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westfl01\文化庁\■文化芸術創造拠点形成事業_令和3年度\交付申請\"/>
    </mc:Choice>
  </mc:AlternateContent>
  <bookViews>
    <workbookView xWindow="0" yWindow="0" windowWidth="28800" windowHeight="10830" tabRatio="740" activeTab="1"/>
  </bookViews>
  <sheets>
    <sheet name="銀行口座情報" sheetId="221" r:id="rId1"/>
    <sheet name="実施計画書" sheetId="220" r:id="rId2"/>
    <sheet name="収支予算書" sheetId="57" r:id="rId3"/>
    <sheet name="内訳書１(収入事業別)" sheetId="61" r:id="rId4"/>
    <sheet name="内訳書１(収入一括)" sheetId="60" r:id="rId5"/>
    <sheet name="内訳書2-1" sheetId="31" r:id="rId6"/>
    <sheet name="内訳書2-2" sheetId="200" r:id="rId7"/>
    <sheet name="内訳書2-3" sheetId="201" r:id="rId8"/>
    <sheet name="内訳書2-4" sheetId="202" state="hidden" r:id="rId9"/>
    <sheet name="内訳書2-5" sheetId="203" state="hidden" r:id="rId10"/>
    <sheet name="内訳書2-6" sheetId="204" state="hidden" r:id="rId11"/>
    <sheet name="内訳書2-7" sheetId="205" state="hidden" r:id="rId12"/>
    <sheet name="内訳書2-8" sheetId="206" state="hidden" r:id="rId13"/>
    <sheet name="内訳書2-9" sheetId="207" state="hidden" r:id="rId14"/>
    <sheet name="内訳書2-10" sheetId="208" state="hidden" r:id="rId15"/>
    <sheet name="内訳書2-11" sheetId="209" state="hidden" r:id="rId16"/>
    <sheet name="内訳書2-12" sheetId="210" state="hidden" r:id="rId17"/>
    <sheet name="内訳書2-13" sheetId="211" state="hidden" r:id="rId18"/>
    <sheet name="内訳書2-14" sheetId="212" state="hidden" r:id="rId19"/>
    <sheet name="内訳書2-15" sheetId="213" state="hidden" r:id="rId20"/>
    <sheet name="内訳書2-16" sheetId="214" state="hidden" r:id="rId21"/>
    <sheet name="内訳書2-17" sheetId="215" state="hidden" r:id="rId22"/>
    <sheet name="内訳書2-18" sheetId="216" state="hidden" r:id="rId23"/>
    <sheet name="内訳書2-19" sheetId="217" state="hidden" r:id="rId24"/>
    <sheet name="内訳書2-20" sheetId="218" state="hidden" r:id="rId25"/>
    <sheet name="委託費・補助金内訳書" sheetId="163" r:id="rId26"/>
    <sheet name="応募時からの変更箇所一覧" sheetId="219" r:id="rId27"/>
    <sheet name="マスター" sheetId="28" r:id="rId28"/>
  </sheets>
  <externalReferences>
    <externalReference r:id="rId29"/>
    <externalReference r:id="rId30"/>
    <externalReference r:id="rId31"/>
  </externalReferences>
  <definedNames>
    <definedName name="_xlnm._FilterDatabase" localSheetId="27" hidden="1">マスター!#REF!</definedName>
    <definedName name="_xlnm.Print_Area" localSheetId="25">委託費・補助金内訳書!$A$1:$R$351</definedName>
    <definedName name="_xlnm.Print_Area" localSheetId="26">応募時からの変更箇所一覧!$A$1:$C$27</definedName>
    <definedName name="_xlnm.Print_Area" localSheetId="0">銀行口座情報!$A$1:$Y$33</definedName>
    <definedName name="_xlnm.Print_Area" localSheetId="1">実施計画書!$A$1:$AJ$219</definedName>
    <definedName name="_xlnm.Print_Area" localSheetId="2">収支予算書!$A$1:$F$45</definedName>
    <definedName name="_xlnm.Print_Area" localSheetId="4">'内訳書１(収入一括)'!$A$1:$Y$52</definedName>
    <definedName name="_xlnm.Print_Area" localSheetId="3">'内訳書１(収入事業別)'!$A$1:$Y$52</definedName>
    <definedName name="_xlnm.Print_Area" localSheetId="5">'内訳書2-1'!$A$1:$R$411</definedName>
    <definedName name="_xlnm.Print_Area" localSheetId="14">'内訳書2-10'!$A$1:$R$411</definedName>
    <definedName name="_xlnm.Print_Area" localSheetId="15">'内訳書2-11'!$A$1:$R$411</definedName>
    <definedName name="_xlnm.Print_Area" localSheetId="16">'内訳書2-12'!$A$1:$R$411</definedName>
    <definedName name="_xlnm.Print_Area" localSheetId="17">'内訳書2-13'!$A$1:$R$411</definedName>
    <definedName name="_xlnm.Print_Area" localSheetId="18">'内訳書2-14'!$A$1:$R$411</definedName>
    <definedName name="_xlnm.Print_Area" localSheetId="19">'内訳書2-15'!$A$1:$R$411</definedName>
    <definedName name="_xlnm.Print_Area" localSheetId="20">'内訳書2-16'!$A$1:$R$411</definedName>
    <definedName name="_xlnm.Print_Area" localSheetId="21">'内訳書2-17'!$A$1:$R$411</definedName>
    <definedName name="_xlnm.Print_Area" localSheetId="22">'内訳書2-18'!$A$1:$R$411</definedName>
    <definedName name="_xlnm.Print_Area" localSheetId="23">'内訳書2-19'!$A$1:$R$411</definedName>
    <definedName name="_xlnm.Print_Area" localSheetId="6">'内訳書2-2'!$A$1:$R$411</definedName>
    <definedName name="_xlnm.Print_Area" localSheetId="24">'内訳書2-20'!$A$1:$R$411</definedName>
    <definedName name="_xlnm.Print_Area" localSheetId="7">'内訳書2-3'!$A$1:$R$411</definedName>
    <definedName name="_xlnm.Print_Area" localSheetId="8">'内訳書2-4'!$A$1:$R$411</definedName>
    <definedName name="_xlnm.Print_Area" localSheetId="9">'内訳書2-5'!$A$1:$R$411</definedName>
    <definedName name="_xlnm.Print_Area" localSheetId="10">'内訳書2-6'!$A$1:$R$411</definedName>
    <definedName name="_xlnm.Print_Area" localSheetId="11">'内訳書2-7'!$A$1:$R$411</definedName>
    <definedName name="_xlnm.Print_Area" localSheetId="12">'内訳書2-8'!$A$1:$R$411</definedName>
    <definedName name="_xlnm.Print_Area" localSheetId="13">'内訳書2-9'!$A$1:$R$411</definedName>
    <definedName name="_xlnm.Print_Titles" localSheetId="4">'内訳書１(収入一括)'!$A:$D</definedName>
    <definedName name="_xlnm.Print_Titles" localSheetId="3">'内訳書１(収入事業別)'!$A:$D</definedName>
    <definedName name="コード" localSheetId="0">[1]マスター!#REF!</definedName>
    <definedName name="コード" localSheetId="1">[2]マスター!#REF!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23">マスター!#REF!</definedName>
    <definedName name="コード" localSheetId="6">マスター!#REF!</definedName>
    <definedName name="コード" localSheetId="24">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 localSheetId="13">マスター!#REF!</definedName>
    <definedName name="コード">マスター!#REF!</definedName>
    <definedName name="委託費">マスター!$P$3</definedName>
    <definedName name="委託費・補助金">マスター!$F$3:$F$4</definedName>
    <definedName name="会場費">マスター!$C$6</definedName>
    <definedName name="区分" localSheetId="0">[1]マスター!$C$2:$G$2</definedName>
    <definedName name="区分" localSheetId="1">[3]マスター!$B$2:$F$2</definedName>
    <definedName name="区分">マスター!$B$2:$F$2</definedName>
    <definedName name="区分2">マスター!$B$2:$E$2</definedName>
    <definedName name="区分3" localSheetId="0">[1]マスター!$M$2:$Q$2</definedName>
    <definedName name="区分3" localSheetId="1">[2]マスター!$L$2:$P$2</definedName>
    <definedName name="区分3">マスター!$L$2:$P$2</definedName>
    <definedName name="再委託団体">#REF!</definedName>
    <definedName name="採択市区町村" localSheetId="0">[1]マスター!#REF!</definedName>
    <definedName name="採択市区町村" localSheetId="1">[2]マスター!#REF!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23">マスター!#REF!</definedName>
    <definedName name="採択市区町村" localSheetId="6">マスター!#REF!</definedName>
    <definedName name="採択市区町村" localSheetId="24">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 localSheetId="13">マスター!#REF!</definedName>
    <definedName name="採択市区町村">マスター!#REF!</definedName>
    <definedName name="雑役務費・消耗品費等">マスター!$E$3:$E$7</definedName>
    <definedName name="事業形態">マスター!$J$3:$J$4</definedName>
    <definedName name="実行団体">#REF!</definedName>
    <definedName name="収入" localSheetId="0">[1]マスター!$I$3:$I$9</definedName>
    <definedName name="収入" localSheetId="1">[3]マスター!$H$3:$H$9</definedName>
    <definedName name="収入">マスター!$H$3:$H$9</definedName>
    <definedName name="収入2">マスター!$H$4:$H$8</definedName>
    <definedName name="賃金・旅費・報償費">マスター!$D$3:$D$5</definedName>
    <definedName name="文芸費">マスター!$B$5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52" i="31" l="1"/>
  <c r="A352" i="200"/>
  <c r="A352" i="201"/>
  <c r="A352" i="202"/>
  <c r="A352" i="203"/>
  <c r="A352" i="204"/>
  <c r="A352" i="205"/>
  <c r="A352" i="206"/>
  <c r="A352" i="207"/>
  <c r="A352" i="208"/>
  <c r="A352" i="209"/>
  <c r="A352" i="210"/>
  <c r="A352" i="211"/>
  <c r="A352" i="212"/>
  <c r="A352" i="213"/>
  <c r="A352" i="214"/>
  <c r="A352" i="215"/>
  <c r="A352" i="216"/>
  <c r="A352" i="217"/>
  <c r="A352" i="218"/>
  <c r="F5" i="61"/>
  <c r="G5" i="61"/>
  <c r="H5" i="61"/>
  <c r="I5" i="61"/>
  <c r="J5" i="61"/>
  <c r="K5" i="61"/>
  <c r="L5" i="61"/>
  <c r="M5" i="61"/>
  <c r="N5" i="61"/>
  <c r="O5" i="61"/>
  <c r="P5" i="61"/>
  <c r="Q5" i="61"/>
  <c r="R5" i="61"/>
  <c r="S5" i="61"/>
  <c r="T5" i="61"/>
  <c r="U5" i="61"/>
  <c r="V5" i="61"/>
  <c r="W5" i="61"/>
  <c r="X5" i="61"/>
  <c r="F5" i="60"/>
  <c r="G5" i="60"/>
  <c r="H5" i="60"/>
  <c r="I5" i="60"/>
  <c r="J5" i="60"/>
  <c r="K5" i="60"/>
  <c r="L5" i="60"/>
  <c r="M5" i="60"/>
  <c r="N5" i="60"/>
  <c r="O5" i="60"/>
  <c r="P5" i="60"/>
  <c r="Q5" i="60"/>
  <c r="R5" i="60"/>
  <c r="S5" i="60"/>
  <c r="T5" i="60"/>
  <c r="U5" i="60"/>
  <c r="V5" i="60"/>
  <c r="W5" i="60"/>
  <c r="X5" i="60"/>
  <c r="X50" i="61" l="1"/>
  <c r="W50" i="61"/>
  <c r="V50" i="61"/>
  <c r="U50" i="61"/>
  <c r="T50" i="61"/>
  <c r="S50" i="61"/>
  <c r="R50" i="61"/>
  <c r="Q50" i="61"/>
  <c r="P50" i="61"/>
  <c r="O50" i="61"/>
  <c r="N50" i="61"/>
  <c r="M50" i="61"/>
  <c r="K50" i="61"/>
  <c r="J50" i="61"/>
  <c r="I50" i="61"/>
  <c r="H50" i="61"/>
  <c r="A1" i="61" l="1"/>
  <c r="A1" i="60"/>
  <c r="A1" i="31"/>
  <c r="A1" i="200"/>
  <c r="A1" i="201"/>
  <c r="A1" i="202"/>
  <c r="A1" i="203"/>
  <c r="A1" i="204"/>
  <c r="A1" i="205"/>
  <c r="A1" i="206"/>
  <c r="A1" i="207"/>
  <c r="A1" i="208"/>
  <c r="A1" i="209"/>
  <c r="A1" i="210"/>
  <c r="A1" i="211"/>
  <c r="A1" i="212"/>
  <c r="A1" i="213"/>
  <c r="A1" i="214"/>
  <c r="A1" i="215"/>
  <c r="A1" i="216"/>
  <c r="A1" i="217"/>
  <c r="A1" i="218"/>
  <c r="A1" i="163"/>
  <c r="A1" i="57"/>
  <c r="X7" i="60" l="1"/>
  <c r="X6" i="60"/>
  <c r="W7" i="60"/>
  <c r="W6" i="60"/>
  <c r="V7" i="60"/>
  <c r="V6" i="60"/>
  <c r="U7" i="60"/>
  <c r="U6" i="60"/>
  <c r="T7" i="60"/>
  <c r="T6" i="60"/>
  <c r="S7" i="60"/>
  <c r="S6" i="60"/>
  <c r="R7" i="60"/>
  <c r="R6" i="60"/>
  <c r="Q7" i="60"/>
  <c r="Q6" i="60"/>
  <c r="P7" i="60"/>
  <c r="P6" i="60"/>
  <c r="O7" i="60"/>
  <c r="O6" i="60"/>
  <c r="N7" i="60"/>
  <c r="N6" i="60"/>
  <c r="M7" i="60"/>
  <c r="M6" i="60"/>
  <c r="L7" i="60"/>
  <c r="L6" i="60"/>
  <c r="K7" i="60"/>
  <c r="K6" i="60"/>
  <c r="J7" i="60"/>
  <c r="J6" i="60"/>
  <c r="I7" i="60"/>
  <c r="I6" i="60"/>
  <c r="H7" i="60"/>
  <c r="H6" i="60"/>
  <c r="G7" i="60"/>
  <c r="G6" i="60"/>
  <c r="F7" i="60"/>
  <c r="F6" i="60"/>
  <c r="E7" i="60"/>
  <c r="E6" i="60"/>
  <c r="E5" i="60" s="1"/>
  <c r="X7" i="61"/>
  <c r="X6" i="61"/>
  <c r="W7" i="61"/>
  <c r="W6" i="61"/>
  <c r="V7" i="61"/>
  <c r="V6" i="61"/>
  <c r="U7" i="61"/>
  <c r="U6" i="61"/>
  <c r="T7" i="61"/>
  <c r="T6" i="61"/>
  <c r="S7" i="61"/>
  <c r="S6" i="61"/>
  <c r="R7" i="61"/>
  <c r="R6" i="61"/>
  <c r="Q7" i="61"/>
  <c r="Q6" i="61"/>
  <c r="P7" i="61"/>
  <c r="P6" i="61"/>
  <c r="O7" i="61"/>
  <c r="O6" i="61"/>
  <c r="N7" i="61"/>
  <c r="N6" i="61"/>
  <c r="M7" i="61"/>
  <c r="M6" i="61"/>
  <c r="L7" i="61"/>
  <c r="L6" i="61"/>
  <c r="K7" i="61"/>
  <c r="K6" i="61"/>
  <c r="J7" i="61"/>
  <c r="J6" i="61"/>
  <c r="I7" i="61"/>
  <c r="I6" i="61"/>
  <c r="H7" i="61"/>
  <c r="H6" i="61"/>
  <c r="G7" i="61"/>
  <c r="G6" i="61"/>
  <c r="F7" i="61"/>
  <c r="F6" i="61"/>
  <c r="E7" i="61" l="1"/>
  <c r="E6" i="61" l="1"/>
  <c r="E5" i="61" s="1"/>
  <c r="F456" i="218"/>
  <c r="F455" i="218"/>
  <c r="F454" i="218"/>
  <c r="F453" i="218"/>
  <c r="F452" i="218"/>
  <c r="F451" i="218"/>
  <c r="F450" i="218"/>
  <c r="F449" i="218"/>
  <c r="F448" i="218"/>
  <c r="F447" i="218"/>
  <c r="F446" i="218"/>
  <c r="F445" i="218"/>
  <c r="F441" i="218"/>
  <c r="F440" i="218"/>
  <c r="F439" i="218"/>
  <c r="F438" i="218"/>
  <c r="F437" i="218"/>
  <c r="F436" i="218"/>
  <c r="F435" i="218"/>
  <c r="F434" i="218"/>
  <c r="F433" i="218"/>
  <c r="F432" i="218"/>
  <c r="F431" i="218"/>
  <c r="F430" i="218"/>
  <c r="F424" i="218"/>
  <c r="X16" i="61" s="1"/>
  <c r="F421" i="218"/>
  <c r="X13" i="61" s="1"/>
  <c r="F420" i="218"/>
  <c r="X12" i="61" s="1"/>
  <c r="F419" i="218"/>
  <c r="X11" i="61" s="1"/>
  <c r="F418" i="218"/>
  <c r="F417" i="218"/>
  <c r="X9" i="61" s="1"/>
  <c r="F416" i="218"/>
  <c r="X8" i="61" s="1"/>
  <c r="Q410" i="218"/>
  <c r="Q409" i="218"/>
  <c r="Q408" i="218"/>
  <c r="Q407" i="218"/>
  <c r="Q406" i="218"/>
  <c r="Q405" i="218"/>
  <c r="Q404" i="218"/>
  <c r="Q403" i="218"/>
  <c r="Q402" i="218"/>
  <c r="Q401" i="218"/>
  <c r="Q400" i="218"/>
  <c r="Q399" i="218"/>
  <c r="Q398" i="218"/>
  <c r="Q397" i="218"/>
  <c r="Q396" i="218"/>
  <c r="Q395" i="218"/>
  <c r="Q394" i="218"/>
  <c r="Q393" i="218"/>
  <c r="Q392" i="218"/>
  <c r="Q391" i="218"/>
  <c r="Q390" i="218"/>
  <c r="Q389" i="218"/>
  <c r="Q388" i="218"/>
  <c r="Q387" i="218"/>
  <c r="Q386" i="218"/>
  <c r="Q385" i="218"/>
  <c r="Q384" i="218"/>
  <c r="Q383" i="218"/>
  <c r="Q382" i="218"/>
  <c r="Q381" i="218"/>
  <c r="Q380" i="218"/>
  <c r="Q379" i="218"/>
  <c r="Q378" i="218"/>
  <c r="Q377" i="218"/>
  <c r="Q376" i="218"/>
  <c r="Q375" i="218"/>
  <c r="Q374" i="218"/>
  <c r="Q373" i="218"/>
  <c r="Q372" i="218"/>
  <c r="Q371" i="218"/>
  <c r="Q370" i="218"/>
  <c r="Q369" i="218"/>
  <c r="Q368" i="218"/>
  <c r="Q367" i="218"/>
  <c r="Q366" i="218"/>
  <c r="Q365" i="218"/>
  <c r="Q364" i="218"/>
  <c r="Q363" i="218"/>
  <c r="Q362" i="218"/>
  <c r="Q361" i="218"/>
  <c r="E355" i="218"/>
  <c r="E354" i="218"/>
  <c r="C354" i="218"/>
  <c r="A353" i="218"/>
  <c r="Q351" i="218"/>
  <c r="Q350" i="218"/>
  <c r="Q349" i="218"/>
  <c r="Q348" i="218"/>
  <c r="Q347" i="218"/>
  <c r="Q346" i="218"/>
  <c r="Q345" i="218"/>
  <c r="Q344" i="218"/>
  <c r="Q343" i="218"/>
  <c r="Q342" i="218"/>
  <c r="Q341" i="218"/>
  <c r="Q340" i="218"/>
  <c r="Q339" i="218"/>
  <c r="Q338" i="218"/>
  <c r="Q337" i="218"/>
  <c r="Q336" i="218"/>
  <c r="Q335" i="218"/>
  <c r="Q334" i="218"/>
  <c r="Q333" i="218"/>
  <c r="Q332" i="218"/>
  <c r="Q331" i="218"/>
  <c r="Q330" i="218"/>
  <c r="Q329" i="218"/>
  <c r="Q328" i="218"/>
  <c r="Q327" i="218"/>
  <c r="Q326" i="218"/>
  <c r="Q325" i="218"/>
  <c r="Q324" i="218"/>
  <c r="Q323" i="218"/>
  <c r="Q322" i="218"/>
  <c r="Q321" i="218"/>
  <c r="Q320" i="218"/>
  <c r="Q319" i="218"/>
  <c r="Q318" i="218"/>
  <c r="Q317" i="218"/>
  <c r="Q316" i="218"/>
  <c r="Q315" i="218"/>
  <c r="Q314" i="218"/>
  <c r="Q313" i="218"/>
  <c r="Q312" i="218"/>
  <c r="Q311" i="218"/>
  <c r="Q310" i="218"/>
  <c r="Q309" i="218"/>
  <c r="Q308" i="218"/>
  <c r="Q307" i="218"/>
  <c r="Q306" i="218"/>
  <c r="Q305" i="218"/>
  <c r="Q304" i="218"/>
  <c r="Q303" i="218"/>
  <c r="Q302" i="218"/>
  <c r="Q301" i="218"/>
  <c r="Q300" i="218"/>
  <c r="Q299" i="218"/>
  <c r="Q298" i="218"/>
  <c r="Q297" i="218"/>
  <c r="Q296" i="218"/>
  <c r="Q295" i="218"/>
  <c r="Q294" i="218"/>
  <c r="Q293" i="218"/>
  <c r="Q292" i="218"/>
  <c r="Q291" i="218"/>
  <c r="Q290" i="218"/>
  <c r="Q289" i="218"/>
  <c r="Q288" i="218"/>
  <c r="Q287" i="218"/>
  <c r="Q286" i="218"/>
  <c r="Q285" i="218"/>
  <c r="Q284" i="218"/>
  <c r="Q283" i="218"/>
  <c r="Q282" i="218"/>
  <c r="Q281" i="218"/>
  <c r="Q280" i="218"/>
  <c r="Q279" i="218"/>
  <c r="Q278" i="218"/>
  <c r="Q277" i="218"/>
  <c r="Q276" i="218"/>
  <c r="Q275" i="218"/>
  <c r="Q274" i="218"/>
  <c r="Q273" i="218"/>
  <c r="Q272" i="218"/>
  <c r="Q271" i="218"/>
  <c r="Q270" i="218"/>
  <c r="Q269" i="218"/>
  <c r="Q268" i="218"/>
  <c r="Q267" i="218"/>
  <c r="Q266" i="218"/>
  <c r="Q265" i="218"/>
  <c r="Q264" i="218"/>
  <c r="Q263" i="218"/>
  <c r="Q262" i="218"/>
  <c r="Q261" i="218"/>
  <c r="Q260" i="218"/>
  <c r="Q259" i="218"/>
  <c r="Q258" i="218"/>
  <c r="Q257" i="218"/>
  <c r="Q256" i="218"/>
  <c r="Q255" i="218"/>
  <c r="Q254" i="218"/>
  <c r="Q253" i="218"/>
  <c r="Q252" i="218"/>
  <c r="Q251" i="218"/>
  <c r="Q250" i="218"/>
  <c r="Q249" i="218"/>
  <c r="Q248" i="218"/>
  <c r="Q247" i="218"/>
  <c r="Q246" i="218"/>
  <c r="Q245" i="218"/>
  <c r="Q244" i="218"/>
  <c r="Q243" i="218"/>
  <c r="Q242" i="218"/>
  <c r="Q241" i="218"/>
  <c r="Q240" i="218"/>
  <c r="Q239" i="218"/>
  <c r="Q238" i="218"/>
  <c r="Q237" i="218"/>
  <c r="Q236" i="218"/>
  <c r="Q235" i="218"/>
  <c r="Q234" i="218"/>
  <c r="Q233" i="218"/>
  <c r="Q232" i="218"/>
  <c r="Q231" i="218"/>
  <c r="Q230" i="218"/>
  <c r="Q229" i="218"/>
  <c r="Q228" i="218"/>
  <c r="Q227" i="218"/>
  <c r="Q226" i="218"/>
  <c r="Q225" i="218"/>
  <c r="Q224" i="218"/>
  <c r="Q223" i="218"/>
  <c r="Q222" i="218"/>
  <c r="Q221" i="218"/>
  <c r="Q220" i="218"/>
  <c r="Q219" i="218"/>
  <c r="Q218" i="218"/>
  <c r="Q217" i="218"/>
  <c r="Q216" i="218"/>
  <c r="Q215" i="218"/>
  <c r="Q214" i="218"/>
  <c r="Q213" i="218"/>
  <c r="Q212" i="218"/>
  <c r="Q211" i="218"/>
  <c r="Q210" i="218"/>
  <c r="Q209" i="218"/>
  <c r="Q208" i="218"/>
  <c r="Q207" i="218"/>
  <c r="Q206" i="218"/>
  <c r="Q205" i="218"/>
  <c r="Q204" i="218"/>
  <c r="Q203" i="218"/>
  <c r="Q202" i="218"/>
  <c r="Q201" i="218"/>
  <c r="Q200" i="218"/>
  <c r="Q199" i="218"/>
  <c r="Q198" i="218"/>
  <c r="Q197" i="218"/>
  <c r="Q196" i="218"/>
  <c r="Q195" i="218"/>
  <c r="Q194" i="218"/>
  <c r="Q193" i="218"/>
  <c r="Q192" i="218"/>
  <c r="Q191" i="218"/>
  <c r="Q190" i="218"/>
  <c r="Q189" i="218"/>
  <c r="Q188" i="218"/>
  <c r="Q187" i="218"/>
  <c r="Q186" i="218"/>
  <c r="Q185" i="218"/>
  <c r="Q184" i="218"/>
  <c r="Q183" i="218"/>
  <c r="Q182" i="218"/>
  <c r="Q181" i="218"/>
  <c r="Q180" i="218"/>
  <c r="Q179" i="218"/>
  <c r="Q178" i="218"/>
  <c r="Q177" i="218"/>
  <c r="Q176" i="218"/>
  <c r="Q175" i="218"/>
  <c r="Q174" i="218"/>
  <c r="Q173" i="218"/>
  <c r="Q172" i="218"/>
  <c r="Q171" i="218"/>
  <c r="Q170" i="218"/>
  <c r="Q169" i="218"/>
  <c r="Q168" i="218"/>
  <c r="Q167" i="218"/>
  <c r="Q166" i="218"/>
  <c r="Q165" i="218"/>
  <c r="Q164" i="218"/>
  <c r="Q163" i="218"/>
  <c r="Q162" i="218"/>
  <c r="Q161" i="218"/>
  <c r="Q160" i="218"/>
  <c r="Q159" i="218"/>
  <c r="Q158" i="218"/>
  <c r="Q157" i="218"/>
  <c r="Q156" i="218"/>
  <c r="Q155" i="218"/>
  <c r="Q154" i="218"/>
  <c r="Q153" i="218"/>
  <c r="Q152" i="218"/>
  <c r="Q151" i="218"/>
  <c r="Q150" i="218"/>
  <c r="Q149" i="218"/>
  <c r="Q148" i="218"/>
  <c r="Q147" i="218"/>
  <c r="Q146" i="218"/>
  <c r="Q145" i="218"/>
  <c r="Q144" i="218"/>
  <c r="Q143" i="218"/>
  <c r="Q142" i="218"/>
  <c r="Q141" i="218"/>
  <c r="Q140" i="218"/>
  <c r="Q139" i="218"/>
  <c r="Q138" i="218"/>
  <c r="Q137" i="218"/>
  <c r="Q136" i="218"/>
  <c r="Q135" i="218"/>
  <c r="Q134" i="218"/>
  <c r="Q133" i="218"/>
  <c r="Q132" i="218"/>
  <c r="Q131" i="218"/>
  <c r="Q130" i="218"/>
  <c r="Q129" i="218"/>
  <c r="Q128" i="218"/>
  <c r="Q127" i="218"/>
  <c r="Q126" i="218"/>
  <c r="Q125" i="218"/>
  <c r="Q124" i="218"/>
  <c r="Q123" i="218"/>
  <c r="Q122" i="218"/>
  <c r="Q121" i="218"/>
  <c r="Q120" i="218"/>
  <c r="Q119" i="218"/>
  <c r="Q118" i="218"/>
  <c r="Q117" i="218"/>
  <c r="Q116" i="218"/>
  <c r="Q115" i="218"/>
  <c r="Q114" i="218"/>
  <c r="Q113" i="218"/>
  <c r="Q112" i="218"/>
  <c r="Q111" i="218"/>
  <c r="Q110" i="218"/>
  <c r="Q109" i="218"/>
  <c r="Q108" i="218"/>
  <c r="Q107" i="218"/>
  <c r="Q106" i="218"/>
  <c r="Q105" i="218"/>
  <c r="Q104" i="218"/>
  <c r="Q103" i="218"/>
  <c r="Q102" i="218"/>
  <c r="Q101" i="218"/>
  <c r="Q100" i="218"/>
  <c r="Q99" i="218"/>
  <c r="Q98" i="218"/>
  <c r="Q97" i="218"/>
  <c r="Q96" i="218"/>
  <c r="Q95" i="218"/>
  <c r="Q94" i="218"/>
  <c r="Q93" i="218"/>
  <c r="Q92" i="218"/>
  <c r="Q91" i="218"/>
  <c r="Q90" i="218"/>
  <c r="Q89" i="218"/>
  <c r="Q88" i="218"/>
  <c r="Q87" i="218"/>
  <c r="Q86" i="218"/>
  <c r="Q85" i="218"/>
  <c r="Q84" i="218"/>
  <c r="Q83" i="218"/>
  <c r="Q82" i="218"/>
  <c r="Q81" i="218"/>
  <c r="Q80" i="218"/>
  <c r="Q79" i="218"/>
  <c r="Q78" i="218"/>
  <c r="Q77" i="218"/>
  <c r="Q76" i="218"/>
  <c r="Q75" i="218"/>
  <c r="Q74" i="218"/>
  <c r="Q73" i="218"/>
  <c r="Q72" i="218"/>
  <c r="Q71" i="218"/>
  <c r="Q70" i="218"/>
  <c r="Q69" i="218"/>
  <c r="Q68" i="218"/>
  <c r="Q67" i="218"/>
  <c r="Q66" i="218"/>
  <c r="Q65" i="218"/>
  <c r="Q64" i="218"/>
  <c r="Q63" i="218"/>
  <c r="Q62" i="218"/>
  <c r="Q61" i="218"/>
  <c r="Q60" i="218"/>
  <c r="Q59" i="218"/>
  <c r="Q58" i="218"/>
  <c r="Q57" i="218"/>
  <c r="Q56" i="218"/>
  <c r="Q55" i="218"/>
  <c r="Q54" i="218"/>
  <c r="Q53" i="218"/>
  <c r="Q52" i="218"/>
  <c r="Q51" i="218"/>
  <c r="Q50" i="218"/>
  <c r="Q49" i="218"/>
  <c r="Q48" i="218"/>
  <c r="Q47" i="218"/>
  <c r="Q46" i="218"/>
  <c r="Q45" i="218"/>
  <c r="Q44" i="218"/>
  <c r="Q43" i="218"/>
  <c r="Q42" i="218"/>
  <c r="Q41" i="218"/>
  <c r="Q40" i="218"/>
  <c r="Q39" i="218"/>
  <c r="Q38" i="218"/>
  <c r="Q37" i="218"/>
  <c r="Q36" i="218"/>
  <c r="Q35" i="218"/>
  <c r="Q34" i="218"/>
  <c r="Q33" i="218"/>
  <c r="Q32" i="218"/>
  <c r="Q31" i="218"/>
  <c r="Q30" i="218"/>
  <c r="Q29" i="218"/>
  <c r="Q28" i="218"/>
  <c r="Q27" i="218"/>
  <c r="Q26" i="218"/>
  <c r="Q25" i="218"/>
  <c r="Q24" i="218"/>
  <c r="Q23" i="218"/>
  <c r="Q22" i="218"/>
  <c r="Q21" i="218"/>
  <c r="Q20" i="218"/>
  <c r="Q19" i="218"/>
  <c r="Q18" i="218"/>
  <c r="Q17" i="218"/>
  <c r="Q16" i="218"/>
  <c r="Q15" i="218"/>
  <c r="Q14" i="218"/>
  <c r="Q13" i="218"/>
  <c r="Q12" i="218"/>
  <c r="Q11" i="218"/>
  <c r="Q10" i="218"/>
  <c r="E7" i="218"/>
  <c r="M6" i="218"/>
  <c r="F456" i="217"/>
  <c r="F455" i="217"/>
  <c r="F454" i="217"/>
  <c r="F453" i="217"/>
  <c r="F452" i="217"/>
  <c r="F451" i="217"/>
  <c r="F450" i="217"/>
  <c r="F449" i="217"/>
  <c r="F448" i="217"/>
  <c r="F447" i="217"/>
  <c r="F446" i="217"/>
  <c r="F445" i="217"/>
  <c r="F441" i="217"/>
  <c r="F440" i="217"/>
  <c r="F439" i="217"/>
  <c r="M6" i="217" s="1"/>
  <c r="F438" i="217"/>
  <c r="F437" i="217"/>
  <c r="F436" i="217"/>
  <c r="F435" i="217"/>
  <c r="F434" i="217"/>
  <c r="F433" i="217"/>
  <c r="F432" i="217"/>
  <c r="F431" i="217"/>
  <c r="F430" i="217"/>
  <c r="F424" i="217"/>
  <c r="W16" i="61" s="1"/>
  <c r="F421" i="217"/>
  <c r="W13" i="61" s="1"/>
  <c r="F420" i="217"/>
  <c r="W12" i="61" s="1"/>
  <c r="F419" i="217"/>
  <c r="W11" i="61" s="1"/>
  <c r="F418" i="217"/>
  <c r="F417" i="217"/>
  <c r="W9" i="61" s="1"/>
  <c r="F416" i="217"/>
  <c r="Q410" i="217"/>
  <c r="Q409" i="217"/>
  <c r="Q408" i="217"/>
  <c r="Q407" i="217"/>
  <c r="Q406" i="217"/>
  <c r="Q405" i="217"/>
  <c r="Q404" i="217"/>
  <c r="Q403" i="217"/>
  <c r="Q402" i="217"/>
  <c r="Q401" i="217"/>
  <c r="Q400" i="217"/>
  <c r="Q399" i="217"/>
  <c r="Q398" i="217"/>
  <c r="Q397" i="217"/>
  <c r="Q396" i="217"/>
  <c r="Q395" i="217"/>
  <c r="Q394" i="217"/>
  <c r="Q393" i="217"/>
  <c r="Q392" i="217"/>
  <c r="Q391" i="217"/>
  <c r="Q390" i="217"/>
  <c r="Q389" i="217"/>
  <c r="Q388" i="217"/>
  <c r="Q387" i="217"/>
  <c r="Q386" i="217"/>
  <c r="Q385" i="217"/>
  <c r="Q384" i="217"/>
  <c r="Q383" i="217"/>
  <c r="Q382" i="217"/>
  <c r="Q381" i="217"/>
  <c r="Q380" i="217"/>
  <c r="Q379" i="217"/>
  <c r="Q378" i="217"/>
  <c r="Q377" i="217"/>
  <c r="Q376" i="217"/>
  <c r="Q375" i="217"/>
  <c r="Q374" i="217"/>
  <c r="Q373" i="217"/>
  <c r="Q372" i="217"/>
  <c r="Q371" i="217"/>
  <c r="Q370" i="217"/>
  <c r="Q369" i="217"/>
  <c r="Q368" i="217"/>
  <c r="Q367" i="217"/>
  <c r="Q366" i="217"/>
  <c r="Q365" i="217"/>
  <c r="Q364" i="217"/>
  <c r="Q363" i="217"/>
  <c r="Q362" i="217"/>
  <c r="Q361" i="217"/>
  <c r="E355" i="217"/>
  <c r="E354" i="217"/>
  <c r="C354" i="217"/>
  <c r="A353" i="217"/>
  <c r="Q351" i="217"/>
  <c r="Q350" i="217"/>
  <c r="Q349" i="217"/>
  <c r="Q348" i="217"/>
  <c r="Q347" i="217"/>
  <c r="Q346" i="217"/>
  <c r="Q345" i="217"/>
  <c r="Q344" i="217"/>
  <c r="Q343" i="217"/>
  <c r="Q342" i="217"/>
  <c r="Q341" i="217"/>
  <c r="Q340" i="217"/>
  <c r="Q339" i="217"/>
  <c r="Q338" i="217"/>
  <c r="Q337" i="217"/>
  <c r="Q336" i="217"/>
  <c r="Q335" i="217"/>
  <c r="Q334" i="217"/>
  <c r="Q333" i="217"/>
  <c r="Q332" i="217"/>
  <c r="Q331" i="217"/>
  <c r="Q330" i="217"/>
  <c r="Q329" i="217"/>
  <c r="Q328" i="217"/>
  <c r="Q327" i="217"/>
  <c r="Q326" i="217"/>
  <c r="Q325" i="217"/>
  <c r="Q324" i="217"/>
  <c r="Q323" i="217"/>
  <c r="Q322" i="217"/>
  <c r="Q321" i="217"/>
  <c r="Q320" i="217"/>
  <c r="Q319" i="217"/>
  <c r="Q318" i="217"/>
  <c r="Q317" i="217"/>
  <c r="Q316" i="217"/>
  <c r="Q315" i="217"/>
  <c r="Q314" i="217"/>
  <c r="Q313" i="217"/>
  <c r="Q312" i="217"/>
  <c r="Q311" i="217"/>
  <c r="Q310" i="217"/>
  <c r="Q309" i="217"/>
  <c r="Q308" i="217"/>
  <c r="Q307" i="217"/>
  <c r="Q306" i="217"/>
  <c r="Q305" i="217"/>
  <c r="Q304" i="217"/>
  <c r="Q303" i="217"/>
  <c r="Q302" i="217"/>
  <c r="Q301" i="217"/>
  <c r="Q300" i="217"/>
  <c r="Q299" i="217"/>
  <c r="Q298" i="217"/>
  <c r="Q297" i="217"/>
  <c r="Q296" i="217"/>
  <c r="Q295" i="217"/>
  <c r="Q294" i="217"/>
  <c r="Q293" i="217"/>
  <c r="Q292" i="217"/>
  <c r="Q291" i="217"/>
  <c r="Q290" i="217"/>
  <c r="Q289" i="217"/>
  <c r="Q288" i="217"/>
  <c r="Q287" i="217"/>
  <c r="Q286" i="217"/>
  <c r="Q285" i="217"/>
  <c r="Q284" i="217"/>
  <c r="Q283" i="217"/>
  <c r="Q282" i="217"/>
  <c r="Q281" i="217"/>
  <c r="Q280" i="217"/>
  <c r="Q279" i="217"/>
  <c r="Q278" i="217"/>
  <c r="Q277" i="217"/>
  <c r="Q276" i="217"/>
  <c r="Q275" i="217"/>
  <c r="Q274" i="217"/>
  <c r="Q273" i="217"/>
  <c r="Q272" i="217"/>
  <c r="Q271" i="217"/>
  <c r="Q270" i="217"/>
  <c r="Q269" i="217"/>
  <c r="Q268" i="217"/>
  <c r="Q267" i="217"/>
  <c r="Q266" i="217"/>
  <c r="Q265" i="217"/>
  <c r="Q264" i="217"/>
  <c r="Q263" i="217"/>
  <c r="Q262" i="217"/>
  <c r="Q261" i="217"/>
  <c r="Q260" i="217"/>
  <c r="Q259" i="217"/>
  <c r="Q258" i="217"/>
  <c r="Q257" i="217"/>
  <c r="Q256" i="217"/>
  <c r="Q255" i="217"/>
  <c r="Q254" i="217"/>
  <c r="Q253" i="217"/>
  <c r="Q252" i="217"/>
  <c r="Q251" i="217"/>
  <c r="Q250" i="217"/>
  <c r="Q249" i="217"/>
  <c r="Q248" i="217"/>
  <c r="Q247" i="217"/>
  <c r="Q246" i="217"/>
  <c r="Q245" i="217"/>
  <c r="Q244" i="217"/>
  <c r="Q243" i="217"/>
  <c r="Q242" i="217"/>
  <c r="Q241" i="217"/>
  <c r="Q240" i="217"/>
  <c r="Q239" i="217"/>
  <c r="Q238" i="217"/>
  <c r="Q237" i="217"/>
  <c r="Q236" i="217"/>
  <c r="Q235" i="217"/>
  <c r="Q234" i="217"/>
  <c r="Q233" i="217"/>
  <c r="Q232" i="217"/>
  <c r="Q231" i="217"/>
  <c r="Q230" i="217"/>
  <c r="Q229" i="217"/>
  <c r="Q228" i="217"/>
  <c r="Q227" i="217"/>
  <c r="Q226" i="217"/>
  <c r="Q225" i="217"/>
  <c r="Q224" i="217"/>
  <c r="Q223" i="217"/>
  <c r="Q222" i="217"/>
  <c r="Q221" i="217"/>
  <c r="Q220" i="217"/>
  <c r="Q219" i="217"/>
  <c r="Q218" i="217"/>
  <c r="Q217" i="217"/>
  <c r="Q216" i="217"/>
  <c r="Q215" i="217"/>
  <c r="Q214" i="217"/>
  <c r="Q213" i="217"/>
  <c r="Q212" i="217"/>
  <c r="Q211" i="217"/>
  <c r="Q210" i="217"/>
  <c r="Q209" i="217"/>
  <c r="Q208" i="217"/>
  <c r="Q207" i="217"/>
  <c r="Q206" i="217"/>
  <c r="Q205" i="217"/>
  <c r="Q204" i="217"/>
  <c r="Q203" i="217"/>
  <c r="Q202" i="217"/>
  <c r="Q201" i="217"/>
  <c r="Q200" i="217"/>
  <c r="Q199" i="217"/>
  <c r="Q198" i="217"/>
  <c r="Q197" i="217"/>
  <c r="Q196" i="217"/>
  <c r="Q195" i="217"/>
  <c r="Q194" i="217"/>
  <c r="Q193" i="217"/>
  <c r="Q192" i="217"/>
  <c r="Q191" i="217"/>
  <c r="Q190" i="217"/>
  <c r="Q189" i="217"/>
  <c r="Q188" i="217"/>
  <c r="Q187" i="217"/>
  <c r="Q186" i="217"/>
  <c r="Q185" i="217"/>
  <c r="Q184" i="217"/>
  <c r="Q183" i="217"/>
  <c r="Q182" i="217"/>
  <c r="Q181" i="217"/>
  <c r="Q180" i="217"/>
  <c r="Q179" i="217"/>
  <c r="Q178" i="217"/>
  <c r="Q177" i="217"/>
  <c r="Q176" i="217"/>
  <c r="Q175" i="217"/>
  <c r="Q174" i="217"/>
  <c r="Q173" i="217"/>
  <c r="Q172" i="217"/>
  <c r="Q171" i="217"/>
  <c r="Q170" i="217"/>
  <c r="Q169" i="217"/>
  <c r="Q168" i="217"/>
  <c r="Q167" i="217"/>
  <c r="Q166" i="217"/>
  <c r="Q165" i="217"/>
  <c r="Q164" i="217"/>
  <c r="Q163" i="217"/>
  <c r="Q162" i="217"/>
  <c r="Q161" i="217"/>
  <c r="Q160" i="217"/>
  <c r="Q159" i="217"/>
  <c r="Q158" i="217"/>
  <c r="Q157" i="217"/>
  <c r="Q156" i="217"/>
  <c r="Q155" i="217"/>
  <c r="Q154" i="217"/>
  <c r="Q153" i="217"/>
  <c r="Q152" i="217"/>
  <c r="Q151" i="217"/>
  <c r="Q150" i="217"/>
  <c r="Q149" i="217"/>
  <c r="Q148" i="217"/>
  <c r="Q147" i="217"/>
  <c r="Q146" i="217"/>
  <c r="Q145" i="217"/>
  <c r="Q144" i="217"/>
  <c r="Q143" i="217"/>
  <c r="Q142" i="217"/>
  <c r="Q141" i="217"/>
  <c r="Q140" i="217"/>
  <c r="Q139" i="217"/>
  <c r="Q138" i="217"/>
  <c r="Q137" i="217"/>
  <c r="Q136" i="217"/>
  <c r="Q135" i="217"/>
  <c r="Q134" i="217"/>
  <c r="Q133" i="217"/>
  <c r="Q132" i="217"/>
  <c r="Q131" i="217"/>
  <c r="Q130" i="217"/>
  <c r="Q129" i="217"/>
  <c r="Q128" i="217"/>
  <c r="Q127" i="217"/>
  <c r="Q126" i="217"/>
  <c r="Q125" i="217"/>
  <c r="Q124" i="217"/>
  <c r="Q123" i="217"/>
  <c r="Q122" i="217"/>
  <c r="Q121" i="217"/>
  <c r="Q120" i="217"/>
  <c r="Q119" i="217"/>
  <c r="Q118" i="217"/>
  <c r="Q117" i="217"/>
  <c r="Q116" i="217"/>
  <c r="Q115" i="217"/>
  <c r="Q114" i="217"/>
  <c r="Q113" i="217"/>
  <c r="Q112" i="217"/>
  <c r="Q111" i="217"/>
  <c r="Q110" i="217"/>
  <c r="Q109" i="217"/>
  <c r="Q108" i="217"/>
  <c r="Q107" i="217"/>
  <c r="Q106" i="217"/>
  <c r="Q105" i="217"/>
  <c r="Q104" i="217"/>
  <c r="Q103" i="217"/>
  <c r="Q102" i="217"/>
  <c r="Q101" i="217"/>
  <c r="Q100" i="217"/>
  <c r="Q99" i="217"/>
  <c r="Q98" i="217"/>
  <c r="Q97" i="217"/>
  <c r="Q96" i="217"/>
  <c r="Q95" i="217"/>
  <c r="Q94" i="217"/>
  <c r="Q93" i="217"/>
  <c r="Q92" i="217"/>
  <c r="Q91" i="217"/>
  <c r="Q90" i="217"/>
  <c r="Q89" i="217"/>
  <c r="Q88" i="217"/>
  <c r="Q87" i="217"/>
  <c r="Q86" i="217"/>
  <c r="Q85" i="217"/>
  <c r="Q84" i="217"/>
  <c r="Q83" i="217"/>
  <c r="Q82" i="217"/>
  <c r="Q81" i="217"/>
  <c r="Q80" i="217"/>
  <c r="Q79" i="217"/>
  <c r="Q78" i="217"/>
  <c r="Q77" i="217"/>
  <c r="Q76" i="217"/>
  <c r="Q75" i="217"/>
  <c r="Q74" i="217"/>
  <c r="Q73" i="217"/>
  <c r="Q72" i="217"/>
  <c r="Q71" i="217"/>
  <c r="Q70" i="217"/>
  <c r="Q69" i="217"/>
  <c r="Q68" i="217"/>
  <c r="Q67" i="217"/>
  <c r="Q66" i="217"/>
  <c r="Q65" i="217"/>
  <c r="Q64" i="217"/>
  <c r="Q63" i="217"/>
  <c r="Q62" i="217"/>
  <c r="Q61" i="217"/>
  <c r="Q60" i="217"/>
  <c r="Q59" i="217"/>
  <c r="Q58" i="217"/>
  <c r="Q57" i="217"/>
  <c r="Q56" i="217"/>
  <c r="Q55" i="217"/>
  <c r="Q54" i="217"/>
  <c r="Q53" i="217"/>
  <c r="Q52" i="217"/>
  <c r="Q51" i="217"/>
  <c r="Q50" i="217"/>
  <c r="Q49" i="217"/>
  <c r="Q48" i="217"/>
  <c r="Q47" i="217"/>
  <c r="Q46" i="217"/>
  <c r="Q45" i="217"/>
  <c r="Q44" i="217"/>
  <c r="Q43" i="217"/>
  <c r="Q42" i="217"/>
  <c r="Q41" i="217"/>
  <c r="Q40" i="217"/>
  <c r="Q39" i="217"/>
  <c r="Q38" i="217"/>
  <c r="Q37" i="217"/>
  <c r="Q36" i="217"/>
  <c r="Q35" i="217"/>
  <c r="Q34" i="217"/>
  <c r="Q33" i="217"/>
  <c r="Q32" i="217"/>
  <c r="Q31" i="217"/>
  <c r="Q30" i="217"/>
  <c r="Q29" i="217"/>
  <c r="Q28" i="217"/>
  <c r="Q27" i="217"/>
  <c r="Q26" i="217"/>
  <c r="Q25" i="217"/>
  <c r="Q24" i="217"/>
  <c r="Q23" i="217"/>
  <c r="Q22" i="217"/>
  <c r="Q21" i="217"/>
  <c r="Q20" i="217"/>
  <c r="Q19" i="217"/>
  <c r="Q18" i="217"/>
  <c r="Q17" i="217"/>
  <c r="Q16" i="217"/>
  <c r="Q15" i="217"/>
  <c r="Q14" i="217"/>
  <c r="Q13" i="217"/>
  <c r="Q12" i="217"/>
  <c r="Q11" i="217"/>
  <c r="Q10" i="217"/>
  <c r="E7" i="217"/>
  <c r="F456" i="216"/>
  <c r="F455" i="216"/>
  <c r="F454" i="216"/>
  <c r="F453" i="216"/>
  <c r="F452" i="216"/>
  <c r="F451" i="216"/>
  <c r="F450" i="216"/>
  <c r="F449" i="216"/>
  <c r="F448" i="216"/>
  <c r="F447" i="216"/>
  <c r="F446" i="216"/>
  <c r="F445" i="216"/>
  <c r="F441" i="216"/>
  <c r="F440" i="216"/>
  <c r="F439" i="216"/>
  <c r="F438" i="216"/>
  <c r="F437" i="216"/>
  <c r="F436" i="216"/>
  <c r="F435" i="216"/>
  <c r="F434" i="216"/>
  <c r="F433" i="216"/>
  <c r="F432" i="216"/>
  <c r="F431" i="216"/>
  <c r="F430" i="216"/>
  <c r="F424" i="216"/>
  <c r="V16" i="61" s="1"/>
  <c r="F421" i="216"/>
  <c r="V13" i="61" s="1"/>
  <c r="F420" i="216"/>
  <c r="V12" i="61" s="1"/>
  <c r="F419" i="216"/>
  <c r="V11" i="61" s="1"/>
  <c r="F418" i="216"/>
  <c r="F417" i="216"/>
  <c r="V9" i="61" s="1"/>
  <c r="F416" i="216"/>
  <c r="V8" i="61" s="1"/>
  <c r="Q410" i="216"/>
  <c r="Q409" i="216"/>
  <c r="Q408" i="216"/>
  <c r="Q407" i="216"/>
  <c r="Q406" i="216"/>
  <c r="Q405" i="216"/>
  <c r="Q404" i="216"/>
  <c r="Q403" i="216"/>
  <c r="Q402" i="216"/>
  <c r="Q401" i="216"/>
  <c r="Q400" i="216"/>
  <c r="Q399" i="216"/>
  <c r="Q398" i="216"/>
  <c r="Q397" i="216"/>
  <c r="Q396" i="216"/>
  <c r="Q395" i="216"/>
  <c r="Q394" i="216"/>
  <c r="Q393" i="216"/>
  <c r="Q392" i="216"/>
  <c r="Q391" i="216"/>
  <c r="Q390" i="216"/>
  <c r="Q389" i="216"/>
  <c r="Q388" i="216"/>
  <c r="Q387" i="216"/>
  <c r="Q386" i="216"/>
  <c r="Q385" i="216"/>
  <c r="Q384" i="216"/>
  <c r="Q383" i="216"/>
  <c r="Q382" i="216"/>
  <c r="Q381" i="216"/>
  <c r="Q380" i="216"/>
  <c r="Q379" i="216"/>
  <c r="Q378" i="216"/>
  <c r="Q377" i="216"/>
  <c r="Q376" i="216"/>
  <c r="Q375" i="216"/>
  <c r="Q374" i="216"/>
  <c r="Q373" i="216"/>
  <c r="Q372" i="216"/>
  <c r="Q371" i="216"/>
  <c r="Q370" i="216"/>
  <c r="Q369" i="216"/>
  <c r="Q368" i="216"/>
  <c r="Q367" i="216"/>
  <c r="Q366" i="216"/>
  <c r="Q365" i="216"/>
  <c r="Q364" i="216"/>
  <c r="Q363" i="216"/>
  <c r="Q362" i="216"/>
  <c r="Q361" i="216"/>
  <c r="E355" i="216"/>
  <c r="E354" i="216"/>
  <c r="C354" i="216"/>
  <c r="A353" i="216"/>
  <c r="Q351" i="216"/>
  <c r="Q350" i="216"/>
  <c r="Q349" i="216"/>
  <c r="Q348" i="216"/>
  <c r="Q347" i="216"/>
  <c r="Q346" i="216"/>
  <c r="Q345" i="216"/>
  <c r="Q344" i="216"/>
  <c r="Q343" i="216"/>
  <c r="Q342" i="216"/>
  <c r="Q341" i="216"/>
  <c r="Q340" i="216"/>
  <c r="Q339" i="216"/>
  <c r="Q338" i="216"/>
  <c r="Q337" i="216"/>
  <c r="Q336" i="216"/>
  <c r="Q335" i="216"/>
  <c r="Q334" i="216"/>
  <c r="Q333" i="216"/>
  <c r="Q332" i="216"/>
  <c r="Q331" i="216"/>
  <c r="Q330" i="216"/>
  <c r="Q329" i="216"/>
  <c r="Q328" i="216"/>
  <c r="Q327" i="216"/>
  <c r="Q326" i="216"/>
  <c r="Q325" i="216"/>
  <c r="Q324" i="216"/>
  <c r="Q323" i="216"/>
  <c r="Q322" i="216"/>
  <c r="Q321" i="216"/>
  <c r="Q320" i="216"/>
  <c r="Q319" i="216"/>
  <c r="Q318" i="216"/>
  <c r="Q317" i="216"/>
  <c r="Q316" i="216"/>
  <c r="Q315" i="216"/>
  <c r="Q314" i="216"/>
  <c r="Q313" i="216"/>
  <c r="Q312" i="216"/>
  <c r="Q311" i="216"/>
  <c r="Q310" i="216"/>
  <c r="Q309" i="216"/>
  <c r="Q308" i="216"/>
  <c r="Q307" i="216"/>
  <c r="Q306" i="216"/>
  <c r="Q305" i="216"/>
  <c r="Q304" i="216"/>
  <c r="Q303" i="216"/>
  <c r="Q302" i="216"/>
  <c r="Q301" i="216"/>
  <c r="Q300" i="216"/>
  <c r="Q299" i="216"/>
  <c r="Q298" i="216"/>
  <c r="Q297" i="216"/>
  <c r="Q296" i="216"/>
  <c r="Q295" i="216"/>
  <c r="Q294" i="216"/>
  <c r="Q293" i="216"/>
  <c r="Q292" i="216"/>
  <c r="Q291" i="216"/>
  <c r="Q290" i="216"/>
  <c r="Q289" i="216"/>
  <c r="Q288" i="216"/>
  <c r="Q287" i="216"/>
  <c r="Q286" i="216"/>
  <c r="Q285" i="216"/>
  <c r="Q284" i="216"/>
  <c r="Q283" i="216"/>
  <c r="Q282" i="216"/>
  <c r="Q281" i="216"/>
  <c r="Q280" i="216"/>
  <c r="Q279" i="216"/>
  <c r="Q278" i="216"/>
  <c r="Q277" i="216"/>
  <c r="Q276" i="216"/>
  <c r="Q275" i="216"/>
  <c r="Q274" i="216"/>
  <c r="Q273" i="216"/>
  <c r="Q272" i="216"/>
  <c r="Q271" i="216"/>
  <c r="Q270" i="216"/>
  <c r="Q269" i="216"/>
  <c r="Q268" i="216"/>
  <c r="Q267" i="216"/>
  <c r="Q266" i="216"/>
  <c r="Q265" i="216"/>
  <c r="Q264" i="216"/>
  <c r="Q263" i="216"/>
  <c r="Q262" i="216"/>
  <c r="Q261" i="216"/>
  <c r="Q260" i="216"/>
  <c r="Q259" i="216"/>
  <c r="Q258" i="216"/>
  <c r="Q257" i="216"/>
  <c r="Q256" i="216"/>
  <c r="Q255" i="216"/>
  <c r="Q254" i="216"/>
  <c r="Q253" i="216"/>
  <c r="Q252" i="216"/>
  <c r="Q251" i="216"/>
  <c r="Q250" i="216"/>
  <c r="Q249" i="216"/>
  <c r="Q248" i="216"/>
  <c r="Q247" i="216"/>
  <c r="Q246" i="216"/>
  <c r="Q245" i="216"/>
  <c r="Q244" i="216"/>
  <c r="Q243" i="216"/>
  <c r="Q242" i="216"/>
  <c r="Q241" i="216"/>
  <c r="Q240" i="216"/>
  <c r="Q239" i="216"/>
  <c r="Q238" i="216"/>
  <c r="Q237" i="216"/>
  <c r="Q236" i="216"/>
  <c r="Q235" i="216"/>
  <c r="Q234" i="216"/>
  <c r="Q233" i="216"/>
  <c r="Q232" i="216"/>
  <c r="Q231" i="216"/>
  <c r="Q230" i="216"/>
  <c r="Q229" i="216"/>
  <c r="Q228" i="216"/>
  <c r="Q227" i="216"/>
  <c r="Q226" i="216"/>
  <c r="Q225" i="216"/>
  <c r="Q224" i="216"/>
  <c r="Q223" i="216"/>
  <c r="Q222" i="216"/>
  <c r="Q221" i="216"/>
  <c r="Q220" i="216"/>
  <c r="Q219" i="216"/>
  <c r="Q218" i="216"/>
  <c r="Q217" i="216"/>
  <c r="Q216" i="216"/>
  <c r="Q215" i="216"/>
  <c r="Q214" i="216"/>
  <c r="Q213" i="216"/>
  <c r="Q212" i="216"/>
  <c r="Q211" i="216"/>
  <c r="Q210" i="216"/>
  <c r="Q209" i="216"/>
  <c r="Q208" i="216"/>
  <c r="Q207" i="216"/>
  <c r="Q206" i="216"/>
  <c r="Q205" i="216"/>
  <c r="Q204" i="216"/>
  <c r="Q203" i="216"/>
  <c r="Q202" i="216"/>
  <c r="Q201" i="216"/>
  <c r="Q200" i="216"/>
  <c r="Q199" i="216"/>
  <c r="Q198" i="216"/>
  <c r="Q197" i="216"/>
  <c r="Q196" i="216"/>
  <c r="Q195" i="216"/>
  <c r="Q194" i="216"/>
  <c r="Q193" i="216"/>
  <c r="Q192" i="216"/>
  <c r="Q191" i="216"/>
  <c r="Q190" i="216"/>
  <c r="Q189" i="216"/>
  <c r="Q188" i="216"/>
  <c r="Q187" i="216"/>
  <c r="Q186" i="216"/>
  <c r="Q185" i="216"/>
  <c r="Q184" i="216"/>
  <c r="Q183" i="216"/>
  <c r="Q182" i="216"/>
  <c r="Q181" i="216"/>
  <c r="Q180" i="216"/>
  <c r="Q179" i="216"/>
  <c r="Q178" i="216"/>
  <c r="Q177" i="216"/>
  <c r="Q176" i="216"/>
  <c r="Q175" i="216"/>
  <c r="Q174" i="216"/>
  <c r="Q173" i="216"/>
  <c r="Q172" i="216"/>
  <c r="Q171" i="216"/>
  <c r="Q170" i="216"/>
  <c r="Q169" i="216"/>
  <c r="Q168" i="216"/>
  <c r="Q167" i="216"/>
  <c r="Q166" i="216"/>
  <c r="Q165" i="216"/>
  <c r="Q164" i="216"/>
  <c r="Q163" i="216"/>
  <c r="Q162" i="216"/>
  <c r="Q161" i="216"/>
  <c r="Q160" i="216"/>
  <c r="Q159" i="216"/>
  <c r="Q158" i="216"/>
  <c r="Q157" i="216"/>
  <c r="Q156" i="216"/>
  <c r="Q155" i="216"/>
  <c r="Q154" i="216"/>
  <c r="Q153" i="216"/>
  <c r="Q152" i="216"/>
  <c r="Q151" i="216"/>
  <c r="Q150" i="216"/>
  <c r="Q149" i="216"/>
  <c r="Q148" i="216"/>
  <c r="Q147" i="216"/>
  <c r="Q146" i="216"/>
  <c r="Q145" i="216"/>
  <c r="Q144" i="216"/>
  <c r="Q143" i="216"/>
  <c r="Q142" i="216"/>
  <c r="Q141" i="216"/>
  <c r="Q140" i="216"/>
  <c r="Q139" i="216"/>
  <c r="Q138" i="216"/>
  <c r="Q137" i="216"/>
  <c r="Q136" i="216"/>
  <c r="Q135" i="216"/>
  <c r="Q134" i="216"/>
  <c r="Q133" i="216"/>
  <c r="Q132" i="216"/>
  <c r="Q131" i="216"/>
  <c r="Q130" i="216"/>
  <c r="Q129" i="216"/>
  <c r="Q128" i="216"/>
  <c r="Q127" i="216"/>
  <c r="Q126" i="216"/>
  <c r="Q125" i="216"/>
  <c r="Q124" i="216"/>
  <c r="Q123" i="216"/>
  <c r="Q122" i="216"/>
  <c r="Q121" i="216"/>
  <c r="Q120" i="216"/>
  <c r="Q119" i="216"/>
  <c r="Q118" i="216"/>
  <c r="Q117" i="216"/>
  <c r="Q116" i="216"/>
  <c r="Q115" i="216"/>
  <c r="Q114" i="216"/>
  <c r="Q113" i="216"/>
  <c r="Q112" i="216"/>
  <c r="Q111" i="216"/>
  <c r="Q110" i="216"/>
  <c r="Q109" i="216"/>
  <c r="Q108" i="216"/>
  <c r="Q107" i="216"/>
  <c r="Q106" i="216"/>
  <c r="Q105" i="216"/>
  <c r="Q104" i="216"/>
  <c r="Q103" i="216"/>
  <c r="Q102" i="216"/>
  <c r="Q101" i="216"/>
  <c r="Q100" i="216"/>
  <c r="Q99" i="216"/>
  <c r="Q98" i="216"/>
  <c r="Q97" i="216"/>
  <c r="Q96" i="216"/>
  <c r="Q95" i="216"/>
  <c r="Q94" i="216"/>
  <c r="Q93" i="216"/>
  <c r="Q92" i="216"/>
  <c r="Q91" i="216"/>
  <c r="Q90" i="216"/>
  <c r="Q89" i="216"/>
  <c r="Q88" i="216"/>
  <c r="Q87" i="216"/>
  <c r="Q86" i="216"/>
  <c r="Q85" i="216"/>
  <c r="Q84" i="216"/>
  <c r="Q83" i="216"/>
  <c r="Q82" i="216"/>
  <c r="Q81" i="216"/>
  <c r="Q80" i="216"/>
  <c r="Q79" i="216"/>
  <c r="Q78" i="216"/>
  <c r="Q77" i="216"/>
  <c r="Q76" i="216"/>
  <c r="Q75" i="216"/>
  <c r="Q74" i="216"/>
  <c r="Q73" i="216"/>
  <c r="Q72" i="216"/>
  <c r="Q71" i="216"/>
  <c r="Q70" i="216"/>
  <c r="Q69" i="216"/>
  <c r="Q68" i="216"/>
  <c r="Q67" i="216"/>
  <c r="Q66" i="216"/>
  <c r="Q65" i="216"/>
  <c r="Q64" i="216"/>
  <c r="Q63" i="216"/>
  <c r="Q62" i="216"/>
  <c r="Q61" i="216"/>
  <c r="Q60" i="216"/>
  <c r="Q59" i="216"/>
  <c r="Q58" i="216"/>
  <c r="Q57" i="216"/>
  <c r="Q56" i="216"/>
  <c r="Q55" i="216"/>
  <c r="Q54" i="216"/>
  <c r="Q53" i="216"/>
  <c r="Q52" i="216"/>
  <c r="Q51" i="216"/>
  <c r="Q50" i="216"/>
  <c r="Q49" i="216"/>
  <c r="Q48" i="216"/>
  <c r="Q47" i="216"/>
  <c r="Q46" i="216"/>
  <c r="Q45" i="216"/>
  <c r="Q44" i="216"/>
  <c r="Q43" i="216"/>
  <c r="Q42" i="216"/>
  <c r="Q41" i="216"/>
  <c r="Q40" i="216"/>
  <c r="Q39" i="216"/>
  <c r="Q38" i="216"/>
  <c r="Q37" i="216"/>
  <c r="Q36" i="216"/>
  <c r="Q35" i="216"/>
  <c r="Q34" i="216"/>
  <c r="Q33" i="216"/>
  <c r="Q32" i="216"/>
  <c r="Q31" i="216"/>
  <c r="Q30" i="216"/>
  <c r="Q29" i="216"/>
  <c r="Q28" i="216"/>
  <c r="Q27" i="216"/>
  <c r="Q26" i="216"/>
  <c r="Q25" i="216"/>
  <c r="Q24" i="216"/>
  <c r="Q23" i="216"/>
  <c r="Q22" i="216"/>
  <c r="Q21" i="216"/>
  <c r="Q20" i="216"/>
  <c r="Q19" i="216"/>
  <c r="Q18" i="216"/>
  <c r="Q17" i="216"/>
  <c r="Q16" i="216"/>
  <c r="Q15" i="216"/>
  <c r="Q14" i="216"/>
  <c r="Q13" i="216"/>
  <c r="Q12" i="216"/>
  <c r="Q11" i="216"/>
  <c r="Q10" i="216"/>
  <c r="E7" i="216"/>
  <c r="M6" i="216"/>
  <c r="F456" i="215"/>
  <c r="F455" i="215"/>
  <c r="F454" i="215"/>
  <c r="F453" i="215"/>
  <c r="F452" i="215"/>
  <c r="F451" i="215"/>
  <c r="F450" i="215"/>
  <c r="F449" i="215"/>
  <c r="F448" i="215"/>
  <c r="F447" i="215"/>
  <c r="F446" i="215"/>
  <c r="F445" i="215"/>
  <c r="F441" i="215"/>
  <c r="F440" i="215"/>
  <c r="F439" i="215"/>
  <c r="F438" i="215"/>
  <c r="F437" i="215"/>
  <c r="F436" i="215"/>
  <c r="F435" i="215"/>
  <c r="F434" i="215"/>
  <c r="F433" i="215"/>
  <c r="F432" i="215"/>
  <c r="F431" i="215"/>
  <c r="F430" i="215"/>
  <c r="F424" i="215"/>
  <c r="U16" i="61" s="1"/>
  <c r="F421" i="215"/>
  <c r="U13" i="61" s="1"/>
  <c r="F420" i="215"/>
  <c r="U12" i="61" s="1"/>
  <c r="F419" i="215"/>
  <c r="U11" i="61" s="1"/>
  <c r="F418" i="215"/>
  <c r="F417" i="215"/>
  <c r="U9" i="61" s="1"/>
  <c r="F416" i="215"/>
  <c r="Q410" i="215"/>
  <c r="Q409" i="215"/>
  <c r="Q408" i="215"/>
  <c r="Q407" i="215"/>
  <c r="Q406" i="215"/>
  <c r="Q405" i="215"/>
  <c r="Q404" i="215"/>
  <c r="Q403" i="215"/>
  <c r="Q402" i="215"/>
  <c r="Q401" i="215"/>
  <c r="Q400" i="215"/>
  <c r="Q399" i="215"/>
  <c r="Q398" i="215"/>
  <c r="Q397" i="215"/>
  <c r="Q396" i="215"/>
  <c r="Q395" i="215"/>
  <c r="Q394" i="215"/>
  <c r="Q393" i="215"/>
  <c r="Q392" i="215"/>
  <c r="Q391" i="215"/>
  <c r="Q390" i="215"/>
  <c r="Q389" i="215"/>
  <c r="Q388" i="215"/>
  <c r="Q387" i="215"/>
  <c r="Q386" i="215"/>
  <c r="Q385" i="215"/>
  <c r="Q384" i="215"/>
  <c r="Q383" i="215"/>
  <c r="Q382" i="215"/>
  <c r="Q381" i="215"/>
  <c r="Q380" i="215"/>
  <c r="Q379" i="215"/>
  <c r="Q378" i="215"/>
  <c r="Q377" i="215"/>
  <c r="Q376" i="215"/>
  <c r="Q375" i="215"/>
  <c r="Q374" i="215"/>
  <c r="Q373" i="215"/>
  <c r="Q372" i="215"/>
  <c r="Q371" i="215"/>
  <c r="Q370" i="215"/>
  <c r="Q369" i="215"/>
  <c r="Q368" i="215"/>
  <c r="Q367" i="215"/>
  <c r="Q366" i="215"/>
  <c r="Q365" i="215"/>
  <c r="Q364" i="215"/>
  <c r="Q363" i="215"/>
  <c r="Q362" i="215"/>
  <c r="Q361" i="215"/>
  <c r="E355" i="215"/>
  <c r="E354" i="215"/>
  <c r="C354" i="215"/>
  <c r="A353" i="215"/>
  <c r="Q351" i="215"/>
  <c r="Q350" i="215"/>
  <c r="Q349" i="215"/>
  <c r="Q348" i="215"/>
  <c r="Q347" i="215"/>
  <c r="Q346" i="215"/>
  <c r="Q345" i="215"/>
  <c r="Q344" i="215"/>
  <c r="Q343" i="215"/>
  <c r="Q342" i="215"/>
  <c r="Q341" i="215"/>
  <c r="Q340" i="215"/>
  <c r="Q339" i="215"/>
  <c r="Q338" i="215"/>
  <c r="Q337" i="215"/>
  <c r="Q336" i="215"/>
  <c r="Q335" i="215"/>
  <c r="Q334" i="215"/>
  <c r="Q333" i="215"/>
  <c r="Q332" i="215"/>
  <c r="Q331" i="215"/>
  <c r="Q330" i="215"/>
  <c r="Q329" i="215"/>
  <c r="Q328" i="215"/>
  <c r="Q327" i="215"/>
  <c r="Q326" i="215"/>
  <c r="Q325" i="215"/>
  <c r="Q324" i="215"/>
  <c r="Q323" i="215"/>
  <c r="Q322" i="215"/>
  <c r="Q321" i="215"/>
  <c r="Q320" i="215"/>
  <c r="Q319" i="215"/>
  <c r="Q318" i="215"/>
  <c r="Q317" i="215"/>
  <c r="Q316" i="215"/>
  <c r="Q315" i="215"/>
  <c r="Q314" i="215"/>
  <c r="Q313" i="215"/>
  <c r="Q312" i="215"/>
  <c r="Q311" i="215"/>
  <c r="Q310" i="215"/>
  <c r="Q309" i="215"/>
  <c r="Q308" i="215"/>
  <c r="Q307" i="215"/>
  <c r="Q306" i="215"/>
  <c r="Q305" i="215"/>
  <c r="Q304" i="215"/>
  <c r="Q303" i="215"/>
  <c r="Q302" i="215"/>
  <c r="Q301" i="215"/>
  <c r="Q300" i="215"/>
  <c r="Q299" i="215"/>
  <c r="Q298" i="215"/>
  <c r="Q297" i="215"/>
  <c r="Q296" i="215"/>
  <c r="Q295" i="215"/>
  <c r="Q294" i="215"/>
  <c r="Q293" i="215"/>
  <c r="Q292" i="215"/>
  <c r="Q291" i="215"/>
  <c r="Q290" i="215"/>
  <c r="Q289" i="215"/>
  <c r="Q288" i="215"/>
  <c r="Q287" i="215"/>
  <c r="Q286" i="215"/>
  <c r="Q285" i="215"/>
  <c r="Q284" i="215"/>
  <c r="Q283" i="215"/>
  <c r="Q282" i="215"/>
  <c r="Q281" i="215"/>
  <c r="Q280" i="215"/>
  <c r="Q279" i="215"/>
  <c r="Q278" i="215"/>
  <c r="Q277" i="215"/>
  <c r="Q276" i="215"/>
  <c r="Q275" i="215"/>
  <c r="Q274" i="215"/>
  <c r="Q273" i="215"/>
  <c r="Q272" i="215"/>
  <c r="Q271" i="215"/>
  <c r="Q270" i="215"/>
  <c r="Q269" i="215"/>
  <c r="Q268" i="215"/>
  <c r="Q267" i="215"/>
  <c r="Q266" i="215"/>
  <c r="Q265" i="215"/>
  <c r="Q264" i="215"/>
  <c r="Q263" i="215"/>
  <c r="Q262" i="215"/>
  <c r="Q261" i="215"/>
  <c r="Q260" i="215"/>
  <c r="Q259" i="215"/>
  <c r="Q258" i="215"/>
  <c r="Q257" i="215"/>
  <c r="Q256" i="215"/>
  <c r="Q255" i="215"/>
  <c r="Q254" i="215"/>
  <c r="Q253" i="215"/>
  <c r="Q252" i="215"/>
  <c r="Q251" i="215"/>
  <c r="Q250" i="215"/>
  <c r="Q249" i="215"/>
  <c r="Q248" i="215"/>
  <c r="Q247" i="215"/>
  <c r="Q246" i="215"/>
  <c r="Q245" i="215"/>
  <c r="Q244" i="215"/>
  <c r="Q243" i="215"/>
  <c r="Q242" i="215"/>
  <c r="Q241" i="215"/>
  <c r="Q240" i="215"/>
  <c r="Q239" i="215"/>
  <c r="Q238" i="215"/>
  <c r="Q237" i="215"/>
  <c r="Q236" i="215"/>
  <c r="Q235" i="215"/>
  <c r="Q234" i="215"/>
  <c r="Q233" i="215"/>
  <c r="Q232" i="215"/>
  <c r="Q231" i="215"/>
  <c r="Q230" i="215"/>
  <c r="Q229" i="215"/>
  <c r="Q228" i="215"/>
  <c r="Q227" i="215"/>
  <c r="Q226" i="215"/>
  <c r="Q225" i="215"/>
  <c r="Q224" i="215"/>
  <c r="Q223" i="215"/>
  <c r="Q222" i="215"/>
  <c r="Q221" i="215"/>
  <c r="Q220" i="215"/>
  <c r="Q219" i="215"/>
  <c r="Q218" i="215"/>
  <c r="Q217" i="215"/>
  <c r="Q216" i="215"/>
  <c r="Q215" i="215"/>
  <c r="Q214" i="215"/>
  <c r="Q213" i="215"/>
  <c r="Q212" i="215"/>
  <c r="Q211" i="215"/>
  <c r="Q210" i="215"/>
  <c r="Q209" i="215"/>
  <c r="Q208" i="215"/>
  <c r="Q207" i="215"/>
  <c r="Q206" i="215"/>
  <c r="Q205" i="215"/>
  <c r="Q204" i="215"/>
  <c r="Q203" i="215"/>
  <c r="Q202" i="215"/>
  <c r="Q201" i="215"/>
  <c r="Q200" i="215"/>
  <c r="Q199" i="215"/>
  <c r="Q198" i="215"/>
  <c r="Q197" i="215"/>
  <c r="Q196" i="215"/>
  <c r="Q195" i="215"/>
  <c r="Q194" i="215"/>
  <c r="Q193" i="215"/>
  <c r="Q192" i="215"/>
  <c r="Q191" i="215"/>
  <c r="Q190" i="215"/>
  <c r="Q189" i="215"/>
  <c r="Q188" i="215"/>
  <c r="Q187" i="215"/>
  <c r="Q186" i="215"/>
  <c r="Q185" i="215"/>
  <c r="Q184" i="215"/>
  <c r="Q183" i="215"/>
  <c r="Q182" i="215"/>
  <c r="Q181" i="215"/>
  <c r="Q180" i="215"/>
  <c r="Q179" i="215"/>
  <c r="Q178" i="215"/>
  <c r="Q177" i="215"/>
  <c r="Q176" i="215"/>
  <c r="Q175" i="215"/>
  <c r="Q174" i="215"/>
  <c r="Q173" i="215"/>
  <c r="Q172" i="215"/>
  <c r="Q171" i="215"/>
  <c r="Q170" i="215"/>
  <c r="Q169" i="215"/>
  <c r="Q168" i="215"/>
  <c r="Q167" i="215"/>
  <c r="Q166" i="215"/>
  <c r="Q165" i="215"/>
  <c r="Q164" i="215"/>
  <c r="Q163" i="215"/>
  <c r="Q162" i="215"/>
  <c r="Q161" i="215"/>
  <c r="Q160" i="215"/>
  <c r="Q159" i="215"/>
  <c r="Q158" i="215"/>
  <c r="Q157" i="215"/>
  <c r="Q156" i="215"/>
  <c r="Q155" i="215"/>
  <c r="Q154" i="215"/>
  <c r="Q153" i="215"/>
  <c r="Q152" i="215"/>
  <c r="Q151" i="215"/>
  <c r="Q150" i="215"/>
  <c r="Q149" i="215"/>
  <c r="Q148" i="215"/>
  <c r="Q147" i="215"/>
  <c r="Q146" i="215"/>
  <c r="Q145" i="215"/>
  <c r="Q144" i="215"/>
  <c r="Q143" i="215"/>
  <c r="Q142" i="215"/>
  <c r="Q141" i="215"/>
  <c r="Q140" i="215"/>
  <c r="Q139" i="215"/>
  <c r="Q138" i="215"/>
  <c r="Q137" i="215"/>
  <c r="Q136" i="215"/>
  <c r="Q135" i="215"/>
  <c r="Q134" i="215"/>
  <c r="Q133" i="215"/>
  <c r="Q132" i="215"/>
  <c r="Q131" i="215"/>
  <c r="Q130" i="215"/>
  <c r="Q129" i="215"/>
  <c r="Q128" i="215"/>
  <c r="Q127" i="215"/>
  <c r="Q126" i="215"/>
  <c r="Q125" i="215"/>
  <c r="Q124" i="215"/>
  <c r="Q123" i="215"/>
  <c r="Q122" i="215"/>
  <c r="Q121" i="215"/>
  <c r="Q120" i="215"/>
  <c r="Q119" i="215"/>
  <c r="Q118" i="215"/>
  <c r="Q117" i="215"/>
  <c r="Q116" i="215"/>
  <c r="Q115" i="215"/>
  <c r="Q114" i="215"/>
  <c r="Q113" i="215"/>
  <c r="Q112" i="215"/>
  <c r="Q111" i="215"/>
  <c r="Q110" i="215"/>
  <c r="Q109" i="215"/>
  <c r="Q108" i="215"/>
  <c r="Q107" i="215"/>
  <c r="Q106" i="215"/>
  <c r="Q105" i="215"/>
  <c r="Q104" i="215"/>
  <c r="Q103" i="215"/>
  <c r="Q102" i="215"/>
  <c r="Q101" i="215"/>
  <c r="Q100" i="215"/>
  <c r="Q99" i="215"/>
  <c r="Q98" i="215"/>
  <c r="Q97" i="215"/>
  <c r="Q96" i="215"/>
  <c r="Q95" i="215"/>
  <c r="Q94" i="215"/>
  <c r="Q93" i="215"/>
  <c r="Q92" i="215"/>
  <c r="Q91" i="215"/>
  <c r="Q90" i="215"/>
  <c r="Q89" i="215"/>
  <c r="Q88" i="215"/>
  <c r="Q87" i="215"/>
  <c r="Q86" i="215"/>
  <c r="Q85" i="215"/>
  <c r="Q84" i="215"/>
  <c r="Q83" i="215"/>
  <c r="Q82" i="215"/>
  <c r="Q81" i="215"/>
  <c r="Q80" i="215"/>
  <c r="Q79" i="215"/>
  <c r="Q78" i="215"/>
  <c r="Q77" i="215"/>
  <c r="Q76" i="215"/>
  <c r="Q75" i="215"/>
  <c r="Q74" i="215"/>
  <c r="Q73" i="215"/>
  <c r="Q72" i="215"/>
  <c r="Q71" i="215"/>
  <c r="Q70" i="215"/>
  <c r="Q69" i="215"/>
  <c r="Q68" i="215"/>
  <c r="Q67" i="215"/>
  <c r="Q66" i="215"/>
  <c r="Q65" i="215"/>
  <c r="Q64" i="215"/>
  <c r="Q63" i="215"/>
  <c r="Q62" i="215"/>
  <c r="Q61" i="215"/>
  <c r="Q60" i="215"/>
  <c r="Q59" i="215"/>
  <c r="Q58" i="215"/>
  <c r="Q57" i="215"/>
  <c r="Q56" i="215"/>
  <c r="Q55" i="215"/>
  <c r="Q54" i="215"/>
  <c r="Q53" i="215"/>
  <c r="Q52" i="215"/>
  <c r="Q51" i="215"/>
  <c r="Q50" i="215"/>
  <c r="Q49" i="215"/>
  <c r="Q48" i="215"/>
  <c r="Q47" i="215"/>
  <c r="Q46" i="215"/>
  <c r="Q45" i="215"/>
  <c r="Q44" i="215"/>
  <c r="Q43" i="215"/>
  <c r="Q42" i="215"/>
  <c r="Q41" i="215"/>
  <c r="Q40" i="215"/>
  <c r="Q39" i="215"/>
  <c r="Q38" i="215"/>
  <c r="Q37" i="215"/>
  <c r="Q36" i="215"/>
  <c r="Q35" i="215"/>
  <c r="Q34" i="215"/>
  <c r="Q33" i="215"/>
  <c r="Q32" i="215"/>
  <c r="Q31" i="215"/>
  <c r="Q30" i="215"/>
  <c r="Q29" i="215"/>
  <c r="Q28" i="215"/>
  <c r="Q27" i="215"/>
  <c r="Q26" i="215"/>
  <c r="Q25" i="215"/>
  <c r="Q24" i="215"/>
  <c r="Q23" i="215"/>
  <c r="Q22" i="215"/>
  <c r="Q21" i="215"/>
  <c r="Q20" i="215"/>
  <c r="Q19" i="215"/>
  <c r="Q18" i="215"/>
  <c r="Q17" i="215"/>
  <c r="Q16" i="215"/>
  <c r="Q15" i="215"/>
  <c r="Q14" i="215"/>
  <c r="Q13" i="215"/>
  <c r="Q12" i="215"/>
  <c r="Q11" i="215"/>
  <c r="Q10" i="215"/>
  <c r="E7" i="215"/>
  <c r="M6" i="215"/>
  <c r="F456" i="214"/>
  <c r="F455" i="214"/>
  <c r="F454" i="214"/>
  <c r="F453" i="214"/>
  <c r="F452" i="214"/>
  <c r="F451" i="214"/>
  <c r="F450" i="214"/>
  <c r="F449" i="214"/>
  <c r="F448" i="214"/>
  <c r="F447" i="214"/>
  <c r="F446" i="214"/>
  <c r="F445" i="214"/>
  <c r="F441" i="214"/>
  <c r="F440" i="214"/>
  <c r="F439" i="214"/>
  <c r="F438" i="214"/>
  <c r="F437" i="214"/>
  <c r="F436" i="214"/>
  <c r="F435" i="214"/>
  <c r="F434" i="214"/>
  <c r="F433" i="214"/>
  <c r="F432" i="214"/>
  <c r="F431" i="214"/>
  <c r="F430" i="214"/>
  <c r="F424" i="214"/>
  <c r="T16" i="61" s="1"/>
  <c r="F421" i="214"/>
  <c r="T13" i="61" s="1"/>
  <c r="F420" i="214"/>
  <c r="T12" i="61" s="1"/>
  <c r="F419" i="214"/>
  <c r="T11" i="61" s="1"/>
  <c r="F418" i="214"/>
  <c r="F417" i="214"/>
  <c r="T9" i="61" s="1"/>
  <c r="F416" i="214"/>
  <c r="Q410" i="214"/>
  <c r="Q409" i="214"/>
  <c r="Q408" i="214"/>
  <c r="Q407" i="214"/>
  <c r="Q406" i="214"/>
  <c r="Q405" i="214"/>
  <c r="Q404" i="214"/>
  <c r="Q403" i="214"/>
  <c r="Q402" i="214"/>
  <c r="Q401" i="214"/>
  <c r="Q400" i="214"/>
  <c r="Q399" i="214"/>
  <c r="Q398" i="214"/>
  <c r="Q397" i="214"/>
  <c r="Q396" i="214"/>
  <c r="Q395" i="214"/>
  <c r="Q394" i="214"/>
  <c r="Q393" i="214"/>
  <c r="Q392" i="214"/>
  <c r="Q391" i="214"/>
  <c r="Q390" i="214"/>
  <c r="Q389" i="214"/>
  <c r="Q388" i="214"/>
  <c r="Q387" i="214"/>
  <c r="Q386" i="214"/>
  <c r="Q385" i="214"/>
  <c r="Q384" i="214"/>
  <c r="Q383" i="214"/>
  <c r="Q382" i="214"/>
  <c r="Q381" i="214"/>
  <c r="Q380" i="214"/>
  <c r="Q379" i="214"/>
  <c r="Q378" i="214"/>
  <c r="Q377" i="214"/>
  <c r="Q376" i="214"/>
  <c r="Q375" i="214"/>
  <c r="Q374" i="214"/>
  <c r="Q373" i="214"/>
  <c r="Q372" i="214"/>
  <c r="Q371" i="214"/>
  <c r="Q370" i="214"/>
  <c r="Q369" i="214"/>
  <c r="Q368" i="214"/>
  <c r="Q367" i="214"/>
  <c r="Q366" i="214"/>
  <c r="Q365" i="214"/>
  <c r="Q364" i="214"/>
  <c r="Q363" i="214"/>
  <c r="Q362" i="214"/>
  <c r="Q361" i="214"/>
  <c r="E355" i="214"/>
  <c r="E354" i="214"/>
  <c r="C354" i="214"/>
  <c r="A353" i="214"/>
  <c r="Q351" i="214"/>
  <c r="Q350" i="214"/>
  <c r="Q349" i="214"/>
  <c r="Q348" i="214"/>
  <c r="Q347" i="214"/>
  <c r="Q346" i="214"/>
  <c r="Q345" i="214"/>
  <c r="Q344" i="214"/>
  <c r="Q343" i="214"/>
  <c r="Q342" i="214"/>
  <c r="Q341" i="214"/>
  <c r="Q340" i="214"/>
  <c r="Q339" i="214"/>
  <c r="Q338" i="214"/>
  <c r="Q337" i="214"/>
  <c r="Q336" i="214"/>
  <c r="Q335" i="214"/>
  <c r="Q334" i="214"/>
  <c r="Q333" i="214"/>
  <c r="Q332" i="214"/>
  <c r="Q331" i="214"/>
  <c r="Q330" i="214"/>
  <c r="Q329" i="214"/>
  <c r="Q328" i="214"/>
  <c r="Q327" i="214"/>
  <c r="Q326" i="214"/>
  <c r="Q325" i="214"/>
  <c r="Q324" i="214"/>
  <c r="Q323" i="214"/>
  <c r="Q322" i="214"/>
  <c r="Q321" i="214"/>
  <c r="Q320" i="214"/>
  <c r="Q319" i="214"/>
  <c r="Q318" i="214"/>
  <c r="Q317" i="214"/>
  <c r="Q316" i="214"/>
  <c r="Q315" i="214"/>
  <c r="Q314" i="214"/>
  <c r="Q313" i="214"/>
  <c r="Q312" i="214"/>
  <c r="Q311" i="214"/>
  <c r="Q310" i="214"/>
  <c r="Q309" i="214"/>
  <c r="Q308" i="214"/>
  <c r="Q307" i="214"/>
  <c r="Q306" i="214"/>
  <c r="Q305" i="214"/>
  <c r="Q304" i="214"/>
  <c r="Q303" i="214"/>
  <c r="Q302" i="214"/>
  <c r="Q301" i="214"/>
  <c r="Q300" i="214"/>
  <c r="Q299" i="214"/>
  <c r="Q298" i="214"/>
  <c r="Q297" i="214"/>
  <c r="Q296" i="214"/>
  <c r="Q295" i="214"/>
  <c r="Q294" i="214"/>
  <c r="Q293" i="214"/>
  <c r="Q292" i="214"/>
  <c r="Q291" i="214"/>
  <c r="Q290" i="214"/>
  <c r="Q289" i="214"/>
  <c r="Q288" i="214"/>
  <c r="Q287" i="214"/>
  <c r="Q286" i="214"/>
  <c r="Q285" i="214"/>
  <c r="Q284" i="214"/>
  <c r="Q283" i="214"/>
  <c r="Q282" i="214"/>
  <c r="Q281" i="214"/>
  <c r="Q280" i="214"/>
  <c r="Q279" i="214"/>
  <c r="Q278" i="214"/>
  <c r="Q277" i="214"/>
  <c r="Q276" i="214"/>
  <c r="Q275" i="214"/>
  <c r="Q274" i="214"/>
  <c r="Q273" i="214"/>
  <c r="Q272" i="214"/>
  <c r="Q271" i="214"/>
  <c r="Q270" i="214"/>
  <c r="Q269" i="214"/>
  <c r="Q268" i="214"/>
  <c r="Q267" i="214"/>
  <c r="Q266" i="214"/>
  <c r="Q265" i="214"/>
  <c r="Q264" i="214"/>
  <c r="Q263" i="214"/>
  <c r="Q262" i="214"/>
  <c r="Q261" i="214"/>
  <c r="Q260" i="214"/>
  <c r="Q259" i="214"/>
  <c r="Q258" i="214"/>
  <c r="Q257" i="214"/>
  <c r="Q256" i="214"/>
  <c r="Q255" i="214"/>
  <c r="Q254" i="214"/>
  <c r="Q253" i="214"/>
  <c r="Q252" i="214"/>
  <c r="Q251" i="214"/>
  <c r="Q250" i="214"/>
  <c r="Q249" i="214"/>
  <c r="Q248" i="214"/>
  <c r="Q247" i="214"/>
  <c r="Q246" i="214"/>
  <c r="Q245" i="214"/>
  <c r="Q244" i="214"/>
  <c r="Q243" i="214"/>
  <c r="Q242" i="214"/>
  <c r="Q241" i="214"/>
  <c r="Q240" i="214"/>
  <c r="Q239" i="214"/>
  <c r="Q238" i="214"/>
  <c r="Q237" i="214"/>
  <c r="Q236" i="214"/>
  <c r="Q235" i="214"/>
  <c r="Q234" i="214"/>
  <c r="Q233" i="214"/>
  <c r="Q232" i="214"/>
  <c r="Q231" i="214"/>
  <c r="Q230" i="214"/>
  <c r="Q229" i="214"/>
  <c r="Q228" i="214"/>
  <c r="Q227" i="214"/>
  <c r="Q226" i="214"/>
  <c r="Q225" i="214"/>
  <c r="Q224" i="214"/>
  <c r="Q223" i="214"/>
  <c r="Q222" i="214"/>
  <c r="Q221" i="214"/>
  <c r="Q220" i="214"/>
  <c r="Q219" i="214"/>
  <c r="Q218" i="214"/>
  <c r="Q217" i="214"/>
  <c r="Q216" i="214"/>
  <c r="Q215" i="214"/>
  <c r="Q214" i="214"/>
  <c r="Q213" i="214"/>
  <c r="Q212" i="214"/>
  <c r="Q211" i="214"/>
  <c r="Q210" i="214"/>
  <c r="Q209" i="214"/>
  <c r="Q208" i="214"/>
  <c r="Q207" i="214"/>
  <c r="Q206" i="214"/>
  <c r="Q205" i="214"/>
  <c r="Q204" i="214"/>
  <c r="Q203" i="214"/>
  <c r="Q202" i="214"/>
  <c r="Q201" i="214"/>
  <c r="Q200" i="214"/>
  <c r="Q199" i="214"/>
  <c r="Q198" i="214"/>
  <c r="Q197" i="214"/>
  <c r="Q196" i="214"/>
  <c r="Q195" i="214"/>
  <c r="Q194" i="214"/>
  <c r="Q193" i="214"/>
  <c r="Q192" i="214"/>
  <c r="Q191" i="214"/>
  <c r="Q190" i="214"/>
  <c r="Q189" i="214"/>
  <c r="Q188" i="214"/>
  <c r="Q187" i="214"/>
  <c r="Q186" i="214"/>
  <c r="Q185" i="214"/>
  <c r="Q184" i="214"/>
  <c r="Q183" i="214"/>
  <c r="Q182" i="214"/>
  <c r="Q181" i="214"/>
  <c r="Q180" i="214"/>
  <c r="Q179" i="214"/>
  <c r="Q178" i="214"/>
  <c r="Q177" i="214"/>
  <c r="Q176" i="214"/>
  <c r="Q175" i="214"/>
  <c r="Q174" i="214"/>
  <c r="Q173" i="214"/>
  <c r="Q172" i="214"/>
  <c r="Q171" i="214"/>
  <c r="Q170" i="214"/>
  <c r="Q169" i="214"/>
  <c r="Q168" i="214"/>
  <c r="Q167" i="214"/>
  <c r="Q166" i="214"/>
  <c r="Q165" i="214"/>
  <c r="Q164" i="214"/>
  <c r="Q163" i="214"/>
  <c r="Q162" i="214"/>
  <c r="Q161" i="214"/>
  <c r="Q160" i="214"/>
  <c r="Q159" i="214"/>
  <c r="Q158" i="214"/>
  <c r="Q157" i="214"/>
  <c r="Q156" i="214"/>
  <c r="Q155" i="214"/>
  <c r="Q154" i="214"/>
  <c r="Q153" i="214"/>
  <c r="Q152" i="214"/>
  <c r="Q151" i="214"/>
  <c r="Q150" i="214"/>
  <c r="Q149" i="214"/>
  <c r="Q148" i="214"/>
  <c r="Q147" i="214"/>
  <c r="Q146" i="214"/>
  <c r="Q145" i="214"/>
  <c r="Q144" i="214"/>
  <c r="Q143" i="214"/>
  <c r="Q142" i="214"/>
  <c r="Q141" i="214"/>
  <c r="Q140" i="214"/>
  <c r="Q139" i="214"/>
  <c r="Q138" i="214"/>
  <c r="Q137" i="214"/>
  <c r="Q136" i="214"/>
  <c r="Q135" i="214"/>
  <c r="Q134" i="214"/>
  <c r="Q133" i="214"/>
  <c r="Q132" i="214"/>
  <c r="Q131" i="214"/>
  <c r="Q130" i="214"/>
  <c r="Q129" i="214"/>
  <c r="Q128" i="214"/>
  <c r="Q127" i="214"/>
  <c r="Q126" i="214"/>
  <c r="Q125" i="214"/>
  <c r="Q124" i="214"/>
  <c r="Q123" i="214"/>
  <c r="Q122" i="214"/>
  <c r="Q121" i="214"/>
  <c r="Q120" i="214"/>
  <c r="Q119" i="214"/>
  <c r="Q118" i="214"/>
  <c r="Q117" i="214"/>
  <c r="Q116" i="214"/>
  <c r="Q115" i="214"/>
  <c r="Q114" i="214"/>
  <c r="Q113" i="214"/>
  <c r="Q112" i="214"/>
  <c r="Q111" i="214"/>
  <c r="Q110" i="214"/>
  <c r="Q109" i="214"/>
  <c r="Q108" i="214"/>
  <c r="Q107" i="214"/>
  <c r="Q106" i="214"/>
  <c r="Q105" i="214"/>
  <c r="Q104" i="214"/>
  <c r="Q103" i="214"/>
  <c r="Q102" i="214"/>
  <c r="Q101" i="214"/>
  <c r="Q100" i="214"/>
  <c r="Q99" i="214"/>
  <c r="Q98" i="214"/>
  <c r="Q97" i="214"/>
  <c r="Q96" i="214"/>
  <c r="Q95" i="214"/>
  <c r="Q94" i="214"/>
  <c r="Q93" i="214"/>
  <c r="Q92" i="214"/>
  <c r="Q91" i="214"/>
  <c r="Q90" i="214"/>
  <c r="Q89" i="214"/>
  <c r="Q88" i="214"/>
  <c r="Q87" i="214"/>
  <c r="Q86" i="214"/>
  <c r="Q85" i="214"/>
  <c r="Q84" i="214"/>
  <c r="Q83" i="214"/>
  <c r="Q82" i="214"/>
  <c r="Q81" i="214"/>
  <c r="Q80" i="214"/>
  <c r="Q79" i="214"/>
  <c r="Q78" i="214"/>
  <c r="Q77" i="214"/>
  <c r="Q76" i="214"/>
  <c r="Q75" i="214"/>
  <c r="Q74" i="214"/>
  <c r="Q73" i="214"/>
  <c r="Q72" i="214"/>
  <c r="Q71" i="214"/>
  <c r="Q70" i="214"/>
  <c r="Q69" i="214"/>
  <c r="Q68" i="214"/>
  <c r="Q67" i="214"/>
  <c r="Q66" i="214"/>
  <c r="Q65" i="214"/>
  <c r="Q64" i="214"/>
  <c r="Q63" i="214"/>
  <c r="Q62" i="214"/>
  <c r="Q61" i="214"/>
  <c r="Q60" i="214"/>
  <c r="Q59" i="214"/>
  <c r="Q58" i="214"/>
  <c r="Q57" i="214"/>
  <c r="Q56" i="214"/>
  <c r="Q55" i="214"/>
  <c r="Q54" i="214"/>
  <c r="Q53" i="214"/>
  <c r="Q52" i="214"/>
  <c r="Q51" i="214"/>
  <c r="Q50" i="214"/>
  <c r="Q49" i="214"/>
  <c r="Q48" i="214"/>
  <c r="Q47" i="214"/>
  <c r="Q46" i="214"/>
  <c r="Q45" i="214"/>
  <c r="Q44" i="214"/>
  <c r="Q43" i="214"/>
  <c r="Q42" i="214"/>
  <c r="Q41" i="214"/>
  <c r="Q40" i="214"/>
  <c r="Q39" i="214"/>
  <c r="Q38" i="214"/>
  <c r="Q37" i="214"/>
  <c r="Q36" i="214"/>
  <c r="Q35" i="214"/>
  <c r="Q34" i="214"/>
  <c r="Q33" i="214"/>
  <c r="Q32" i="214"/>
  <c r="Q31" i="214"/>
  <c r="Q30" i="214"/>
  <c r="Q29" i="214"/>
  <c r="Q28" i="214"/>
  <c r="Q27" i="214"/>
  <c r="Q26" i="214"/>
  <c r="Q25" i="214"/>
  <c r="Q24" i="214"/>
  <c r="Q23" i="214"/>
  <c r="Q22" i="214"/>
  <c r="Q21" i="214"/>
  <c r="Q20" i="214"/>
  <c r="Q19" i="214"/>
  <c r="Q18" i="214"/>
  <c r="Q17" i="214"/>
  <c r="Q16" i="214"/>
  <c r="Q15" i="214"/>
  <c r="Q14" i="214"/>
  <c r="Q13" i="214"/>
  <c r="Q12" i="214"/>
  <c r="Q11" i="214"/>
  <c r="Q10" i="214"/>
  <c r="E7" i="214"/>
  <c r="M6" i="214"/>
  <c r="F456" i="213"/>
  <c r="F455" i="213"/>
  <c r="F454" i="213"/>
  <c r="F453" i="213"/>
  <c r="F452" i="213"/>
  <c r="F451" i="213"/>
  <c r="F450" i="213"/>
  <c r="F449" i="213"/>
  <c r="F448" i="213"/>
  <c r="F447" i="213"/>
  <c r="F446" i="213"/>
  <c r="F445" i="213"/>
  <c r="F441" i="213"/>
  <c r="F440" i="213"/>
  <c r="F439" i="213"/>
  <c r="F438" i="213"/>
  <c r="F437" i="213"/>
  <c r="F436" i="213"/>
  <c r="F435" i="213"/>
  <c r="F434" i="213"/>
  <c r="F433" i="213"/>
  <c r="F432" i="213"/>
  <c r="F431" i="213"/>
  <c r="F430" i="213"/>
  <c r="F424" i="213"/>
  <c r="S16" i="61" s="1"/>
  <c r="F421" i="213"/>
  <c r="S13" i="61" s="1"/>
  <c r="F420" i="213"/>
  <c r="S12" i="61" s="1"/>
  <c r="F419" i="213"/>
  <c r="S11" i="61" s="1"/>
  <c r="F418" i="213"/>
  <c r="F417" i="213"/>
  <c r="S9" i="61" s="1"/>
  <c r="F416" i="213"/>
  <c r="S8" i="61" s="1"/>
  <c r="Q410" i="213"/>
  <c r="Q409" i="213"/>
  <c r="Q408" i="213"/>
  <c r="Q407" i="213"/>
  <c r="Q406" i="213"/>
  <c r="Q405" i="213"/>
  <c r="Q404" i="213"/>
  <c r="Q403" i="213"/>
  <c r="Q402" i="213"/>
  <c r="Q401" i="213"/>
  <c r="Q400" i="213"/>
  <c r="Q399" i="213"/>
  <c r="Q398" i="213"/>
  <c r="Q397" i="213"/>
  <c r="Q396" i="213"/>
  <c r="Q395" i="213"/>
  <c r="Q394" i="213"/>
  <c r="Q393" i="213"/>
  <c r="Q392" i="213"/>
  <c r="Q391" i="213"/>
  <c r="Q390" i="213"/>
  <c r="Q389" i="213"/>
  <c r="Q388" i="213"/>
  <c r="Q387" i="213"/>
  <c r="Q386" i="213"/>
  <c r="Q385" i="213"/>
  <c r="Q384" i="213"/>
  <c r="Q383" i="213"/>
  <c r="Q382" i="213"/>
  <c r="Q381" i="213"/>
  <c r="Q380" i="213"/>
  <c r="Q379" i="213"/>
  <c r="Q378" i="213"/>
  <c r="Q377" i="213"/>
  <c r="Q376" i="213"/>
  <c r="Q375" i="213"/>
  <c r="Q374" i="213"/>
  <c r="Q373" i="213"/>
  <c r="Q372" i="213"/>
  <c r="Q371" i="213"/>
  <c r="Q370" i="213"/>
  <c r="Q369" i="213"/>
  <c r="Q368" i="213"/>
  <c r="Q367" i="213"/>
  <c r="Q366" i="213"/>
  <c r="Q365" i="213"/>
  <c r="Q364" i="213"/>
  <c r="Q363" i="213"/>
  <c r="Q362" i="213"/>
  <c r="Q361" i="213"/>
  <c r="E355" i="213"/>
  <c r="E354" i="213"/>
  <c r="C354" i="213"/>
  <c r="A353" i="213"/>
  <c r="Q351" i="213"/>
  <c r="Q350" i="213"/>
  <c r="Q349" i="213"/>
  <c r="Q348" i="213"/>
  <c r="Q347" i="213"/>
  <c r="Q346" i="213"/>
  <c r="Q345" i="213"/>
  <c r="Q344" i="213"/>
  <c r="Q343" i="213"/>
  <c r="Q342" i="213"/>
  <c r="Q341" i="213"/>
  <c r="Q340" i="213"/>
  <c r="Q339" i="213"/>
  <c r="Q338" i="213"/>
  <c r="Q337" i="213"/>
  <c r="Q336" i="213"/>
  <c r="Q335" i="213"/>
  <c r="Q334" i="213"/>
  <c r="Q333" i="213"/>
  <c r="Q332" i="213"/>
  <c r="Q331" i="213"/>
  <c r="Q330" i="213"/>
  <c r="Q329" i="213"/>
  <c r="Q328" i="213"/>
  <c r="Q327" i="213"/>
  <c r="Q326" i="213"/>
  <c r="Q325" i="213"/>
  <c r="Q324" i="213"/>
  <c r="Q323" i="213"/>
  <c r="Q322" i="213"/>
  <c r="Q321" i="213"/>
  <c r="Q320" i="213"/>
  <c r="Q319" i="213"/>
  <c r="Q318" i="213"/>
  <c r="Q317" i="213"/>
  <c r="Q316" i="213"/>
  <c r="Q315" i="213"/>
  <c r="Q314" i="213"/>
  <c r="Q313" i="213"/>
  <c r="Q312" i="213"/>
  <c r="Q311" i="213"/>
  <c r="Q310" i="213"/>
  <c r="Q309" i="213"/>
  <c r="Q308" i="213"/>
  <c r="Q307" i="213"/>
  <c r="Q306" i="213"/>
  <c r="Q305" i="213"/>
  <c r="Q304" i="213"/>
  <c r="Q303" i="213"/>
  <c r="Q302" i="213"/>
  <c r="Q301" i="213"/>
  <c r="Q300" i="213"/>
  <c r="Q299" i="213"/>
  <c r="Q298" i="213"/>
  <c r="Q297" i="213"/>
  <c r="Q296" i="213"/>
  <c r="Q295" i="213"/>
  <c r="Q294" i="213"/>
  <c r="Q293" i="213"/>
  <c r="Q292" i="213"/>
  <c r="Q291" i="213"/>
  <c r="Q290" i="213"/>
  <c r="Q289" i="213"/>
  <c r="Q288" i="213"/>
  <c r="Q287" i="213"/>
  <c r="Q286" i="213"/>
  <c r="Q285" i="213"/>
  <c r="Q284" i="213"/>
  <c r="Q283" i="213"/>
  <c r="Q282" i="213"/>
  <c r="Q281" i="213"/>
  <c r="Q280" i="213"/>
  <c r="Q279" i="213"/>
  <c r="Q278" i="213"/>
  <c r="Q277" i="213"/>
  <c r="Q276" i="213"/>
  <c r="Q275" i="213"/>
  <c r="Q274" i="213"/>
  <c r="Q273" i="213"/>
  <c r="Q272" i="213"/>
  <c r="Q271" i="213"/>
  <c r="Q270" i="213"/>
  <c r="Q269" i="213"/>
  <c r="Q268" i="213"/>
  <c r="Q267" i="213"/>
  <c r="Q266" i="213"/>
  <c r="Q265" i="213"/>
  <c r="Q264" i="213"/>
  <c r="Q263" i="213"/>
  <c r="Q262" i="213"/>
  <c r="Q261" i="213"/>
  <c r="Q260" i="213"/>
  <c r="Q259" i="213"/>
  <c r="Q258" i="213"/>
  <c r="Q257" i="213"/>
  <c r="Q256" i="213"/>
  <c r="Q255" i="213"/>
  <c r="Q254" i="213"/>
  <c r="Q253" i="213"/>
  <c r="Q252" i="213"/>
  <c r="Q251" i="213"/>
  <c r="Q250" i="213"/>
  <c r="Q249" i="213"/>
  <c r="Q248" i="213"/>
  <c r="Q247" i="213"/>
  <c r="Q246" i="213"/>
  <c r="Q245" i="213"/>
  <c r="Q244" i="213"/>
  <c r="Q243" i="213"/>
  <c r="Q242" i="213"/>
  <c r="Q241" i="213"/>
  <c r="Q240" i="213"/>
  <c r="Q239" i="213"/>
  <c r="Q238" i="213"/>
  <c r="Q237" i="213"/>
  <c r="Q236" i="213"/>
  <c r="Q235" i="213"/>
  <c r="Q234" i="213"/>
  <c r="Q233" i="213"/>
  <c r="Q232" i="213"/>
  <c r="Q231" i="213"/>
  <c r="Q230" i="213"/>
  <c r="Q229" i="213"/>
  <c r="Q228" i="213"/>
  <c r="Q227" i="213"/>
  <c r="Q226" i="213"/>
  <c r="Q225" i="213"/>
  <c r="Q224" i="213"/>
  <c r="Q223" i="213"/>
  <c r="Q222" i="213"/>
  <c r="Q221" i="213"/>
  <c r="Q220" i="213"/>
  <c r="Q219" i="213"/>
  <c r="Q218" i="213"/>
  <c r="Q217" i="213"/>
  <c r="Q216" i="213"/>
  <c r="Q215" i="213"/>
  <c r="Q214" i="213"/>
  <c r="Q213" i="213"/>
  <c r="Q212" i="213"/>
  <c r="Q211" i="213"/>
  <c r="Q210" i="213"/>
  <c r="Q209" i="213"/>
  <c r="Q208" i="213"/>
  <c r="Q207" i="213"/>
  <c r="Q206" i="213"/>
  <c r="Q205" i="213"/>
  <c r="Q204" i="213"/>
  <c r="Q203" i="213"/>
  <c r="Q202" i="213"/>
  <c r="Q201" i="213"/>
  <c r="Q200" i="213"/>
  <c r="Q199" i="213"/>
  <c r="Q198" i="213"/>
  <c r="Q197" i="213"/>
  <c r="Q196" i="213"/>
  <c r="Q195" i="213"/>
  <c r="Q194" i="213"/>
  <c r="Q193" i="213"/>
  <c r="Q192" i="213"/>
  <c r="Q191" i="213"/>
  <c r="Q190" i="213"/>
  <c r="Q189" i="213"/>
  <c r="Q188" i="213"/>
  <c r="Q187" i="213"/>
  <c r="Q186" i="213"/>
  <c r="Q185" i="213"/>
  <c r="Q184" i="213"/>
  <c r="Q183" i="213"/>
  <c r="Q182" i="213"/>
  <c r="Q181" i="213"/>
  <c r="Q180" i="213"/>
  <c r="Q179" i="213"/>
  <c r="Q178" i="213"/>
  <c r="Q177" i="213"/>
  <c r="Q176" i="213"/>
  <c r="Q175" i="213"/>
  <c r="Q174" i="213"/>
  <c r="Q173" i="213"/>
  <c r="Q172" i="213"/>
  <c r="Q171" i="213"/>
  <c r="Q170" i="213"/>
  <c r="Q169" i="213"/>
  <c r="Q168" i="213"/>
  <c r="Q167" i="213"/>
  <c r="Q166" i="213"/>
  <c r="Q165" i="213"/>
  <c r="Q164" i="213"/>
  <c r="Q163" i="213"/>
  <c r="Q162" i="213"/>
  <c r="Q161" i="213"/>
  <c r="Q160" i="213"/>
  <c r="Q159" i="213"/>
  <c r="Q158" i="213"/>
  <c r="Q157" i="213"/>
  <c r="Q156" i="213"/>
  <c r="Q155" i="213"/>
  <c r="Q154" i="213"/>
  <c r="Q153" i="213"/>
  <c r="Q152" i="213"/>
  <c r="Q151" i="213"/>
  <c r="Q150" i="213"/>
  <c r="Q149" i="213"/>
  <c r="Q148" i="213"/>
  <c r="Q147" i="213"/>
  <c r="Q146" i="213"/>
  <c r="Q145" i="213"/>
  <c r="Q144" i="213"/>
  <c r="Q143" i="213"/>
  <c r="Q142" i="213"/>
  <c r="Q141" i="213"/>
  <c r="Q140" i="213"/>
  <c r="Q139" i="213"/>
  <c r="Q138" i="213"/>
  <c r="Q137" i="213"/>
  <c r="Q136" i="213"/>
  <c r="Q135" i="213"/>
  <c r="Q134" i="213"/>
  <c r="Q133" i="213"/>
  <c r="Q132" i="213"/>
  <c r="Q131" i="213"/>
  <c r="Q130" i="213"/>
  <c r="Q129" i="213"/>
  <c r="Q128" i="213"/>
  <c r="Q127" i="213"/>
  <c r="Q126" i="213"/>
  <c r="Q125" i="213"/>
  <c r="Q124" i="213"/>
  <c r="Q123" i="213"/>
  <c r="Q122" i="213"/>
  <c r="Q121" i="213"/>
  <c r="Q120" i="213"/>
  <c r="Q119" i="213"/>
  <c r="Q118" i="213"/>
  <c r="Q117" i="213"/>
  <c r="Q116" i="213"/>
  <c r="Q115" i="213"/>
  <c r="Q114" i="213"/>
  <c r="Q113" i="213"/>
  <c r="Q112" i="213"/>
  <c r="Q111" i="213"/>
  <c r="Q110" i="213"/>
  <c r="Q109" i="213"/>
  <c r="Q108" i="213"/>
  <c r="Q107" i="213"/>
  <c r="Q106" i="213"/>
  <c r="Q105" i="213"/>
  <c r="Q104" i="213"/>
  <c r="Q103" i="213"/>
  <c r="Q102" i="213"/>
  <c r="Q101" i="213"/>
  <c r="Q100" i="213"/>
  <c r="Q99" i="213"/>
  <c r="Q98" i="213"/>
  <c r="Q97" i="213"/>
  <c r="Q96" i="213"/>
  <c r="Q95" i="213"/>
  <c r="Q94" i="213"/>
  <c r="Q93" i="213"/>
  <c r="Q92" i="213"/>
  <c r="Q91" i="213"/>
  <c r="Q90" i="213"/>
  <c r="Q89" i="213"/>
  <c r="Q88" i="213"/>
  <c r="Q87" i="213"/>
  <c r="Q86" i="213"/>
  <c r="Q85" i="213"/>
  <c r="Q84" i="213"/>
  <c r="Q83" i="213"/>
  <c r="Q82" i="213"/>
  <c r="Q81" i="213"/>
  <c r="Q80" i="213"/>
  <c r="Q79" i="213"/>
  <c r="Q78" i="213"/>
  <c r="Q77" i="213"/>
  <c r="Q76" i="213"/>
  <c r="Q75" i="213"/>
  <c r="Q74" i="213"/>
  <c r="Q73" i="213"/>
  <c r="Q72" i="213"/>
  <c r="Q71" i="213"/>
  <c r="Q70" i="213"/>
  <c r="Q69" i="213"/>
  <c r="Q68" i="213"/>
  <c r="Q67" i="213"/>
  <c r="Q66" i="213"/>
  <c r="Q65" i="213"/>
  <c r="Q64" i="213"/>
  <c r="Q63" i="213"/>
  <c r="Q62" i="213"/>
  <c r="Q61" i="213"/>
  <c r="Q60" i="213"/>
  <c r="Q59" i="213"/>
  <c r="Q58" i="213"/>
  <c r="Q57" i="213"/>
  <c r="Q56" i="213"/>
  <c r="Q55" i="213"/>
  <c r="Q54" i="213"/>
  <c r="Q53" i="213"/>
  <c r="Q52" i="213"/>
  <c r="Q51" i="213"/>
  <c r="Q50" i="213"/>
  <c r="Q49" i="213"/>
  <c r="Q48" i="213"/>
  <c r="Q47" i="213"/>
  <c r="Q46" i="213"/>
  <c r="Q45" i="213"/>
  <c r="Q44" i="213"/>
  <c r="Q43" i="213"/>
  <c r="Q42" i="213"/>
  <c r="Q41" i="213"/>
  <c r="Q40" i="213"/>
  <c r="Q39" i="213"/>
  <c r="Q38" i="213"/>
  <c r="Q37" i="213"/>
  <c r="Q36" i="213"/>
  <c r="Q35" i="213"/>
  <c r="Q34" i="213"/>
  <c r="Q33" i="213"/>
  <c r="Q32" i="213"/>
  <c r="Q31" i="213"/>
  <c r="Q30" i="213"/>
  <c r="Q29" i="213"/>
  <c r="Q28" i="213"/>
  <c r="Q27" i="213"/>
  <c r="Q26" i="213"/>
  <c r="Q25" i="213"/>
  <c r="Q24" i="213"/>
  <c r="Q23" i="213"/>
  <c r="Q22" i="213"/>
  <c r="Q21" i="213"/>
  <c r="Q20" i="213"/>
  <c r="Q19" i="213"/>
  <c r="Q18" i="213"/>
  <c r="Q17" i="213"/>
  <c r="Q16" i="213"/>
  <c r="Q15" i="213"/>
  <c r="Q14" i="213"/>
  <c r="Q13" i="213"/>
  <c r="Q12" i="213"/>
  <c r="Q11" i="213"/>
  <c r="Q10" i="213"/>
  <c r="E7" i="213"/>
  <c r="M6" i="213"/>
  <c r="F456" i="212"/>
  <c r="F455" i="212"/>
  <c r="F454" i="212"/>
  <c r="F453" i="212"/>
  <c r="F452" i="212"/>
  <c r="F451" i="212"/>
  <c r="F450" i="212"/>
  <c r="F449" i="212"/>
  <c r="F448" i="212"/>
  <c r="F447" i="212"/>
  <c r="F446" i="212"/>
  <c r="F445" i="212"/>
  <c r="F441" i="212"/>
  <c r="F440" i="212"/>
  <c r="F439" i="212"/>
  <c r="F438" i="212"/>
  <c r="F437" i="212"/>
  <c r="F436" i="212"/>
  <c r="F435" i="212"/>
  <c r="F434" i="212"/>
  <c r="F433" i="212"/>
  <c r="F432" i="212"/>
  <c r="F431" i="212"/>
  <c r="F430" i="212"/>
  <c r="F424" i="212"/>
  <c r="R16" i="61" s="1"/>
  <c r="F421" i="212"/>
  <c r="R13" i="61" s="1"/>
  <c r="F420" i="212"/>
  <c r="R12" i="61" s="1"/>
  <c r="F419" i="212"/>
  <c r="R11" i="61" s="1"/>
  <c r="F418" i="212"/>
  <c r="F417" i="212"/>
  <c r="R9" i="61" s="1"/>
  <c r="F416" i="212"/>
  <c r="Q410" i="212"/>
  <c r="Q409" i="212"/>
  <c r="Q408" i="212"/>
  <c r="Q407" i="212"/>
  <c r="Q406" i="212"/>
  <c r="Q405" i="212"/>
  <c r="Q404" i="212"/>
  <c r="Q403" i="212"/>
  <c r="Q402" i="212"/>
  <c r="Q401" i="212"/>
  <c r="Q400" i="212"/>
  <c r="Q399" i="212"/>
  <c r="Q398" i="212"/>
  <c r="Q397" i="212"/>
  <c r="Q396" i="212"/>
  <c r="Q395" i="212"/>
  <c r="Q394" i="212"/>
  <c r="Q393" i="212"/>
  <c r="Q392" i="212"/>
  <c r="Q391" i="212"/>
  <c r="Q390" i="212"/>
  <c r="Q389" i="212"/>
  <c r="Q388" i="212"/>
  <c r="Q387" i="212"/>
  <c r="Q386" i="212"/>
  <c r="Q385" i="212"/>
  <c r="Q384" i="212"/>
  <c r="Q383" i="212"/>
  <c r="Q382" i="212"/>
  <c r="Q381" i="212"/>
  <c r="Q380" i="212"/>
  <c r="Q379" i="212"/>
  <c r="Q378" i="212"/>
  <c r="Q377" i="212"/>
  <c r="Q376" i="212"/>
  <c r="Q375" i="212"/>
  <c r="Q374" i="212"/>
  <c r="Q373" i="212"/>
  <c r="Q372" i="212"/>
  <c r="Q371" i="212"/>
  <c r="Q370" i="212"/>
  <c r="Q369" i="212"/>
  <c r="Q368" i="212"/>
  <c r="Q367" i="212"/>
  <c r="Q366" i="212"/>
  <c r="Q365" i="212"/>
  <c r="Q364" i="212"/>
  <c r="Q363" i="212"/>
  <c r="Q362" i="212"/>
  <c r="Q361" i="212"/>
  <c r="E355" i="212"/>
  <c r="E354" i="212"/>
  <c r="C354" i="212"/>
  <c r="A353" i="212"/>
  <c r="Q351" i="212"/>
  <c r="Q350" i="212"/>
  <c r="Q349" i="212"/>
  <c r="Q348" i="212"/>
  <c r="Q347" i="212"/>
  <c r="Q346" i="212"/>
  <c r="Q345" i="212"/>
  <c r="Q344" i="212"/>
  <c r="Q343" i="212"/>
  <c r="Q342" i="212"/>
  <c r="Q341" i="212"/>
  <c r="Q340" i="212"/>
  <c r="Q339" i="212"/>
  <c r="Q338" i="212"/>
  <c r="Q337" i="212"/>
  <c r="Q336" i="212"/>
  <c r="Q335" i="212"/>
  <c r="Q334" i="212"/>
  <c r="Q333" i="212"/>
  <c r="Q332" i="212"/>
  <c r="Q331" i="212"/>
  <c r="Q330" i="212"/>
  <c r="Q329" i="212"/>
  <c r="Q328" i="212"/>
  <c r="Q327" i="212"/>
  <c r="Q326" i="212"/>
  <c r="Q325" i="212"/>
  <c r="Q324" i="212"/>
  <c r="Q323" i="212"/>
  <c r="Q322" i="212"/>
  <c r="Q321" i="212"/>
  <c r="Q320" i="212"/>
  <c r="Q319" i="212"/>
  <c r="Q318" i="212"/>
  <c r="Q317" i="212"/>
  <c r="Q316" i="212"/>
  <c r="Q315" i="212"/>
  <c r="Q314" i="212"/>
  <c r="Q313" i="212"/>
  <c r="Q312" i="212"/>
  <c r="Q311" i="212"/>
  <c r="Q310" i="212"/>
  <c r="Q309" i="212"/>
  <c r="Q308" i="212"/>
  <c r="Q307" i="212"/>
  <c r="Q306" i="212"/>
  <c r="Q305" i="212"/>
  <c r="Q304" i="212"/>
  <c r="Q303" i="212"/>
  <c r="Q302" i="212"/>
  <c r="Q301" i="212"/>
  <c r="Q300" i="212"/>
  <c r="Q299" i="212"/>
  <c r="Q298" i="212"/>
  <c r="Q297" i="212"/>
  <c r="Q296" i="212"/>
  <c r="Q295" i="212"/>
  <c r="Q294" i="212"/>
  <c r="Q293" i="212"/>
  <c r="Q292" i="212"/>
  <c r="Q291" i="212"/>
  <c r="Q290" i="212"/>
  <c r="Q289" i="212"/>
  <c r="Q288" i="212"/>
  <c r="Q287" i="212"/>
  <c r="Q286" i="212"/>
  <c r="Q285" i="212"/>
  <c r="Q284" i="212"/>
  <c r="Q283" i="212"/>
  <c r="Q282" i="212"/>
  <c r="Q281" i="212"/>
  <c r="Q280" i="212"/>
  <c r="Q279" i="212"/>
  <c r="Q278" i="212"/>
  <c r="Q277" i="212"/>
  <c r="Q276" i="212"/>
  <c r="Q275" i="212"/>
  <c r="Q274" i="212"/>
  <c r="Q273" i="212"/>
  <c r="Q272" i="212"/>
  <c r="Q271" i="212"/>
  <c r="Q270" i="212"/>
  <c r="Q269" i="212"/>
  <c r="Q268" i="212"/>
  <c r="Q267" i="212"/>
  <c r="Q266" i="212"/>
  <c r="Q265" i="212"/>
  <c r="Q264" i="212"/>
  <c r="Q263" i="212"/>
  <c r="Q262" i="212"/>
  <c r="Q261" i="212"/>
  <c r="Q260" i="212"/>
  <c r="Q259" i="212"/>
  <c r="Q258" i="212"/>
  <c r="Q257" i="212"/>
  <c r="Q256" i="212"/>
  <c r="Q255" i="212"/>
  <c r="Q254" i="212"/>
  <c r="Q253" i="212"/>
  <c r="Q252" i="212"/>
  <c r="Q251" i="212"/>
  <c r="Q250" i="212"/>
  <c r="Q249" i="212"/>
  <c r="Q248" i="212"/>
  <c r="Q247" i="212"/>
  <c r="Q246" i="212"/>
  <c r="Q245" i="212"/>
  <c r="Q244" i="212"/>
  <c r="Q243" i="212"/>
  <c r="Q242" i="212"/>
  <c r="Q241" i="212"/>
  <c r="Q240" i="212"/>
  <c r="Q239" i="212"/>
  <c r="Q238" i="212"/>
  <c r="Q237" i="212"/>
  <c r="Q236" i="212"/>
  <c r="Q235" i="212"/>
  <c r="Q234" i="212"/>
  <c r="Q233" i="212"/>
  <c r="Q232" i="212"/>
  <c r="Q231" i="212"/>
  <c r="Q230" i="212"/>
  <c r="Q229" i="212"/>
  <c r="Q228" i="212"/>
  <c r="Q227" i="212"/>
  <c r="Q226" i="212"/>
  <c r="Q225" i="212"/>
  <c r="Q224" i="212"/>
  <c r="Q223" i="212"/>
  <c r="Q222" i="212"/>
  <c r="Q221" i="212"/>
  <c r="Q220" i="212"/>
  <c r="Q219" i="212"/>
  <c r="Q218" i="212"/>
  <c r="Q217" i="212"/>
  <c r="Q216" i="212"/>
  <c r="Q215" i="212"/>
  <c r="Q214" i="212"/>
  <c r="Q213" i="212"/>
  <c r="Q212" i="212"/>
  <c r="Q211" i="212"/>
  <c r="Q210" i="212"/>
  <c r="Q209" i="212"/>
  <c r="Q208" i="212"/>
  <c r="Q207" i="212"/>
  <c r="Q206" i="212"/>
  <c r="Q205" i="212"/>
  <c r="Q204" i="212"/>
  <c r="Q203" i="212"/>
  <c r="Q202" i="212"/>
  <c r="Q201" i="212"/>
  <c r="Q200" i="212"/>
  <c r="Q199" i="212"/>
  <c r="Q198" i="212"/>
  <c r="Q197" i="212"/>
  <c r="Q196" i="212"/>
  <c r="Q195" i="212"/>
  <c r="Q194" i="212"/>
  <c r="Q193" i="212"/>
  <c r="Q192" i="212"/>
  <c r="Q191" i="212"/>
  <c r="Q190" i="212"/>
  <c r="Q189" i="212"/>
  <c r="Q188" i="212"/>
  <c r="Q187" i="212"/>
  <c r="Q186" i="212"/>
  <c r="Q185" i="212"/>
  <c r="Q184" i="212"/>
  <c r="Q183" i="212"/>
  <c r="Q182" i="212"/>
  <c r="Q181" i="212"/>
  <c r="Q180" i="212"/>
  <c r="Q179" i="212"/>
  <c r="Q178" i="212"/>
  <c r="Q177" i="212"/>
  <c r="Q176" i="212"/>
  <c r="Q175" i="212"/>
  <c r="Q174" i="212"/>
  <c r="Q173" i="212"/>
  <c r="Q172" i="212"/>
  <c r="Q171" i="212"/>
  <c r="Q170" i="212"/>
  <c r="Q169" i="212"/>
  <c r="Q168" i="212"/>
  <c r="Q167" i="212"/>
  <c r="Q166" i="212"/>
  <c r="Q165" i="212"/>
  <c r="Q164" i="212"/>
  <c r="Q163" i="212"/>
  <c r="Q162" i="212"/>
  <c r="Q161" i="212"/>
  <c r="Q160" i="212"/>
  <c r="Q159" i="212"/>
  <c r="Q158" i="212"/>
  <c r="Q157" i="212"/>
  <c r="Q156" i="212"/>
  <c r="Q155" i="212"/>
  <c r="Q154" i="212"/>
  <c r="Q153" i="212"/>
  <c r="Q152" i="212"/>
  <c r="Q151" i="212"/>
  <c r="Q150" i="212"/>
  <c r="Q149" i="212"/>
  <c r="Q148" i="212"/>
  <c r="Q147" i="212"/>
  <c r="Q146" i="212"/>
  <c r="Q145" i="212"/>
  <c r="Q144" i="212"/>
  <c r="Q143" i="212"/>
  <c r="Q142" i="212"/>
  <c r="Q141" i="212"/>
  <c r="Q140" i="212"/>
  <c r="Q139" i="212"/>
  <c r="Q138" i="212"/>
  <c r="Q137" i="212"/>
  <c r="Q136" i="212"/>
  <c r="Q135" i="212"/>
  <c r="Q134" i="212"/>
  <c r="Q133" i="212"/>
  <c r="Q132" i="212"/>
  <c r="Q131" i="212"/>
  <c r="Q130" i="212"/>
  <c r="Q129" i="212"/>
  <c r="Q128" i="212"/>
  <c r="Q127" i="212"/>
  <c r="Q126" i="212"/>
  <c r="Q125" i="212"/>
  <c r="Q124" i="212"/>
  <c r="Q123" i="212"/>
  <c r="Q122" i="212"/>
  <c r="Q121" i="212"/>
  <c r="Q120" i="212"/>
  <c r="Q119" i="212"/>
  <c r="Q118" i="212"/>
  <c r="Q117" i="212"/>
  <c r="Q116" i="212"/>
  <c r="Q115" i="212"/>
  <c r="Q114" i="212"/>
  <c r="Q113" i="212"/>
  <c r="Q112" i="212"/>
  <c r="Q111" i="212"/>
  <c r="Q110" i="212"/>
  <c r="Q109" i="212"/>
  <c r="Q108" i="212"/>
  <c r="Q107" i="212"/>
  <c r="Q106" i="212"/>
  <c r="Q105" i="212"/>
  <c r="Q104" i="212"/>
  <c r="Q103" i="212"/>
  <c r="Q102" i="212"/>
  <c r="Q101" i="212"/>
  <c r="Q100" i="212"/>
  <c r="Q99" i="212"/>
  <c r="Q98" i="212"/>
  <c r="Q97" i="212"/>
  <c r="Q96" i="212"/>
  <c r="Q95" i="212"/>
  <c r="Q94" i="212"/>
  <c r="Q93" i="212"/>
  <c r="Q92" i="212"/>
  <c r="Q91" i="212"/>
  <c r="Q90" i="212"/>
  <c r="Q89" i="212"/>
  <c r="Q88" i="212"/>
  <c r="Q87" i="212"/>
  <c r="Q86" i="212"/>
  <c r="Q85" i="212"/>
  <c r="Q84" i="212"/>
  <c r="Q83" i="212"/>
  <c r="Q82" i="212"/>
  <c r="Q81" i="212"/>
  <c r="Q80" i="212"/>
  <c r="Q79" i="212"/>
  <c r="Q78" i="212"/>
  <c r="Q77" i="212"/>
  <c r="Q76" i="212"/>
  <c r="Q75" i="212"/>
  <c r="Q74" i="212"/>
  <c r="Q73" i="212"/>
  <c r="Q72" i="212"/>
  <c r="Q71" i="212"/>
  <c r="Q70" i="212"/>
  <c r="Q69" i="212"/>
  <c r="Q68" i="212"/>
  <c r="Q67" i="212"/>
  <c r="Q66" i="212"/>
  <c r="Q65" i="212"/>
  <c r="Q64" i="212"/>
  <c r="Q63" i="212"/>
  <c r="Q62" i="212"/>
  <c r="Q61" i="212"/>
  <c r="Q60" i="212"/>
  <c r="Q59" i="212"/>
  <c r="Q58" i="212"/>
  <c r="Q57" i="212"/>
  <c r="Q56" i="212"/>
  <c r="Q55" i="212"/>
  <c r="Q54" i="212"/>
  <c r="Q53" i="212"/>
  <c r="Q52" i="212"/>
  <c r="Q51" i="212"/>
  <c r="Q50" i="212"/>
  <c r="Q49" i="212"/>
  <c r="Q48" i="212"/>
  <c r="Q47" i="212"/>
  <c r="Q46" i="212"/>
  <c r="Q45" i="212"/>
  <c r="Q44" i="212"/>
  <c r="Q43" i="212"/>
  <c r="Q42" i="212"/>
  <c r="Q41" i="212"/>
  <c r="Q40" i="212"/>
  <c r="Q39" i="212"/>
  <c r="Q38" i="212"/>
  <c r="Q37" i="212"/>
  <c r="Q36" i="212"/>
  <c r="Q35" i="212"/>
  <c r="Q34" i="212"/>
  <c r="Q33" i="212"/>
  <c r="Q32" i="212"/>
  <c r="Q31" i="212"/>
  <c r="Q30" i="212"/>
  <c r="Q29" i="212"/>
  <c r="Q28" i="212"/>
  <c r="Q27" i="212"/>
  <c r="Q26" i="212"/>
  <c r="Q25" i="212"/>
  <c r="Q24" i="212"/>
  <c r="Q23" i="212"/>
  <c r="Q22" i="212"/>
  <c r="Q21" i="212"/>
  <c r="Q20" i="212"/>
  <c r="Q19" i="212"/>
  <c r="Q18" i="212"/>
  <c r="Q17" i="212"/>
  <c r="Q16" i="212"/>
  <c r="Q15" i="212"/>
  <c r="Q14" i="212"/>
  <c r="Q13" i="212"/>
  <c r="Q12" i="212"/>
  <c r="Q11" i="212"/>
  <c r="Q10" i="212"/>
  <c r="C7" i="212" s="1"/>
  <c r="F7" i="212" s="1"/>
  <c r="E7" i="212"/>
  <c r="M6" i="212"/>
  <c r="F456" i="211"/>
  <c r="F455" i="211"/>
  <c r="F454" i="211"/>
  <c r="F453" i="211"/>
  <c r="F452" i="211"/>
  <c r="F451" i="211"/>
  <c r="F450" i="211"/>
  <c r="F449" i="211"/>
  <c r="F448" i="211"/>
  <c r="F447" i="211"/>
  <c r="F446" i="211"/>
  <c r="F445" i="211"/>
  <c r="F441" i="211"/>
  <c r="F440" i="211"/>
  <c r="F439" i="211"/>
  <c r="M6" i="211" s="1"/>
  <c r="F438" i="211"/>
  <c r="F437" i="211"/>
  <c r="F436" i="211"/>
  <c r="F435" i="211"/>
  <c r="F434" i="211"/>
  <c r="F433" i="211"/>
  <c r="F432" i="211"/>
  <c r="F431" i="211"/>
  <c r="F430" i="211"/>
  <c r="F424" i="211"/>
  <c r="Q16" i="61" s="1"/>
  <c r="F421" i="211"/>
  <c r="Q13" i="61" s="1"/>
  <c r="F420" i="211"/>
  <c r="Q12" i="61" s="1"/>
  <c r="F419" i="211"/>
  <c r="Q11" i="61" s="1"/>
  <c r="F418" i="211"/>
  <c r="F417" i="211"/>
  <c r="Q9" i="61" s="1"/>
  <c r="F416" i="211"/>
  <c r="Q410" i="211"/>
  <c r="Q409" i="211"/>
  <c r="Q408" i="211"/>
  <c r="Q407" i="211"/>
  <c r="Q406" i="211"/>
  <c r="Q405" i="211"/>
  <c r="Q404" i="211"/>
  <c r="Q403" i="211"/>
  <c r="Q402" i="211"/>
  <c r="Q401" i="211"/>
  <c r="Q400" i="211"/>
  <c r="Q399" i="211"/>
  <c r="Q398" i="211"/>
  <c r="Q397" i="211"/>
  <c r="Q396" i="211"/>
  <c r="Q395" i="211"/>
  <c r="Q394" i="211"/>
  <c r="Q393" i="211"/>
  <c r="Q392" i="211"/>
  <c r="Q391" i="211"/>
  <c r="Q390" i="211"/>
  <c r="Q389" i="211"/>
  <c r="Q388" i="211"/>
  <c r="Q387" i="211"/>
  <c r="Q386" i="211"/>
  <c r="Q385" i="211"/>
  <c r="Q384" i="211"/>
  <c r="Q383" i="211"/>
  <c r="Q382" i="211"/>
  <c r="Q381" i="211"/>
  <c r="Q380" i="211"/>
  <c r="Q379" i="211"/>
  <c r="Q378" i="211"/>
  <c r="Q377" i="211"/>
  <c r="Q376" i="211"/>
  <c r="Q375" i="211"/>
  <c r="Q374" i="211"/>
  <c r="Q373" i="211"/>
  <c r="Q372" i="211"/>
  <c r="Q371" i="211"/>
  <c r="Q370" i="211"/>
  <c r="Q369" i="211"/>
  <c r="Q368" i="211"/>
  <c r="Q367" i="211"/>
  <c r="Q366" i="211"/>
  <c r="Q365" i="211"/>
  <c r="Q364" i="211"/>
  <c r="Q363" i="211"/>
  <c r="Q362" i="211"/>
  <c r="Q361" i="211"/>
  <c r="F358" i="211" s="1"/>
  <c r="E355" i="211"/>
  <c r="E354" i="211"/>
  <c r="C354" i="211"/>
  <c r="A353" i="211"/>
  <c r="Q351" i="211"/>
  <c r="Q350" i="211"/>
  <c r="Q349" i="211"/>
  <c r="Q348" i="211"/>
  <c r="Q347" i="211"/>
  <c r="Q346" i="211"/>
  <c r="Q345" i="211"/>
  <c r="Q344" i="211"/>
  <c r="Q343" i="211"/>
  <c r="Q342" i="211"/>
  <c r="Q341" i="211"/>
  <c r="Q340" i="211"/>
  <c r="Q339" i="211"/>
  <c r="Q338" i="211"/>
  <c r="Q337" i="211"/>
  <c r="Q336" i="211"/>
  <c r="Q335" i="211"/>
  <c r="Q334" i="211"/>
  <c r="Q333" i="211"/>
  <c r="Q332" i="211"/>
  <c r="Q331" i="211"/>
  <c r="Q330" i="211"/>
  <c r="Q329" i="211"/>
  <c r="Q328" i="211"/>
  <c r="Q327" i="211"/>
  <c r="Q326" i="211"/>
  <c r="Q325" i="211"/>
  <c r="Q324" i="211"/>
  <c r="Q323" i="211"/>
  <c r="Q322" i="211"/>
  <c r="Q321" i="211"/>
  <c r="Q320" i="211"/>
  <c r="Q319" i="211"/>
  <c r="Q318" i="211"/>
  <c r="Q317" i="211"/>
  <c r="Q316" i="211"/>
  <c r="Q315" i="211"/>
  <c r="Q314" i="211"/>
  <c r="Q313" i="211"/>
  <c r="Q312" i="211"/>
  <c r="Q311" i="211"/>
  <c r="Q310" i="211"/>
  <c r="Q309" i="211"/>
  <c r="Q308" i="211"/>
  <c r="Q307" i="211"/>
  <c r="Q306" i="211"/>
  <c r="Q305" i="211"/>
  <c r="Q304" i="211"/>
  <c r="Q303" i="211"/>
  <c r="Q302" i="211"/>
  <c r="Q301" i="211"/>
  <c r="Q300" i="211"/>
  <c r="Q299" i="211"/>
  <c r="Q298" i="211"/>
  <c r="Q297" i="211"/>
  <c r="Q296" i="211"/>
  <c r="Q295" i="211"/>
  <c r="Q294" i="211"/>
  <c r="Q293" i="211"/>
  <c r="Q292" i="211"/>
  <c r="Q291" i="211"/>
  <c r="Q290" i="211"/>
  <c r="Q289" i="211"/>
  <c r="Q288" i="211"/>
  <c r="Q287" i="211"/>
  <c r="Q286" i="211"/>
  <c r="Q285" i="211"/>
  <c r="Q284" i="211"/>
  <c r="Q283" i="211"/>
  <c r="Q282" i="211"/>
  <c r="Q281" i="211"/>
  <c r="Q280" i="211"/>
  <c r="Q279" i="211"/>
  <c r="Q278" i="211"/>
  <c r="Q277" i="211"/>
  <c r="Q276" i="211"/>
  <c r="Q275" i="211"/>
  <c r="Q274" i="211"/>
  <c r="Q273" i="211"/>
  <c r="Q272" i="211"/>
  <c r="Q271" i="211"/>
  <c r="Q270" i="211"/>
  <c r="Q269" i="211"/>
  <c r="Q268" i="211"/>
  <c r="Q267" i="211"/>
  <c r="Q266" i="211"/>
  <c r="Q265" i="211"/>
  <c r="Q264" i="211"/>
  <c r="Q263" i="211"/>
  <c r="Q262" i="211"/>
  <c r="Q261" i="211"/>
  <c r="Q260" i="211"/>
  <c r="Q259" i="211"/>
  <c r="Q258" i="211"/>
  <c r="Q257" i="211"/>
  <c r="Q256" i="211"/>
  <c r="Q255" i="211"/>
  <c r="Q254" i="211"/>
  <c r="Q253" i="211"/>
  <c r="Q252" i="211"/>
  <c r="Q251" i="211"/>
  <c r="Q250" i="211"/>
  <c r="Q249" i="211"/>
  <c r="Q248" i="211"/>
  <c r="Q247" i="211"/>
  <c r="Q246" i="211"/>
  <c r="Q245" i="211"/>
  <c r="Q244" i="211"/>
  <c r="Q243" i="211"/>
  <c r="Q242" i="211"/>
  <c r="Q241" i="211"/>
  <c r="Q240" i="211"/>
  <c r="Q239" i="211"/>
  <c r="Q238" i="211"/>
  <c r="Q237" i="211"/>
  <c r="Q236" i="211"/>
  <c r="Q235" i="211"/>
  <c r="Q234" i="211"/>
  <c r="Q233" i="211"/>
  <c r="Q232" i="211"/>
  <c r="Q231" i="211"/>
  <c r="Q230" i="211"/>
  <c r="Q229" i="211"/>
  <c r="Q228" i="211"/>
  <c r="Q227" i="211"/>
  <c r="Q226" i="211"/>
  <c r="Q225" i="211"/>
  <c r="Q224" i="211"/>
  <c r="Q223" i="211"/>
  <c r="Q222" i="211"/>
  <c r="Q221" i="211"/>
  <c r="Q220" i="211"/>
  <c r="Q219" i="211"/>
  <c r="Q218" i="211"/>
  <c r="Q217" i="211"/>
  <c r="Q216" i="211"/>
  <c r="Q215" i="211"/>
  <c r="Q214" i="211"/>
  <c r="Q213" i="211"/>
  <c r="Q212" i="211"/>
  <c r="Q211" i="211"/>
  <c r="Q210" i="211"/>
  <c r="Q209" i="211"/>
  <c r="Q208" i="211"/>
  <c r="Q207" i="211"/>
  <c r="Q206" i="211"/>
  <c r="Q205" i="211"/>
  <c r="Q204" i="211"/>
  <c r="Q203" i="211"/>
  <c r="Q202" i="211"/>
  <c r="Q201" i="211"/>
  <c r="Q200" i="211"/>
  <c r="Q199" i="211"/>
  <c r="Q198" i="211"/>
  <c r="Q197" i="211"/>
  <c r="Q196" i="211"/>
  <c r="Q195" i="211"/>
  <c r="Q194" i="211"/>
  <c r="Q193" i="211"/>
  <c r="Q192" i="211"/>
  <c r="Q191" i="211"/>
  <c r="Q190" i="211"/>
  <c r="Q189" i="211"/>
  <c r="Q188" i="211"/>
  <c r="Q187" i="211"/>
  <c r="Q186" i="211"/>
  <c r="Q185" i="211"/>
  <c r="Q184" i="211"/>
  <c r="Q183" i="211"/>
  <c r="Q182" i="211"/>
  <c r="Q181" i="211"/>
  <c r="Q180" i="211"/>
  <c r="Q179" i="211"/>
  <c r="Q178" i="211"/>
  <c r="Q177" i="211"/>
  <c r="Q176" i="211"/>
  <c r="Q175" i="211"/>
  <c r="Q174" i="211"/>
  <c r="Q173" i="211"/>
  <c r="Q172" i="211"/>
  <c r="Q171" i="211"/>
  <c r="Q170" i="211"/>
  <c r="Q169" i="211"/>
  <c r="Q168" i="211"/>
  <c r="Q167" i="211"/>
  <c r="Q166" i="211"/>
  <c r="Q165" i="211"/>
  <c r="Q164" i="211"/>
  <c r="Q163" i="211"/>
  <c r="Q162" i="211"/>
  <c r="Q161" i="211"/>
  <c r="Q160" i="211"/>
  <c r="Q159" i="211"/>
  <c r="Q158" i="211"/>
  <c r="Q157" i="211"/>
  <c r="Q156" i="211"/>
  <c r="Q155" i="211"/>
  <c r="Q154" i="211"/>
  <c r="Q153" i="211"/>
  <c r="Q152" i="211"/>
  <c r="Q151" i="211"/>
  <c r="Q150" i="211"/>
  <c r="Q149" i="211"/>
  <c r="Q148" i="211"/>
  <c r="Q147" i="211"/>
  <c r="Q146" i="211"/>
  <c r="Q145" i="211"/>
  <c r="Q144" i="211"/>
  <c r="Q143" i="211"/>
  <c r="Q142" i="211"/>
  <c r="Q141" i="211"/>
  <c r="Q140" i="211"/>
  <c r="Q139" i="211"/>
  <c r="Q138" i="211"/>
  <c r="Q137" i="211"/>
  <c r="Q136" i="211"/>
  <c r="Q135" i="211"/>
  <c r="Q134" i="211"/>
  <c r="Q133" i="211"/>
  <c r="Q132" i="211"/>
  <c r="Q131" i="211"/>
  <c r="Q130" i="211"/>
  <c r="Q129" i="211"/>
  <c r="Q128" i="211"/>
  <c r="Q127" i="211"/>
  <c r="Q126" i="211"/>
  <c r="Q125" i="211"/>
  <c r="Q124" i="211"/>
  <c r="Q123" i="211"/>
  <c r="Q122" i="211"/>
  <c r="Q121" i="211"/>
  <c r="Q120" i="211"/>
  <c r="Q119" i="211"/>
  <c r="Q118" i="211"/>
  <c r="Q117" i="211"/>
  <c r="Q116" i="211"/>
  <c r="Q115" i="211"/>
  <c r="Q114" i="211"/>
  <c r="Q113" i="211"/>
  <c r="Q112" i="211"/>
  <c r="Q111" i="211"/>
  <c r="Q110" i="211"/>
  <c r="Q109" i="211"/>
  <c r="Q108" i="211"/>
  <c r="Q107" i="211"/>
  <c r="Q106" i="211"/>
  <c r="Q105" i="211"/>
  <c r="Q104" i="211"/>
  <c r="Q103" i="211"/>
  <c r="Q102" i="211"/>
  <c r="Q101" i="211"/>
  <c r="Q100" i="211"/>
  <c r="Q99" i="211"/>
  <c r="Q98" i="211"/>
  <c r="Q97" i="211"/>
  <c r="Q96" i="211"/>
  <c r="Q95" i="211"/>
  <c r="Q94" i="211"/>
  <c r="Q93" i="211"/>
  <c r="Q92" i="211"/>
  <c r="Q91" i="211"/>
  <c r="Q90" i="211"/>
  <c r="Q89" i="211"/>
  <c r="Q88" i="211"/>
  <c r="Q87" i="211"/>
  <c r="Q86" i="211"/>
  <c r="Q85" i="211"/>
  <c r="Q84" i="211"/>
  <c r="Q83" i="211"/>
  <c r="Q82" i="211"/>
  <c r="Q81" i="211"/>
  <c r="Q80" i="211"/>
  <c r="Q79" i="211"/>
  <c r="Q78" i="211"/>
  <c r="Q77" i="211"/>
  <c r="Q76" i="211"/>
  <c r="Q75" i="211"/>
  <c r="Q74" i="211"/>
  <c r="Q73" i="211"/>
  <c r="Q72" i="211"/>
  <c r="Q71" i="211"/>
  <c r="Q70" i="211"/>
  <c r="Q69" i="211"/>
  <c r="Q68" i="211"/>
  <c r="Q67" i="211"/>
  <c r="Q66" i="211"/>
  <c r="Q65" i="211"/>
  <c r="Q64" i="211"/>
  <c r="Q63" i="211"/>
  <c r="Q62" i="211"/>
  <c r="Q61" i="211"/>
  <c r="Q60" i="211"/>
  <c r="Q59" i="211"/>
  <c r="Q58" i="211"/>
  <c r="Q57" i="211"/>
  <c r="Q56" i="211"/>
  <c r="Q55" i="211"/>
  <c r="Q54" i="211"/>
  <c r="Q53" i="211"/>
  <c r="Q52" i="211"/>
  <c r="Q51" i="211"/>
  <c r="Q50" i="211"/>
  <c r="Q49" i="211"/>
  <c r="Q48" i="211"/>
  <c r="Q47" i="211"/>
  <c r="Q46" i="211"/>
  <c r="Q45" i="211"/>
  <c r="Q44" i="211"/>
  <c r="Q43" i="211"/>
  <c r="Q42" i="211"/>
  <c r="Q41" i="211"/>
  <c r="Q40" i="211"/>
  <c r="Q39" i="211"/>
  <c r="Q38" i="211"/>
  <c r="Q37" i="211"/>
  <c r="Q36" i="211"/>
  <c r="Q35" i="211"/>
  <c r="Q34" i="211"/>
  <c r="Q33" i="211"/>
  <c r="Q32" i="211"/>
  <c r="Q31" i="211"/>
  <c r="Q30" i="211"/>
  <c r="Q29" i="211"/>
  <c r="Q28" i="211"/>
  <c r="Q27" i="211"/>
  <c r="Q26" i="211"/>
  <c r="Q25" i="211"/>
  <c r="Q24" i="211"/>
  <c r="Q23" i="211"/>
  <c r="Q22" i="211"/>
  <c r="Q21" i="211"/>
  <c r="Q20" i="211"/>
  <c r="Q19" i="211"/>
  <c r="Q18" i="211"/>
  <c r="Q17" i="211"/>
  <c r="Q16" i="211"/>
  <c r="Q15" i="211"/>
  <c r="Q14" i="211"/>
  <c r="Q13" i="211"/>
  <c r="Q12" i="211"/>
  <c r="Q11" i="211"/>
  <c r="Q10" i="211"/>
  <c r="E7" i="211"/>
  <c r="F456" i="210"/>
  <c r="F455" i="210"/>
  <c r="F454" i="210"/>
  <c r="F453" i="210"/>
  <c r="F452" i="210"/>
  <c r="F451" i="210"/>
  <c r="F450" i="210"/>
  <c r="F449" i="210"/>
  <c r="F448" i="210"/>
  <c r="F447" i="210"/>
  <c r="F446" i="210"/>
  <c r="F445" i="210"/>
  <c r="F441" i="210"/>
  <c r="F440" i="210"/>
  <c r="F439" i="210"/>
  <c r="F438" i="210"/>
  <c r="F437" i="210"/>
  <c r="F436" i="210"/>
  <c r="F435" i="210"/>
  <c r="F434" i="210"/>
  <c r="F433" i="210"/>
  <c r="F432" i="210"/>
  <c r="F431" i="210"/>
  <c r="F430" i="210"/>
  <c r="F424" i="210"/>
  <c r="P16" i="61" s="1"/>
  <c r="F421" i="210"/>
  <c r="P13" i="61" s="1"/>
  <c r="F420" i="210"/>
  <c r="P12" i="61" s="1"/>
  <c r="F419" i="210"/>
  <c r="P11" i="61" s="1"/>
  <c r="F418" i="210"/>
  <c r="F417" i="210"/>
  <c r="P9" i="61" s="1"/>
  <c r="F416" i="210"/>
  <c r="P8" i="61" s="1"/>
  <c r="Q410" i="210"/>
  <c r="Q409" i="210"/>
  <c r="Q408" i="210"/>
  <c r="Q407" i="210"/>
  <c r="Q406" i="210"/>
  <c r="Q405" i="210"/>
  <c r="Q404" i="210"/>
  <c r="Q403" i="210"/>
  <c r="Q402" i="210"/>
  <c r="Q401" i="210"/>
  <c r="Q400" i="210"/>
  <c r="Q399" i="210"/>
  <c r="Q398" i="210"/>
  <c r="Q397" i="210"/>
  <c r="Q396" i="210"/>
  <c r="Q395" i="210"/>
  <c r="Q394" i="210"/>
  <c r="Q393" i="210"/>
  <c r="Q392" i="210"/>
  <c r="Q391" i="210"/>
  <c r="Q390" i="210"/>
  <c r="Q389" i="210"/>
  <c r="Q388" i="210"/>
  <c r="Q387" i="210"/>
  <c r="Q386" i="210"/>
  <c r="Q385" i="210"/>
  <c r="Q384" i="210"/>
  <c r="Q383" i="210"/>
  <c r="Q382" i="210"/>
  <c r="Q381" i="210"/>
  <c r="Q380" i="210"/>
  <c r="Q379" i="210"/>
  <c r="Q378" i="210"/>
  <c r="Q377" i="210"/>
  <c r="Q376" i="210"/>
  <c r="Q375" i="210"/>
  <c r="Q374" i="210"/>
  <c r="Q373" i="210"/>
  <c r="Q372" i="210"/>
  <c r="Q371" i="210"/>
  <c r="Q370" i="210"/>
  <c r="Q369" i="210"/>
  <c r="Q368" i="210"/>
  <c r="Q367" i="210"/>
  <c r="Q366" i="210"/>
  <c r="Q365" i="210"/>
  <c r="Q364" i="210"/>
  <c r="Q363" i="210"/>
  <c r="Q362" i="210"/>
  <c r="Q361" i="210"/>
  <c r="E355" i="210"/>
  <c r="E354" i="210"/>
  <c r="C354" i="210"/>
  <c r="A353" i="210"/>
  <c r="Q351" i="210"/>
  <c r="Q350" i="210"/>
  <c r="Q349" i="210"/>
  <c r="Q348" i="210"/>
  <c r="Q347" i="210"/>
  <c r="Q346" i="210"/>
  <c r="Q345" i="210"/>
  <c r="Q344" i="210"/>
  <c r="Q343" i="210"/>
  <c r="Q342" i="210"/>
  <c r="Q341" i="210"/>
  <c r="Q340" i="210"/>
  <c r="Q339" i="210"/>
  <c r="Q338" i="210"/>
  <c r="Q337" i="210"/>
  <c r="Q336" i="210"/>
  <c r="Q335" i="210"/>
  <c r="Q334" i="210"/>
  <c r="Q333" i="210"/>
  <c r="Q332" i="210"/>
  <c r="Q331" i="210"/>
  <c r="Q330" i="210"/>
  <c r="Q329" i="210"/>
  <c r="Q328" i="210"/>
  <c r="Q327" i="210"/>
  <c r="Q326" i="210"/>
  <c r="Q325" i="210"/>
  <c r="Q324" i="210"/>
  <c r="Q323" i="210"/>
  <c r="Q322" i="210"/>
  <c r="Q321" i="210"/>
  <c r="Q320" i="210"/>
  <c r="Q319" i="210"/>
  <c r="Q318" i="210"/>
  <c r="Q317" i="210"/>
  <c r="Q316" i="210"/>
  <c r="Q315" i="210"/>
  <c r="Q314" i="210"/>
  <c r="Q313" i="210"/>
  <c r="Q312" i="210"/>
  <c r="Q311" i="210"/>
  <c r="Q310" i="210"/>
  <c r="Q309" i="210"/>
  <c r="Q308" i="210"/>
  <c r="Q307" i="210"/>
  <c r="Q306" i="210"/>
  <c r="Q305" i="210"/>
  <c r="Q304" i="210"/>
  <c r="Q303" i="210"/>
  <c r="Q302" i="210"/>
  <c r="Q301" i="210"/>
  <c r="Q300" i="210"/>
  <c r="Q299" i="210"/>
  <c r="Q298" i="210"/>
  <c r="Q297" i="210"/>
  <c r="Q296" i="210"/>
  <c r="Q295" i="210"/>
  <c r="Q294" i="210"/>
  <c r="Q293" i="210"/>
  <c r="Q292" i="210"/>
  <c r="Q291" i="210"/>
  <c r="Q290" i="210"/>
  <c r="Q289" i="210"/>
  <c r="Q288" i="210"/>
  <c r="Q287" i="210"/>
  <c r="Q286" i="210"/>
  <c r="Q285" i="210"/>
  <c r="Q284" i="210"/>
  <c r="Q283" i="210"/>
  <c r="Q282" i="210"/>
  <c r="Q281" i="210"/>
  <c r="Q280" i="210"/>
  <c r="Q279" i="210"/>
  <c r="Q278" i="210"/>
  <c r="Q277" i="210"/>
  <c r="Q276" i="210"/>
  <c r="Q275" i="210"/>
  <c r="Q274" i="210"/>
  <c r="Q273" i="210"/>
  <c r="Q272" i="210"/>
  <c r="Q271" i="210"/>
  <c r="Q270" i="210"/>
  <c r="Q269" i="210"/>
  <c r="Q268" i="210"/>
  <c r="Q267" i="210"/>
  <c r="Q266" i="210"/>
  <c r="Q265" i="210"/>
  <c r="Q264" i="210"/>
  <c r="Q263" i="210"/>
  <c r="Q262" i="210"/>
  <c r="Q261" i="210"/>
  <c r="Q260" i="210"/>
  <c r="Q259" i="210"/>
  <c r="Q258" i="210"/>
  <c r="Q257" i="210"/>
  <c r="Q256" i="210"/>
  <c r="Q255" i="210"/>
  <c r="Q254" i="210"/>
  <c r="Q253" i="210"/>
  <c r="Q252" i="210"/>
  <c r="Q251" i="210"/>
  <c r="Q250" i="210"/>
  <c r="Q249" i="210"/>
  <c r="Q248" i="210"/>
  <c r="Q247" i="210"/>
  <c r="Q246" i="210"/>
  <c r="Q245" i="210"/>
  <c r="Q244" i="210"/>
  <c r="Q243" i="210"/>
  <c r="Q242" i="210"/>
  <c r="Q241" i="210"/>
  <c r="Q240" i="210"/>
  <c r="Q239" i="210"/>
  <c r="Q238" i="210"/>
  <c r="Q237" i="210"/>
  <c r="Q236" i="210"/>
  <c r="Q235" i="210"/>
  <c r="Q234" i="210"/>
  <c r="Q233" i="210"/>
  <c r="Q232" i="210"/>
  <c r="Q231" i="210"/>
  <c r="Q230" i="210"/>
  <c r="Q229" i="210"/>
  <c r="Q228" i="210"/>
  <c r="Q227" i="210"/>
  <c r="Q226" i="210"/>
  <c r="Q225" i="210"/>
  <c r="Q224" i="210"/>
  <c r="Q223" i="210"/>
  <c r="Q222" i="210"/>
  <c r="Q221" i="210"/>
  <c r="Q220" i="210"/>
  <c r="Q219" i="210"/>
  <c r="Q218" i="210"/>
  <c r="Q217" i="210"/>
  <c r="Q216" i="210"/>
  <c r="Q215" i="210"/>
  <c r="Q214" i="210"/>
  <c r="Q213" i="210"/>
  <c r="Q212" i="210"/>
  <c r="Q211" i="210"/>
  <c r="Q210" i="210"/>
  <c r="Q209" i="210"/>
  <c r="Q208" i="210"/>
  <c r="Q207" i="210"/>
  <c r="Q206" i="210"/>
  <c r="Q205" i="210"/>
  <c r="Q204" i="210"/>
  <c r="Q203" i="210"/>
  <c r="Q202" i="210"/>
  <c r="Q201" i="210"/>
  <c r="Q200" i="210"/>
  <c r="Q199" i="210"/>
  <c r="Q198" i="210"/>
  <c r="Q197" i="210"/>
  <c r="Q196" i="210"/>
  <c r="Q195" i="210"/>
  <c r="Q194" i="210"/>
  <c r="Q193" i="210"/>
  <c r="Q192" i="210"/>
  <c r="Q191" i="210"/>
  <c r="Q190" i="210"/>
  <c r="Q189" i="210"/>
  <c r="Q188" i="210"/>
  <c r="Q187" i="210"/>
  <c r="Q186" i="210"/>
  <c r="Q185" i="210"/>
  <c r="Q184" i="210"/>
  <c r="Q183" i="210"/>
  <c r="Q182" i="210"/>
  <c r="Q181" i="210"/>
  <c r="Q180" i="210"/>
  <c r="Q179" i="210"/>
  <c r="Q178" i="210"/>
  <c r="Q177" i="210"/>
  <c r="Q176" i="210"/>
  <c r="Q175" i="210"/>
  <c r="Q174" i="210"/>
  <c r="Q173" i="210"/>
  <c r="Q172" i="210"/>
  <c r="Q171" i="210"/>
  <c r="Q170" i="210"/>
  <c r="Q169" i="210"/>
  <c r="Q168" i="210"/>
  <c r="Q167" i="210"/>
  <c r="Q166" i="210"/>
  <c r="Q165" i="210"/>
  <c r="Q164" i="210"/>
  <c r="Q163" i="210"/>
  <c r="Q162" i="210"/>
  <c r="Q161" i="210"/>
  <c r="Q160" i="210"/>
  <c r="Q159" i="210"/>
  <c r="Q158" i="210"/>
  <c r="Q157" i="210"/>
  <c r="Q156" i="210"/>
  <c r="Q155" i="210"/>
  <c r="Q154" i="210"/>
  <c r="Q153" i="210"/>
  <c r="Q152" i="210"/>
  <c r="Q151" i="210"/>
  <c r="Q150" i="210"/>
  <c r="Q149" i="210"/>
  <c r="Q148" i="210"/>
  <c r="Q147" i="210"/>
  <c r="Q146" i="210"/>
  <c r="Q145" i="210"/>
  <c r="Q144" i="210"/>
  <c r="Q143" i="210"/>
  <c r="Q142" i="210"/>
  <c r="Q141" i="210"/>
  <c r="Q140" i="210"/>
  <c r="Q139" i="210"/>
  <c r="Q138" i="210"/>
  <c r="Q137" i="210"/>
  <c r="Q136" i="210"/>
  <c r="Q135" i="210"/>
  <c r="Q134" i="210"/>
  <c r="Q133" i="210"/>
  <c r="Q132" i="210"/>
  <c r="Q131" i="210"/>
  <c r="Q130" i="210"/>
  <c r="Q129" i="210"/>
  <c r="Q128" i="210"/>
  <c r="Q127" i="210"/>
  <c r="Q126" i="210"/>
  <c r="Q125" i="210"/>
  <c r="Q124" i="210"/>
  <c r="Q123" i="210"/>
  <c r="Q122" i="210"/>
  <c r="Q121" i="210"/>
  <c r="Q120" i="210"/>
  <c r="Q119" i="210"/>
  <c r="Q118" i="210"/>
  <c r="Q117" i="210"/>
  <c r="Q116" i="210"/>
  <c r="Q115" i="210"/>
  <c r="Q114" i="210"/>
  <c r="Q113" i="210"/>
  <c r="Q112" i="210"/>
  <c r="Q111" i="210"/>
  <c r="Q110" i="210"/>
  <c r="Q109" i="210"/>
  <c r="Q108" i="210"/>
  <c r="Q107" i="210"/>
  <c r="Q106" i="210"/>
  <c r="Q105" i="210"/>
  <c r="Q104" i="210"/>
  <c r="Q103" i="210"/>
  <c r="Q102" i="210"/>
  <c r="Q101" i="210"/>
  <c r="Q100" i="210"/>
  <c r="Q99" i="210"/>
  <c r="Q98" i="210"/>
  <c r="Q97" i="210"/>
  <c r="Q96" i="210"/>
  <c r="Q95" i="210"/>
  <c r="Q94" i="210"/>
  <c r="Q93" i="210"/>
  <c r="Q92" i="210"/>
  <c r="Q91" i="210"/>
  <c r="Q90" i="210"/>
  <c r="Q89" i="210"/>
  <c r="Q88" i="210"/>
  <c r="Q87" i="210"/>
  <c r="Q86" i="210"/>
  <c r="Q85" i="210"/>
  <c r="Q84" i="210"/>
  <c r="Q83" i="210"/>
  <c r="Q82" i="210"/>
  <c r="Q81" i="210"/>
  <c r="Q80" i="210"/>
  <c r="Q79" i="210"/>
  <c r="Q78" i="210"/>
  <c r="Q77" i="210"/>
  <c r="Q76" i="210"/>
  <c r="Q75" i="210"/>
  <c r="Q74" i="210"/>
  <c r="Q73" i="210"/>
  <c r="Q72" i="210"/>
  <c r="Q71" i="210"/>
  <c r="Q70" i="210"/>
  <c r="Q69" i="210"/>
  <c r="Q68" i="210"/>
  <c r="Q67" i="210"/>
  <c r="Q66" i="210"/>
  <c r="Q65" i="210"/>
  <c r="Q64" i="210"/>
  <c r="Q63" i="210"/>
  <c r="Q62" i="210"/>
  <c r="Q61" i="210"/>
  <c r="Q60" i="210"/>
  <c r="Q59" i="210"/>
  <c r="Q58" i="210"/>
  <c r="Q57" i="210"/>
  <c r="Q56" i="210"/>
  <c r="Q55" i="210"/>
  <c r="Q54" i="210"/>
  <c r="Q53" i="210"/>
  <c r="Q52" i="210"/>
  <c r="Q51" i="210"/>
  <c r="Q50" i="210"/>
  <c r="Q49" i="210"/>
  <c r="Q48" i="210"/>
  <c r="Q47" i="210"/>
  <c r="Q46" i="210"/>
  <c r="Q45" i="210"/>
  <c r="Q44" i="210"/>
  <c r="Q43" i="210"/>
  <c r="Q42" i="210"/>
  <c r="Q41" i="210"/>
  <c r="Q40" i="210"/>
  <c r="Q39" i="210"/>
  <c r="Q38" i="210"/>
  <c r="Q37" i="210"/>
  <c r="Q36" i="210"/>
  <c r="Q35" i="210"/>
  <c r="Q34" i="210"/>
  <c r="Q33" i="210"/>
  <c r="Q32" i="210"/>
  <c r="Q31" i="210"/>
  <c r="Q30" i="210"/>
  <c r="Q29" i="210"/>
  <c r="Q28" i="210"/>
  <c r="Q27" i="210"/>
  <c r="Q26" i="210"/>
  <c r="Q25" i="210"/>
  <c r="Q24" i="210"/>
  <c r="Q23" i="210"/>
  <c r="Q22" i="210"/>
  <c r="Q21" i="210"/>
  <c r="Q20" i="210"/>
  <c r="Q19" i="210"/>
  <c r="Q18" i="210"/>
  <c r="Q17" i="210"/>
  <c r="Q16" i="210"/>
  <c r="Q15" i="210"/>
  <c r="Q14" i="210"/>
  <c r="Q13" i="210"/>
  <c r="Q12" i="210"/>
  <c r="Q11" i="210"/>
  <c r="Q10" i="210"/>
  <c r="E7" i="210"/>
  <c r="M6" i="210"/>
  <c r="F456" i="209"/>
  <c r="F455" i="209"/>
  <c r="F454" i="209"/>
  <c r="F453" i="209"/>
  <c r="F452" i="209"/>
  <c r="F451" i="209"/>
  <c r="F450" i="209"/>
  <c r="F449" i="209"/>
  <c r="F448" i="209"/>
  <c r="F447" i="209"/>
  <c r="F446" i="209"/>
  <c r="F445" i="209"/>
  <c r="F441" i="209"/>
  <c r="F440" i="209"/>
  <c r="F439" i="209"/>
  <c r="M6" i="209" s="1"/>
  <c r="F438" i="209"/>
  <c r="F437" i="209"/>
  <c r="F436" i="209"/>
  <c r="F435" i="209"/>
  <c r="F434" i="209"/>
  <c r="F433" i="209"/>
  <c r="F432" i="209"/>
  <c r="F431" i="209"/>
  <c r="F430" i="209"/>
  <c r="F424" i="209"/>
  <c r="O16" i="61" s="1"/>
  <c r="F421" i="209"/>
  <c r="O13" i="61" s="1"/>
  <c r="F420" i="209"/>
  <c r="O12" i="61" s="1"/>
  <c r="F419" i="209"/>
  <c r="O11" i="61" s="1"/>
  <c r="F418" i="209"/>
  <c r="F417" i="209"/>
  <c r="O9" i="61" s="1"/>
  <c r="F416" i="209"/>
  <c r="Q410" i="209"/>
  <c r="Q409" i="209"/>
  <c r="Q408" i="209"/>
  <c r="Q407" i="209"/>
  <c r="Q406" i="209"/>
  <c r="Q405" i="209"/>
  <c r="Q404" i="209"/>
  <c r="Q403" i="209"/>
  <c r="Q402" i="209"/>
  <c r="Q401" i="209"/>
  <c r="Q400" i="209"/>
  <c r="Q399" i="209"/>
  <c r="Q398" i="209"/>
  <c r="Q397" i="209"/>
  <c r="Q396" i="209"/>
  <c r="Q395" i="209"/>
  <c r="Q394" i="209"/>
  <c r="Q393" i="209"/>
  <c r="Q392" i="209"/>
  <c r="Q391" i="209"/>
  <c r="Q390" i="209"/>
  <c r="Q389" i="209"/>
  <c r="Q388" i="209"/>
  <c r="Q387" i="209"/>
  <c r="Q386" i="209"/>
  <c r="Q385" i="209"/>
  <c r="Q384" i="209"/>
  <c r="Q383" i="209"/>
  <c r="Q382" i="209"/>
  <c r="Q381" i="209"/>
  <c r="Q380" i="209"/>
  <c r="Q379" i="209"/>
  <c r="Q378" i="209"/>
  <c r="Q377" i="209"/>
  <c r="Q376" i="209"/>
  <c r="Q375" i="209"/>
  <c r="Q374" i="209"/>
  <c r="Q373" i="209"/>
  <c r="Q372" i="209"/>
  <c r="Q371" i="209"/>
  <c r="Q370" i="209"/>
  <c r="Q369" i="209"/>
  <c r="Q368" i="209"/>
  <c r="Q367" i="209"/>
  <c r="Q366" i="209"/>
  <c r="Q365" i="209"/>
  <c r="Q364" i="209"/>
  <c r="Q363" i="209"/>
  <c r="Q362" i="209"/>
  <c r="Q361" i="209"/>
  <c r="E355" i="209"/>
  <c r="E354" i="209"/>
  <c r="C354" i="209"/>
  <c r="A353" i="209"/>
  <c r="Q351" i="209"/>
  <c r="Q350" i="209"/>
  <c r="Q349" i="209"/>
  <c r="Q348" i="209"/>
  <c r="Q347" i="209"/>
  <c r="Q346" i="209"/>
  <c r="Q345" i="209"/>
  <c r="Q344" i="209"/>
  <c r="Q343" i="209"/>
  <c r="Q342" i="209"/>
  <c r="Q341" i="209"/>
  <c r="Q340" i="209"/>
  <c r="Q339" i="209"/>
  <c r="Q338" i="209"/>
  <c r="Q337" i="209"/>
  <c r="Q336" i="209"/>
  <c r="Q335" i="209"/>
  <c r="Q334" i="209"/>
  <c r="Q333" i="209"/>
  <c r="Q332" i="209"/>
  <c r="Q331" i="209"/>
  <c r="Q330" i="209"/>
  <c r="Q329" i="209"/>
  <c r="Q328" i="209"/>
  <c r="Q327" i="209"/>
  <c r="Q326" i="209"/>
  <c r="Q325" i="209"/>
  <c r="Q324" i="209"/>
  <c r="Q323" i="209"/>
  <c r="Q322" i="209"/>
  <c r="Q321" i="209"/>
  <c r="Q320" i="209"/>
  <c r="Q319" i="209"/>
  <c r="Q318" i="209"/>
  <c r="Q317" i="209"/>
  <c r="Q316" i="209"/>
  <c r="Q315" i="209"/>
  <c r="Q314" i="209"/>
  <c r="Q313" i="209"/>
  <c r="Q312" i="209"/>
  <c r="Q311" i="209"/>
  <c r="Q310" i="209"/>
  <c r="Q309" i="209"/>
  <c r="Q308" i="209"/>
  <c r="Q307" i="209"/>
  <c r="Q306" i="209"/>
  <c r="Q305" i="209"/>
  <c r="Q304" i="209"/>
  <c r="Q303" i="209"/>
  <c r="Q302" i="209"/>
  <c r="Q301" i="209"/>
  <c r="Q300" i="209"/>
  <c r="Q299" i="209"/>
  <c r="Q298" i="209"/>
  <c r="Q297" i="209"/>
  <c r="Q296" i="209"/>
  <c r="Q295" i="209"/>
  <c r="Q294" i="209"/>
  <c r="Q293" i="209"/>
  <c r="Q292" i="209"/>
  <c r="Q291" i="209"/>
  <c r="Q290" i="209"/>
  <c r="Q289" i="209"/>
  <c r="Q288" i="209"/>
  <c r="Q287" i="209"/>
  <c r="Q286" i="209"/>
  <c r="Q285" i="209"/>
  <c r="Q284" i="209"/>
  <c r="Q283" i="209"/>
  <c r="Q282" i="209"/>
  <c r="Q281" i="209"/>
  <c r="Q280" i="209"/>
  <c r="Q279" i="209"/>
  <c r="Q278" i="209"/>
  <c r="Q277" i="209"/>
  <c r="Q276" i="209"/>
  <c r="Q275" i="209"/>
  <c r="Q274" i="209"/>
  <c r="Q273" i="209"/>
  <c r="Q272" i="209"/>
  <c r="Q271" i="209"/>
  <c r="Q270" i="209"/>
  <c r="Q269" i="209"/>
  <c r="Q268" i="209"/>
  <c r="Q267" i="209"/>
  <c r="Q266" i="209"/>
  <c r="Q265" i="209"/>
  <c r="Q264" i="209"/>
  <c r="Q263" i="209"/>
  <c r="Q262" i="209"/>
  <c r="Q261" i="209"/>
  <c r="Q260" i="209"/>
  <c r="Q259" i="209"/>
  <c r="Q258" i="209"/>
  <c r="Q257" i="209"/>
  <c r="Q256" i="209"/>
  <c r="Q255" i="209"/>
  <c r="Q254" i="209"/>
  <c r="Q253" i="209"/>
  <c r="Q252" i="209"/>
  <c r="Q251" i="209"/>
  <c r="Q250" i="209"/>
  <c r="Q249" i="209"/>
  <c r="Q248" i="209"/>
  <c r="Q247" i="209"/>
  <c r="Q246" i="209"/>
  <c r="Q245" i="209"/>
  <c r="Q244" i="209"/>
  <c r="Q243" i="209"/>
  <c r="Q242" i="209"/>
  <c r="Q241" i="209"/>
  <c r="Q240" i="209"/>
  <c r="Q239" i="209"/>
  <c r="Q238" i="209"/>
  <c r="Q237" i="209"/>
  <c r="Q236" i="209"/>
  <c r="Q235" i="209"/>
  <c r="Q234" i="209"/>
  <c r="Q233" i="209"/>
  <c r="Q232" i="209"/>
  <c r="Q231" i="209"/>
  <c r="Q230" i="209"/>
  <c r="Q229" i="209"/>
  <c r="Q228" i="209"/>
  <c r="Q227" i="209"/>
  <c r="Q226" i="209"/>
  <c r="Q225" i="209"/>
  <c r="Q224" i="209"/>
  <c r="Q223" i="209"/>
  <c r="Q222" i="209"/>
  <c r="Q221" i="209"/>
  <c r="Q220" i="209"/>
  <c r="Q219" i="209"/>
  <c r="Q218" i="209"/>
  <c r="Q217" i="209"/>
  <c r="Q216" i="209"/>
  <c r="Q215" i="209"/>
  <c r="Q214" i="209"/>
  <c r="Q213" i="209"/>
  <c r="Q212" i="209"/>
  <c r="Q211" i="209"/>
  <c r="Q210" i="209"/>
  <c r="Q209" i="209"/>
  <c r="Q208" i="209"/>
  <c r="Q207" i="209"/>
  <c r="Q206" i="209"/>
  <c r="Q205" i="209"/>
  <c r="Q204" i="209"/>
  <c r="Q203" i="209"/>
  <c r="Q202" i="209"/>
  <c r="Q201" i="209"/>
  <c r="Q200" i="209"/>
  <c r="Q199" i="209"/>
  <c r="Q198" i="209"/>
  <c r="Q197" i="209"/>
  <c r="Q196" i="209"/>
  <c r="Q195" i="209"/>
  <c r="Q194" i="209"/>
  <c r="Q193" i="209"/>
  <c r="Q192" i="209"/>
  <c r="Q191" i="209"/>
  <c r="Q190" i="209"/>
  <c r="Q189" i="209"/>
  <c r="Q188" i="209"/>
  <c r="Q187" i="209"/>
  <c r="Q186" i="209"/>
  <c r="Q185" i="209"/>
  <c r="Q184" i="209"/>
  <c r="Q183" i="209"/>
  <c r="Q182" i="209"/>
  <c r="Q181" i="209"/>
  <c r="Q180" i="209"/>
  <c r="Q179" i="209"/>
  <c r="Q178" i="209"/>
  <c r="Q177" i="209"/>
  <c r="Q176" i="209"/>
  <c r="Q175" i="209"/>
  <c r="Q174" i="209"/>
  <c r="Q173" i="209"/>
  <c r="Q172" i="209"/>
  <c r="Q171" i="209"/>
  <c r="Q170" i="209"/>
  <c r="Q169" i="209"/>
  <c r="Q168" i="209"/>
  <c r="Q167" i="209"/>
  <c r="Q166" i="209"/>
  <c r="Q165" i="209"/>
  <c r="Q164" i="209"/>
  <c r="Q163" i="209"/>
  <c r="Q162" i="209"/>
  <c r="Q161" i="209"/>
  <c r="Q160" i="209"/>
  <c r="Q159" i="209"/>
  <c r="Q158" i="209"/>
  <c r="Q157" i="209"/>
  <c r="Q156" i="209"/>
  <c r="Q155" i="209"/>
  <c r="Q154" i="209"/>
  <c r="Q153" i="209"/>
  <c r="Q152" i="209"/>
  <c r="Q151" i="209"/>
  <c r="Q150" i="209"/>
  <c r="Q149" i="209"/>
  <c r="Q148" i="209"/>
  <c r="Q147" i="209"/>
  <c r="Q146" i="209"/>
  <c r="Q145" i="209"/>
  <c r="Q144" i="209"/>
  <c r="Q143" i="209"/>
  <c r="Q142" i="209"/>
  <c r="Q141" i="209"/>
  <c r="Q140" i="209"/>
  <c r="Q139" i="209"/>
  <c r="Q138" i="209"/>
  <c r="Q137" i="209"/>
  <c r="Q136" i="209"/>
  <c r="Q135" i="209"/>
  <c r="Q134" i="209"/>
  <c r="Q133" i="209"/>
  <c r="Q132" i="209"/>
  <c r="Q131" i="209"/>
  <c r="Q130" i="209"/>
  <c r="Q129" i="209"/>
  <c r="Q128" i="209"/>
  <c r="Q127" i="209"/>
  <c r="Q126" i="209"/>
  <c r="Q125" i="209"/>
  <c r="Q124" i="209"/>
  <c r="Q123" i="209"/>
  <c r="Q122" i="209"/>
  <c r="Q121" i="209"/>
  <c r="Q120" i="209"/>
  <c r="Q119" i="209"/>
  <c r="Q118" i="209"/>
  <c r="Q117" i="209"/>
  <c r="Q116" i="209"/>
  <c r="Q115" i="209"/>
  <c r="Q114" i="209"/>
  <c r="Q113" i="209"/>
  <c r="Q112" i="209"/>
  <c r="Q111" i="209"/>
  <c r="Q110" i="209"/>
  <c r="Q109" i="209"/>
  <c r="Q108" i="209"/>
  <c r="Q107" i="209"/>
  <c r="Q106" i="209"/>
  <c r="Q105" i="209"/>
  <c r="Q104" i="209"/>
  <c r="Q103" i="209"/>
  <c r="Q102" i="209"/>
  <c r="Q101" i="209"/>
  <c r="Q100" i="209"/>
  <c r="Q99" i="209"/>
  <c r="Q98" i="209"/>
  <c r="Q97" i="209"/>
  <c r="Q96" i="209"/>
  <c r="Q95" i="209"/>
  <c r="Q94" i="209"/>
  <c r="Q93" i="209"/>
  <c r="Q92" i="209"/>
  <c r="Q91" i="209"/>
  <c r="Q90" i="209"/>
  <c r="Q89" i="209"/>
  <c r="Q88" i="209"/>
  <c r="Q87" i="209"/>
  <c r="Q86" i="209"/>
  <c r="Q85" i="209"/>
  <c r="Q84" i="209"/>
  <c r="Q83" i="209"/>
  <c r="Q82" i="209"/>
  <c r="Q81" i="209"/>
  <c r="Q80" i="209"/>
  <c r="Q79" i="209"/>
  <c r="Q78" i="209"/>
  <c r="Q77" i="209"/>
  <c r="Q76" i="209"/>
  <c r="Q75" i="209"/>
  <c r="Q74" i="209"/>
  <c r="Q73" i="209"/>
  <c r="Q72" i="209"/>
  <c r="Q71" i="209"/>
  <c r="Q70" i="209"/>
  <c r="Q69" i="209"/>
  <c r="Q68" i="209"/>
  <c r="Q67" i="209"/>
  <c r="Q66" i="209"/>
  <c r="Q65" i="209"/>
  <c r="Q64" i="209"/>
  <c r="Q63" i="209"/>
  <c r="Q62" i="209"/>
  <c r="Q61" i="209"/>
  <c r="Q60" i="209"/>
  <c r="Q59" i="209"/>
  <c r="Q58" i="209"/>
  <c r="Q57" i="209"/>
  <c r="Q56" i="209"/>
  <c r="Q55" i="209"/>
  <c r="Q54" i="209"/>
  <c r="Q53" i="209"/>
  <c r="Q52" i="209"/>
  <c r="Q51" i="209"/>
  <c r="Q50" i="209"/>
  <c r="Q49" i="209"/>
  <c r="Q48" i="209"/>
  <c r="Q47" i="209"/>
  <c r="Q46" i="209"/>
  <c r="Q45" i="209"/>
  <c r="Q44" i="209"/>
  <c r="Q43" i="209"/>
  <c r="Q42" i="209"/>
  <c r="Q41" i="209"/>
  <c r="Q40" i="209"/>
  <c r="Q39" i="209"/>
  <c r="Q38" i="209"/>
  <c r="Q37" i="209"/>
  <c r="Q36" i="209"/>
  <c r="Q35" i="209"/>
  <c r="Q34" i="209"/>
  <c r="Q33" i="209"/>
  <c r="Q32" i="209"/>
  <c r="Q31" i="209"/>
  <c r="Q30" i="209"/>
  <c r="Q29" i="209"/>
  <c r="Q28" i="209"/>
  <c r="Q27" i="209"/>
  <c r="Q26" i="209"/>
  <c r="Q25" i="209"/>
  <c r="Q24" i="209"/>
  <c r="Q23" i="209"/>
  <c r="Q22" i="209"/>
  <c r="Q21" i="209"/>
  <c r="Q20" i="209"/>
  <c r="Q19" i="209"/>
  <c r="Q18" i="209"/>
  <c r="Q17" i="209"/>
  <c r="Q16" i="209"/>
  <c r="Q15" i="209"/>
  <c r="Q14" i="209"/>
  <c r="Q13" i="209"/>
  <c r="Q12" i="209"/>
  <c r="Q11" i="209"/>
  <c r="Q10" i="209"/>
  <c r="E7" i="209"/>
  <c r="F456" i="208"/>
  <c r="F455" i="208"/>
  <c r="F454" i="208"/>
  <c r="F453" i="208"/>
  <c r="F452" i="208"/>
  <c r="F451" i="208"/>
  <c r="F450" i="208"/>
  <c r="F449" i="208"/>
  <c r="F448" i="208"/>
  <c r="F447" i="208"/>
  <c r="F446" i="208"/>
  <c r="F445" i="208"/>
  <c r="F441" i="208"/>
  <c r="F440" i="208"/>
  <c r="F439" i="208"/>
  <c r="F438" i="208"/>
  <c r="F437" i="208"/>
  <c r="F436" i="208"/>
  <c r="F435" i="208"/>
  <c r="F434" i="208"/>
  <c r="F433" i="208"/>
  <c r="F432" i="208"/>
  <c r="F431" i="208"/>
  <c r="F430" i="208"/>
  <c r="F424" i="208"/>
  <c r="N16" i="61" s="1"/>
  <c r="F421" i="208"/>
  <c r="N13" i="61" s="1"/>
  <c r="F420" i="208"/>
  <c r="N12" i="61" s="1"/>
  <c r="F419" i="208"/>
  <c r="N11" i="61" s="1"/>
  <c r="F418" i="208"/>
  <c r="F417" i="208"/>
  <c r="N9" i="61" s="1"/>
  <c r="F416" i="208"/>
  <c r="N8" i="61" s="1"/>
  <c r="Q410" i="208"/>
  <c r="Q409" i="208"/>
  <c r="Q408" i="208"/>
  <c r="Q407" i="208"/>
  <c r="Q406" i="208"/>
  <c r="Q405" i="208"/>
  <c r="Q404" i="208"/>
  <c r="Q403" i="208"/>
  <c r="Q402" i="208"/>
  <c r="Q401" i="208"/>
  <c r="Q400" i="208"/>
  <c r="Q399" i="208"/>
  <c r="Q398" i="208"/>
  <c r="Q397" i="208"/>
  <c r="Q396" i="208"/>
  <c r="Q395" i="208"/>
  <c r="Q394" i="208"/>
  <c r="Q393" i="208"/>
  <c r="Q392" i="208"/>
  <c r="Q391" i="208"/>
  <c r="Q390" i="208"/>
  <c r="Q389" i="208"/>
  <c r="Q388" i="208"/>
  <c r="Q387" i="208"/>
  <c r="Q386" i="208"/>
  <c r="Q385" i="208"/>
  <c r="Q384" i="208"/>
  <c r="Q383" i="208"/>
  <c r="Q382" i="208"/>
  <c r="Q381" i="208"/>
  <c r="Q380" i="208"/>
  <c r="Q379" i="208"/>
  <c r="Q378" i="208"/>
  <c r="Q377" i="208"/>
  <c r="Q376" i="208"/>
  <c r="Q375" i="208"/>
  <c r="Q374" i="208"/>
  <c r="Q373" i="208"/>
  <c r="Q372" i="208"/>
  <c r="Q371" i="208"/>
  <c r="Q370" i="208"/>
  <c r="Q369" i="208"/>
  <c r="Q368" i="208"/>
  <c r="Q367" i="208"/>
  <c r="Q366" i="208"/>
  <c r="Q365" i="208"/>
  <c r="Q364" i="208"/>
  <c r="Q363" i="208"/>
  <c r="Q362" i="208"/>
  <c r="Q361" i="208"/>
  <c r="E355" i="208"/>
  <c r="E354" i="208"/>
  <c r="C354" i="208"/>
  <c r="A353" i="208"/>
  <c r="Q351" i="208"/>
  <c r="Q350" i="208"/>
  <c r="Q349" i="208"/>
  <c r="Q348" i="208"/>
  <c r="Q347" i="208"/>
  <c r="Q346" i="208"/>
  <c r="Q345" i="208"/>
  <c r="Q344" i="208"/>
  <c r="Q343" i="208"/>
  <c r="Q342" i="208"/>
  <c r="Q341" i="208"/>
  <c r="Q340" i="208"/>
  <c r="Q339" i="208"/>
  <c r="Q338" i="208"/>
  <c r="Q337" i="208"/>
  <c r="Q336" i="208"/>
  <c r="Q335" i="208"/>
  <c r="Q334" i="208"/>
  <c r="Q333" i="208"/>
  <c r="Q332" i="208"/>
  <c r="Q331" i="208"/>
  <c r="Q330" i="208"/>
  <c r="Q329" i="208"/>
  <c r="Q328" i="208"/>
  <c r="Q327" i="208"/>
  <c r="Q326" i="208"/>
  <c r="Q325" i="208"/>
  <c r="Q324" i="208"/>
  <c r="Q323" i="208"/>
  <c r="Q322" i="208"/>
  <c r="Q321" i="208"/>
  <c r="Q320" i="208"/>
  <c r="Q319" i="208"/>
  <c r="Q318" i="208"/>
  <c r="Q317" i="208"/>
  <c r="Q316" i="208"/>
  <c r="Q315" i="208"/>
  <c r="Q314" i="208"/>
  <c r="Q313" i="208"/>
  <c r="Q312" i="208"/>
  <c r="Q311" i="208"/>
  <c r="Q310" i="208"/>
  <c r="Q309" i="208"/>
  <c r="Q308" i="208"/>
  <c r="Q307" i="208"/>
  <c r="Q306" i="208"/>
  <c r="Q305" i="208"/>
  <c r="Q304" i="208"/>
  <c r="Q303" i="208"/>
  <c r="Q302" i="208"/>
  <c r="Q301" i="208"/>
  <c r="Q300" i="208"/>
  <c r="Q299" i="208"/>
  <c r="Q298" i="208"/>
  <c r="Q297" i="208"/>
  <c r="Q296" i="208"/>
  <c r="Q295" i="208"/>
  <c r="Q294" i="208"/>
  <c r="Q293" i="208"/>
  <c r="Q292" i="208"/>
  <c r="Q291" i="208"/>
  <c r="Q290" i="208"/>
  <c r="Q289" i="208"/>
  <c r="Q288" i="208"/>
  <c r="Q287" i="208"/>
  <c r="Q286" i="208"/>
  <c r="Q285" i="208"/>
  <c r="Q284" i="208"/>
  <c r="Q283" i="208"/>
  <c r="Q282" i="208"/>
  <c r="Q281" i="208"/>
  <c r="Q280" i="208"/>
  <c r="Q279" i="208"/>
  <c r="Q278" i="208"/>
  <c r="Q277" i="208"/>
  <c r="Q276" i="208"/>
  <c r="Q275" i="208"/>
  <c r="Q274" i="208"/>
  <c r="Q273" i="208"/>
  <c r="Q272" i="208"/>
  <c r="Q271" i="208"/>
  <c r="Q270" i="208"/>
  <c r="Q269" i="208"/>
  <c r="Q268" i="208"/>
  <c r="Q267" i="208"/>
  <c r="Q266" i="208"/>
  <c r="Q265" i="208"/>
  <c r="Q264" i="208"/>
  <c r="Q263" i="208"/>
  <c r="Q262" i="208"/>
  <c r="Q261" i="208"/>
  <c r="Q260" i="208"/>
  <c r="Q259" i="208"/>
  <c r="Q258" i="208"/>
  <c r="Q257" i="208"/>
  <c r="Q256" i="208"/>
  <c r="Q255" i="208"/>
  <c r="Q254" i="208"/>
  <c r="Q253" i="208"/>
  <c r="Q252" i="208"/>
  <c r="Q251" i="208"/>
  <c r="Q250" i="208"/>
  <c r="Q249" i="208"/>
  <c r="Q248" i="208"/>
  <c r="Q247" i="208"/>
  <c r="Q246" i="208"/>
  <c r="Q245" i="208"/>
  <c r="Q244" i="208"/>
  <c r="Q243" i="208"/>
  <c r="Q242" i="208"/>
  <c r="Q241" i="208"/>
  <c r="Q240" i="208"/>
  <c r="Q239" i="208"/>
  <c r="Q238" i="208"/>
  <c r="Q237" i="208"/>
  <c r="Q236" i="208"/>
  <c r="Q235" i="208"/>
  <c r="Q234" i="208"/>
  <c r="Q233" i="208"/>
  <c r="Q232" i="208"/>
  <c r="Q231" i="208"/>
  <c r="Q230" i="208"/>
  <c r="Q229" i="208"/>
  <c r="Q228" i="208"/>
  <c r="Q227" i="208"/>
  <c r="Q226" i="208"/>
  <c r="Q225" i="208"/>
  <c r="Q224" i="208"/>
  <c r="Q223" i="208"/>
  <c r="Q222" i="208"/>
  <c r="Q221" i="208"/>
  <c r="Q220" i="208"/>
  <c r="Q219" i="208"/>
  <c r="Q218" i="208"/>
  <c r="Q217" i="208"/>
  <c r="Q216" i="208"/>
  <c r="Q215" i="208"/>
  <c r="Q214" i="208"/>
  <c r="Q213" i="208"/>
  <c r="Q212" i="208"/>
  <c r="Q211" i="208"/>
  <c r="Q210" i="208"/>
  <c r="Q209" i="208"/>
  <c r="Q208" i="208"/>
  <c r="Q207" i="208"/>
  <c r="Q206" i="208"/>
  <c r="Q205" i="208"/>
  <c r="Q204" i="208"/>
  <c r="Q203" i="208"/>
  <c r="Q202" i="208"/>
  <c r="Q201" i="208"/>
  <c r="Q200" i="208"/>
  <c r="Q199" i="208"/>
  <c r="Q198" i="208"/>
  <c r="Q197" i="208"/>
  <c r="Q196" i="208"/>
  <c r="Q195" i="208"/>
  <c r="Q194" i="208"/>
  <c r="Q193" i="208"/>
  <c r="Q192" i="208"/>
  <c r="Q191" i="208"/>
  <c r="Q190" i="208"/>
  <c r="Q189" i="208"/>
  <c r="Q188" i="208"/>
  <c r="Q187" i="208"/>
  <c r="Q186" i="208"/>
  <c r="Q185" i="208"/>
  <c r="Q184" i="208"/>
  <c r="Q183" i="208"/>
  <c r="Q182" i="208"/>
  <c r="Q181" i="208"/>
  <c r="Q180" i="208"/>
  <c r="Q179" i="208"/>
  <c r="Q178" i="208"/>
  <c r="Q177" i="208"/>
  <c r="Q176" i="208"/>
  <c r="Q175" i="208"/>
  <c r="Q174" i="208"/>
  <c r="Q173" i="208"/>
  <c r="Q172" i="208"/>
  <c r="Q171" i="208"/>
  <c r="Q170" i="208"/>
  <c r="Q169" i="208"/>
  <c r="Q168" i="208"/>
  <c r="Q167" i="208"/>
  <c r="Q166" i="208"/>
  <c r="Q165" i="208"/>
  <c r="Q164" i="208"/>
  <c r="Q163" i="208"/>
  <c r="Q162" i="208"/>
  <c r="Q161" i="208"/>
  <c r="Q160" i="208"/>
  <c r="Q159" i="208"/>
  <c r="Q158" i="208"/>
  <c r="Q157" i="208"/>
  <c r="Q156" i="208"/>
  <c r="Q155" i="208"/>
  <c r="Q154" i="208"/>
  <c r="Q153" i="208"/>
  <c r="Q152" i="208"/>
  <c r="Q151" i="208"/>
  <c r="Q150" i="208"/>
  <c r="Q149" i="208"/>
  <c r="Q148" i="208"/>
  <c r="Q147" i="208"/>
  <c r="Q146" i="208"/>
  <c r="Q145" i="208"/>
  <c r="Q144" i="208"/>
  <c r="Q143" i="208"/>
  <c r="Q142" i="208"/>
  <c r="Q141" i="208"/>
  <c r="Q140" i="208"/>
  <c r="Q139" i="208"/>
  <c r="Q138" i="208"/>
  <c r="Q137" i="208"/>
  <c r="Q136" i="208"/>
  <c r="Q135" i="208"/>
  <c r="Q134" i="208"/>
  <c r="Q133" i="208"/>
  <c r="Q132" i="208"/>
  <c r="Q131" i="208"/>
  <c r="Q130" i="208"/>
  <c r="Q129" i="208"/>
  <c r="Q128" i="208"/>
  <c r="Q127" i="208"/>
  <c r="Q126" i="208"/>
  <c r="Q125" i="208"/>
  <c r="Q124" i="208"/>
  <c r="Q123" i="208"/>
  <c r="Q122" i="208"/>
  <c r="Q121" i="208"/>
  <c r="Q120" i="208"/>
  <c r="Q119" i="208"/>
  <c r="Q118" i="208"/>
  <c r="Q117" i="208"/>
  <c r="Q116" i="208"/>
  <c r="Q115" i="208"/>
  <c r="Q114" i="208"/>
  <c r="Q113" i="208"/>
  <c r="Q112" i="208"/>
  <c r="Q111" i="208"/>
  <c r="Q110" i="208"/>
  <c r="Q109" i="208"/>
  <c r="Q108" i="208"/>
  <c r="Q107" i="208"/>
  <c r="Q106" i="208"/>
  <c r="Q105" i="208"/>
  <c r="Q104" i="208"/>
  <c r="Q103" i="208"/>
  <c r="Q102" i="208"/>
  <c r="Q101" i="208"/>
  <c r="Q100" i="208"/>
  <c r="Q99" i="208"/>
  <c r="Q98" i="208"/>
  <c r="Q97" i="208"/>
  <c r="Q96" i="208"/>
  <c r="Q95" i="208"/>
  <c r="Q94" i="208"/>
  <c r="Q93" i="208"/>
  <c r="Q92" i="208"/>
  <c r="Q91" i="208"/>
  <c r="Q90" i="208"/>
  <c r="Q89" i="208"/>
  <c r="Q88" i="208"/>
  <c r="Q87" i="208"/>
  <c r="Q86" i="208"/>
  <c r="Q85" i="208"/>
  <c r="Q84" i="208"/>
  <c r="Q83" i="208"/>
  <c r="Q82" i="208"/>
  <c r="Q81" i="208"/>
  <c r="Q80" i="208"/>
  <c r="Q79" i="208"/>
  <c r="Q78" i="208"/>
  <c r="Q77" i="208"/>
  <c r="Q76" i="208"/>
  <c r="Q75" i="208"/>
  <c r="Q74" i="208"/>
  <c r="Q73" i="208"/>
  <c r="Q72" i="208"/>
  <c r="Q71" i="208"/>
  <c r="Q70" i="208"/>
  <c r="Q69" i="208"/>
  <c r="Q68" i="208"/>
  <c r="Q67" i="208"/>
  <c r="Q66" i="208"/>
  <c r="Q65" i="208"/>
  <c r="Q64" i="208"/>
  <c r="Q63" i="208"/>
  <c r="Q62" i="208"/>
  <c r="Q61" i="208"/>
  <c r="Q60" i="208"/>
  <c r="Q59" i="208"/>
  <c r="Q58" i="208"/>
  <c r="Q57" i="208"/>
  <c r="Q56" i="208"/>
  <c r="Q55" i="208"/>
  <c r="Q54" i="208"/>
  <c r="Q53" i="208"/>
  <c r="Q52" i="208"/>
  <c r="Q51" i="208"/>
  <c r="Q50" i="208"/>
  <c r="Q49" i="208"/>
  <c r="Q48" i="208"/>
  <c r="Q47" i="208"/>
  <c r="Q46" i="208"/>
  <c r="Q45" i="208"/>
  <c r="Q44" i="208"/>
  <c r="Q43" i="208"/>
  <c r="Q42" i="208"/>
  <c r="Q41" i="208"/>
  <c r="Q40" i="208"/>
  <c r="Q39" i="208"/>
  <c r="Q38" i="208"/>
  <c r="Q37" i="208"/>
  <c r="Q36" i="208"/>
  <c r="Q35" i="208"/>
  <c r="Q34" i="208"/>
  <c r="Q33" i="208"/>
  <c r="Q32" i="208"/>
  <c r="Q31" i="208"/>
  <c r="Q30" i="208"/>
  <c r="Q29" i="208"/>
  <c r="Q28" i="208"/>
  <c r="Q27" i="208"/>
  <c r="Q26" i="208"/>
  <c r="Q25" i="208"/>
  <c r="Q24" i="208"/>
  <c r="Q23" i="208"/>
  <c r="Q22" i="208"/>
  <c r="Q21" i="208"/>
  <c r="Q20" i="208"/>
  <c r="Q19" i="208"/>
  <c r="Q18" i="208"/>
  <c r="Q17" i="208"/>
  <c r="Q16" i="208"/>
  <c r="Q15" i="208"/>
  <c r="Q14" i="208"/>
  <c r="Q13" i="208"/>
  <c r="Q12" i="208"/>
  <c r="Q11" i="208"/>
  <c r="Q10" i="208"/>
  <c r="E7" i="208"/>
  <c r="M6" i="208"/>
  <c r="F456" i="207"/>
  <c r="F455" i="207"/>
  <c r="F454" i="207"/>
  <c r="F453" i="207"/>
  <c r="F452" i="207"/>
  <c r="F451" i="207"/>
  <c r="F450" i="207"/>
  <c r="F449" i="207"/>
  <c r="F448" i="207"/>
  <c r="F447" i="207"/>
  <c r="F446" i="207"/>
  <c r="F445" i="207"/>
  <c r="F441" i="207"/>
  <c r="F440" i="207"/>
  <c r="F439" i="207"/>
  <c r="M6" i="207" s="1"/>
  <c r="F438" i="207"/>
  <c r="F437" i="207"/>
  <c r="F436" i="207"/>
  <c r="F435" i="207"/>
  <c r="F434" i="207"/>
  <c r="F433" i="207"/>
  <c r="F432" i="207"/>
  <c r="F431" i="207"/>
  <c r="F430" i="207"/>
  <c r="F424" i="207"/>
  <c r="M16" i="61" s="1"/>
  <c r="F421" i="207"/>
  <c r="M13" i="61" s="1"/>
  <c r="F420" i="207"/>
  <c r="M12" i="61" s="1"/>
  <c r="F419" i="207"/>
  <c r="M11" i="61" s="1"/>
  <c r="F418" i="207"/>
  <c r="F417" i="207"/>
  <c r="M9" i="61" s="1"/>
  <c r="F416" i="207"/>
  <c r="Q410" i="207"/>
  <c r="Q409" i="207"/>
  <c r="Q408" i="207"/>
  <c r="Q407" i="207"/>
  <c r="Q406" i="207"/>
  <c r="Q405" i="207"/>
  <c r="Q404" i="207"/>
  <c r="Q403" i="207"/>
  <c r="Q402" i="207"/>
  <c r="Q401" i="207"/>
  <c r="Q400" i="207"/>
  <c r="Q399" i="207"/>
  <c r="Q398" i="207"/>
  <c r="Q397" i="207"/>
  <c r="Q396" i="207"/>
  <c r="Q395" i="207"/>
  <c r="Q394" i="207"/>
  <c r="Q393" i="207"/>
  <c r="Q392" i="207"/>
  <c r="Q391" i="207"/>
  <c r="Q390" i="207"/>
  <c r="Q389" i="207"/>
  <c r="Q388" i="207"/>
  <c r="Q387" i="207"/>
  <c r="Q386" i="207"/>
  <c r="Q385" i="207"/>
  <c r="Q384" i="207"/>
  <c r="Q383" i="207"/>
  <c r="Q382" i="207"/>
  <c r="Q381" i="207"/>
  <c r="Q380" i="207"/>
  <c r="Q379" i="207"/>
  <c r="Q378" i="207"/>
  <c r="Q377" i="207"/>
  <c r="Q376" i="207"/>
  <c r="Q375" i="207"/>
  <c r="Q374" i="207"/>
  <c r="Q373" i="207"/>
  <c r="Q372" i="207"/>
  <c r="Q371" i="207"/>
  <c r="Q370" i="207"/>
  <c r="Q369" i="207"/>
  <c r="Q368" i="207"/>
  <c r="Q367" i="207"/>
  <c r="Q366" i="207"/>
  <c r="Q365" i="207"/>
  <c r="Q364" i="207"/>
  <c r="Q363" i="207"/>
  <c r="Q362" i="207"/>
  <c r="Q361" i="207"/>
  <c r="E355" i="207"/>
  <c r="E354" i="207"/>
  <c r="C354" i="207"/>
  <c r="A353" i="207"/>
  <c r="Q351" i="207"/>
  <c r="Q350" i="207"/>
  <c r="Q349" i="207"/>
  <c r="Q348" i="207"/>
  <c r="Q347" i="207"/>
  <c r="Q346" i="207"/>
  <c r="Q345" i="207"/>
  <c r="Q344" i="207"/>
  <c r="Q343" i="207"/>
  <c r="Q342" i="207"/>
  <c r="Q341" i="207"/>
  <c r="Q340" i="207"/>
  <c r="Q339" i="207"/>
  <c r="Q338" i="207"/>
  <c r="Q337" i="207"/>
  <c r="Q336" i="207"/>
  <c r="Q335" i="207"/>
  <c r="Q334" i="207"/>
  <c r="Q333" i="207"/>
  <c r="Q332" i="207"/>
  <c r="Q331" i="207"/>
  <c r="Q330" i="207"/>
  <c r="Q329" i="207"/>
  <c r="Q328" i="207"/>
  <c r="Q327" i="207"/>
  <c r="Q326" i="207"/>
  <c r="Q325" i="207"/>
  <c r="Q324" i="207"/>
  <c r="Q323" i="207"/>
  <c r="Q322" i="207"/>
  <c r="Q321" i="207"/>
  <c r="Q320" i="207"/>
  <c r="Q319" i="207"/>
  <c r="Q318" i="207"/>
  <c r="Q317" i="207"/>
  <c r="Q316" i="207"/>
  <c r="Q315" i="207"/>
  <c r="Q314" i="207"/>
  <c r="Q313" i="207"/>
  <c r="Q312" i="207"/>
  <c r="Q311" i="207"/>
  <c r="Q310" i="207"/>
  <c r="Q309" i="207"/>
  <c r="Q308" i="207"/>
  <c r="Q307" i="207"/>
  <c r="Q306" i="207"/>
  <c r="Q305" i="207"/>
  <c r="Q304" i="207"/>
  <c r="Q303" i="207"/>
  <c r="Q302" i="207"/>
  <c r="Q301" i="207"/>
  <c r="Q300" i="207"/>
  <c r="Q299" i="207"/>
  <c r="Q298" i="207"/>
  <c r="Q297" i="207"/>
  <c r="Q296" i="207"/>
  <c r="Q295" i="207"/>
  <c r="Q294" i="207"/>
  <c r="Q293" i="207"/>
  <c r="Q292" i="207"/>
  <c r="Q291" i="207"/>
  <c r="Q290" i="207"/>
  <c r="Q289" i="207"/>
  <c r="Q288" i="207"/>
  <c r="Q287" i="207"/>
  <c r="Q286" i="207"/>
  <c r="Q285" i="207"/>
  <c r="Q284" i="207"/>
  <c r="Q283" i="207"/>
  <c r="Q282" i="207"/>
  <c r="Q281" i="207"/>
  <c r="Q280" i="207"/>
  <c r="Q279" i="207"/>
  <c r="Q278" i="207"/>
  <c r="Q277" i="207"/>
  <c r="Q276" i="207"/>
  <c r="Q275" i="207"/>
  <c r="Q274" i="207"/>
  <c r="Q273" i="207"/>
  <c r="Q272" i="207"/>
  <c r="Q271" i="207"/>
  <c r="Q270" i="207"/>
  <c r="Q269" i="207"/>
  <c r="Q268" i="207"/>
  <c r="Q267" i="207"/>
  <c r="Q266" i="207"/>
  <c r="Q265" i="207"/>
  <c r="Q264" i="207"/>
  <c r="Q263" i="207"/>
  <c r="Q262" i="207"/>
  <c r="Q261" i="207"/>
  <c r="Q260" i="207"/>
  <c r="Q259" i="207"/>
  <c r="Q258" i="207"/>
  <c r="Q257" i="207"/>
  <c r="Q256" i="207"/>
  <c r="Q255" i="207"/>
  <c r="Q254" i="207"/>
  <c r="Q253" i="207"/>
  <c r="Q252" i="207"/>
  <c r="Q251" i="207"/>
  <c r="Q250" i="207"/>
  <c r="Q249" i="207"/>
  <c r="Q248" i="207"/>
  <c r="Q247" i="207"/>
  <c r="Q246" i="207"/>
  <c r="Q245" i="207"/>
  <c r="Q244" i="207"/>
  <c r="Q243" i="207"/>
  <c r="Q242" i="207"/>
  <c r="Q241" i="207"/>
  <c r="Q240" i="207"/>
  <c r="Q239" i="207"/>
  <c r="Q238" i="207"/>
  <c r="Q237" i="207"/>
  <c r="Q236" i="207"/>
  <c r="Q235" i="207"/>
  <c r="Q234" i="207"/>
  <c r="Q233" i="207"/>
  <c r="Q232" i="207"/>
  <c r="Q231" i="207"/>
  <c r="Q230" i="207"/>
  <c r="Q229" i="207"/>
  <c r="Q228" i="207"/>
  <c r="Q227" i="207"/>
  <c r="Q226" i="207"/>
  <c r="Q225" i="207"/>
  <c r="Q224" i="207"/>
  <c r="Q223" i="207"/>
  <c r="Q222" i="207"/>
  <c r="Q221" i="207"/>
  <c r="Q220" i="207"/>
  <c r="Q219" i="207"/>
  <c r="Q218" i="207"/>
  <c r="Q217" i="207"/>
  <c r="Q216" i="207"/>
  <c r="Q215" i="207"/>
  <c r="Q214" i="207"/>
  <c r="Q213" i="207"/>
  <c r="Q212" i="207"/>
  <c r="Q211" i="207"/>
  <c r="Q210" i="207"/>
  <c r="Q209" i="207"/>
  <c r="Q208" i="207"/>
  <c r="Q207" i="207"/>
  <c r="Q206" i="207"/>
  <c r="Q205" i="207"/>
  <c r="Q204" i="207"/>
  <c r="Q203" i="207"/>
  <c r="Q202" i="207"/>
  <c r="Q201" i="207"/>
  <c r="Q200" i="207"/>
  <c r="Q199" i="207"/>
  <c r="Q198" i="207"/>
  <c r="Q197" i="207"/>
  <c r="Q196" i="207"/>
  <c r="Q195" i="207"/>
  <c r="Q194" i="207"/>
  <c r="Q193" i="207"/>
  <c r="Q192" i="207"/>
  <c r="Q191" i="207"/>
  <c r="Q190" i="207"/>
  <c r="Q189" i="207"/>
  <c r="Q188" i="207"/>
  <c r="Q187" i="207"/>
  <c r="Q186" i="207"/>
  <c r="Q185" i="207"/>
  <c r="Q184" i="207"/>
  <c r="Q183" i="207"/>
  <c r="Q182" i="207"/>
  <c r="Q181" i="207"/>
  <c r="Q180" i="207"/>
  <c r="Q179" i="207"/>
  <c r="Q178" i="207"/>
  <c r="Q177" i="207"/>
  <c r="Q176" i="207"/>
  <c r="Q175" i="207"/>
  <c r="Q174" i="207"/>
  <c r="Q173" i="207"/>
  <c r="Q172" i="207"/>
  <c r="Q171" i="207"/>
  <c r="Q170" i="207"/>
  <c r="Q169" i="207"/>
  <c r="Q168" i="207"/>
  <c r="Q167" i="207"/>
  <c r="Q166" i="207"/>
  <c r="Q165" i="207"/>
  <c r="Q164" i="207"/>
  <c r="Q163" i="207"/>
  <c r="Q162" i="207"/>
  <c r="Q161" i="207"/>
  <c r="Q160" i="207"/>
  <c r="Q159" i="207"/>
  <c r="Q158" i="207"/>
  <c r="Q157" i="207"/>
  <c r="Q156" i="207"/>
  <c r="Q155" i="207"/>
  <c r="Q154" i="207"/>
  <c r="Q153" i="207"/>
  <c r="Q152" i="207"/>
  <c r="Q151" i="207"/>
  <c r="Q150" i="207"/>
  <c r="Q149" i="207"/>
  <c r="Q148" i="207"/>
  <c r="Q147" i="207"/>
  <c r="Q146" i="207"/>
  <c r="Q145" i="207"/>
  <c r="Q144" i="207"/>
  <c r="Q143" i="207"/>
  <c r="Q142" i="207"/>
  <c r="Q141" i="207"/>
  <c r="Q140" i="207"/>
  <c r="Q139" i="207"/>
  <c r="Q138" i="207"/>
  <c r="Q137" i="207"/>
  <c r="Q136" i="207"/>
  <c r="Q135" i="207"/>
  <c r="Q134" i="207"/>
  <c r="Q133" i="207"/>
  <c r="Q132" i="207"/>
  <c r="Q131" i="207"/>
  <c r="Q130" i="207"/>
  <c r="Q129" i="207"/>
  <c r="Q128" i="207"/>
  <c r="Q127" i="207"/>
  <c r="Q126" i="207"/>
  <c r="Q125" i="207"/>
  <c r="Q124" i="207"/>
  <c r="Q123" i="207"/>
  <c r="Q122" i="207"/>
  <c r="Q121" i="207"/>
  <c r="Q120" i="207"/>
  <c r="Q119" i="207"/>
  <c r="Q118" i="207"/>
  <c r="Q117" i="207"/>
  <c r="Q116" i="207"/>
  <c r="Q115" i="207"/>
  <c r="Q114" i="207"/>
  <c r="Q113" i="207"/>
  <c r="Q112" i="207"/>
  <c r="Q111" i="207"/>
  <c r="Q110" i="207"/>
  <c r="Q109" i="207"/>
  <c r="Q108" i="207"/>
  <c r="Q107" i="207"/>
  <c r="Q106" i="207"/>
  <c r="Q105" i="207"/>
  <c r="Q104" i="207"/>
  <c r="Q103" i="207"/>
  <c r="Q102" i="207"/>
  <c r="Q101" i="207"/>
  <c r="Q100" i="207"/>
  <c r="Q99" i="207"/>
  <c r="Q98" i="207"/>
  <c r="Q97" i="207"/>
  <c r="Q96" i="207"/>
  <c r="Q95" i="207"/>
  <c r="Q94" i="207"/>
  <c r="Q93" i="207"/>
  <c r="Q92" i="207"/>
  <c r="Q91" i="207"/>
  <c r="Q90" i="207"/>
  <c r="Q89" i="207"/>
  <c r="Q88" i="207"/>
  <c r="Q87" i="207"/>
  <c r="Q86" i="207"/>
  <c r="Q85" i="207"/>
  <c r="Q84" i="207"/>
  <c r="Q83" i="207"/>
  <c r="Q82" i="207"/>
  <c r="Q81" i="207"/>
  <c r="Q80" i="207"/>
  <c r="Q79" i="207"/>
  <c r="Q78" i="207"/>
  <c r="Q77" i="207"/>
  <c r="Q76" i="207"/>
  <c r="Q75" i="207"/>
  <c r="Q74" i="207"/>
  <c r="Q73" i="207"/>
  <c r="Q72" i="207"/>
  <c r="Q71" i="207"/>
  <c r="Q70" i="207"/>
  <c r="Q69" i="207"/>
  <c r="Q68" i="207"/>
  <c r="Q67" i="207"/>
  <c r="Q66" i="207"/>
  <c r="Q65" i="207"/>
  <c r="Q64" i="207"/>
  <c r="Q63" i="207"/>
  <c r="Q62" i="207"/>
  <c r="Q61" i="207"/>
  <c r="Q60" i="207"/>
  <c r="Q59" i="207"/>
  <c r="Q58" i="207"/>
  <c r="Q57" i="207"/>
  <c r="Q56" i="207"/>
  <c r="Q55" i="207"/>
  <c r="Q54" i="207"/>
  <c r="Q53" i="207"/>
  <c r="Q52" i="207"/>
  <c r="Q51" i="207"/>
  <c r="Q50" i="207"/>
  <c r="Q49" i="207"/>
  <c r="Q48" i="207"/>
  <c r="Q47" i="207"/>
  <c r="Q46" i="207"/>
  <c r="Q45" i="207"/>
  <c r="Q44" i="207"/>
  <c r="Q43" i="207"/>
  <c r="Q42" i="207"/>
  <c r="Q41" i="207"/>
  <c r="Q40" i="207"/>
  <c r="Q39" i="207"/>
  <c r="Q38" i="207"/>
  <c r="Q37" i="207"/>
  <c r="Q36" i="207"/>
  <c r="Q35" i="207"/>
  <c r="Q34" i="207"/>
  <c r="Q33" i="207"/>
  <c r="Q32" i="207"/>
  <c r="Q31" i="207"/>
  <c r="Q30" i="207"/>
  <c r="Q29" i="207"/>
  <c r="Q28" i="207"/>
  <c r="Q27" i="207"/>
  <c r="Q26" i="207"/>
  <c r="Q25" i="207"/>
  <c r="Q24" i="207"/>
  <c r="Q23" i="207"/>
  <c r="Q22" i="207"/>
  <c r="Q21" i="207"/>
  <c r="Q20" i="207"/>
  <c r="Q19" i="207"/>
  <c r="Q18" i="207"/>
  <c r="Q17" i="207"/>
  <c r="Q16" i="207"/>
  <c r="Q15" i="207"/>
  <c r="Q14" i="207"/>
  <c r="Q13" i="207"/>
  <c r="Q12" i="207"/>
  <c r="Q11" i="207"/>
  <c r="Q10" i="207"/>
  <c r="E7" i="207"/>
  <c r="F456" i="206"/>
  <c r="F455" i="206"/>
  <c r="F454" i="206"/>
  <c r="F453" i="206"/>
  <c r="F452" i="206"/>
  <c r="F451" i="206"/>
  <c r="F450" i="206"/>
  <c r="F449" i="206"/>
  <c r="F448" i="206"/>
  <c r="F447" i="206"/>
  <c r="F446" i="206"/>
  <c r="F445" i="206"/>
  <c r="F441" i="206"/>
  <c r="F440" i="206"/>
  <c r="F439" i="206"/>
  <c r="M6" i="206" s="1"/>
  <c r="F438" i="206"/>
  <c r="F437" i="206"/>
  <c r="F436" i="206"/>
  <c r="F435" i="206"/>
  <c r="F434" i="206"/>
  <c r="F433" i="206"/>
  <c r="F432" i="206"/>
  <c r="F431" i="206"/>
  <c r="F424" i="206"/>
  <c r="L16" i="61" s="1"/>
  <c r="F421" i="206"/>
  <c r="L13" i="61" s="1"/>
  <c r="F420" i="206"/>
  <c r="L12" i="61" s="1"/>
  <c r="F419" i="206"/>
  <c r="L11" i="61" s="1"/>
  <c r="F418" i="206"/>
  <c r="F417" i="206"/>
  <c r="L9" i="61" s="1"/>
  <c r="F416" i="206"/>
  <c r="L8" i="61" s="1"/>
  <c r="Q410" i="206"/>
  <c r="Q409" i="206"/>
  <c r="Q408" i="206"/>
  <c r="Q407" i="206"/>
  <c r="Q406" i="206"/>
  <c r="Q405" i="206"/>
  <c r="Q404" i="206"/>
  <c r="Q403" i="206"/>
  <c r="Q402" i="206"/>
  <c r="Q401" i="206"/>
  <c r="Q400" i="206"/>
  <c r="Q399" i="206"/>
  <c r="Q398" i="206"/>
  <c r="Q397" i="206"/>
  <c r="Q396" i="206"/>
  <c r="Q395" i="206"/>
  <c r="Q394" i="206"/>
  <c r="Q393" i="206"/>
  <c r="Q392" i="206"/>
  <c r="Q391" i="206"/>
  <c r="Q390" i="206"/>
  <c r="Q389" i="206"/>
  <c r="Q388" i="206"/>
  <c r="Q387" i="206"/>
  <c r="Q386" i="206"/>
  <c r="Q385" i="206"/>
  <c r="Q384" i="206"/>
  <c r="Q383" i="206"/>
  <c r="Q382" i="206"/>
  <c r="Q381" i="206"/>
  <c r="Q380" i="206"/>
  <c r="Q379" i="206"/>
  <c r="Q378" i="206"/>
  <c r="Q377" i="206"/>
  <c r="Q376" i="206"/>
  <c r="Q375" i="206"/>
  <c r="Q374" i="206"/>
  <c r="Q373" i="206"/>
  <c r="Q372" i="206"/>
  <c r="Q371" i="206"/>
  <c r="Q370" i="206"/>
  <c r="Q369" i="206"/>
  <c r="Q368" i="206"/>
  <c r="Q367" i="206"/>
  <c r="Q366" i="206"/>
  <c r="Q365" i="206"/>
  <c r="Q364" i="206"/>
  <c r="Q363" i="206"/>
  <c r="Q362" i="206"/>
  <c r="Q361" i="206"/>
  <c r="E355" i="206"/>
  <c r="E354" i="206"/>
  <c r="C354" i="206"/>
  <c r="A353" i="206"/>
  <c r="Q351" i="206"/>
  <c r="Q350" i="206"/>
  <c r="Q349" i="206"/>
  <c r="Q348" i="206"/>
  <c r="Q347" i="206"/>
  <c r="Q346" i="206"/>
  <c r="Q345" i="206"/>
  <c r="Q344" i="206"/>
  <c r="Q343" i="206"/>
  <c r="Q342" i="206"/>
  <c r="Q341" i="206"/>
  <c r="Q340" i="206"/>
  <c r="Q339" i="206"/>
  <c r="Q338" i="206"/>
  <c r="Q337" i="206"/>
  <c r="Q336" i="206"/>
  <c r="Q335" i="206"/>
  <c r="Q334" i="206"/>
  <c r="Q333" i="206"/>
  <c r="Q332" i="206"/>
  <c r="Q331" i="206"/>
  <c r="Q330" i="206"/>
  <c r="Q329" i="206"/>
  <c r="Q328" i="206"/>
  <c r="Q327" i="206"/>
  <c r="Q326" i="206"/>
  <c r="Q325" i="206"/>
  <c r="Q324" i="206"/>
  <c r="Q323" i="206"/>
  <c r="Q322" i="206"/>
  <c r="Q321" i="206"/>
  <c r="Q320" i="206"/>
  <c r="Q319" i="206"/>
  <c r="Q318" i="206"/>
  <c r="Q317" i="206"/>
  <c r="Q316" i="206"/>
  <c r="Q315" i="206"/>
  <c r="Q314" i="206"/>
  <c r="Q313" i="206"/>
  <c r="Q312" i="206"/>
  <c r="Q311" i="206"/>
  <c r="Q310" i="206"/>
  <c r="Q309" i="206"/>
  <c r="Q308" i="206"/>
  <c r="Q307" i="206"/>
  <c r="Q306" i="206"/>
  <c r="Q305" i="206"/>
  <c r="Q304" i="206"/>
  <c r="Q303" i="206"/>
  <c r="Q302" i="206"/>
  <c r="Q301" i="206"/>
  <c r="Q300" i="206"/>
  <c r="Q299" i="206"/>
  <c r="Q298" i="206"/>
  <c r="Q297" i="206"/>
  <c r="Q296" i="206"/>
  <c r="Q295" i="206"/>
  <c r="Q294" i="206"/>
  <c r="Q293" i="206"/>
  <c r="Q292" i="206"/>
  <c r="Q291" i="206"/>
  <c r="Q290" i="206"/>
  <c r="Q289" i="206"/>
  <c r="Q288" i="206"/>
  <c r="Q287" i="206"/>
  <c r="Q286" i="206"/>
  <c r="Q285" i="206"/>
  <c r="Q284" i="206"/>
  <c r="Q283" i="206"/>
  <c r="Q282" i="206"/>
  <c r="Q281" i="206"/>
  <c r="Q280" i="206"/>
  <c r="Q279" i="206"/>
  <c r="Q278" i="206"/>
  <c r="Q277" i="206"/>
  <c r="Q276" i="206"/>
  <c r="Q275" i="206"/>
  <c r="Q274" i="206"/>
  <c r="Q273" i="206"/>
  <c r="Q272" i="206"/>
  <c r="Q271" i="206"/>
  <c r="Q270" i="206"/>
  <c r="Q269" i="206"/>
  <c r="Q268" i="206"/>
  <c r="Q267" i="206"/>
  <c r="Q266" i="206"/>
  <c r="Q265" i="206"/>
  <c r="Q264" i="206"/>
  <c r="Q263" i="206"/>
  <c r="Q262" i="206"/>
  <c r="Q261" i="206"/>
  <c r="Q260" i="206"/>
  <c r="Q259" i="206"/>
  <c r="Q258" i="206"/>
  <c r="Q257" i="206"/>
  <c r="Q256" i="206"/>
  <c r="Q255" i="206"/>
  <c r="Q254" i="206"/>
  <c r="Q253" i="206"/>
  <c r="Q252" i="206"/>
  <c r="Q251" i="206"/>
  <c r="Q250" i="206"/>
  <c r="Q249" i="206"/>
  <c r="Q248" i="206"/>
  <c r="Q247" i="206"/>
  <c r="Q246" i="206"/>
  <c r="Q245" i="206"/>
  <c r="Q244" i="206"/>
  <c r="Q243" i="206"/>
  <c r="Q242" i="206"/>
  <c r="Q241" i="206"/>
  <c r="Q240" i="206"/>
  <c r="Q239" i="206"/>
  <c r="Q238" i="206"/>
  <c r="Q237" i="206"/>
  <c r="Q236" i="206"/>
  <c r="Q235" i="206"/>
  <c r="Q234" i="206"/>
  <c r="Q233" i="206"/>
  <c r="Q232" i="206"/>
  <c r="Q231" i="206"/>
  <c r="Q230" i="206"/>
  <c r="Q229" i="206"/>
  <c r="Q228" i="206"/>
  <c r="Q227" i="206"/>
  <c r="Q226" i="206"/>
  <c r="Q225" i="206"/>
  <c r="Q224" i="206"/>
  <c r="Q223" i="206"/>
  <c r="Q222" i="206"/>
  <c r="Q221" i="206"/>
  <c r="Q220" i="206"/>
  <c r="Q219" i="206"/>
  <c r="Q218" i="206"/>
  <c r="Q217" i="206"/>
  <c r="Q216" i="206"/>
  <c r="Q215" i="206"/>
  <c r="Q214" i="206"/>
  <c r="Q213" i="206"/>
  <c r="Q212" i="206"/>
  <c r="Q211" i="206"/>
  <c r="Q210" i="206"/>
  <c r="Q209" i="206"/>
  <c r="Q208" i="206"/>
  <c r="Q207" i="206"/>
  <c r="Q206" i="206"/>
  <c r="Q205" i="206"/>
  <c r="Q204" i="206"/>
  <c r="Q203" i="206"/>
  <c r="Q202" i="206"/>
  <c r="Q201" i="206"/>
  <c r="Q200" i="206"/>
  <c r="Q199" i="206"/>
  <c r="Q198" i="206"/>
  <c r="Q197" i="206"/>
  <c r="Q196" i="206"/>
  <c r="Q195" i="206"/>
  <c r="Q194" i="206"/>
  <c r="Q193" i="206"/>
  <c r="Q192" i="206"/>
  <c r="Q191" i="206"/>
  <c r="Q190" i="206"/>
  <c r="Q189" i="206"/>
  <c r="Q188" i="206"/>
  <c r="Q187" i="206"/>
  <c r="Q186" i="206"/>
  <c r="Q185" i="206"/>
  <c r="Q184" i="206"/>
  <c r="Q183" i="206"/>
  <c r="Q182" i="206"/>
  <c r="Q181" i="206"/>
  <c r="Q180" i="206"/>
  <c r="Q179" i="206"/>
  <c r="Q178" i="206"/>
  <c r="Q177" i="206"/>
  <c r="Q176" i="206"/>
  <c r="Q175" i="206"/>
  <c r="Q174" i="206"/>
  <c r="Q173" i="206"/>
  <c r="Q172" i="206"/>
  <c r="Q171" i="206"/>
  <c r="Q170" i="206"/>
  <c r="Q169" i="206"/>
  <c r="Q168" i="206"/>
  <c r="Q167" i="206"/>
  <c r="Q166" i="206"/>
  <c r="Q165" i="206"/>
  <c r="Q164" i="206"/>
  <c r="Q163" i="206"/>
  <c r="Q162" i="206"/>
  <c r="Q161" i="206"/>
  <c r="Q160" i="206"/>
  <c r="Q159" i="206"/>
  <c r="Q158" i="206"/>
  <c r="Q157" i="206"/>
  <c r="Q156" i="206"/>
  <c r="Q155" i="206"/>
  <c r="Q154" i="206"/>
  <c r="Q153" i="206"/>
  <c r="Q152" i="206"/>
  <c r="Q151" i="206"/>
  <c r="Q150" i="206"/>
  <c r="Q149" i="206"/>
  <c r="Q148" i="206"/>
  <c r="Q147" i="206"/>
  <c r="Q146" i="206"/>
  <c r="Q145" i="206"/>
  <c r="Q144" i="206"/>
  <c r="Q143" i="206"/>
  <c r="Q142" i="206"/>
  <c r="Q141" i="206"/>
  <c r="Q140" i="206"/>
  <c r="Q139" i="206"/>
  <c r="Q138" i="206"/>
  <c r="Q137" i="206"/>
  <c r="Q136" i="206"/>
  <c r="Q135" i="206"/>
  <c r="Q134" i="206"/>
  <c r="Q133" i="206"/>
  <c r="Q132" i="206"/>
  <c r="Q131" i="206"/>
  <c r="Q130" i="206"/>
  <c r="Q129" i="206"/>
  <c r="Q128" i="206"/>
  <c r="Q127" i="206"/>
  <c r="Q126" i="206"/>
  <c r="Q125" i="206"/>
  <c r="Q124" i="206"/>
  <c r="Q123" i="206"/>
  <c r="Q122" i="206"/>
  <c r="Q121" i="206"/>
  <c r="Q120" i="206"/>
  <c r="Q119" i="206"/>
  <c r="Q118" i="206"/>
  <c r="Q117" i="206"/>
  <c r="Q116" i="206"/>
  <c r="Q115" i="206"/>
  <c r="Q114" i="206"/>
  <c r="Q113" i="206"/>
  <c r="Q112" i="206"/>
  <c r="Q111" i="206"/>
  <c r="Q110" i="206"/>
  <c r="Q109" i="206"/>
  <c r="Q108" i="206"/>
  <c r="Q107" i="206"/>
  <c r="Q106" i="206"/>
  <c r="Q105" i="206"/>
  <c r="Q104" i="206"/>
  <c r="Q103" i="206"/>
  <c r="Q102" i="206"/>
  <c r="Q101" i="206"/>
  <c r="Q100" i="206"/>
  <c r="Q99" i="206"/>
  <c r="Q98" i="206"/>
  <c r="Q97" i="206"/>
  <c r="Q96" i="206"/>
  <c r="Q95" i="206"/>
  <c r="Q94" i="206"/>
  <c r="Q93" i="206"/>
  <c r="Q92" i="206"/>
  <c r="Q91" i="206"/>
  <c r="Q90" i="206"/>
  <c r="Q89" i="206"/>
  <c r="Q88" i="206"/>
  <c r="Q87" i="206"/>
  <c r="Q86" i="206"/>
  <c r="Q85" i="206"/>
  <c r="Q84" i="206"/>
  <c r="Q83" i="206"/>
  <c r="Q82" i="206"/>
  <c r="Q81" i="206"/>
  <c r="Q80" i="206"/>
  <c r="Q79" i="206"/>
  <c r="Q78" i="206"/>
  <c r="Q77" i="206"/>
  <c r="Q76" i="206"/>
  <c r="Q75" i="206"/>
  <c r="Q74" i="206"/>
  <c r="Q73" i="206"/>
  <c r="Q72" i="206"/>
  <c r="Q71" i="206"/>
  <c r="Q70" i="206"/>
  <c r="Q69" i="206"/>
  <c r="Q68" i="206"/>
  <c r="Q67" i="206"/>
  <c r="Q66" i="206"/>
  <c r="Q65" i="206"/>
  <c r="Q64" i="206"/>
  <c r="Q63" i="206"/>
  <c r="Q62" i="206"/>
  <c r="Q61" i="206"/>
  <c r="Q60" i="206"/>
  <c r="Q59" i="206"/>
  <c r="Q58" i="206"/>
  <c r="Q57" i="206"/>
  <c r="Q56" i="206"/>
  <c r="Q55" i="206"/>
  <c r="Q54" i="206"/>
  <c r="Q53" i="206"/>
  <c r="Q52" i="206"/>
  <c r="Q51" i="206"/>
  <c r="Q50" i="206"/>
  <c r="Q49" i="206"/>
  <c r="Q48" i="206"/>
  <c r="Q47" i="206"/>
  <c r="Q46" i="206"/>
  <c r="Q45" i="206"/>
  <c r="Q44" i="206"/>
  <c r="Q43" i="206"/>
  <c r="Q42" i="206"/>
  <c r="Q41" i="206"/>
  <c r="Q40" i="206"/>
  <c r="Q39" i="206"/>
  <c r="Q38" i="206"/>
  <c r="Q37" i="206"/>
  <c r="Q36" i="206"/>
  <c r="Q35" i="206"/>
  <c r="Q34" i="206"/>
  <c r="Q33" i="206"/>
  <c r="Q32" i="206"/>
  <c r="Q31" i="206"/>
  <c r="Q30" i="206"/>
  <c r="Q29" i="206"/>
  <c r="Q28" i="206"/>
  <c r="Q27" i="206"/>
  <c r="Q26" i="206"/>
  <c r="Q25" i="206"/>
  <c r="Q24" i="206"/>
  <c r="Q23" i="206"/>
  <c r="Q22" i="206"/>
  <c r="Q21" i="206"/>
  <c r="Q20" i="206"/>
  <c r="Q19" i="206"/>
  <c r="Q18" i="206"/>
  <c r="Q17" i="206"/>
  <c r="Q16" i="206"/>
  <c r="Q15" i="206"/>
  <c r="Q14" i="206"/>
  <c r="Q13" i="206"/>
  <c r="Q12" i="206"/>
  <c r="Q11" i="206"/>
  <c r="Q10" i="206"/>
  <c r="F430" i="206" s="1"/>
  <c r="E7" i="206"/>
  <c r="F456" i="205"/>
  <c r="F455" i="205"/>
  <c r="F454" i="205"/>
  <c r="F453" i="205"/>
  <c r="F452" i="205"/>
  <c r="F451" i="205"/>
  <c r="F450" i="205"/>
  <c r="F449" i="205"/>
  <c r="F448" i="205"/>
  <c r="F447" i="205"/>
  <c r="F446" i="205"/>
  <c r="F445" i="205"/>
  <c r="F441" i="205"/>
  <c r="F440" i="205"/>
  <c r="F439" i="205"/>
  <c r="M6" i="205" s="1"/>
  <c r="F438" i="205"/>
  <c r="F437" i="205"/>
  <c r="F436" i="205"/>
  <c r="F435" i="205"/>
  <c r="F434" i="205"/>
  <c r="F433" i="205"/>
  <c r="F432" i="205"/>
  <c r="F431" i="205"/>
  <c r="F430" i="205"/>
  <c r="F424" i="205"/>
  <c r="K16" i="61" s="1"/>
  <c r="F421" i="205"/>
  <c r="K13" i="61" s="1"/>
  <c r="F420" i="205"/>
  <c r="K12" i="61" s="1"/>
  <c r="F419" i="205"/>
  <c r="K11" i="61" s="1"/>
  <c r="F418" i="205"/>
  <c r="F417" i="205"/>
  <c r="K9" i="61" s="1"/>
  <c r="F416" i="205"/>
  <c r="K8" i="61" s="1"/>
  <c r="Q410" i="205"/>
  <c r="Q409" i="205"/>
  <c r="Q408" i="205"/>
  <c r="Q407" i="205"/>
  <c r="Q406" i="205"/>
  <c r="Q405" i="205"/>
  <c r="Q404" i="205"/>
  <c r="Q403" i="205"/>
  <c r="Q402" i="205"/>
  <c r="Q401" i="205"/>
  <c r="Q400" i="205"/>
  <c r="Q399" i="205"/>
  <c r="Q398" i="205"/>
  <c r="Q397" i="205"/>
  <c r="Q396" i="205"/>
  <c r="Q395" i="205"/>
  <c r="Q394" i="205"/>
  <c r="Q393" i="205"/>
  <c r="Q392" i="205"/>
  <c r="Q391" i="205"/>
  <c r="Q390" i="205"/>
  <c r="Q389" i="205"/>
  <c r="Q388" i="205"/>
  <c r="Q387" i="205"/>
  <c r="Q386" i="205"/>
  <c r="Q385" i="205"/>
  <c r="Q384" i="205"/>
  <c r="Q383" i="205"/>
  <c r="Q382" i="205"/>
  <c r="Q381" i="205"/>
  <c r="Q380" i="205"/>
  <c r="Q379" i="205"/>
  <c r="Q378" i="205"/>
  <c r="Q377" i="205"/>
  <c r="Q376" i="205"/>
  <c r="Q375" i="205"/>
  <c r="Q374" i="205"/>
  <c r="Q373" i="205"/>
  <c r="Q372" i="205"/>
  <c r="Q371" i="205"/>
  <c r="Q370" i="205"/>
  <c r="Q369" i="205"/>
  <c r="Q368" i="205"/>
  <c r="Q367" i="205"/>
  <c r="Q366" i="205"/>
  <c r="Q365" i="205"/>
  <c r="Q364" i="205"/>
  <c r="Q363" i="205"/>
  <c r="Q362" i="205"/>
  <c r="Q361" i="205"/>
  <c r="E355" i="205"/>
  <c r="E354" i="205"/>
  <c r="C354" i="205"/>
  <c r="A353" i="205"/>
  <c r="Q351" i="205"/>
  <c r="Q350" i="205"/>
  <c r="Q349" i="205"/>
  <c r="Q348" i="205"/>
  <c r="Q347" i="205"/>
  <c r="Q346" i="205"/>
  <c r="Q345" i="205"/>
  <c r="Q344" i="205"/>
  <c r="Q343" i="205"/>
  <c r="Q342" i="205"/>
  <c r="Q341" i="205"/>
  <c r="Q340" i="205"/>
  <c r="Q339" i="205"/>
  <c r="Q338" i="205"/>
  <c r="Q337" i="205"/>
  <c r="Q336" i="205"/>
  <c r="Q335" i="205"/>
  <c r="Q334" i="205"/>
  <c r="Q333" i="205"/>
  <c r="Q332" i="205"/>
  <c r="Q331" i="205"/>
  <c r="Q330" i="205"/>
  <c r="Q329" i="205"/>
  <c r="Q328" i="205"/>
  <c r="Q327" i="205"/>
  <c r="Q326" i="205"/>
  <c r="Q325" i="205"/>
  <c r="Q324" i="205"/>
  <c r="Q323" i="205"/>
  <c r="Q322" i="205"/>
  <c r="Q321" i="205"/>
  <c r="Q320" i="205"/>
  <c r="Q319" i="205"/>
  <c r="Q318" i="205"/>
  <c r="Q317" i="205"/>
  <c r="Q316" i="205"/>
  <c r="Q315" i="205"/>
  <c r="Q314" i="205"/>
  <c r="Q313" i="205"/>
  <c r="Q312" i="205"/>
  <c r="Q311" i="205"/>
  <c r="Q310" i="205"/>
  <c r="Q309" i="205"/>
  <c r="Q308" i="205"/>
  <c r="Q307" i="205"/>
  <c r="Q306" i="205"/>
  <c r="Q305" i="205"/>
  <c r="Q304" i="205"/>
  <c r="Q303" i="205"/>
  <c r="Q302" i="205"/>
  <c r="Q301" i="205"/>
  <c r="Q300" i="205"/>
  <c r="Q299" i="205"/>
  <c r="Q298" i="205"/>
  <c r="Q297" i="205"/>
  <c r="Q296" i="205"/>
  <c r="Q295" i="205"/>
  <c r="Q294" i="205"/>
  <c r="Q293" i="205"/>
  <c r="Q292" i="205"/>
  <c r="Q291" i="205"/>
  <c r="Q290" i="205"/>
  <c r="Q289" i="205"/>
  <c r="Q288" i="205"/>
  <c r="Q287" i="205"/>
  <c r="Q286" i="205"/>
  <c r="Q285" i="205"/>
  <c r="Q284" i="205"/>
  <c r="Q283" i="205"/>
  <c r="Q282" i="205"/>
  <c r="Q281" i="205"/>
  <c r="Q280" i="205"/>
  <c r="Q279" i="205"/>
  <c r="Q278" i="205"/>
  <c r="Q277" i="205"/>
  <c r="Q276" i="205"/>
  <c r="Q275" i="205"/>
  <c r="Q274" i="205"/>
  <c r="Q273" i="205"/>
  <c r="Q272" i="205"/>
  <c r="Q271" i="205"/>
  <c r="Q270" i="205"/>
  <c r="Q269" i="205"/>
  <c r="Q268" i="205"/>
  <c r="Q267" i="205"/>
  <c r="Q266" i="205"/>
  <c r="Q265" i="205"/>
  <c r="Q264" i="205"/>
  <c r="Q263" i="205"/>
  <c r="Q262" i="205"/>
  <c r="Q261" i="205"/>
  <c r="Q260" i="205"/>
  <c r="Q259" i="205"/>
  <c r="Q258" i="205"/>
  <c r="Q257" i="205"/>
  <c r="Q256" i="205"/>
  <c r="Q255" i="205"/>
  <c r="Q254" i="205"/>
  <c r="Q253" i="205"/>
  <c r="Q252" i="205"/>
  <c r="Q251" i="205"/>
  <c r="Q250" i="205"/>
  <c r="Q249" i="205"/>
  <c r="Q248" i="205"/>
  <c r="Q247" i="205"/>
  <c r="Q246" i="205"/>
  <c r="Q245" i="205"/>
  <c r="Q244" i="205"/>
  <c r="Q243" i="205"/>
  <c r="Q242" i="205"/>
  <c r="Q241" i="205"/>
  <c r="Q240" i="205"/>
  <c r="Q239" i="205"/>
  <c r="Q238" i="205"/>
  <c r="Q237" i="205"/>
  <c r="Q236" i="205"/>
  <c r="Q235" i="205"/>
  <c r="Q234" i="205"/>
  <c r="Q233" i="205"/>
  <c r="Q232" i="205"/>
  <c r="Q231" i="205"/>
  <c r="Q230" i="205"/>
  <c r="Q229" i="205"/>
  <c r="Q228" i="205"/>
  <c r="Q227" i="205"/>
  <c r="Q226" i="205"/>
  <c r="Q225" i="205"/>
  <c r="Q224" i="205"/>
  <c r="Q223" i="205"/>
  <c r="Q222" i="205"/>
  <c r="Q221" i="205"/>
  <c r="Q220" i="205"/>
  <c r="Q219" i="205"/>
  <c r="Q218" i="205"/>
  <c r="Q217" i="205"/>
  <c r="Q216" i="205"/>
  <c r="Q215" i="205"/>
  <c r="Q214" i="205"/>
  <c r="Q213" i="205"/>
  <c r="Q212" i="205"/>
  <c r="Q211" i="205"/>
  <c r="Q210" i="205"/>
  <c r="Q209" i="205"/>
  <c r="Q208" i="205"/>
  <c r="Q207" i="205"/>
  <c r="Q206" i="205"/>
  <c r="Q205" i="205"/>
  <c r="Q204" i="205"/>
  <c r="Q203" i="205"/>
  <c r="Q202" i="205"/>
  <c r="Q201" i="205"/>
  <c r="Q200" i="205"/>
  <c r="Q199" i="205"/>
  <c r="Q198" i="205"/>
  <c r="Q197" i="205"/>
  <c r="Q196" i="205"/>
  <c r="Q195" i="205"/>
  <c r="Q194" i="205"/>
  <c r="Q193" i="205"/>
  <c r="Q192" i="205"/>
  <c r="Q191" i="205"/>
  <c r="Q190" i="205"/>
  <c r="Q189" i="205"/>
  <c r="Q188" i="205"/>
  <c r="Q187" i="205"/>
  <c r="Q186" i="205"/>
  <c r="Q185" i="205"/>
  <c r="Q184" i="205"/>
  <c r="Q183" i="205"/>
  <c r="Q182" i="205"/>
  <c r="Q181" i="205"/>
  <c r="Q180" i="205"/>
  <c r="Q179" i="205"/>
  <c r="Q178" i="205"/>
  <c r="Q177" i="205"/>
  <c r="Q176" i="205"/>
  <c r="Q175" i="205"/>
  <c r="Q174" i="205"/>
  <c r="Q173" i="205"/>
  <c r="Q172" i="205"/>
  <c r="Q171" i="205"/>
  <c r="Q170" i="205"/>
  <c r="Q169" i="205"/>
  <c r="Q168" i="205"/>
  <c r="Q167" i="205"/>
  <c r="Q166" i="205"/>
  <c r="Q165" i="205"/>
  <c r="Q164" i="205"/>
  <c r="Q163" i="205"/>
  <c r="Q162" i="205"/>
  <c r="Q161" i="205"/>
  <c r="Q160" i="205"/>
  <c r="Q159" i="205"/>
  <c r="Q158" i="205"/>
  <c r="Q157" i="205"/>
  <c r="Q156" i="205"/>
  <c r="Q155" i="205"/>
  <c r="Q154" i="205"/>
  <c r="Q153" i="205"/>
  <c r="Q152" i="205"/>
  <c r="Q151" i="205"/>
  <c r="Q150" i="205"/>
  <c r="Q149" i="205"/>
  <c r="Q148" i="205"/>
  <c r="Q147" i="205"/>
  <c r="Q146" i="205"/>
  <c r="Q145" i="205"/>
  <c r="Q144" i="205"/>
  <c r="Q143" i="205"/>
  <c r="Q142" i="205"/>
  <c r="Q141" i="205"/>
  <c r="Q140" i="205"/>
  <c r="Q139" i="205"/>
  <c r="Q138" i="205"/>
  <c r="Q137" i="205"/>
  <c r="Q136" i="205"/>
  <c r="Q135" i="205"/>
  <c r="Q134" i="205"/>
  <c r="Q133" i="205"/>
  <c r="Q132" i="205"/>
  <c r="Q131" i="205"/>
  <c r="Q130" i="205"/>
  <c r="Q129" i="205"/>
  <c r="Q128" i="205"/>
  <c r="Q127" i="205"/>
  <c r="Q126" i="205"/>
  <c r="Q125" i="205"/>
  <c r="Q124" i="205"/>
  <c r="Q123" i="205"/>
  <c r="Q122" i="205"/>
  <c r="Q121" i="205"/>
  <c r="Q120" i="205"/>
  <c r="Q119" i="205"/>
  <c r="Q118" i="205"/>
  <c r="Q117" i="205"/>
  <c r="Q116" i="205"/>
  <c r="Q115" i="205"/>
  <c r="Q114" i="205"/>
  <c r="Q113" i="205"/>
  <c r="Q112" i="205"/>
  <c r="Q111" i="205"/>
  <c r="Q110" i="205"/>
  <c r="Q109" i="205"/>
  <c r="Q108" i="205"/>
  <c r="Q107" i="205"/>
  <c r="Q106" i="205"/>
  <c r="Q105" i="205"/>
  <c r="Q104" i="205"/>
  <c r="Q103" i="205"/>
  <c r="Q102" i="205"/>
  <c r="Q101" i="205"/>
  <c r="Q100" i="205"/>
  <c r="Q99" i="205"/>
  <c r="Q98" i="205"/>
  <c r="Q97" i="205"/>
  <c r="Q96" i="205"/>
  <c r="Q95" i="205"/>
  <c r="Q94" i="205"/>
  <c r="Q93" i="205"/>
  <c r="Q92" i="205"/>
  <c r="Q91" i="205"/>
  <c r="Q90" i="205"/>
  <c r="Q89" i="205"/>
  <c r="Q88" i="205"/>
  <c r="Q87" i="205"/>
  <c r="Q86" i="205"/>
  <c r="Q85" i="205"/>
  <c r="Q84" i="205"/>
  <c r="Q83" i="205"/>
  <c r="Q82" i="205"/>
  <c r="Q81" i="205"/>
  <c r="Q80" i="205"/>
  <c r="Q79" i="205"/>
  <c r="Q78" i="205"/>
  <c r="Q77" i="205"/>
  <c r="Q76" i="205"/>
  <c r="Q75" i="205"/>
  <c r="Q74" i="205"/>
  <c r="Q73" i="205"/>
  <c r="Q72" i="205"/>
  <c r="Q71" i="205"/>
  <c r="Q70" i="205"/>
  <c r="Q69" i="205"/>
  <c r="Q68" i="205"/>
  <c r="Q67" i="205"/>
  <c r="Q66" i="205"/>
  <c r="Q65" i="205"/>
  <c r="Q64" i="205"/>
  <c r="Q63" i="205"/>
  <c r="Q62" i="205"/>
  <c r="Q61" i="205"/>
  <c r="Q60" i="205"/>
  <c r="Q59" i="205"/>
  <c r="Q58" i="205"/>
  <c r="Q57" i="205"/>
  <c r="Q56" i="205"/>
  <c r="Q55" i="205"/>
  <c r="Q54" i="205"/>
  <c r="Q53" i="205"/>
  <c r="Q52" i="205"/>
  <c r="Q51" i="205"/>
  <c r="Q50" i="205"/>
  <c r="Q49" i="205"/>
  <c r="Q48" i="205"/>
  <c r="Q47" i="205"/>
  <c r="Q46" i="205"/>
  <c r="Q45" i="205"/>
  <c r="Q44" i="205"/>
  <c r="Q43" i="205"/>
  <c r="Q42" i="205"/>
  <c r="Q41" i="205"/>
  <c r="Q40" i="205"/>
  <c r="Q39" i="205"/>
  <c r="Q38" i="205"/>
  <c r="Q37" i="205"/>
  <c r="Q36" i="205"/>
  <c r="Q35" i="205"/>
  <c r="Q34" i="205"/>
  <c r="Q33" i="205"/>
  <c r="Q32" i="205"/>
  <c r="Q31" i="205"/>
  <c r="Q30" i="205"/>
  <c r="Q29" i="205"/>
  <c r="Q28" i="205"/>
  <c r="Q27" i="205"/>
  <c r="Q26" i="205"/>
  <c r="Q25" i="205"/>
  <c r="Q24" i="205"/>
  <c r="Q23" i="205"/>
  <c r="Q22" i="205"/>
  <c r="Q21" i="205"/>
  <c r="Q20" i="205"/>
  <c r="Q19" i="205"/>
  <c r="Q18" i="205"/>
  <c r="Q17" i="205"/>
  <c r="Q16" i="205"/>
  <c r="Q15" i="205"/>
  <c r="Q14" i="205"/>
  <c r="Q13" i="205"/>
  <c r="Q12" i="205"/>
  <c r="Q11" i="205"/>
  <c r="Q10" i="205"/>
  <c r="E7" i="205"/>
  <c r="F456" i="204"/>
  <c r="F455" i="204"/>
  <c r="F454" i="204"/>
  <c r="F453" i="204"/>
  <c r="F452" i="204"/>
  <c r="F451" i="204"/>
  <c r="F450" i="204"/>
  <c r="F449" i="204"/>
  <c r="F448" i="204"/>
  <c r="F447" i="204"/>
  <c r="F446" i="204"/>
  <c r="F445" i="204"/>
  <c r="F441" i="204"/>
  <c r="F440" i="204"/>
  <c r="F439" i="204"/>
  <c r="M6" i="204" s="1"/>
  <c r="F438" i="204"/>
  <c r="F437" i="204"/>
  <c r="F436" i="204"/>
  <c r="F435" i="204"/>
  <c r="F434" i="204"/>
  <c r="F433" i="204"/>
  <c r="F432" i="204"/>
  <c r="F431" i="204"/>
  <c r="F430" i="204"/>
  <c r="F424" i="204"/>
  <c r="J16" i="61" s="1"/>
  <c r="F421" i="204"/>
  <c r="J13" i="61" s="1"/>
  <c r="F420" i="204"/>
  <c r="J12" i="61" s="1"/>
  <c r="F419" i="204"/>
  <c r="J11" i="61" s="1"/>
  <c r="F418" i="204"/>
  <c r="F417" i="204"/>
  <c r="J9" i="61" s="1"/>
  <c r="F416" i="204"/>
  <c r="J8" i="61" s="1"/>
  <c r="Q410" i="204"/>
  <c r="Q409" i="204"/>
  <c r="Q408" i="204"/>
  <c r="Q407" i="204"/>
  <c r="Q406" i="204"/>
  <c r="Q405" i="204"/>
  <c r="Q404" i="204"/>
  <c r="Q403" i="204"/>
  <c r="Q402" i="204"/>
  <c r="Q401" i="204"/>
  <c r="Q400" i="204"/>
  <c r="Q399" i="204"/>
  <c r="Q398" i="204"/>
  <c r="Q397" i="204"/>
  <c r="Q396" i="204"/>
  <c r="Q395" i="204"/>
  <c r="Q394" i="204"/>
  <c r="Q393" i="204"/>
  <c r="Q392" i="204"/>
  <c r="Q391" i="204"/>
  <c r="Q390" i="204"/>
  <c r="Q389" i="204"/>
  <c r="Q388" i="204"/>
  <c r="Q387" i="204"/>
  <c r="Q386" i="204"/>
  <c r="Q385" i="204"/>
  <c r="Q384" i="204"/>
  <c r="Q383" i="204"/>
  <c r="Q382" i="204"/>
  <c r="Q381" i="204"/>
  <c r="Q380" i="204"/>
  <c r="Q379" i="204"/>
  <c r="Q378" i="204"/>
  <c r="Q377" i="204"/>
  <c r="Q376" i="204"/>
  <c r="Q375" i="204"/>
  <c r="Q374" i="204"/>
  <c r="Q373" i="204"/>
  <c r="Q372" i="204"/>
  <c r="Q371" i="204"/>
  <c r="Q370" i="204"/>
  <c r="Q369" i="204"/>
  <c r="Q368" i="204"/>
  <c r="Q367" i="204"/>
  <c r="Q366" i="204"/>
  <c r="Q365" i="204"/>
  <c r="Q364" i="204"/>
  <c r="Q363" i="204"/>
  <c r="Q362" i="204"/>
  <c r="Q361" i="204"/>
  <c r="E355" i="204"/>
  <c r="E354" i="204"/>
  <c r="C354" i="204"/>
  <c r="A353" i="204"/>
  <c r="Q351" i="204"/>
  <c r="Q350" i="204"/>
  <c r="Q349" i="204"/>
  <c r="Q348" i="204"/>
  <c r="Q347" i="204"/>
  <c r="Q346" i="204"/>
  <c r="Q345" i="204"/>
  <c r="Q344" i="204"/>
  <c r="Q343" i="204"/>
  <c r="Q342" i="204"/>
  <c r="Q341" i="204"/>
  <c r="Q340" i="204"/>
  <c r="Q339" i="204"/>
  <c r="Q338" i="204"/>
  <c r="Q337" i="204"/>
  <c r="Q336" i="204"/>
  <c r="Q335" i="204"/>
  <c r="Q334" i="204"/>
  <c r="Q333" i="204"/>
  <c r="Q332" i="204"/>
  <c r="Q331" i="204"/>
  <c r="Q330" i="204"/>
  <c r="Q329" i="204"/>
  <c r="Q328" i="204"/>
  <c r="Q327" i="204"/>
  <c r="Q326" i="204"/>
  <c r="Q325" i="204"/>
  <c r="Q324" i="204"/>
  <c r="Q323" i="204"/>
  <c r="Q322" i="204"/>
  <c r="Q321" i="204"/>
  <c r="Q320" i="204"/>
  <c r="Q319" i="204"/>
  <c r="Q318" i="204"/>
  <c r="Q317" i="204"/>
  <c r="Q316" i="204"/>
  <c r="Q315" i="204"/>
  <c r="Q314" i="204"/>
  <c r="Q313" i="204"/>
  <c r="Q312" i="204"/>
  <c r="Q311" i="204"/>
  <c r="Q310" i="204"/>
  <c r="Q309" i="204"/>
  <c r="Q308" i="204"/>
  <c r="Q307" i="204"/>
  <c r="Q306" i="204"/>
  <c r="Q305" i="204"/>
  <c r="Q304" i="204"/>
  <c r="Q303" i="204"/>
  <c r="Q302" i="204"/>
  <c r="Q301" i="204"/>
  <c r="Q300" i="204"/>
  <c r="Q299" i="204"/>
  <c r="Q298" i="204"/>
  <c r="Q297" i="204"/>
  <c r="Q296" i="204"/>
  <c r="Q295" i="204"/>
  <c r="Q294" i="204"/>
  <c r="Q293" i="204"/>
  <c r="Q292" i="204"/>
  <c r="Q291" i="204"/>
  <c r="Q290" i="204"/>
  <c r="Q289" i="204"/>
  <c r="Q288" i="204"/>
  <c r="Q287" i="204"/>
  <c r="Q286" i="204"/>
  <c r="Q285" i="204"/>
  <c r="Q284" i="204"/>
  <c r="Q283" i="204"/>
  <c r="Q282" i="204"/>
  <c r="Q281" i="204"/>
  <c r="Q280" i="204"/>
  <c r="Q279" i="204"/>
  <c r="Q278" i="204"/>
  <c r="Q277" i="204"/>
  <c r="Q276" i="204"/>
  <c r="Q275" i="204"/>
  <c r="Q274" i="204"/>
  <c r="Q273" i="204"/>
  <c r="Q272" i="204"/>
  <c r="Q271" i="204"/>
  <c r="Q270" i="204"/>
  <c r="Q269" i="204"/>
  <c r="Q268" i="204"/>
  <c r="Q267" i="204"/>
  <c r="Q266" i="204"/>
  <c r="Q265" i="204"/>
  <c r="Q264" i="204"/>
  <c r="Q263" i="204"/>
  <c r="Q262" i="204"/>
  <c r="Q261" i="204"/>
  <c r="Q260" i="204"/>
  <c r="Q259" i="204"/>
  <c r="Q258" i="204"/>
  <c r="Q257" i="204"/>
  <c r="Q256" i="204"/>
  <c r="Q255" i="204"/>
  <c r="Q254" i="204"/>
  <c r="Q253" i="204"/>
  <c r="Q252" i="204"/>
  <c r="Q251" i="204"/>
  <c r="Q250" i="204"/>
  <c r="Q249" i="204"/>
  <c r="Q248" i="204"/>
  <c r="Q247" i="204"/>
  <c r="Q246" i="204"/>
  <c r="Q245" i="204"/>
  <c r="Q244" i="204"/>
  <c r="Q243" i="204"/>
  <c r="Q242" i="204"/>
  <c r="Q241" i="204"/>
  <c r="Q240" i="204"/>
  <c r="Q239" i="204"/>
  <c r="Q238" i="204"/>
  <c r="Q237" i="204"/>
  <c r="Q236" i="204"/>
  <c r="Q235" i="204"/>
  <c r="Q234" i="204"/>
  <c r="Q233" i="204"/>
  <c r="Q232" i="204"/>
  <c r="Q231" i="204"/>
  <c r="Q230" i="204"/>
  <c r="Q229" i="204"/>
  <c r="Q228" i="204"/>
  <c r="Q227" i="204"/>
  <c r="Q226" i="204"/>
  <c r="Q225" i="204"/>
  <c r="Q224" i="204"/>
  <c r="Q223" i="204"/>
  <c r="Q222" i="204"/>
  <c r="Q221" i="204"/>
  <c r="Q220" i="204"/>
  <c r="Q219" i="204"/>
  <c r="Q218" i="204"/>
  <c r="Q217" i="204"/>
  <c r="Q216" i="204"/>
  <c r="Q215" i="204"/>
  <c r="Q214" i="204"/>
  <c r="Q213" i="204"/>
  <c r="Q212" i="204"/>
  <c r="Q211" i="204"/>
  <c r="Q210" i="204"/>
  <c r="Q209" i="204"/>
  <c r="Q208" i="204"/>
  <c r="Q207" i="204"/>
  <c r="Q206" i="204"/>
  <c r="Q205" i="204"/>
  <c r="Q204" i="204"/>
  <c r="Q203" i="204"/>
  <c r="Q202" i="204"/>
  <c r="Q201" i="204"/>
  <c r="Q200" i="204"/>
  <c r="Q199" i="204"/>
  <c r="Q198" i="204"/>
  <c r="Q197" i="204"/>
  <c r="Q196" i="204"/>
  <c r="Q195" i="204"/>
  <c r="Q194" i="204"/>
  <c r="Q193" i="204"/>
  <c r="Q192" i="204"/>
  <c r="Q191" i="204"/>
  <c r="Q190" i="204"/>
  <c r="Q189" i="204"/>
  <c r="Q188" i="204"/>
  <c r="Q187" i="204"/>
  <c r="Q186" i="204"/>
  <c r="Q185" i="204"/>
  <c r="Q184" i="204"/>
  <c r="Q183" i="204"/>
  <c r="Q182" i="204"/>
  <c r="Q181" i="204"/>
  <c r="Q180" i="204"/>
  <c r="Q179" i="204"/>
  <c r="Q178" i="204"/>
  <c r="Q177" i="204"/>
  <c r="Q176" i="204"/>
  <c r="Q175" i="204"/>
  <c r="Q174" i="204"/>
  <c r="Q173" i="204"/>
  <c r="Q172" i="204"/>
  <c r="Q171" i="204"/>
  <c r="Q170" i="204"/>
  <c r="Q169" i="204"/>
  <c r="Q168" i="204"/>
  <c r="Q167" i="204"/>
  <c r="Q166" i="204"/>
  <c r="Q165" i="204"/>
  <c r="Q164" i="204"/>
  <c r="Q163" i="204"/>
  <c r="Q162" i="204"/>
  <c r="Q161" i="204"/>
  <c r="Q160" i="204"/>
  <c r="Q159" i="204"/>
  <c r="Q158" i="204"/>
  <c r="Q157" i="204"/>
  <c r="Q156" i="204"/>
  <c r="Q155" i="204"/>
  <c r="Q154" i="204"/>
  <c r="Q153" i="204"/>
  <c r="Q152" i="204"/>
  <c r="Q151" i="204"/>
  <c r="Q150" i="204"/>
  <c r="Q149" i="204"/>
  <c r="Q148" i="204"/>
  <c r="Q147" i="204"/>
  <c r="Q146" i="204"/>
  <c r="Q145" i="204"/>
  <c r="Q144" i="204"/>
  <c r="Q143" i="204"/>
  <c r="Q142" i="204"/>
  <c r="Q141" i="204"/>
  <c r="Q140" i="204"/>
  <c r="Q139" i="204"/>
  <c r="Q138" i="204"/>
  <c r="Q137" i="204"/>
  <c r="Q136" i="204"/>
  <c r="Q135" i="204"/>
  <c r="Q134" i="204"/>
  <c r="Q133" i="204"/>
  <c r="Q132" i="204"/>
  <c r="Q131" i="204"/>
  <c r="Q130" i="204"/>
  <c r="Q129" i="204"/>
  <c r="Q128" i="204"/>
  <c r="Q127" i="204"/>
  <c r="Q126" i="204"/>
  <c r="Q125" i="204"/>
  <c r="Q124" i="204"/>
  <c r="Q123" i="204"/>
  <c r="Q122" i="204"/>
  <c r="Q121" i="204"/>
  <c r="Q120" i="204"/>
  <c r="Q119" i="204"/>
  <c r="Q118" i="204"/>
  <c r="Q117" i="204"/>
  <c r="Q116" i="204"/>
  <c r="Q115" i="204"/>
  <c r="Q114" i="204"/>
  <c r="Q113" i="204"/>
  <c r="Q112" i="204"/>
  <c r="Q111" i="204"/>
  <c r="Q110" i="204"/>
  <c r="Q109" i="204"/>
  <c r="Q108" i="204"/>
  <c r="Q107" i="204"/>
  <c r="Q106" i="204"/>
  <c r="Q105" i="204"/>
  <c r="Q104" i="204"/>
  <c r="Q103" i="204"/>
  <c r="Q102" i="204"/>
  <c r="Q101" i="204"/>
  <c r="Q100" i="204"/>
  <c r="Q99" i="204"/>
  <c r="Q98" i="204"/>
  <c r="Q97" i="204"/>
  <c r="Q96" i="204"/>
  <c r="Q95" i="204"/>
  <c r="Q94" i="204"/>
  <c r="Q93" i="204"/>
  <c r="Q92" i="204"/>
  <c r="Q91" i="204"/>
  <c r="Q90" i="204"/>
  <c r="Q89" i="204"/>
  <c r="Q88" i="204"/>
  <c r="Q87" i="204"/>
  <c r="Q86" i="204"/>
  <c r="Q85" i="204"/>
  <c r="Q84" i="204"/>
  <c r="Q83" i="204"/>
  <c r="Q82" i="204"/>
  <c r="Q81" i="204"/>
  <c r="Q80" i="204"/>
  <c r="Q79" i="204"/>
  <c r="Q78" i="204"/>
  <c r="Q77" i="204"/>
  <c r="Q76" i="204"/>
  <c r="Q75" i="204"/>
  <c r="Q74" i="204"/>
  <c r="Q73" i="204"/>
  <c r="Q72" i="204"/>
  <c r="Q71" i="204"/>
  <c r="Q70" i="204"/>
  <c r="Q69" i="204"/>
  <c r="Q68" i="204"/>
  <c r="Q67" i="204"/>
  <c r="Q66" i="204"/>
  <c r="Q65" i="204"/>
  <c r="Q64" i="204"/>
  <c r="Q63" i="204"/>
  <c r="Q62" i="204"/>
  <c r="Q61" i="204"/>
  <c r="Q60" i="204"/>
  <c r="Q59" i="204"/>
  <c r="Q58" i="204"/>
  <c r="Q57" i="204"/>
  <c r="Q56" i="204"/>
  <c r="Q55" i="204"/>
  <c r="Q54" i="204"/>
  <c r="Q53" i="204"/>
  <c r="Q52" i="204"/>
  <c r="Q51" i="204"/>
  <c r="Q50" i="204"/>
  <c r="Q49" i="204"/>
  <c r="Q48" i="204"/>
  <c r="Q47" i="204"/>
  <c r="Q46" i="204"/>
  <c r="Q45" i="204"/>
  <c r="Q44" i="204"/>
  <c r="Q43" i="204"/>
  <c r="Q42" i="204"/>
  <c r="Q41" i="204"/>
  <c r="Q40" i="204"/>
  <c r="Q39" i="204"/>
  <c r="Q38" i="204"/>
  <c r="Q37" i="204"/>
  <c r="Q36" i="204"/>
  <c r="Q35" i="204"/>
  <c r="Q34" i="204"/>
  <c r="Q33" i="204"/>
  <c r="Q32" i="204"/>
  <c r="Q31" i="204"/>
  <c r="Q30" i="204"/>
  <c r="Q29" i="204"/>
  <c r="Q28" i="204"/>
  <c r="Q27" i="204"/>
  <c r="Q26" i="204"/>
  <c r="Q25" i="204"/>
  <c r="Q24" i="204"/>
  <c r="Q23" i="204"/>
  <c r="Q22" i="204"/>
  <c r="Q21" i="204"/>
  <c r="Q20" i="204"/>
  <c r="Q19" i="204"/>
  <c r="Q18" i="204"/>
  <c r="Q17" i="204"/>
  <c r="Q16" i="204"/>
  <c r="Q15" i="204"/>
  <c r="Q14" i="204"/>
  <c r="Q13" i="204"/>
  <c r="Q12" i="204"/>
  <c r="Q11" i="204"/>
  <c r="Q10" i="204"/>
  <c r="C7" i="204" s="1"/>
  <c r="F7" i="204" s="1"/>
  <c r="E7" i="204"/>
  <c r="F456" i="203"/>
  <c r="F455" i="203"/>
  <c r="F454" i="203"/>
  <c r="F453" i="203"/>
  <c r="F452" i="203"/>
  <c r="F451" i="203"/>
  <c r="F450" i="203"/>
  <c r="F449" i="203"/>
  <c r="F448" i="203"/>
  <c r="F447" i="203"/>
  <c r="F446" i="203"/>
  <c r="F445" i="203"/>
  <c r="F441" i="203"/>
  <c r="F440" i="203"/>
  <c r="F439" i="203"/>
  <c r="M6" i="203" s="1"/>
  <c r="F438" i="203"/>
  <c r="F437" i="203"/>
  <c r="F436" i="203"/>
  <c r="F435" i="203"/>
  <c r="F434" i="203"/>
  <c r="F433" i="203"/>
  <c r="F432" i="203"/>
  <c r="F431" i="203"/>
  <c r="F430" i="203"/>
  <c r="F424" i="203"/>
  <c r="I16" i="61" s="1"/>
  <c r="F421" i="203"/>
  <c r="I13" i="61" s="1"/>
  <c r="F420" i="203"/>
  <c r="I12" i="61" s="1"/>
  <c r="F419" i="203"/>
  <c r="I11" i="61" s="1"/>
  <c r="F418" i="203"/>
  <c r="F417" i="203"/>
  <c r="I9" i="61" s="1"/>
  <c r="F416" i="203"/>
  <c r="I8" i="61" s="1"/>
  <c r="Q410" i="203"/>
  <c r="Q409" i="203"/>
  <c r="Q408" i="203"/>
  <c r="Q407" i="203"/>
  <c r="Q406" i="203"/>
  <c r="Q405" i="203"/>
  <c r="Q404" i="203"/>
  <c r="Q403" i="203"/>
  <c r="Q402" i="203"/>
  <c r="Q401" i="203"/>
  <c r="Q400" i="203"/>
  <c r="Q399" i="203"/>
  <c r="Q398" i="203"/>
  <c r="Q397" i="203"/>
  <c r="Q396" i="203"/>
  <c r="Q395" i="203"/>
  <c r="Q394" i="203"/>
  <c r="Q393" i="203"/>
  <c r="Q392" i="203"/>
  <c r="Q391" i="203"/>
  <c r="Q390" i="203"/>
  <c r="Q389" i="203"/>
  <c r="Q388" i="203"/>
  <c r="Q387" i="203"/>
  <c r="Q386" i="203"/>
  <c r="Q385" i="203"/>
  <c r="Q384" i="203"/>
  <c r="Q383" i="203"/>
  <c r="Q382" i="203"/>
  <c r="Q381" i="203"/>
  <c r="Q380" i="203"/>
  <c r="Q379" i="203"/>
  <c r="Q378" i="203"/>
  <c r="Q377" i="203"/>
  <c r="Q376" i="203"/>
  <c r="Q375" i="203"/>
  <c r="Q374" i="203"/>
  <c r="Q373" i="203"/>
  <c r="Q372" i="203"/>
  <c r="Q371" i="203"/>
  <c r="Q370" i="203"/>
  <c r="Q369" i="203"/>
  <c r="Q368" i="203"/>
  <c r="Q367" i="203"/>
  <c r="Q366" i="203"/>
  <c r="Q365" i="203"/>
  <c r="Q364" i="203"/>
  <c r="Q363" i="203"/>
  <c r="Q362" i="203"/>
  <c r="Q361" i="203"/>
  <c r="F358" i="203" s="1"/>
  <c r="E355" i="203"/>
  <c r="E354" i="203"/>
  <c r="C354" i="203"/>
  <c r="A353" i="203"/>
  <c r="Q351" i="203"/>
  <c r="Q350" i="203"/>
  <c r="Q349" i="203"/>
  <c r="Q348" i="203"/>
  <c r="Q347" i="203"/>
  <c r="Q346" i="203"/>
  <c r="Q345" i="203"/>
  <c r="Q344" i="203"/>
  <c r="Q343" i="203"/>
  <c r="Q342" i="203"/>
  <c r="Q341" i="203"/>
  <c r="Q340" i="203"/>
  <c r="Q339" i="203"/>
  <c r="Q338" i="203"/>
  <c r="Q337" i="203"/>
  <c r="Q336" i="203"/>
  <c r="Q335" i="203"/>
  <c r="Q334" i="203"/>
  <c r="Q333" i="203"/>
  <c r="Q332" i="203"/>
  <c r="Q331" i="203"/>
  <c r="Q330" i="203"/>
  <c r="Q329" i="203"/>
  <c r="Q328" i="203"/>
  <c r="Q327" i="203"/>
  <c r="Q326" i="203"/>
  <c r="Q325" i="203"/>
  <c r="Q324" i="203"/>
  <c r="Q323" i="203"/>
  <c r="Q322" i="203"/>
  <c r="Q321" i="203"/>
  <c r="Q320" i="203"/>
  <c r="Q319" i="203"/>
  <c r="Q318" i="203"/>
  <c r="Q317" i="203"/>
  <c r="Q316" i="203"/>
  <c r="Q315" i="203"/>
  <c r="Q314" i="203"/>
  <c r="Q313" i="203"/>
  <c r="Q312" i="203"/>
  <c r="Q311" i="203"/>
  <c r="Q310" i="203"/>
  <c r="Q309" i="203"/>
  <c r="Q308" i="203"/>
  <c r="Q307" i="203"/>
  <c r="Q306" i="203"/>
  <c r="Q305" i="203"/>
  <c r="Q304" i="203"/>
  <c r="Q303" i="203"/>
  <c r="Q302" i="203"/>
  <c r="Q301" i="203"/>
  <c r="Q300" i="203"/>
  <c r="Q299" i="203"/>
  <c r="Q298" i="203"/>
  <c r="Q297" i="203"/>
  <c r="Q296" i="203"/>
  <c r="Q295" i="203"/>
  <c r="Q294" i="203"/>
  <c r="Q293" i="203"/>
  <c r="Q292" i="203"/>
  <c r="Q291" i="203"/>
  <c r="Q290" i="203"/>
  <c r="Q289" i="203"/>
  <c r="Q288" i="203"/>
  <c r="Q287" i="203"/>
  <c r="Q286" i="203"/>
  <c r="Q285" i="203"/>
  <c r="Q284" i="203"/>
  <c r="Q283" i="203"/>
  <c r="Q282" i="203"/>
  <c r="Q281" i="203"/>
  <c r="Q280" i="203"/>
  <c r="Q279" i="203"/>
  <c r="Q278" i="203"/>
  <c r="Q277" i="203"/>
  <c r="Q276" i="203"/>
  <c r="Q275" i="203"/>
  <c r="Q274" i="203"/>
  <c r="Q273" i="203"/>
  <c r="Q272" i="203"/>
  <c r="Q271" i="203"/>
  <c r="Q270" i="203"/>
  <c r="Q269" i="203"/>
  <c r="Q268" i="203"/>
  <c r="Q267" i="203"/>
  <c r="Q266" i="203"/>
  <c r="Q265" i="203"/>
  <c r="Q264" i="203"/>
  <c r="Q263" i="203"/>
  <c r="Q262" i="203"/>
  <c r="Q261" i="203"/>
  <c r="Q260" i="203"/>
  <c r="Q259" i="203"/>
  <c r="Q258" i="203"/>
  <c r="Q257" i="203"/>
  <c r="Q256" i="203"/>
  <c r="Q255" i="203"/>
  <c r="Q254" i="203"/>
  <c r="Q253" i="203"/>
  <c r="Q252" i="203"/>
  <c r="Q251" i="203"/>
  <c r="Q250" i="203"/>
  <c r="Q249" i="203"/>
  <c r="Q248" i="203"/>
  <c r="Q247" i="203"/>
  <c r="Q246" i="203"/>
  <c r="Q245" i="203"/>
  <c r="Q244" i="203"/>
  <c r="Q243" i="203"/>
  <c r="Q242" i="203"/>
  <c r="Q241" i="203"/>
  <c r="Q240" i="203"/>
  <c r="Q239" i="203"/>
  <c r="Q238" i="203"/>
  <c r="Q237" i="203"/>
  <c r="Q236" i="203"/>
  <c r="Q235" i="203"/>
  <c r="Q234" i="203"/>
  <c r="Q233" i="203"/>
  <c r="Q232" i="203"/>
  <c r="Q231" i="203"/>
  <c r="Q230" i="203"/>
  <c r="Q229" i="203"/>
  <c r="Q228" i="203"/>
  <c r="Q227" i="203"/>
  <c r="Q226" i="203"/>
  <c r="Q225" i="203"/>
  <c r="Q224" i="203"/>
  <c r="Q223" i="203"/>
  <c r="Q222" i="203"/>
  <c r="Q221" i="203"/>
  <c r="Q220" i="203"/>
  <c r="Q219" i="203"/>
  <c r="Q218" i="203"/>
  <c r="Q217" i="203"/>
  <c r="Q216" i="203"/>
  <c r="Q215" i="203"/>
  <c r="Q214" i="203"/>
  <c r="Q213" i="203"/>
  <c r="Q212" i="203"/>
  <c r="Q211" i="203"/>
  <c r="Q210" i="203"/>
  <c r="Q209" i="203"/>
  <c r="Q208" i="203"/>
  <c r="Q207" i="203"/>
  <c r="Q206" i="203"/>
  <c r="Q205" i="203"/>
  <c r="Q204" i="203"/>
  <c r="Q203" i="203"/>
  <c r="Q202" i="203"/>
  <c r="Q201" i="203"/>
  <c r="Q200" i="203"/>
  <c r="Q199" i="203"/>
  <c r="Q198" i="203"/>
  <c r="Q197" i="203"/>
  <c r="Q196" i="203"/>
  <c r="Q195" i="203"/>
  <c r="Q194" i="203"/>
  <c r="Q193" i="203"/>
  <c r="Q192" i="203"/>
  <c r="Q191" i="203"/>
  <c r="Q190" i="203"/>
  <c r="Q189" i="203"/>
  <c r="Q188" i="203"/>
  <c r="Q187" i="203"/>
  <c r="Q186" i="203"/>
  <c r="Q185" i="203"/>
  <c r="Q184" i="203"/>
  <c r="Q183" i="203"/>
  <c r="Q182" i="203"/>
  <c r="Q181" i="203"/>
  <c r="Q180" i="203"/>
  <c r="Q179" i="203"/>
  <c r="Q178" i="203"/>
  <c r="Q177" i="203"/>
  <c r="Q176" i="203"/>
  <c r="Q175" i="203"/>
  <c r="Q174" i="203"/>
  <c r="Q173" i="203"/>
  <c r="Q172" i="203"/>
  <c r="Q171" i="203"/>
  <c r="Q170" i="203"/>
  <c r="Q169" i="203"/>
  <c r="Q168" i="203"/>
  <c r="Q167" i="203"/>
  <c r="Q166" i="203"/>
  <c r="Q165" i="203"/>
  <c r="Q164" i="203"/>
  <c r="Q163" i="203"/>
  <c r="Q162" i="203"/>
  <c r="Q161" i="203"/>
  <c r="Q160" i="203"/>
  <c r="Q159" i="203"/>
  <c r="Q158" i="203"/>
  <c r="Q157" i="203"/>
  <c r="Q156" i="203"/>
  <c r="Q155" i="203"/>
  <c r="Q154" i="203"/>
  <c r="Q153" i="203"/>
  <c r="Q152" i="203"/>
  <c r="Q151" i="203"/>
  <c r="Q150" i="203"/>
  <c r="Q149" i="203"/>
  <c r="Q148" i="203"/>
  <c r="Q147" i="203"/>
  <c r="Q146" i="203"/>
  <c r="Q145" i="203"/>
  <c r="Q144" i="203"/>
  <c r="Q143" i="203"/>
  <c r="Q142" i="203"/>
  <c r="Q141" i="203"/>
  <c r="Q140" i="203"/>
  <c r="Q139" i="203"/>
  <c r="Q138" i="203"/>
  <c r="Q137" i="203"/>
  <c r="Q136" i="203"/>
  <c r="Q135" i="203"/>
  <c r="Q134" i="203"/>
  <c r="Q133" i="203"/>
  <c r="Q132" i="203"/>
  <c r="Q131" i="203"/>
  <c r="Q130" i="203"/>
  <c r="Q129" i="203"/>
  <c r="Q128" i="203"/>
  <c r="Q127" i="203"/>
  <c r="Q126" i="203"/>
  <c r="Q125" i="203"/>
  <c r="Q124" i="203"/>
  <c r="Q123" i="203"/>
  <c r="Q122" i="203"/>
  <c r="Q121" i="203"/>
  <c r="Q120" i="203"/>
  <c r="Q119" i="203"/>
  <c r="Q118" i="203"/>
  <c r="Q117" i="203"/>
  <c r="Q116" i="203"/>
  <c r="Q115" i="203"/>
  <c r="Q114" i="203"/>
  <c r="Q113" i="203"/>
  <c r="Q112" i="203"/>
  <c r="Q111" i="203"/>
  <c r="Q110" i="203"/>
  <c r="Q109" i="203"/>
  <c r="Q108" i="203"/>
  <c r="Q107" i="203"/>
  <c r="Q106" i="203"/>
  <c r="Q105" i="203"/>
  <c r="Q104" i="203"/>
  <c r="Q103" i="203"/>
  <c r="Q102" i="203"/>
  <c r="Q101" i="203"/>
  <c r="Q100" i="203"/>
  <c r="Q99" i="203"/>
  <c r="Q98" i="203"/>
  <c r="Q97" i="203"/>
  <c r="Q96" i="203"/>
  <c r="Q95" i="203"/>
  <c r="Q94" i="203"/>
  <c r="Q93" i="203"/>
  <c r="Q92" i="203"/>
  <c r="Q91" i="203"/>
  <c r="Q90" i="203"/>
  <c r="Q89" i="203"/>
  <c r="Q88" i="203"/>
  <c r="Q87" i="203"/>
  <c r="Q86" i="203"/>
  <c r="Q85" i="203"/>
  <c r="Q84" i="203"/>
  <c r="Q83" i="203"/>
  <c r="Q82" i="203"/>
  <c r="Q81" i="203"/>
  <c r="Q80" i="203"/>
  <c r="Q79" i="203"/>
  <c r="Q78" i="203"/>
  <c r="Q77" i="203"/>
  <c r="Q76" i="203"/>
  <c r="Q75" i="203"/>
  <c r="Q74" i="203"/>
  <c r="Q73" i="203"/>
  <c r="Q72" i="203"/>
  <c r="Q71" i="203"/>
  <c r="Q70" i="203"/>
  <c r="Q69" i="203"/>
  <c r="Q68" i="203"/>
  <c r="Q67" i="203"/>
  <c r="Q66" i="203"/>
  <c r="Q65" i="203"/>
  <c r="Q64" i="203"/>
  <c r="Q63" i="203"/>
  <c r="Q62" i="203"/>
  <c r="Q61" i="203"/>
  <c r="Q60" i="203"/>
  <c r="Q59" i="203"/>
  <c r="Q58" i="203"/>
  <c r="Q57" i="203"/>
  <c r="Q56" i="203"/>
  <c r="Q55" i="203"/>
  <c r="Q54" i="203"/>
  <c r="Q53" i="203"/>
  <c r="Q52" i="203"/>
  <c r="Q51" i="203"/>
  <c r="Q50" i="203"/>
  <c r="Q49" i="203"/>
  <c r="Q48" i="203"/>
  <c r="Q47" i="203"/>
  <c r="Q46" i="203"/>
  <c r="Q45" i="203"/>
  <c r="Q44" i="203"/>
  <c r="Q43" i="203"/>
  <c r="Q42" i="203"/>
  <c r="Q41" i="203"/>
  <c r="Q40" i="203"/>
  <c r="Q39" i="203"/>
  <c r="Q38" i="203"/>
  <c r="Q37" i="203"/>
  <c r="Q36" i="203"/>
  <c r="Q35" i="203"/>
  <c r="Q34" i="203"/>
  <c r="Q33" i="203"/>
  <c r="Q32" i="203"/>
  <c r="Q31" i="203"/>
  <c r="Q30" i="203"/>
  <c r="Q29" i="203"/>
  <c r="Q28" i="203"/>
  <c r="Q27" i="203"/>
  <c r="Q26" i="203"/>
  <c r="Q25" i="203"/>
  <c r="Q24" i="203"/>
  <c r="Q23" i="203"/>
  <c r="Q22" i="203"/>
  <c r="Q21" i="203"/>
  <c r="Q20" i="203"/>
  <c r="Q19" i="203"/>
  <c r="Q18" i="203"/>
  <c r="Q17" i="203"/>
  <c r="Q16" i="203"/>
  <c r="Q15" i="203"/>
  <c r="Q14" i="203"/>
  <c r="Q13" i="203"/>
  <c r="Q12" i="203"/>
  <c r="Q11" i="203"/>
  <c r="Q10" i="203"/>
  <c r="E7" i="203"/>
  <c r="F456" i="202"/>
  <c r="F455" i="202"/>
  <c r="F454" i="202"/>
  <c r="F453" i="202"/>
  <c r="F452" i="202"/>
  <c r="F451" i="202"/>
  <c r="F450" i="202"/>
  <c r="F449" i="202"/>
  <c r="F448" i="202"/>
  <c r="F447" i="202"/>
  <c r="F446" i="202"/>
  <c r="F445" i="202"/>
  <c r="F441" i="202"/>
  <c r="F440" i="202"/>
  <c r="F439" i="202"/>
  <c r="M6" i="202" s="1"/>
  <c r="F438" i="202"/>
  <c r="F437" i="202"/>
  <c r="F436" i="202"/>
  <c r="F435" i="202"/>
  <c r="F434" i="202"/>
  <c r="F433" i="202"/>
  <c r="F432" i="202"/>
  <c r="F431" i="202"/>
  <c r="F430" i="202"/>
  <c r="F424" i="202"/>
  <c r="H16" i="61" s="1"/>
  <c r="F421" i="202"/>
  <c r="H13" i="61" s="1"/>
  <c r="F420" i="202"/>
  <c r="H12" i="61" s="1"/>
  <c r="F419" i="202"/>
  <c r="H11" i="61" s="1"/>
  <c r="F418" i="202"/>
  <c r="F417" i="202"/>
  <c r="H9" i="61" s="1"/>
  <c r="F416" i="202"/>
  <c r="H8" i="61" s="1"/>
  <c r="Q410" i="202"/>
  <c r="Q409" i="202"/>
  <c r="Q408" i="202"/>
  <c r="Q407" i="202"/>
  <c r="Q406" i="202"/>
  <c r="Q405" i="202"/>
  <c r="Q404" i="202"/>
  <c r="Q403" i="202"/>
  <c r="Q402" i="202"/>
  <c r="Q401" i="202"/>
  <c r="Q400" i="202"/>
  <c r="Q399" i="202"/>
  <c r="Q398" i="202"/>
  <c r="Q397" i="202"/>
  <c r="Q396" i="202"/>
  <c r="Q395" i="202"/>
  <c r="Q394" i="202"/>
  <c r="Q393" i="202"/>
  <c r="Q392" i="202"/>
  <c r="Q391" i="202"/>
  <c r="Q390" i="202"/>
  <c r="Q389" i="202"/>
  <c r="Q388" i="202"/>
  <c r="Q387" i="202"/>
  <c r="Q386" i="202"/>
  <c r="Q385" i="202"/>
  <c r="Q384" i="202"/>
  <c r="Q383" i="202"/>
  <c r="Q382" i="202"/>
  <c r="Q381" i="202"/>
  <c r="Q380" i="202"/>
  <c r="Q379" i="202"/>
  <c r="Q378" i="202"/>
  <c r="Q377" i="202"/>
  <c r="Q376" i="202"/>
  <c r="Q375" i="202"/>
  <c r="Q374" i="202"/>
  <c r="Q373" i="202"/>
  <c r="Q372" i="202"/>
  <c r="Q371" i="202"/>
  <c r="Q370" i="202"/>
  <c r="Q369" i="202"/>
  <c r="Q368" i="202"/>
  <c r="Q367" i="202"/>
  <c r="Q366" i="202"/>
  <c r="Q365" i="202"/>
  <c r="Q364" i="202"/>
  <c r="Q363" i="202"/>
  <c r="Q362" i="202"/>
  <c r="Q361" i="202"/>
  <c r="E355" i="202"/>
  <c r="E354" i="202"/>
  <c r="C354" i="202"/>
  <c r="A353" i="202"/>
  <c r="Q351" i="202"/>
  <c r="Q350" i="202"/>
  <c r="Q349" i="202"/>
  <c r="Q348" i="202"/>
  <c r="Q347" i="202"/>
  <c r="Q346" i="202"/>
  <c r="Q345" i="202"/>
  <c r="Q344" i="202"/>
  <c r="Q343" i="202"/>
  <c r="Q342" i="202"/>
  <c r="Q341" i="202"/>
  <c r="Q340" i="202"/>
  <c r="Q339" i="202"/>
  <c r="Q338" i="202"/>
  <c r="Q337" i="202"/>
  <c r="Q336" i="202"/>
  <c r="Q335" i="202"/>
  <c r="Q334" i="202"/>
  <c r="Q333" i="202"/>
  <c r="Q332" i="202"/>
  <c r="Q331" i="202"/>
  <c r="Q330" i="202"/>
  <c r="Q329" i="202"/>
  <c r="Q328" i="202"/>
  <c r="Q327" i="202"/>
  <c r="Q326" i="202"/>
  <c r="Q325" i="202"/>
  <c r="Q324" i="202"/>
  <c r="Q323" i="202"/>
  <c r="Q322" i="202"/>
  <c r="Q321" i="202"/>
  <c r="Q320" i="202"/>
  <c r="Q319" i="202"/>
  <c r="Q318" i="202"/>
  <c r="Q317" i="202"/>
  <c r="Q316" i="202"/>
  <c r="Q315" i="202"/>
  <c r="Q314" i="202"/>
  <c r="Q313" i="202"/>
  <c r="Q312" i="202"/>
  <c r="Q311" i="202"/>
  <c r="Q310" i="202"/>
  <c r="Q309" i="202"/>
  <c r="Q308" i="202"/>
  <c r="Q307" i="202"/>
  <c r="Q306" i="202"/>
  <c r="Q305" i="202"/>
  <c r="Q304" i="202"/>
  <c r="Q303" i="202"/>
  <c r="Q302" i="202"/>
  <c r="Q301" i="202"/>
  <c r="Q300" i="202"/>
  <c r="Q299" i="202"/>
  <c r="Q298" i="202"/>
  <c r="Q297" i="202"/>
  <c r="Q296" i="202"/>
  <c r="Q295" i="202"/>
  <c r="Q294" i="202"/>
  <c r="Q293" i="202"/>
  <c r="Q292" i="202"/>
  <c r="Q291" i="202"/>
  <c r="Q290" i="202"/>
  <c r="Q289" i="202"/>
  <c r="Q288" i="202"/>
  <c r="Q287" i="202"/>
  <c r="Q286" i="202"/>
  <c r="Q285" i="202"/>
  <c r="Q284" i="202"/>
  <c r="Q283" i="202"/>
  <c r="Q282" i="202"/>
  <c r="Q281" i="202"/>
  <c r="Q280" i="202"/>
  <c r="Q279" i="202"/>
  <c r="Q278" i="202"/>
  <c r="Q277" i="202"/>
  <c r="Q276" i="202"/>
  <c r="Q275" i="202"/>
  <c r="Q274" i="202"/>
  <c r="Q273" i="202"/>
  <c r="Q272" i="202"/>
  <c r="Q271" i="202"/>
  <c r="Q270" i="202"/>
  <c r="Q269" i="202"/>
  <c r="Q268" i="202"/>
  <c r="Q267" i="202"/>
  <c r="Q266" i="202"/>
  <c r="Q265" i="202"/>
  <c r="Q264" i="202"/>
  <c r="Q263" i="202"/>
  <c r="Q262" i="202"/>
  <c r="Q261" i="202"/>
  <c r="Q260" i="202"/>
  <c r="Q259" i="202"/>
  <c r="Q258" i="202"/>
  <c r="Q257" i="202"/>
  <c r="Q256" i="202"/>
  <c r="Q255" i="202"/>
  <c r="Q254" i="202"/>
  <c r="Q253" i="202"/>
  <c r="Q252" i="202"/>
  <c r="Q251" i="202"/>
  <c r="Q250" i="202"/>
  <c r="Q249" i="202"/>
  <c r="Q248" i="202"/>
  <c r="Q247" i="202"/>
  <c r="Q246" i="202"/>
  <c r="Q245" i="202"/>
  <c r="Q244" i="202"/>
  <c r="Q243" i="202"/>
  <c r="Q242" i="202"/>
  <c r="Q241" i="202"/>
  <c r="Q240" i="202"/>
  <c r="Q239" i="202"/>
  <c r="Q238" i="202"/>
  <c r="Q237" i="202"/>
  <c r="Q236" i="202"/>
  <c r="Q235" i="202"/>
  <c r="Q234" i="202"/>
  <c r="Q233" i="202"/>
  <c r="Q232" i="202"/>
  <c r="Q231" i="202"/>
  <c r="Q230" i="202"/>
  <c r="Q229" i="202"/>
  <c r="Q228" i="202"/>
  <c r="Q227" i="202"/>
  <c r="Q226" i="202"/>
  <c r="Q225" i="202"/>
  <c r="Q224" i="202"/>
  <c r="Q223" i="202"/>
  <c r="Q222" i="202"/>
  <c r="Q221" i="202"/>
  <c r="Q220" i="202"/>
  <c r="Q219" i="202"/>
  <c r="Q218" i="202"/>
  <c r="Q217" i="202"/>
  <c r="Q216" i="202"/>
  <c r="Q215" i="202"/>
  <c r="Q214" i="202"/>
  <c r="Q213" i="202"/>
  <c r="Q212" i="202"/>
  <c r="Q211" i="202"/>
  <c r="Q210" i="202"/>
  <c r="Q209" i="202"/>
  <c r="Q208" i="202"/>
  <c r="Q207" i="202"/>
  <c r="Q206" i="202"/>
  <c r="Q205" i="202"/>
  <c r="Q204" i="202"/>
  <c r="Q203" i="202"/>
  <c r="Q202" i="202"/>
  <c r="Q201" i="202"/>
  <c r="Q200" i="202"/>
  <c r="Q199" i="202"/>
  <c r="Q198" i="202"/>
  <c r="Q197" i="202"/>
  <c r="Q196" i="202"/>
  <c r="Q195" i="202"/>
  <c r="Q194" i="202"/>
  <c r="Q193" i="202"/>
  <c r="Q192" i="202"/>
  <c r="Q191" i="202"/>
  <c r="Q190" i="202"/>
  <c r="Q189" i="202"/>
  <c r="Q188" i="202"/>
  <c r="Q187" i="202"/>
  <c r="Q186" i="202"/>
  <c r="Q185" i="202"/>
  <c r="Q184" i="202"/>
  <c r="Q183" i="202"/>
  <c r="Q182" i="202"/>
  <c r="Q181" i="202"/>
  <c r="Q180" i="202"/>
  <c r="Q179" i="202"/>
  <c r="Q178" i="202"/>
  <c r="Q177" i="202"/>
  <c r="Q176" i="202"/>
  <c r="Q175" i="202"/>
  <c r="Q174" i="202"/>
  <c r="Q173" i="202"/>
  <c r="Q172" i="202"/>
  <c r="Q171" i="202"/>
  <c r="Q170" i="202"/>
  <c r="Q169" i="202"/>
  <c r="Q168" i="202"/>
  <c r="Q167" i="202"/>
  <c r="Q166" i="202"/>
  <c r="Q165" i="202"/>
  <c r="Q164" i="202"/>
  <c r="Q163" i="202"/>
  <c r="Q162" i="202"/>
  <c r="Q161" i="202"/>
  <c r="Q160" i="202"/>
  <c r="Q159" i="202"/>
  <c r="Q158" i="202"/>
  <c r="Q157" i="202"/>
  <c r="Q156" i="202"/>
  <c r="Q155" i="202"/>
  <c r="Q154" i="202"/>
  <c r="Q153" i="202"/>
  <c r="Q152" i="202"/>
  <c r="Q151" i="202"/>
  <c r="Q150" i="202"/>
  <c r="Q149" i="202"/>
  <c r="Q148" i="202"/>
  <c r="Q147" i="202"/>
  <c r="Q146" i="202"/>
  <c r="Q145" i="202"/>
  <c r="Q144" i="202"/>
  <c r="Q143" i="202"/>
  <c r="Q142" i="202"/>
  <c r="Q141" i="202"/>
  <c r="Q140" i="202"/>
  <c r="Q139" i="202"/>
  <c r="Q138" i="202"/>
  <c r="Q137" i="202"/>
  <c r="Q136" i="202"/>
  <c r="Q135" i="202"/>
  <c r="Q134" i="202"/>
  <c r="Q133" i="202"/>
  <c r="Q132" i="202"/>
  <c r="Q131" i="202"/>
  <c r="Q130" i="202"/>
  <c r="Q129" i="202"/>
  <c r="Q128" i="202"/>
  <c r="Q127" i="202"/>
  <c r="Q126" i="202"/>
  <c r="Q125" i="202"/>
  <c r="Q124" i="202"/>
  <c r="Q123" i="202"/>
  <c r="Q122" i="202"/>
  <c r="Q121" i="202"/>
  <c r="Q120" i="202"/>
  <c r="Q119" i="202"/>
  <c r="Q118" i="202"/>
  <c r="Q117" i="202"/>
  <c r="Q116" i="202"/>
  <c r="Q115" i="202"/>
  <c r="Q114" i="202"/>
  <c r="Q113" i="202"/>
  <c r="Q112" i="202"/>
  <c r="Q111" i="202"/>
  <c r="Q110" i="202"/>
  <c r="Q109" i="202"/>
  <c r="Q108" i="202"/>
  <c r="Q107" i="202"/>
  <c r="Q106" i="202"/>
  <c r="Q105" i="202"/>
  <c r="Q104" i="202"/>
  <c r="Q103" i="202"/>
  <c r="Q102" i="202"/>
  <c r="Q101" i="202"/>
  <c r="Q100" i="202"/>
  <c r="Q99" i="202"/>
  <c r="Q98" i="202"/>
  <c r="Q97" i="202"/>
  <c r="Q96" i="202"/>
  <c r="Q95" i="202"/>
  <c r="Q94" i="202"/>
  <c r="Q93" i="202"/>
  <c r="Q92" i="202"/>
  <c r="Q91" i="202"/>
  <c r="Q90" i="202"/>
  <c r="Q89" i="202"/>
  <c r="Q88" i="202"/>
  <c r="Q87" i="202"/>
  <c r="Q86" i="202"/>
  <c r="Q85" i="202"/>
  <c r="Q84" i="202"/>
  <c r="Q83" i="202"/>
  <c r="Q82" i="202"/>
  <c r="Q81" i="202"/>
  <c r="Q80" i="202"/>
  <c r="Q79" i="202"/>
  <c r="Q78" i="202"/>
  <c r="Q77" i="202"/>
  <c r="Q76" i="202"/>
  <c r="Q75" i="202"/>
  <c r="Q74" i="202"/>
  <c r="Q73" i="202"/>
  <c r="Q72" i="202"/>
  <c r="Q71" i="202"/>
  <c r="Q70" i="202"/>
  <c r="Q69" i="202"/>
  <c r="Q68" i="202"/>
  <c r="Q67" i="202"/>
  <c r="Q66" i="202"/>
  <c r="Q65" i="202"/>
  <c r="Q64" i="202"/>
  <c r="Q63" i="202"/>
  <c r="Q62" i="202"/>
  <c r="Q61" i="202"/>
  <c r="Q60" i="202"/>
  <c r="Q59" i="202"/>
  <c r="Q58" i="202"/>
  <c r="Q57" i="202"/>
  <c r="Q56" i="202"/>
  <c r="Q55" i="202"/>
  <c r="Q54" i="202"/>
  <c r="Q53" i="202"/>
  <c r="Q52" i="202"/>
  <c r="Q51" i="202"/>
  <c r="Q50" i="202"/>
  <c r="Q49" i="202"/>
  <c r="Q48" i="202"/>
  <c r="Q47" i="202"/>
  <c r="Q46" i="202"/>
  <c r="Q45" i="202"/>
  <c r="Q44" i="202"/>
  <c r="Q43" i="202"/>
  <c r="Q42" i="202"/>
  <c r="Q41" i="202"/>
  <c r="Q40" i="202"/>
  <c r="Q39" i="202"/>
  <c r="Q38" i="202"/>
  <c r="Q37" i="202"/>
  <c r="Q36" i="202"/>
  <c r="Q35" i="202"/>
  <c r="Q34" i="202"/>
  <c r="Q33" i="202"/>
  <c r="Q32" i="202"/>
  <c r="Q31" i="202"/>
  <c r="Q30" i="202"/>
  <c r="Q29" i="202"/>
  <c r="Q28" i="202"/>
  <c r="Q27" i="202"/>
  <c r="Q26" i="202"/>
  <c r="Q25" i="202"/>
  <c r="Q24" i="202"/>
  <c r="Q23" i="202"/>
  <c r="Q22" i="202"/>
  <c r="Q21" i="202"/>
  <c r="Q20" i="202"/>
  <c r="Q19" i="202"/>
  <c r="Q18" i="202"/>
  <c r="Q17" i="202"/>
  <c r="Q16" i="202"/>
  <c r="Q15" i="202"/>
  <c r="Q14" i="202"/>
  <c r="Q13" i="202"/>
  <c r="Q12" i="202"/>
  <c r="Q11" i="202"/>
  <c r="Q10" i="202"/>
  <c r="E7" i="202"/>
  <c r="F456" i="201"/>
  <c r="F455" i="201"/>
  <c r="F454" i="201"/>
  <c r="F453" i="201"/>
  <c r="F452" i="201"/>
  <c r="F451" i="201"/>
  <c r="F450" i="201"/>
  <c r="F449" i="201"/>
  <c r="F448" i="201"/>
  <c r="F447" i="201"/>
  <c r="F446" i="201"/>
  <c r="F445" i="201"/>
  <c r="F441" i="201"/>
  <c r="F440" i="201"/>
  <c r="F439" i="201"/>
  <c r="F438" i="201"/>
  <c r="F437" i="201"/>
  <c r="F436" i="201"/>
  <c r="F435" i="201"/>
  <c r="F434" i="201"/>
  <c r="F433" i="201"/>
  <c r="F432" i="201"/>
  <c r="F431" i="201"/>
  <c r="F430" i="201"/>
  <c r="F424" i="201"/>
  <c r="G16" i="61" s="1"/>
  <c r="F421" i="201"/>
  <c r="G13" i="61" s="1"/>
  <c r="F420" i="201"/>
  <c r="G12" i="61" s="1"/>
  <c r="F419" i="201"/>
  <c r="G11" i="61" s="1"/>
  <c r="F418" i="201"/>
  <c r="F417" i="201"/>
  <c r="G9" i="61" s="1"/>
  <c r="F416" i="201"/>
  <c r="G8" i="61" s="1"/>
  <c r="Q410" i="201"/>
  <c r="Q409" i="201"/>
  <c r="Q408" i="201"/>
  <c r="Q407" i="201"/>
  <c r="Q406" i="201"/>
  <c r="Q405" i="201"/>
  <c r="Q404" i="201"/>
  <c r="Q403" i="201"/>
  <c r="Q402" i="201"/>
  <c r="Q401" i="201"/>
  <c r="Q400" i="201"/>
  <c r="Q399" i="201"/>
  <c r="Q398" i="201"/>
  <c r="Q397" i="201"/>
  <c r="Q396" i="201"/>
  <c r="Q395" i="201"/>
  <c r="Q394" i="201"/>
  <c r="Q393" i="201"/>
  <c r="Q392" i="201"/>
  <c r="Q391" i="201"/>
  <c r="Q390" i="201"/>
  <c r="Q389" i="201"/>
  <c r="Q388" i="201"/>
  <c r="Q387" i="201"/>
  <c r="Q386" i="201"/>
  <c r="Q385" i="201"/>
  <c r="Q384" i="201"/>
  <c r="Q383" i="201"/>
  <c r="Q382" i="201"/>
  <c r="Q381" i="201"/>
  <c r="Q380" i="201"/>
  <c r="Q379" i="201"/>
  <c r="Q378" i="201"/>
  <c r="Q377" i="201"/>
  <c r="Q376" i="201"/>
  <c r="Q375" i="201"/>
  <c r="Q374" i="201"/>
  <c r="Q373" i="201"/>
  <c r="Q372" i="201"/>
  <c r="Q371" i="201"/>
  <c r="Q370" i="201"/>
  <c r="Q369" i="201"/>
  <c r="Q368" i="201"/>
  <c r="Q367" i="201"/>
  <c r="Q366" i="201"/>
  <c r="Q365" i="201"/>
  <c r="Q364" i="201"/>
  <c r="Q363" i="201"/>
  <c r="Q362" i="201"/>
  <c r="Q361" i="201"/>
  <c r="E355" i="201"/>
  <c r="E354" i="201"/>
  <c r="C354" i="201"/>
  <c r="A353" i="201"/>
  <c r="Q351" i="201"/>
  <c r="Q350" i="201"/>
  <c r="Q349" i="201"/>
  <c r="Q348" i="201"/>
  <c r="Q347" i="201"/>
  <c r="Q346" i="201"/>
  <c r="Q345" i="201"/>
  <c r="Q344" i="201"/>
  <c r="Q343" i="201"/>
  <c r="Q342" i="201"/>
  <c r="Q341" i="201"/>
  <c r="Q340" i="201"/>
  <c r="Q339" i="201"/>
  <c r="Q338" i="201"/>
  <c r="Q337" i="201"/>
  <c r="Q336" i="201"/>
  <c r="Q335" i="201"/>
  <c r="Q334" i="201"/>
  <c r="Q333" i="201"/>
  <c r="Q332" i="201"/>
  <c r="Q331" i="201"/>
  <c r="Q330" i="201"/>
  <c r="Q329" i="201"/>
  <c r="Q328" i="201"/>
  <c r="Q327" i="201"/>
  <c r="Q326" i="201"/>
  <c r="Q325" i="201"/>
  <c r="Q324" i="201"/>
  <c r="Q323" i="201"/>
  <c r="Q322" i="201"/>
  <c r="Q321" i="201"/>
  <c r="Q320" i="201"/>
  <c r="Q319" i="201"/>
  <c r="Q318" i="201"/>
  <c r="Q317" i="201"/>
  <c r="Q316" i="201"/>
  <c r="Q315" i="201"/>
  <c r="Q314" i="201"/>
  <c r="Q313" i="201"/>
  <c r="Q312" i="201"/>
  <c r="Q311" i="201"/>
  <c r="Q310" i="201"/>
  <c r="Q309" i="201"/>
  <c r="Q308" i="201"/>
  <c r="Q307" i="201"/>
  <c r="Q306" i="201"/>
  <c r="Q305" i="201"/>
  <c r="Q304" i="201"/>
  <c r="Q303" i="201"/>
  <c r="Q302" i="201"/>
  <c r="Q301" i="201"/>
  <c r="Q300" i="201"/>
  <c r="Q299" i="201"/>
  <c r="Q298" i="201"/>
  <c r="Q297" i="201"/>
  <c r="Q296" i="201"/>
  <c r="Q295" i="201"/>
  <c r="Q294" i="201"/>
  <c r="Q293" i="201"/>
  <c r="Q292" i="201"/>
  <c r="Q291" i="201"/>
  <c r="Q290" i="201"/>
  <c r="Q289" i="201"/>
  <c r="Q288" i="201"/>
  <c r="Q287" i="201"/>
  <c r="Q286" i="201"/>
  <c r="Q285" i="201"/>
  <c r="Q284" i="201"/>
  <c r="Q283" i="201"/>
  <c r="Q282" i="201"/>
  <c r="Q281" i="201"/>
  <c r="Q280" i="201"/>
  <c r="Q279" i="201"/>
  <c r="Q278" i="201"/>
  <c r="Q277" i="201"/>
  <c r="Q276" i="201"/>
  <c r="Q275" i="201"/>
  <c r="Q274" i="201"/>
  <c r="Q273" i="201"/>
  <c r="Q272" i="201"/>
  <c r="Q271" i="201"/>
  <c r="Q270" i="201"/>
  <c r="Q269" i="201"/>
  <c r="Q268" i="201"/>
  <c r="Q267" i="201"/>
  <c r="Q266" i="201"/>
  <c r="Q265" i="201"/>
  <c r="Q264" i="201"/>
  <c r="Q263" i="201"/>
  <c r="Q262" i="201"/>
  <c r="Q261" i="201"/>
  <c r="Q260" i="201"/>
  <c r="Q259" i="201"/>
  <c r="Q258" i="201"/>
  <c r="Q257" i="201"/>
  <c r="Q256" i="201"/>
  <c r="Q255" i="201"/>
  <c r="Q254" i="201"/>
  <c r="Q253" i="201"/>
  <c r="Q252" i="201"/>
  <c r="Q251" i="201"/>
  <c r="Q250" i="201"/>
  <c r="Q249" i="201"/>
  <c r="Q248" i="201"/>
  <c r="Q247" i="201"/>
  <c r="Q246" i="201"/>
  <c r="Q245" i="201"/>
  <c r="Q244" i="201"/>
  <c r="Q243" i="201"/>
  <c r="Q242" i="201"/>
  <c r="Q241" i="201"/>
  <c r="Q240" i="201"/>
  <c r="Q239" i="201"/>
  <c r="Q238" i="201"/>
  <c r="Q237" i="201"/>
  <c r="Q236" i="201"/>
  <c r="Q235" i="201"/>
  <c r="Q234" i="201"/>
  <c r="Q233" i="201"/>
  <c r="Q232" i="201"/>
  <c r="Q231" i="201"/>
  <c r="Q230" i="201"/>
  <c r="Q229" i="201"/>
  <c r="Q228" i="201"/>
  <c r="Q227" i="201"/>
  <c r="Q226" i="201"/>
  <c r="Q225" i="201"/>
  <c r="Q224" i="201"/>
  <c r="Q223" i="201"/>
  <c r="Q222" i="201"/>
  <c r="Q221" i="201"/>
  <c r="Q220" i="201"/>
  <c r="Q219" i="201"/>
  <c r="Q218" i="201"/>
  <c r="Q217" i="201"/>
  <c r="Q216" i="201"/>
  <c r="Q215" i="201"/>
  <c r="Q214" i="201"/>
  <c r="Q213" i="201"/>
  <c r="Q212" i="201"/>
  <c r="Q211" i="201"/>
  <c r="Q210" i="201"/>
  <c r="Q209" i="201"/>
  <c r="Q208" i="201"/>
  <c r="Q207" i="201"/>
  <c r="Q206" i="201"/>
  <c r="Q205" i="201"/>
  <c r="Q204" i="201"/>
  <c r="Q203" i="201"/>
  <c r="Q202" i="201"/>
  <c r="Q201" i="201"/>
  <c r="Q200" i="201"/>
  <c r="Q199" i="201"/>
  <c r="Q198" i="201"/>
  <c r="Q197" i="201"/>
  <c r="Q196" i="201"/>
  <c r="Q195" i="201"/>
  <c r="Q194" i="201"/>
  <c r="Q193" i="201"/>
  <c r="Q192" i="201"/>
  <c r="Q191" i="201"/>
  <c r="Q190" i="201"/>
  <c r="Q189" i="201"/>
  <c r="Q188" i="201"/>
  <c r="Q187" i="201"/>
  <c r="Q186" i="201"/>
  <c r="Q185" i="201"/>
  <c r="Q184" i="201"/>
  <c r="Q183" i="201"/>
  <c r="Q182" i="201"/>
  <c r="Q181" i="201"/>
  <c r="Q180" i="201"/>
  <c r="Q179" i="201"/>
  <c r="Q178" i="201"/>
  <c r="Q177" i="201"/>
  <c r="Q176" i="201"/>
  <c r="Q175" i="201"/>
  <c r="Q174" i="201"/>
  <c r="Q173" i="201"/>
  <c r="Q172" i="201"/>
  <c r="Q171" i="201"/>
  <c r="Q170" i="201"/>
  <c r="Q169" i="201"/>
  <c r="Q168" i="201"/>
  <c r="Q167" i="201"/>
  <c r="Q166" i="201"/>
  <c r="Q165" i="201"/>
  <c r="Q164" i="201"/>
  <c r="Q163" i="201"/>
  <c r="Q162" i="201"/>
  <c r="Q161" i="201"/>
  <c r="Q160" i="201"/>
  <c r="Q159" i="201"/>
  <c r="Q158" i="201"/>
  <c r="Q157" i="201"/>
  <c r="Q156" i="201"/>
  <c r="Q155" i="201"/>
  <c r="Q154" i="201"/>
  <c r="Q153" i="201"/>
  <c r="Q152" i="201"/>
  <c r="Q151" i="201"/>
  <c r="Q150" i="201"/>
  <c r="Q149" i="201"/>
  <c r="Q148" i="201"/>
  <c r="Q147" i="201"/>
  <c r="Q146" i="201"/>
  <c r="Q145" i="201"/>
  <c r="Q144" i="201"/>
  <c r="Q143" i="201"/>
  <c r="Q142" i="201"/>
  <c r="Q141" i="201"/>
  <c r="Q140" i="201"/>
  <c r="Q139" i="201"/>
  <c r="Q138" i="201"/>
  <c r="Q137" i="201"/>
  <c r="Q136" i="201"/>
  <c r="Q135" i="201"/>
  <c r="Q134" i="201"/>
  <c r="Q133" i="201"/>
  <c r="Q132" i="201"/>
  <c r="Q131" i="201"/>
  <c r="Q130" i="201"/>
  <c r="Q129" i="201"/>
  <c r="Q128" i="201"/>
  <c r="Q127" i="201"/>
  <c r="Q126" i="201"/>
  <c r="Q125" i="201"/>
  <c r="Q124" i="201"/>
  <c r="Q123" i="201"/>
  <c r="Q122" i="201"/>
  <c r="Q121" i="201"/>
  <c r="Q120" i="201"/>
  <c r="Q119" i="201"/>
  <c r="Q118" i="201"/>
  <c r="Q117" i="201"/>
  <c r="Q116" i="201"/>
  <c r="Q115" i="201"/>
  <c r="Q114" i="201"/>
  <c r="Q113" i="201"/>
  <c r="Q112" i="201"/>
  <c r="Q111" i="201"/>
  <c r="Q110" i="201"/>
  <c r="Q109" i="201"/>
  <c r="Q108" i="201"/>
  <c r="Q107" i="201"/>
  <c r="Q106" i="201"/>
  <c r="Q105" i="201"/>
  <c r="Q104" i="201"/>
  <c r="Q103" i="201"/>
  <c r="Q102" i="201"/>
  <c r="Q101" i="201"/>
  <c r="Q100" i="201"/>
  <c r="Q99" i="201"/>
  <c r="Q98" i="201"/>
  <c r="Q97" i="201"/>
  <c r="Q96" i="201"/>
  <c r="Q95" i="201"/>
  <c r="Q94" i="201"/>
  <c r="Q93" i="201"/>
  <c r="Q92" i="201"/>
  <c r="Q91" i="201"/>
  <c r="Q90" i="201"/>
  <c r="Q89" i="201"/>
  <c r="Q88" i="201"/>
  <c r="Q87" i="201"/>
  <c r="Q86" i="201"/>
  <c r="Q85" i="201"/>
  <c r="Q84" i="201"/>
  <c r="Q83" i="201"/>
  <c r="Q82" i="201"/>
  <c r="Q81" i="201"/>
  <c r="Q80" i="201"/>
  <c r="Q79" i="201"/>
  <c r="Q78" i="201"/>
  <c r="Q77" i="201"/>
  <c r="Q76" i="201"/>
  <c r="Q75" i="201"/>
  <c r="Q74" i="201"/>
  <c r="Q73" i="201"/>
  <c r="Q72" i="201"/>
  <c r="Q71" i="201"/>
  <c r="Q70" i="201"/>
  <c r="Q69" i="201"/>
  <c r="Q68" i="201"/>
  <c r="Q67" i="201"/>
  <c r="Q66" i="201"/>
  <c r="Q65" i="201"/>
  <c r="Q64" i="201"/>
  <c r="Q63" i="201"/>
  <c r="Q62" i="201"/>
  <c r="Q61" i="201"/>
  <c r="Q60" i="201"/>
  <c r="Q59" i="201"/>
  <c r="Q58" i="201"/>
  <c r="Q57" i="201"/>
  <c r="Q56" i="201"/>
  <c r="Q55" i="201"/>
  <c r="Q54" i="201"/>
  <c r="Q53" i="201"/>
  <c r="Q52" i="201"/>
  <c r="Q51" i="201"/>
  <c r="Q50" i="201"/>
  <c r="Q49" i="201"/>
  <c r="Q48" i="201"/>
  <c r="Q47" i="201"/>
  <c r="Q46" i="201"/>
  <c r="Q45" i="201"/>
  <c r="Q44" i="201"/>
  <c r="Q43" i="201"/>
  <c r="Q42" i="201"/>
  <c r="Q41" i="201"/>
  <c r="Q40" i="201"/>
  <c r="Q39" i="201"/>
  <c r="Q38" i="201"/>
  <c r="Q37" i="201"/>
  <c r="Q36" i="201"/>
  <c r="Q35" i="201"/>
  <c r="Q34" i="201"/>
  <c r="Q33" i="201"/>
  <c r="Q32" i="201"/>
  <c r="Q31" i="201"/>
  <c r="Q30" i="201"/>
  <c r="Q29" i="201"/>
  <c r="Q28" i="201"/>
  <c r="Q27" i="201"/>
  <c r="Q26" i="201"/>
  <c r="Q25" i="201"/>
  <c r="Q24" i="201"/>
  <c r="Q23" i="201"/>
  <c r="Q22" i="201"/>
  <c r="Q21" i="201"/>
  <c r="Q20" i="201"/>
  <c r="Q19" i="201"/>
  <c r="Q18" i="201"/>
  <c r="Q17" i="201"/>
  <c r="Q16" i="201"/>
  <c r="Q15" i="201"/>
  <c r="Q14" i="201"/>
  <c r="Q13" i="201"/>
  <c r="Q12" i="201"/>
  <c r="Q11" i="201"/>
  <c r="Q10" i="201"/>
  <c r="E7" i="201"/>
  <c r="F456" i="200"/>
  <c r="F455" i="200"/>
  <c r="F454" i="200"/>
  <c r="F453" i="200"/>
  <c r="F452" i="200"/>
  <c r="F451" i="200"/>
  <c r="F450" i="200"/>
  <c r="F449" i="200"/>
  <c r="F448" i="200"/>
  <c r="F447" i="200"/>
  <c r="F446" i="200"/>
  <c r="F445" i="200"/>
  <c r="F441" i="200"/>
  <c r="F440" i="200"/>
  <c r="F439" i="200"/>
  <c r="F438" i="200"/>
  <c r="F437" i="200"/>
  <c r="F436" i="200"/>
  <c r="F435" i="200"/>
  <c r="F434" i="200"/>
  <c r="F433" i="200"/>
  <c r="F432" i="200"/>
  <c r="F431" i="200"/>
  <c r="F430" i="200"/>
  <c r="F424" i="200"/>
  <c r="F16" i="61" s="1"/>
  <c r="F421" i="200"/>
  <c r="F13" i="61" s="1"/>
  <c r="F420" i="200"/>
  <c r="F12" i="61" s="1"/>
  <c r="F419" i="200"/>
  <c r="F11" i="61" s="1"/>
  <c r="F418" i="200"/>
  <c r="F417" i="200"/>
  <c r="F9" i="61" s="1"/>
  <c r="F416" i="200"/>
  <c r="Q410" i="200"/>
  <c r="Q409" i="200"/>
  <c r="Q408" i="200"/>
  <c r="Q407" i="200"/>
  <c r="Q406" i="200"/>
  <c r="Q405" i="200"/>
  <c r="Q404" i="200"/>
  <c r="Q403" i="200"/>
  <c r="Q402" i="200"/>
  <c r="Q401" i="200"/>
  <c r="Q400" i="200"/>
  <c r="Q399" i="200"/>
  <c r="Q398" i="200"/>
  <c r="Q397" i="200"/>
  <c r="Q396" i="200"/>
  <c r="Q395" i="200"/>
  <c r="Q394" i="200"/>
  <c r="Q393" i="200"/>
  <c r="Q392" i="200"/>
  <c r="Q391" i="200"/>
  <c r="Q390" i="200"/>
  <c r="Q389" i="200"/>
  <c r="Q388" i="200"/>
  <c r="Q387" i="200"/>
  <c r="Q386" i="200"/>
  <c r="Q385" i="200"/>
  <c r="Q384" i="200"/>
  <c r="Q383" i="200"/>
  <c r="Q382" i="200"/>
  <c r="Q381" i="200"/>
  <c r="Q380" i="200"/>
  <c r="Q379" i="200"/>
  <c r="Q378" i="200"/>
  <c r="Q377" i="200"/>
  <c r="Q376" i="200"/>
  <c r="Q375" i="200"/>
  <c r="Q374" i="200"/>
  <c r="Q373" i="200"/>
  <c r="Q372" i="200"/>
  <c r="Q371" i="200"/>
  <c r="Q370" i="200"/>
  <c r="Q369" i="200"/>
  <c r="Q368" i="200"/>
  <c r="Q367" i="200"/>
  <c r="Q366" i="200"/>
  <c r="Q365" i="200"/>
  <c r="Q364" i="200"/>
  <c r="Q363" i="200"/>
  <c r="Q362" i="200"/>
  <c r="Q361" i="200"/>
  <c r="E355" i="200"/>
  <c r="E354" i="200"/>
  <c r="C354" i="200"/>
  <c r="A353" i="200"/>
  <c r="Q351" i="200"/>
  <c r="Q350" i="200"/>
  <c r="Q349" i="200"/>
  <c r="Q348" i="200"/>
  <c r="Q347" i="200"/>
  <c r="Q346" i="200"/>
  <c r="Q345" i="200"/>
  <c r="Q344" i="200"/>
  <c r="Q343" i="200"/>
  <c r="Q342" i="200"/>
  <c r="Q341" i="200"/>
  <c r="Q340" i="200"/>
  <c r="Q339" i="200"/>
  <c r="Q338" i="200"/>
  <c r="Q337" i="200"/>
  <c r="Q336" i="200"/>
  <c r="Q335" i="200"/>
  <c r="Q334" i="200"/>
  <c r="Q333" i="200"/>
  <c r="Q332" i="200"/>
  <c r="Q331" i="200"/>
  <c r="Q330" i="200"/>
  <c r="Q329" i="200"/>
  <c r="Q328" i="200"/>
  <c r="Q327" i="200"/>
  <c r="Q326" i="200"/>
  <c r="Q325" i="200"/>
  <c r="Q324" i="200"/>
  <c r="Q323" i="200"/>
  <c r="Q322" i="200"/>
  <c r="Q321" i="200"/>
  <c r="Q320" i="200"/>
  <c r="Q319" i="200"/>
  <c r="Q318" i="200"/>
  <c r="Q317" i="200"/>
  <c r="Q316" i="200"/>
  <c r="Q315" i="200"/>
  <c r="Q314" i="200"/>
  <c r="Q313" i="200"/>
  <c r="Q312" i="200"/>
  <c r="Q311" i="200"/>
  <c r="Q310" i="200"/>
  <c r="Q309" i="200"/>
  <c r="Q308" i="200"/>
  <c r="Q307" i="200"/>
  <c r="Q306" i="200"/>
  <c r="Q305" i="200"/>
  <c r="Q304" i="200"/>
  <c r="Q303" i="200"/>
  <c r="Q302" i="200"/>
  <c r="Q301" i="200"/>
  <c r="Q300" i="200"/>
  <c r="Q299" i="200"/>
  <c r="Q298" i="200"/>
  <c r="Q297" i="200"/>
  <c r="Q296" i="200"/>
  <c r="Q295" i="200"/>
  <c r="Q294" i="200"/>
  <c r="Q293" i="200"/>
  <c r="Q292" i="200"/>
  <c r="Q291" i="200"/>
  <c r="Q290" i="200"/>
  <c r="Q289" i="200"/>
  <c r="Q288" i="200"/>
  <c r="Q287" i="200"/>
  <c r="Q286" i="200"/>
  <c r="Q285" i="200"/>
  <c r="Q284" i="200"/>
  <c r="Q283" i="200"/>
  <c r="Q282" i="200"/>
  <c r="Q281" i="200"/>
  <c r="Q280" i="200"/>
  <c r="Q279" i="200"/>
  <c r="Q278" i="200"/>
  <c r="Q277" i="200"/>
  <c r="Q276" i="200"/>
  <c r="Q275" i="200"/>
  <c r="Q274" i="200"/>
  <c r="Q273" i="200"/>
  <c r="Q272" i="200"/>
  <c r="Q271" i="200"/>
  <c r="Q270" i="200"/>
  <c r="Q269" i="200"/>
  <c r="Q268" i="200"/>
  <c r="Q267" i="200"/>
  <c r="Q266" i="200"/>
  <c r="Q265" i="200"/>
  <c r="Q264" i="200"/>
  <c r="Q263" i="200"/>
  <c r="Q262" i="200"/>
  <c r="Q261" i="200"/>
  <c r="Q260" i="200"/>
  <c r="Q259" i="200"/>
  <c r="Q258" i="200"/>
  <c r="Q257" i="200"/>
  <c r="Q256" i="200"/>
  <c r="Q255" i="200"/>
  <c r="Q254" i="200"/>
  <c r="Q253" i="200"/>
  <c r="Q252" i="200"/>
  <c r="Q251" i="200"/>
  <c r="Q250" i="200"/>
  <c r="Q249" i="200"/>
  <c r="Q248" i="200"/>
  <c r="Q247" i="200"/>
  <c r="Q246" i="200"/>
  <c r="Q245" i="200"/>
  <c r="Q244" i="200"/>
  <c r="Q243" i="200"/>
  <c r="Q242" i="200"/>
  <c r="Q241" i="200"/>
  <c r="Q240" i="200"/>
  <c r="Q239" i="200"/>
  <c r="Q238" i="200"/>
  <c r="Q237" i="200"/>
  <c r="Q236" i="200"/>
  <c r="Q235" i="200"/>
  <c r="Q234" i="200"/>
  <c r="Q233" i="200"/>
  <c r="Q232" i="200"/>
  <c r="Q231" i="200"/>
  <c r="Q230" i="200"/>
  <c r="Q229" i="200"/>
  <c r="Q228" i="200"/>
  <c r="Q227" i="200"/>
  <c r="Q226" i="200"/>
  <c r="Q225" i="200"/>
  <c r="Q224" i="200"/>
  <c r="Q223" i="200"/>
  <c r="Q222" i="200"/>
  <c r="Q221" i="200"/>
  <c r="Q220" i="200"/>
  <c r="Q219" i="200"/>
  <c r="Q218" i="200"/>
  <c r="Q217" i="200"/>
  <c r="Q216" i="200"/>
  <c r="Q215" i="200"/>
  <c r="Q214" i="200"/>
  <c r="Q213" i="200"/>
  <c r="Q212" i="200"/>
  <c r="Q211" i="200"/>
  <c r="Q210" i="200"/>
  <c r="Q209" i="200"/>
  <c r="Q208" i="200"/>
  <c r="Q207" i="200"/>
  <c r="Q206" i="200"/>
  <c r="Q205" i="200"/>
  <c r="Q204" i="200"/>
  <c r="Q203" i="200"/>
  <c r="Q202" i="200"/>
  <c r="Q201" i="200"/>
  <c r="Q200" i="200"/>
  <c r="Q199" i="200"/>
  <c r="Q198" i="200"/>
  <c r="Q197" i="200"/>
  <c r="Q196" i="200"/>
  <c r="Q195" i="200"/>
  <c r="Q194" i="200"/>
  <c r="Q193" i="200"/>
  <c r="Q192" i="200"/>
  <c r="Q191" i="200"/>
  <c r="Q190" i="200"/>
  <c r="Q189" i="200"/>
  <c r="Q188" i="200"/>
  <c r="Q187" i="200"/>
  <c r="Q186" i="200"/>
  <c r="Q185" i="200"/>
  <c r="Q184" i="200"/>
  <c r="Q183" i="200"/>
  <c r="Q182" i="200"/>
  <c r="Q181" i="200"/>
  <c r="Q180" i="200"/>
  <c r="Q179" i="200"/>
  <c r="Q178" i="200"/>
  <c r="Q177" i="200"/>
  <c r="Q176" i="200"/>
  <c r="Q175" i="200"/>
  <c r="Q174" i="200"/>
  <c r="Q173" i="200"/>
  <c r="Q172" i="200"/>
  <c r="Q171" i="200"/>
  <c r="Q170" i="200"/>
  <c r="Q169" i="200"/>
  <c r="Q168" i="200"/>
  <c r="Q167" i="200"/>
  <c r="Q166" i="200"/>
  <c r="Q165" i="200"/>
  <c r="Q164" i="200"/>
  <c r="Q163" i="200"/>
  <c r="Q162" i="200"/>
  <c r="Q161" i="200"/>
  <c r="Q160" i="200"/>
  <c r="Q159" i="200"/>
  <c r="Q158" i="200"/>
  <c r="Q157" i="200"/>
  <c r="Q156" i="200"/>
  <c r="Q155" i="200"/>
  <c r="Q154" i="200"/>
  <c r="Q153" i="200"/>
  <c r="Q152" i="200"/>
  <c r="Q151" i="200"/>
  <c r="Q150" i="200"/>
  <c r="Q149" i="200"/>
  <c r="Q148" i="200"/>
  <c r="Q147" i="200"/>
  <c r="Q146" i="200"/>
  <c r="Q145" i="200"/>
  <c r="Q144" i="200"/>
  <c r="Q143" i="200"/>
  <c r="Q142" i="200"/>
  <c r="Q141" i="200"/>
  <c r="Q140" i="200"/>
  <c r="Q139" i="200"/>
  <c r="Q138" i="200"/>
  <c r="Q137" i="200"/>
  <c r="Q136" i="200"/>
  <c r="Q135" i="200"/>
  <c r="Q134" i="200"/>
  <c r="Q133" i="200"/>
  <c r="Q132" i="200"/>
  <c r="Q131" i="200"/>
  <c r="Q130" i="200"/>
  <c r="Q129" i="200"/>
  <c r="Q128" i="200"/>
  <c r="Q127" i="200"/>
  <c r="Q126" i="200"/>
  <c r="Q125" i="200"/>
  <c r="Q124" i="200"/>
  <c r="Q123" i="200"/>
  <c r="Q122" i="200"/>
  <c r="Q121" i="200"/>
  <c r="Q120" i="200"/>
  <c r="Q119" i="200"/>
  <c r="Q118" i="200"/>
  <c r="Q117" i="200"/>
  <c r="Q116" i="200"/>
  <c r="Q115" i="200"/>
  <c r="Q114" i="200"/>
  <c r="Q113" i="200"/>
  <c r="Q112" i="200"/>
  <c r="Q111" i="200"/>
  <c r="Q110" i="200"/>
  <c r="Q109" i="200"/>
  <c r="Q108" i="200"/>
  <c r="Q107" i="200"/>
  <c r="Q106" i="200"/>
  <c r="Q105" i="200"/>
  <c r="Q104" i="200"/>
  <c r="Q103" i="200"/>
  <c r="Q102" i="200"/>
  <c r="Q101" i="200"/>
  <c r="Q100" i="200"/>
  <c r="Q99" i="200"/>
  <c r="Q98" i="200"/>
  <c r="Q97" i="200"/>
  <c r="Q96" i="200"/>
  <c r="Q95" i="200"/>
  <c r="Q94" i="200"/>
  <c r="Q93" i="200"/>
  <c r="Q92" i="200"/>
  <c r="Q91" i="200"/>
  <c r="Q90" i="200"/>
  <c r="Q89" i="200"/>
  <c r="Q88" i="200"/>
  <c r="Q87" i="200"/>
  <c r="Q86" i="200"/>
  <c r="Q85" i="200"/>
  <c r="Q84" i="200"/>
  <c r="Q83" i="200"/>
  <c r="Q82" i="200"/>
  <c r="Q81" i="200"/>
  <c r="Q80" i="200"/>
  <c r="Q79" i="200"/>
  <c r="Q78" i="200"/>
  <c r="Q77" i="200"/>
  <c r="Q76" i="200"/>
  <c r="Q75" i="200"/>
  <c r="Q74" i="200"/>
  <c r="Q73" i="200"/>
  <c r="Q72" i="200"/>
  <c r="Q71" i="200"/>
  <c r="Q70" i="200"/>
  <c r="Q69" i="200"/>
  <c r="Q68" i="200"/>
  <c r="Q67" i="200"/>
  <c r="Q66" i="200"/>
  <c r="Q65" i="200"/>
  <c r="Q64" i="200"/>
  <c r="Q63" i="200"/>
  <c r="Q62" i="200"/>
  <c r="Q61" i="200"/>
  <c r="Q60" i="200"/>
  <c r="Q59" i="200"/>
  <c r="Q58" i="200"/>
  <c r="Q57" i="200"/>
  <c r="Q56" i="200"/>
  <c r="Q55" i="200"/>
  <c r="Q54" i="200"/>
  <c r="Q53" i="200"/>
  <c r="Q52" i="200"/>
  <c r="Q51" i="200"/>
  <c r="Q50" i="200"/>
  <c r="Q49" i="200"/>
  <c r="Q48" i="200"/>
  <c r="Q47" i="200"/>
  <c r="Q46" i="200"/>
  <c r="Q45" i="200"/>
  <c r="Q44" i="200"/>
  <c r="Q43" i="200"/>
  <c r="Q42" i="200"/>
  <c r="Q41" i="200"/>
  <c r="Q40" i="200"/>
  <c r="Q39" i="200"/>
  <c r="Q38" i="200"/>
  <c r="Q37" i="200"/>
  <c r="Q36" i="200"/>
  <c r="Q35" i="200"/>
  <c r="Q34" i="200"/>
  <c r="Q33" i="200"/>
  <c r="Q32" i="200"/>
  <c r="Q31" i="200"/>
  <c r="Q30" i="200"/>
  <c r="Q29" i="200"/>
  <c r="Q28" i="200"/>
  <c r="Q27" i="200"/>
  <c r="Q26" i="200"/>
  <c r="Q25" i="200"/>
  <c r="Q24" i="200"/>
  <c r="Q23" i="200"/>
  <c r="Q22" i="200"/>
  <c r="Q21" i="200"/>
  <c r="Q20" i="200"/>
  <c r="Q19" i="200"/>
  <c r="Q18" i="200"/>
  <c r="Q17" i="200"/>
  <c r="Q16" i="200"/>
  <c r="Q15" i="200"/>
  <c r="Q14" i="200"/>
  <c r="Q13" i="200"/>
  <c r="Q12" i="200"/>
  <c r="Q11" i="200"/>
  <c r="Q10" i="200"/>
  <c r="E7" i="200"/>
  <c r="M6" i="200"/>
  <c r="E355" i="31"/>
  <c r="E354" i="31"/>
  <c r="F358" i="200" l="1"/>
  <c r="F358" i="207"/>
  <c r="C7" i="208"/>
  <c r="F7" i="208" s="1"/>
  <c r="F31" i="60"/>
  <c r="F31" i="61"/>
  <c r="F46" i="60"/>
  <c r="F46" i="61"/>
  <c r="G24" i="60"/>
  <c r="G24" i="61"/>
  <c r="G47" i="60"/>
  <c r="G47" i="61"/>
  <c r="H29" i="60"/>
  <c r="H29" i="61"/>
  <c r="H48" i="60"/>
  <c r="H48" i="61"/>
  <c r="F422" i="203"/>
  <c r="F423" i="203" s="1"/>
  <c r="F425" i="203" s="1"/>
  <c r="I10" i="61"/>
  <c r="I30" i="60"/>
  <c r="I30" i="61"/>
  <c r="I49" i="60"/>
  <c r="I49" i="61"/>
  <c r="J27" i="60"/>
  <c r="J27" i="61"/>
  <c r="J42" i="60"/>
  <c r="J42" i="61"/>
  <c r="K24" i="60"/>
  <c r="K24" i="61"/>
  <c r="K43" i="60"/>
  <c r="K43" i="61"/>
  <c r="L25" i="60"/>
  <c r="L25" i="61"/>
  <c r="L40" i="60"/>
  <c r="L40" i="61"/>
  <c r="M30" i="60"/>
  <c r="M30" i="61"/>
  <c r="M49" i="60"/>
  <c r="M49" i="61"/>
  <c r="N27" i="60"/>
  <c r="N27" i="61"/>
  <c r="F457" i="208"/>
  <c r="N38" i="60"/>
  <c r="N38" i="61"/>
  <c r="O28" i="60"/>
  <c r="O28" i="61"/>
  <c r="O43" i="60"/>
  <c r="O43" i="61"/>
  <c r="P29" i="60"/>
  <c r="P29" i="61"/>
  <c r="P48" i="60"/>
  <c r="P48" i="61"/>
  <c r="Q26" i="60"/>
  <c r="Q26" i="61"/>
  <c r="Q41" i="60"/>
  <c r="Q41" i="61"/>
  <c r="R31" i="61"/>
  <c r="R31" i="60"/>
  <c r="F457" i="212"/>
  <c r="R38" i="60"/>
  <c r="R38" i="61"/>
  <c r="F25" i="60"/>
  <c r="F25" i="61"/>
  <c r="F33" i="60"/>
  <c r="F33" i="61"/>
  <c r="F422" i="200"/>
  <c r="F10" i="61"/>
  <c r="F26" i="60"/>
  <c r="F26" i="61"/>
  <c r="F30" i="60"/>
  <c r="F30" i="61"/>
  <c r="F34" i="60"/>
  <c r="F34" i="61"/>
  <c r="F41" i="60"/>
  <c r="F41" i="61"/>
  <c r="F45" i="60"/>
  <c r="F45" i="61"/>
  <c r="F49" i="60"/>
  <c r="F49" i="61"/>
  <c r="C7" i="201"/>
  <c r="F7" i="201" s="1"/>
  <c r="F442" i="201"/>
  <c r="G23" i="60"/>
  <c r="G23" i="61"/>
  <c r="G27" i="60"/>
  <c r="G27" i="61"/>
  <c r="G31" i="60"/>
  <c r="G31" i="61"/>
  <c r="F457" i="201"/>
  <c r="G38" i="60"/>
  <c r="G38" i="61"/>
  <c r="G42" i="60"/>
  <c r="G42" i="61"/>
  <c r="G46" i="60"/>
  <c r="G46" i="61"/>
  <c r="H24" i="60"/>
  <c r="H24" i="61"/>
  <c r="H28" i="60"/>
  <c r="H28" i="61"/>
  <c r="H32" i="60"/>
  <c r="H32" i="61"/>
  <c r="H39" i="60"/>
  <c r="H39" i="61"/>
  <c r="H43" i="60"/>
  <c r="H43" i="61"/>
  <c r="H47" i="60"/>
  <c r="H47" i="61"/>
  <c r="I25" i="60"/>
  <c r="I25" i="61"/>
  <c r="I29" i="60"/>
  <c r="I29" i="61"/>
  <c r="I33" i="60"/>
  <c r="I33" i="61"/>
  <c r="I40" i="60"/>
  <c r="I40" i="61"/>
  <c r="I44" i="60"/>
  <c r="I44" i="61"/>
  <c r="I48" i="60"/>
  <c r="I48" i="61"/>
  <c r="F358" i="204"/>
  <c r="F422" i="204"/>
  <c r="F423" i="204" s="1"/>
  <c r="F425" i="204" s="1"/>
  <c r="J10" i="61"/>
  <c r="J26" i="60"/>
  <c r="J26" i="61"/>
  <c r="J30" i="60"/>
  <c r="J30" i="61"/>
  <c r="J34" i="60"/>
  <c r="J34" i="61"/>
  <c r="J41" i="60"/>
  <c r="J41" i="61"/>
  <c r="J45" i="60"/>
  <c r="J45" i="61"/>
  <c r="J49" i="60"/>
  <c r="J49" i="61"/>
  <c r="C7" i="205"/>
  <c r="F7" i="205" s="1"/>
  <c r="F442" i="205"/>
  <c r="K23" i="60"/>
  <c r="K23" i="61"/>
  <c r="K27" i="60"/>
  <c r="K27" i="61"/>
  <c r="K31" i="60"/>
  <c r="K31" i="61"/>
  <c r="F457" i="205"/>
  <c r="K38" i="60"/>
  <c r="K38" i="61"/>
  <c r="K42" i="60"/>
  <c r="K42" i="61"/>
  <c r="K46" i="60"/>
  <c r="K46" i="61"/>
  <c r="L24" i="60"/>
  <c r="L24" i="61"/>
  <c r="L28" i="60"/>
  <c r="L28" i="61"/>
  <c r="L32" i="60"/>
  <c r="L32" i="61"/>
  <c r="L39" i="61"/>
  <c r="L39" i="60"/>
  <c r="L43" i="60"/>
  <c r="L43" i="61"/>
  <c r="L47" i="60"/>
  <c r="L47" i="61"/>
  <c r="M25" i="60"/>
  <c r="M25" i="61"/>
  <c r="M29" i="60"/>
  <c r="M29" i="61"/>
  <c r="M33" i="60"/>
  <c r="M33" i="61"/>
  <c r="M40" i="60"/>
  <c r="M40" i="61"/>
  <c r="M44" i="60"/>
  <c r="M44" i="61"/>
  <c r="M48" i="60"/>
  <c r="M48" i="61"/>
  <c r="F358" i="208"/>
  <c r="F422" i="208"/>
  <c r="F423" i="208" s="1"/>
  <c r="F425" i="208" s="1"/>
  <c r="N10" i="61"/>
  <c r="N26" i="60"/>
  <c r="N26" i="61"/>
  <c r="N30" i="60"/>
  <c r="N30" i="61"/>
  <c r="N34" i="60"/>
  <c r="N34" i="61"/>
  <c r="N41" i="60"/>
  <c r="N41" i="61"/>
  <c r="N45" i="60"/>
  <c r="N45" i="61"/>
  <c r="N49" i="60"/>
  <c r="N49" i="61"/>
  <c r="C7" i="209"/>
  <c r="F7" i="209" s="1"/>
  <c r="F442" i="209"/>
  <c r="O23" i="60"/>
  <c r="O23" i="61"/>
  <c r="O27" i="60"/>
  <c r="O27" i="61"/>
  <c r="O31" i="60"/>
  <c r="O31" i="61"/>
  <c r="F457" i="209"/>
  <c r="O38" i="60"/>
  <c r="O38" i="61"/>
  <c r="O42" i="60"/>
  <c r="O42" i="61"/>
  <c r="O46" i="60"/>
  <c r="O46" i="61"/>
  <c r="P24" i="60"/>
  <c r="P24" i="61"/>
  <c r="P28" i="60"/>
  <c r="P28" i="61"/>
  <c r="P32" i="60"/>
  <c r="P32" i="61"/>
  <c r="P39" i="60"/>
  <c r="P39" i="61"/>
  <c r="P43" i="60"/>
  <c r="P43" i="61"/>
  <c r="P47" i="60"/>
  <c r="P47" i="61"/>
  <c r="Q25" i="60"/>
  <c r="Q25" i="61"/>
  <c r="Q29" i="60"/>
  <c r="Q29" i="61"/>
  <c r="Q33" i="60"/>
  <c r="Q33" i="61"/>
  <c r="Q40" i="60"/>
  <c r="Q40" i="61"/>
  <c r="Q44" i="60"/>
  <c r="Q44" i="61"/>
  <c r="Q48" i="60"/>
  <c r="Q48" i="61"/>
  <c r="F358" i="212"/>
  <c r="F422" i="212"/>
  <c r="R10" i="61"/>
  <c r="R26" i="60"/>
  <c r="R26" i="61"/>
  <c r="R30" i="60"/>
  <c r="R30" i="61"/>
  <c r="R34" i="60"/>
  <c r="R34" i="61"/>
  <c r="R41" i="60"/>
  <c r="R41" i="61"/>
  <c r="R45" i="60"/>
  <c r="R45" i="61"/>
  <c r="R49" i="60"/>
  <c r="R49" i="61"/>
  <c r="C7" i="213"/>
  <c r="F7" i="213" s="1"/>
  <c r="F442" i="213"/>
  <c r="S23" i="60"/>
  <c r="S23" i="61"/>
  <c r="S27" i="60"/>
  <c r="S27" i="61"/>
  <c r="S31" i="60"/>
  <c r="S31" i="61"/>
  <c r="F457" i="213"/>
  <c r="S38" i="60"/>
  <c r="S38" i="61"/>
  <c r="S42" i="61"/>
  <c r="S42" i="60"/>
  <c r="S46" i="60"/>
  <c r="S46" i="61"/>
  <c r="T8" i="61"/>
  <c r="T24" i="60"/>
  <c r="T24" i="61"/>
  <c r="T28" i="60"/>
  <c r="T28" i="61"/>
  <c r="T32" i="60"/>
  <c r="T32" i="61"/>
  <c r="T39" i="60"/>
  <c r="T39" i="61"/>
  <c r="T43" i="60"/>
  <c r="T43" i="61"/>
  <c r="T47" i="60"/>
  <c r="T47" i="61"/>
  <c r="U25" i="60"/>
  <c r="U25" i="61"/>
  <c r="U29" i="60"/>
  <c r="U29" i="61"/>
  <c r="U33" i="61"/>
  <c r="U33" i="60"/>
  <c r="U40" i="60"/>
  <c r="U40" i="61"/>
  <c r="U44" i="60"/>
  <c r="U44" i="61"/>
  <c r="U48" i="60"/>
  <c r="U48" i="61"/>
  <c r="F358" i="216"/>
  <c r="F422" i="216"/>
  <c r="F423" i="216" s="1"/>
  <c r="F425" i="216" s="1"/>
  <c r="V10" i="61"/>
  <c r="V26" i="60"/>
  <c r="V26" i="61"/>
  <c r="V30" i="60"/>
  <c r="V30" i="61"/>
  <c r="V34" i="60"/>
  <c r="V34" i="61"/>
  <c r="V41" i="60"/>
  <c r="V41" i="61"/>
  <c r="V45" i="60"/>
  <c r="V45" i="61"/>
  <c r="V49" i="60"/>
  <c r="V49" i="61"/>
  <c r="C7" i="217"/>
  <c r="F7" i="217" s="1"/>
  <c r="F442" i="217"/>
  <c r="W23" i="60"/>
  <c r="W23" i="61"/>
  <c r="W27" i="60"/>
  <c r="W27" i="61"/>
  <c r="W31" i="60"/>
  <c r="W31" i="61"/>
  <c r="F457" i="217"/>
  <c r="W38" i="60"/>
  <c r="W38" i="61"/>
  <c r="W42" i="61"/>
  <c r="W42" i="60"/>
  <c r="W46" i="60"/>
  <c r="W46" i="61"/>
  <c r="X24" i="60"/>
  <c r="X24" i="61"/>
  <c r="X28" i="60"/>
  <c r="X28" i="61"/>
  <c r="X32" i="60"/>
  <c r="X32" i="61"/>
  <c r="X39" i="61"/>
  <c r="X39" i="60"/>
  <c r="X43" i="60"/>
  <c r="X43" i="61"/>
  <c r="X47" i="60"/>
  <c r="X47" i="61"/>
  <c r="S28" i="60"/>
  <c r="S28" i="61"/>
  <c r="S32" i="60"/>
  <c r="S32" i="61"/>
  <c r="S39" i="60"/>
  <c r="S39" i="61"/>
  <c r="S43" i="60"/>
  <c r="S43" i="61"/>
  <c r="S47" i="60"/>
  <c r="S47" i="61"/>
  <c r="T25" i="61"/>
  <c r="T25" i="60"/>
  <c r="T29" i="60"/>
  <c r="T29" i="61"/>
  <c r="T33" i="61"/>
  <c r="T33" i="60"/>
  <c r="T40" i="61"/>
  <c r="T40" i="60"/>
  <c r="T44" i="61"/>
  <c r="T44" i="60"/>
  <c r="T48" i="60"/>
  <c r="T48" i="61"/>
  <c r="F358" i="215"/>
  <c r="F422" i="215"/>
  <c r="F423" i="215" s="1"/>
  <c r="F425" i="215" s="1"/>
  <c r="U10" i="61"/>
  <c r="U26" i="60"/>
  <c r="U26" i="61"/>
  <c r="U30" i="60"/>
  <c r="U30" i="61"/>
  <c r="U34" i="60"/>
  <c r="U34" i="61"/>
  <c r="U41" i="60"/>
  <c r="U41" i="61"/>
  <c r="U45" i="60"/>
  <c r="U45" i="61"/>
  <c r="U49" i="60"/>
  <c r="U49" i="61"/>
  <c r="C7" i="216"/>
  <c r="F7" i="216" s="1"/>
  <c r="F442" i="216"/>
  <c r="V23" i="61"/>
  <c r="V23" i="60"/>
  <c r="V27" i="61"/>
  <c r="V27" i="60"/>
  <c r="V31" i="61"/>
  <c r="V31" i="60"/>
  <c r="F457" i="216"/>
  <c r="V38" i="60"/>
  <c r="V38" i="61"/>
  <c r="V42" i="61"/>
  <c r="V42" i="60"/>
  <c r="V46" i="61"/>
  <c r="V46" i="60"/>
  <c r="W8" i="61"/>
  <c r="W24" i="60"/>
  <c r="W24" i="61"/>
  <c r="W28" i="60"/>
  <c r="W28" i="61"/>
  <c r="W32" i="60"/>
  <c r="W32" i="61"/>
  <c r="W39" i="60"/>
  <c r="W39" i="61"/>
  <c r="W43" i="60"/>
  <c r="W43" i="61"/>
  <c r="W47" i="60"/>
  <c r="W47" i="61"/>
  <c r="X25" i="61"/>
  <c r="X25" i="60"/>
  <c r="X29" i="60"/>
  <c r="X29" i="61"/>
  <c r="X33" i="61"/>
  <c r="X33" i="60"/>
  <c r="X40" i="61"/>
  <c r="X40" i="60"/>
  <c r="X44" i="61"/>
  <c r="X44" i="60"/>
  <c r="X48" i="60"/>
  <c r="X48" i="61"/>
  <c r="F27" i="60"/>
  <c r="F27" i="61"/>
  <c r="F457" i="200"/>
  <c r="F38" i="60"/>
  <c r="F38" i="61"/>
  <c r="G32" i="60"/>
  <c r="G32" i="61"/>
  <c r="G39" i="60"/>
  <c r="G39" i="61"/>
  <c r="H33" i="60"/>
  <c r="H33" i="61"/>
  <c r="H44" i="60"/>
  <c r="H44" i="61"/>
  <c r="I34" i="60"/>
  <c r="I34" i="61"/>
  <c r="I45" i="60"/>
  <c r="I45" i="61"/>
  <c r="F442" i="204"/>
  <c r="F444" i="204" s="1"/>
  <c r="J23" i="60"/>
  <c r="J23" i="61"/>
  <c r="J46" i="60"/>
  <c r="J46" i="61"/>
  <c r="K28" i="61"/>
  <c r="K28" i="60"/>
  <c r="K39" i="60"/>
  <c r="K39" i="61"/>
  <c r="L33" i="60"/>
  <c r="L33" i="61"/>
  <c r="L44" i="60"/>
  <c r="L44" i="61"/>
  <c r="M26" i="60"/>
  <c r="M26" i="61"/>
  <c r="M41" i="60"/>
  <c r="M41" i="61"/>
  <c r="F442" i="208"/>
  <c r="N23" i="60"/>
  <c r="N23" i="61"/>
  <c r="N42" i="60"/>
  <c r="N42" i="61"/>
  <c r="O8" i="61"/>
  <c r="O24" i="60"/>
  <c r="O24" i="61"/>
  <c r="O39" i="60"/>
  <c r="O39" i="61"/>
  <c r="P33" i="61"/>
  <c r="P33" i="60"/>
  <c r="P44" i="61"/>
  <c r="P44" i="60"/>
  <c r="Q30" i="60"/>
  <c r="Q30" i="61"/>
  <c r="Q49" i="60"/>
  <c r="Q49" i="61"/>
  <c r="F442" i="212"/>
  <c r="F458" i="212" s="1"/>
  <c r="R23" i="61"/>
  <c r="R23" i="60"/>
  <c r="R42" i="61"/>
  <c r="R42" i="60"/>
  <c r="S24" i="60"/>
  <c r="S24" i="61"/>
  <c r="F423" i="200"/>
  <c r="F425" i="200" s="1"/>
  <c r="F8" i="61"/>
  <c r="F24" i="60"/>
  <c r="F24" i="61"/>
  <c r="F28" i="60"/>
  <c r="F28" i="61"/>
  <c r="F32" i="60"/>
  <c r="F32" i="61"/>
  <c r="F39" i="60"/>
  <c r="F39" i="61"/>
  <c r="F43" i="60"/>
  <c r="F43" i="61"/>
  <c r="F47" i="60"/>
  <c r="F47" i="61"/>
  <c r="M6" i="201"/>
  <c r="G25" i="60"/>
  <c r="G25" i="61"/>
  <c r="G29" i="60"/>
  <c r="G29" i="61"/>
  <c r="G33" i="60"/>
  <c r="G33" i="61"/>
  <c r="G40" i="60"/>
  <c r="G40" i="61"/>
  <c r="G44" i="60"/>
  <c r="G44" i="61"/>
  <c r="G48" i="60"/>
  <c r="G48" i="61"/>
  <c r="F358" i="202"/>
  <c r="F422" i="202"/>
  <c r="F423" i="202" s="1"/>
  <c r="F425" i="202" s="1"/>
  <c r="H10" i="61"/>
  <c r="H26" i="60"/>
  <c r="H26" i="61"/>
  <c r="H30" i="60"/>
  <c r="H30" i="61"/>
  <c r="H34" i="60"/>
  <c r="H34" i="61"/>
  <c r="H41" i="60"/>
  <c r="H41" i="61"/>
  <c r="H45" i="60"/>
  <c r="H45" i="61"/>
  <c r="H49" i="60"/>
  <c r="H49" i="61"/>
  <c r="C7" i="203"/>
  <c r="F7" i="203" s="1"/>
  <c r="F442" i="203"/>
  <c r="I23" i="60"/>
  <c r="I23" i="61"/>
  <c r="I27" i="60"/>
  <c r="I27" i="61"/>
  <c r="I31" i="60"/>
  <c r="I31" i="61"/>
  <c r="F457" i="203"/>
  <c r="I38" i="60"/>
  <c r="I38" i="61"/>
  <c r="I42" i="60"/>
  <c r="I42" i="61"/>
  <c r="I46" i="60"/>
  <c r="I46" i="61"/>
  <c r="J24" i="60"/>
  <c r="J24" i="61"/>
  <c r="J28" i="60"/>
  <c r="J28" i="61"/>
  <c r="J32" i="60"/>
  <c r="J32" i="61"/>
  <c r="J39" i="60"/>
  <c r="J39" i="61"/>
  <c r="J43" i="60"/>
  <c r="J43" i="61"/>
  <c r="J47" i="60"/>
  <c r="J47" i="61"/>
  <c r="K25" i="60"/>
  <c r="K25" i="61"/>
  <c r="K29" i="60"/>
  <c r="K29" i="61"/>
  <c r="K33" i="60"/>
  <c r="K33" i="61"/>
  <c r="K40" i="60"/>
  <c r="K40" i="61"/>
  <c r="K44" i="60"/>
  <c r="K44" i="61"/>
  <c r="K48" i="60"/>
  <c r="K48" i="61"/>
  <c r="F358" i="206"/>
  <c r="F422" i="206"/>
  <c r="F423" i="206" s="1"/>
  <c r="F425" i="206" s="1"/>
  <c r="L10" i="61"/>
  <c r="L26" i="60"/>
  <c r="L26" i="61"/>
  <c r="L30" i="60"/>
  <c r="L30" i="61"/>
  <c r="L34" i="60"/>
  <c r="L34" i="61"/>
  <c r="L41" i="60"/>
  <c r="L41" i="61"/>
  <c r="L45" i="60"/>
  <c r="L45" i="61"/>
  <c r="L49" i="60"/>
  <c r="L49" i="61"/>
  <c r="C7" i="207"/>
  <c r="F7" i="207" s="1"/>
  <c r="F442" i="207"/>
  <c r="F458" i="207" s="1"/>
  <c r="M23" i="61"/>
  <c r="M23" i="60"/>
  <c r="M27" i="60"/>
  <c r="M27" i="61"/>
  <c r="M31" i="60"/>
  <c r="M31" i="61"/>
  <c r="F457" i="207"/>
  <c r="M38" i="60"/>
  <c r="M38" i="61"/>
  <c r="M42" i="60"/>
  <c r="M42" i="61"/>
  <c r="M46" i="60"/>
  <c r="M46" i="61"/>
  <c r="N24" i="60"/>
  <c r="N24" i="61"/>
  <c r="N28" i="60"/>
  <c r="N28" i="61"/>
  <c r="N32" i="60"/>
  <c r="N32" i="61"/>
  <c r="N39" i="60"/>
  <c r="N39" i="61"/>
  <c r="N43" i="60"/>
  <c r="N43" i="61"/>
  <c r="N47" i="60"/>
  <c r="N47" i="61"/>
  <c r="O25" i="60"/>
  <c r="O25" i="61"/>
  <c r="O29" i="60"/>
  <c r="O29" i="61"/>
  <c r="O33" i="60"/>
  <c r="O33" i="61"/>
  <c r="O40" i="60"/>
  <c r="O40" i="61"/>
  <c r="O44" i="60"/>
  <c r="O44" i="61"/>
  <c r="O48" i="60"/>
  <c r="O48" i="61"/>
  <c r="F358" i="210"/>
  <c r="F422" i="210"/>
  <c r="P10" i="61"/>
  <c r="P26" i="60"/>
  <c r="P26" i="61"/>
  <c r="P30" i="60"/>
  <c r="P30" i="61"/>
  <c r="P34" i="60"/>
  <c r="P34" i="61"/>
  <c r="P41" i="60"/>
  <c r="P41" i="61"/>
  <c r="P45" i="60"/>
  <c r="P45" i="61"/>
  <c r="P49" i="60"/>
  <c r="P49" i="61"/>
  <c r="C7" i="211"/>
  <c r="F7" i="211" s="1"/>
  <c r="F442" i="211"/>
  <c r="Q23" i="60"/>
  <c r="Q23" i="61"/>
  <c r="Q27" i="60"/>
  <c r="Q27" i="61"/>
  <c r="Q31" i="60"/>
  <c r="Q31" i="61"/>
  <c r="F457" i="211"/>
  <c r="Q38" i="60"/>
  <c r="Q38" i="61"/>
  <c r="Q42" i="60"/>
  <c r="Q42" i="61"/>
  <c r="Q46" i="60"/>
  <c r="Q46" i="61"/>
  <c r="F423" i="212"/>
  <c r="F425" i="212" s="1"/>
  <c r="R8" i="61"/>
  <c r="R24" i="60"/>
  <c r="R24" i="61"/>
  <c r="R28" i="60"/>
  <c r="R28" i="61"/>
  <c r="R32" i="60"/>
  <c r="R32" i="61"/>
  <c r="R39" i="60"/>
  <c r="R39" i="61"/>
  <c r="R43" i="60"/>
  <c r="R43" i="61"/>
  <c r="R47" i="60"/>
  <c r="R47" i="61"/>
  <c r="S25" i="60"/>
  <c r="S25" i="61"/>
  <c r="S29" i="60"/>
  <c r="S29" i="61"/>
  <c r="S33" i="60"/>
  <c r="S33" i="61"/>
  <c r="S40" i="60"/>
  <c r="S40" i="61"/>
  <c r="S44" i="60"/>
  <c r="S44" i="61"/>
  <c r="S48" i="60"/>
  <c r="S48" i="61"/>
  <c r="F358" i="214"/>
  <c r="F422" i="214"/>
  <c r="F423" i="214" s="1"/>
  <c r="F425" i="214" s="1"/>
  <c r="T10" i="61"/>
  <c r="T26" i="60"/>
  <c r="T26" i="61"/>
  <c r="T30" i="60"/>
  <c r="T30" i="61"/>
  <c r="T34" i="60"/>
  <c r="T34" i="61"/>
  <c r="T41" i="60"/>
  <c r="T41" i="61"/>
  <c r="T45" i="60"/>
  <c r="T45" i="61"/>
  <c r="T49" i="60"/>
  <c r="T49" i="61"/>
  <c r="C7" i="215"/>
  <c r="F7" i="215" s="1"/>
  <c r="F442" i="215"/>
  <c r="U23" i="61"/>
  <c r="U23" i="60"/>
  <c r="U27" i="60"/>
  <c r="U27" i="61"/>
  <c r="U31" i="60"/>
  <c r="U31" i="61"/>
  <c r="F457" i="215"/>
  <c r="F458" i="215" s="1"/>
  <c r="U38" i="61"/>
  <c r="U38" i="60"/>
  <c r="U42" i="60"/>
  <c r="U42" i="61"/>
  <c r="U46" i="60"/>
  <c r="U46" i="61"/>
  <c r="V24" i="60"/>
  <c r="V24" i="61"/>
  <c r="V28" i="60"/>
  <c r="V28" i="61"/>
  <c r="V32" i="60"/>
  <c r="V32" i="61"/>
  <c r="V39" i="60"/>
  <c r="V39" i="61"/>
  <c r="V43" i="60"/>
  <c r="V43" i="61"/>
  <c r="V47" i="60"/>
  <c r="V47" i="61"/>
  <c r="W25" i="60"/>
  <c r="W25" i="61"/>
  <c r="W29" i="60"/>
  <c r="W29" i="61"/>
  <c r="W33" i="60"/>
  <c r="W33" i="61"/>
  <c r="W40" i="60"/>
  <c r="W40" i="61"/>
  <c r="W44" i="60"/>
  <c r="W44" i="61"/>
  <c r="W48" i="60"/>
  <c r="W48" i="61"/>
  <c r="F358" i="218"/>
  <c r="F422" i="218"/>
  <c r="X10" i="61"/>
  <c r="X26" i="60"/>
  <c r="X26" i="61"/>
  <c r="X30" i="60"/>
  <c r="X30" i="61"/>
  <c r="X34" i="60"/>
  <c r="X34" i="61"/>
  <c r="X41" i="60"/>
  <c r="X41" i="61"/>
  <c r="X45" i="60"/>
  <c r="X45" i="61"/>
  <c r="X49" i="60"/>
  <c r="X49" i="61"/>
  <c r="F442" i="200"/>
  <c r="F23" i="60"/>
  <c r="F23" i="61"/>
  <c r="F42" i="60"/>
  <c r="F42" i="61"/>
  <c r="G28" i="60"/>
  <c r="G28" i="61"/>
  <c r="G43" i="60"/>
  <c r="G43" i="61"/>
  <c r="H25" i="60"/>
  <c r="H25" i="61"/>
  <c r="H40" i="60"/>
  <c r="H40" i="61"/>
  <c r="I26" i="60"/>
  <c r="I26" i="61"/>
  <c r="I41" i="60"/>
  <c r="I41" i="61"/>
  <c r="J31" i="60"/>
  <c r="J31" i="61"/>
  <c r="F457" i="204"/>
  <c r="J38" i="60"/>
  <c r="J38" i="61"/>
  <c r="K32" i="60"/>
  <c r="K32" i="61"/>
  <c r="K47" i="60"/>
  <c r="K47" i="61"/>
  <c r="L29" i="60"/>
  <c r="L29" i="61"/>
  <c r="L48" i="60"/>
  <c r="L48" i="61"/>
  <c r="F422" i="207"/>
  <c r="F423" i="207" s="1"/>
  <c r="F425" i="207" s="1"/>
  <c r="M10" i="61"/>
  <c r="M34" i="60"/>
  <c r="M34" i="61"/>
  <c r="M45" i="60"/>
  <c r="M45" i="61"/>
  <c r="N31" i="60"/>
  <c r="N31" i="61"/>
  <c r="N46" i="60"/>
  <c r="N46" i="61"/>
  <c r="O32" i="60"/>
  <c r="O32" i="61"/>
  <c r="O47" i="60"/>
  <c r="O47" i="61"/>
  <c r="P25" i="61"/>
  <c r="P25" i="60"/>
  <c r="P40" i="61"/>
  <c r="P40" i="60"/>
  <c r="F422" i="211"/>
  <c r="F423" i="211" s="1"/>
  <c r="F425" i="211" s="1"/>
  <c r="Q10" i="61"/>
  <c r="Q34" i="60"/>
  <c r="Q34" i="61"/>
  <c r="Q45" i="60"/>
  <c r="Q45" i="61"/>
  <c r="R27" i="61"/>
  <c r="R27" i="60"/>
  <c r="R46" i="61"/>
  <c r="R46" i="60"/>
  <c r="C7" i="200"/>
  <c r="F7" i="200" s="1"/>
  <c r="F29" i="60"/>
  <c r="F29" i="61"/>
  <c r="F40" i="60"/>
  <c r="F40" i="61"/>
  <c r="F44" i="60"/>
  <c r="F44" i="61"/>
  <c r="F48" i="60"/>
  <c r="F48" i="61"/>
  <c r="F358" i="201"/>
  <c r="F422" i="201"/>
  <c r="G10" i="61"/>
  <c r="G26" i="60"/>
  <c r="G26" i="61"/>
  <c r="G30" i="60"/>
  <c r="G30" i="61"/>
  <c r="G34" i="60"/>
  <c r="G34" i="61"/>
  <c r="G41" i="60"/>
  <c r="G41" i="61"/>
  <c r="G45" i="60"/>
  <c r="G45" i="61"/>
  <c r="G49" i="60"/>
  <c r="G49" i="61"/>
  <c r="C7" i="202"/>
  <c r="F7" i="202" s="1"/>
  <c r="F442" i="202"/>
  <c r="H23" i="60"/>
  <c r="H23" i="61"/>
  <c r="H27" i="60"/>
  <c r="H27" i="61"/>
  <c r="H31" i="60"/>
  <c r="H31" i="61"/>
  <c r="F457" i="202"/>
  <c r="H38" i="60"/>
  <c r="H38" i="61"/>
  <c r="H42" i="60"/>
  <c r="H42" i="61"/>
  <c r="H46" i="60"/>
  <c r="H46" i="61"/>
  <c r="I24" i="60"/>
  <c r="I24" i="61"/>
  <c r="I28" i="60"/>
  <c r="I28" i="61"/>
  <c r="I32" i="60"/>
  <c r="I32" i="61"/>
  <c r="I39" i="60"/>
  <c r="I39" i="61"/>
  <c r="I43" i="60"/>
  <c r="I43" i="61"/>
  <c r="I47" i="60"/>
  <c r="I47" i="61"/>
  <c r="J25" i="60"/>
  <c r="J25" i="61"/>
  <c r="J29" i="60"/>
  <c r="J29" i="61"/>
  <c r="J33" i="60"/>
  <c r="J33" i="61"/>
  <c r="J40" i="60"/>
  <c r="J40" i="61"/>
  <c r="J44" i="60"/>
  <c r="J44" i="61"/>
  <c r="J48" i="60"/>
  <c r="J48" i="61"/>
  <c r="F358" i="205"/>
  <c r="F422" i="205"/>
  <c r="F423" i="205" s="1"/>
  <c r="F425" i="205" s="1"/>
  <c r="K10" i="61"/>
  <c r="K26" i="60"/>
  <c r="K26" i="61"/>
  <c r="K30" i="60"/>
  <c r="K30" i="61"/>
  <c r="K34" i="60"/>
  <c r="K34" i="61"/>
  <c r="K41" i="60"/>
  <c r="K41" i="61"/>
  <c r="K45" i="60"/>
  <c r="K45" i="61"/>
  <c r="K49" i="60"/>
  <c r="K49" i="61"/>
  <c r="C7" i="206"/>
  <c r="F7" i="206" s="1"/>
  <c r="F442" i="206"/>
  <c r="F444" i="206" s="1"/>
  <c r="L23" i="60"/>
  <c r="L23" i="61"/>
  <c r="L27" i="60"/>
  <c r="L27" i="61"/>
  <c r="L31" i="60"/>
  <c r="L31" i="61"/>
  <c r="F457" i="206"/>
  <c r="L38" i="60"/>
  <c r="L38" i="61"/>
  <c r="L42" i="60"/>
  <c r="L42" i="61"/>
  <c r="L46" i="60"/>
  <c r="L46" i="61"/>
  <c r="M8" i="61"/>
  <c r="M24" i="60"/>
  <c r="M24" i="61"/>
  <c r="M28" i="60"/>
  <c r="M28" i="61"/>
  <c r="M32" i="60"/>
  <c r="M32" i="61"/>
  <c r="M39" i="60"/>
  <c r="M39" i="61"/>
  <c r="M43" i="60"/>
  <c r="M43" i="61"/>
  <c r="M47" i="60"/>
  <c r="M47" i="61"/>
  <c r="N25" i="60"/>
  <c r="N25" i="61"/>
  <c r="N29" i="60"/>
  <c r="N29" i="61"/>
  <c r="N33" i="60"/>
  <c r="N33" i="61"/>
  <c r="N40" i="60"/>
  <c r="N40" i="61"/>
  <c r="N44" i="61"/>
  <c r="N44" i="60"/>
  <c r="N48" i="60"/>
  <c r="N48" i="61"/>
  <c r="F358" i="209"/>
  <c r="F422" i="209"/>
  <c r="F423" i="209" s="1"/>
  <c r="F425" i="209" s="1"/>
  <c r="O10" i="61"/>
  <c r="O26" i="60"/>
  <c r="O26" i="61"/>
  <c r="O30" i="60"/>
  <c r="O30" i="61"/>
  <c r="O34" i="60"/>
  <c r="O34" i="61"/>
  <c r="O41" i="60"/>
  <c r="O41" i="61"/>
  <c r="O45" i="60"/>
  <c r="O45" i="61"/>
  <c r="O49" i="60"/>
  <c r="O49" i="61"/>
  <c r="C7" i="210"/>
  <c r="F7" i="210" s="1"/>
  <c r="F442" i="210"/>
  <c r="F458" i="210" s="1"/>
  <c r="P23" i="60"/>
  <c r="P23" i="61"/>
  <c r="P27" i="60"/>
  <c r="P27" i="61"/>
  <c r="P31" i="60"/>
  <c r="P31" i="61"/>
  <c r="F457" i="210"/>
  <c r="P38" i="60"/>
  <c r="P38" i="61"/>
  <c r="P42" i="60"/>
  <c r="P42" i="61"/>
  <c r="P46" i="60"/>
  <c r="P46" i="61"/>
  <c r="Q8" i="61"/>
  <c r="Q24" i="61"/>
  <c r="Q24" i="60"/>
  <c r="Q28" i="61"/>
  <c r="Q28" i="60"/>
  <c r="Q32" i="60"/>
  <c r="Q32" i="61"/>
  <c r="Q39" i="61"/>
  <c r="Q39" i="60"/>
  <c r="Q43" i="61"/>
  <c r="Q43" i="60"/>
  <c r="Q47" i="61"/>
  <c r="Q47" i="60"/>
  <c r="R25" i="60"/>
  <c r="R25" i="61"/>
  <c r="R29" i="60"/>
  <c r="R29" i="61"/>
  <c r="R33" i="60"/>
  <c r="R33" i="61"/>
  <c r="R40" i="60"/>
  <c r="R40" i="61"/>
  <c r="R44" i="61"/>
  <c r="R44" i="60"/>
  <c r="R48" i="60"/>
  <c r="R48" i="61"/>
  <c r="F358" i="213"/>
  <c r="F422" i="213"/>
  <c r="F423" i="213" s="1"/>
  <c r="F425" i="213" s="1"/>
  <c r="S10" i="61"/>
  <c r="S26" i="60"/>
  <c r="S26" i="61"/>
  <c r="S30" i="60"/>
  <c r="S30" i="61"/>
  <c r="S34" i="60"/>
  <c r="S34" i="61"/>
  <c r="S41" i="60"/>
  <c r="S41" i="61"/>
  <c r="S45" i="60"/>
  <c r="S45" i="61"/>
  <c r="S49" i="60"/>
  <c r="S49" i="61"/>
  <c r="C7" i="214"/>
  <c r="F7" i="214" s="1"/>
  <c r="F442" i="214"/>
  <c r="F458" i="214" s="1"/>
  <c r="T23" i="60"/>
  <c r="T23" i="61"/>
  <c r="T27" i="60"/>
  <c r="T27" i="61"/>
  <c r="T31" i="60"/>
  <c r="T31" i="61"/>
  <c r="F457" i="214"/>
  <c r="T38" i="60"/>
  <c r="T38" i="61"/>
  <c r="T42" i="60"/>
  <c r="T42" i="61"/>
  <c r="T46" i="60"/>
  <c r="T46" i="61"/>
  <c r="U8" i="61"/>
  <c r="U24" i="61"/>
  <c r="U24" i="60"/>
  <c r="U28" i="61"/>
  <c r="U28" i="60"/>
  <c r="U32" i="60"/>
  <c r="U32" i="61"/>
  <c r="U39" i="61"/>
  <c r="U39" i="60"/>
  <c r="U43" i="61"/>
  <c r="U43" i="60"/>
  <c r="U47" i="61"/>
  <c r="U47" i="60"/>
  <c r="V25" i="60"/>
  <c r="V25" i="61"/>
  <c r="V29" i="60"/>
  <c r="V29" i="61"/>
  <c r="V33" i="60"/>
  <c r="V33" i="61"/>
  <c r="V40" i="60"/>
  <c r="V40" i="61"/>
  <c r="V44" i="60"/>
  <c r="V44" i="61"/>
  <c r="V48" i="60"/>
  <c r="V48" i="61"/>
  <c r="F358" i="217"/>
  <c r="F422" i="217"/>
  <c r="F423" i="217" s="1"/>
  <c r="F425" i="217" s="1"/>
  <c r="W10" i="61"/>
  <c r="W26" i="60"/>
  <c r="W26" i="61"/>
  <c r="W30" i="60"/>
  <c r="W30" i="61"/>
  <c r="W34" i="60"/>
  <c r="W34" i="61"/>
  <c r="W41" i="60"/>
  <c r="W41" i="61"/>
  <c r="W45" i="60"/>
  <c r="W45" i="61"/>
  <c r="W49" i="60"/>
  <c r="W49" i="61"/>
  <c r="C7" i="218"/>
  <c r="F7" i="218" s="1"/>
  <c r="F442" i="218"/>
  <c r="F458" i="218" s="1"/>
  <c r="X23" i="60"/>
  <c r="X23" i="61"/>
  <c r="X27" i="60"/>
  <c r="X27" i="61"/>
  <c r="X31" i="61"/>
  <c r="X31" i="60"/>
  <c r="F457" i="218"/>
  <c r="X38" i="60"/>
  <c r="X38" i="61"/>
  <c r="X42" i="60"/>
  <c r="X42" i="61"/>
  <c r="X46" i="60"/>
  <c r="X46" i="61"/>
  <c r="F423" i="218"/>
  <c r="F425" i="218" s="1"/>
  <c r="F458" i="217"/>
  <c r="F444" i="217"/>
  <c r="F458" i="216"/>
  <c r="F444" i="216"/>
  <c r="F444" i="215"/>
  <c r="F444" i="214"/>
  <c r="F458" i="213"/>
  <c r="F444" i="213"/>
  <c r="F444" i="212"/>
  <c r="F458" i="211"/>
  <c r="F444" i="211"/>
  <c r="F423" i="210"/>
  <c r="F425" i="210" s="1"/>
  <c r="F444" i="209"/>
  <c r="F458" i="208"/>
  <c r="F444" i="208"/>
  <c r="F458" i="205"/>
  <c r="F444" i="205"/>
  <c r="F458" i="204"/>
  <c r="F458" i="203"/>
  <c r="F444" i="203"/>
  <c r="F458" i="202"/>
  <c r="F444" i="202"/>
  <c r="F444" i="201"/>
  <c r="F423" i="201"/>
  <c r="F425" i="201" s="1"/>
  <c r="F458" i="200"/>
  <c r="F444" i="200"/>
  <c r="F458" i="206" l="1"/>
  <c r="L50" i="61"/>
  <c r="F458" i="209"/>
  <c r="F458" i="201"/>
  <c r="F444" i="210"/>
  <c r="F444" i="207"/>
  <c r="F444" i="218"/>
  <c r="F379" i="163" l="1"/>
  <c r="F378" i="163"/>
  <c r="F377" i="163"/>
  <c r="F376" i="163"/>
  <c r="F375" i="163"/>
  <c r="F374" i="163"/>
  <c r="F373" i="163"/>
  <c r="F372" i="163"/>
  <c r="F371" i="163"/>
  <c r="F370" i="163"/>
  <c r="F369" i="163"/>
  <c r="F380" i="163" s="1"/>
  <c r="F365" i="163"/>
  <c r="F364" i="163"/>
  <c r="F363" i="163"/>
  <c r="F362" i="163"/>
  <c r="F361" i="163"/>
  <c r="F360" i="163"/>
  <c r="F359" i="163"/>
  <c r="F358" i="163"/>
  <c r="F357" i="163"/>
  <c r="F356" i="163"/>
  <c r="F355"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Q16" i="163"/>
  <c r="Q15" i="163"/>
  <c r="Q14" i="163"/>
  <c r="Q13" i="163"/>
  <c r="Q12" i="163"/>
  <c r="Q11" i="163"/>
  <c r="Q10" i="163"/>
  <c r="E7" i="163"/>
  <c r="M6" i="163"/>
  <c r="C7" i="163" l="1"/>
  <c r="F7" i="163" s="1"/>
  <c r="F366" i="163"/>
  <c r="F368" i="163" s="1"/>
  <c r="F381" i="163" l="1"/>
  <c r="F455" i="31"/>
  <c r="E48" i="61" l="1"/>
  <c r="E48" i="60"/>
  <c r="Y48" i="61" l="1"/>
  <c r="Q13" i="31"/>
  <c r="Y36" i="61" l="1"/>
  <c r="G52"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38" i="31"/>
  <c r="E31" i="61" s="1"/>
  <c r="E29" i="57"/>
  <c r="F445" i="31"/>
  <c r="E38" i="61" s="1"/>
  <c r="F446" i="31"/>
  <c r="E39" i="60" s="1"/>
  <c r="F447" i="31"/>
  <c r="E40" i="60" s="1"/>
  <c r="F449" i="31"/>
  <c r="E42" i="61" s="1"/>
  <c r="F450" i="31"/>
  <c r="E43" i="60" s="1"/>
  <c r="F451" i="31"/>
  <c r="E44" i="60" s="1"/>
  <c r="F452" i="31"/>
  <c r="E45" i="61" s="1"/>
  <c r="F453" i="31"/>
  <c r="E46" i="61" s="1"/>
  <c r="F456" i="31"/>
  <c r="F432" i="31"/>
  <c r="E25" i="60" s="1"/>
  <c r="F433" i="31"/>
  <c r="E26" i="61" s="1"/>
  <c r="F434" i="31"/>
  <c r="E27" i="60" s="1"/>
  <c r="F435" i="31"/>
  <c r="E28" i="60" s="1"/>
  <c r="F436" i="31"/>
  <c r="E29" i="61" s="1"/>
  <c r="F437" i="31"/>
  <c r="E30" i="61" s="1"/>
  <c r="J52" i="60"/>
  <c r="J52" i="61"/>
  <c r="U52" i="60"/>
  <c r="U52" i="61"/>
  <c r="K52" i="60"/>
  <c r="L52" i="60"/>
  <c r="M52" i="60"/>
  <c r="M52" i="61"/>
  <c r="R52" i="60"/>
  <c r="R52" i="61"/>
  <c r="V52" i="60"/>
  <c r="V52" i="61"/>
  <c r="N52" i="60"/>
  <c r="N52" i="61"/>
  <c r="O52" i="60"/>
  <c r="O52" i="61"/>
  <c r="T52" i="60"/>
  <c r="T52" i="61"/>
  <c r="W52" i="60"/>
  <c r="W52"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E46" i="60"/>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36"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F424" i="31" s="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F439" i="31" s="1"/>
  <c r="E32" i="60" s="1"/>
  <c r="Q15" i="31"/>
  <c r="F430" i="31" s="1"/>
  <c r="E23" i="60" s="1"/>
  <c r="Q14" i="31"/>
  <c r="F431" i="31" s="1"/>
  <c r="E24" i="60" s="1"/>
  <c r="F448" i="31"/>
  <c r="E41" i="60" s="1"/>
  <c r="Q12" i="31"/>
  <c r="Q11" i="31"/>
  <c r="Q10" i="31"/>
  <c r="F420" i="31"/>
  <c r="E12" i="60" s="1"/>
  <c r="Q361" i="31"/>
  <c r="Q363" i="31"/>
  <c r="F417" i="31" s="1"/>
  <c r="F416" i="31" l="1"/>
  <c r="E11" i="60"/>
  <c r="V35" i="60"/>
  <c r="V37" i="60" s="1"/>
  <c r="T35" i="60"/>
  <c r="S52" i="61"/>
  <c r="S52" i="60"/>
  <c r="Q52" i="61"/>
  <c r="Q52" i="60"/>
  <c r="P52" i="61"/>
  <c r="P52" i="60"/>
  <c r="L52" i="61"/>
  <c r="K52" i="61"/>
  <c r="E7" i="31"/>
  <c r="W50" i="60"/>
  <c r="G50" i="60"/>
  <c r="E49" i="61"/>
  <c r="E49" i="60"/>
  <c r="S14" i="61"/>
  <c r="T14" i="61"/>
  <c r="U14" i="61"/>
  <c r="W14" i="61"/>
  <c r="F52" i="61"/>
  <c r="F52" i="60"/>
  <c r="I52" i="61"/>
  <c r="I52" i="60"/>
  <c r="M14" i="61"/>
  <c r="M15" i="61" s="1"/>
  <c r="M17" i="61" s="1"/>
  <c r="N14" i="61"/>
  <c r="O14" i="61"/>
  <c r="P14" i="61"/>
  <c r="Q14" i="61"/>
  <c r="R14" i="61"/>
  <c r="J14" i="61"/>
  <c r="K14" i="61"/>
  <c r="L14" i="61"/>
  <c r="V14" i="61"/>
  <c r="H52" i="60"/>
  <c r="I14" i="61"/>
  <c r="I15" i="61" s="1"/>
  <c r="I17" i="61" s="1"/>
  <c r="H14" i="61"/>
  <c r="H15" i="61" s="1"/>
  <c r="H17" i="61" s="1"/>
  <c r="H52" i="61"/>
  <c r="F454" i="31"/>
  <c r="E47" i="60" s="1"/>
  <c r="F440" i="31"/>
  <c r="F441" i="31"/>
  <c r="G14" i="61"/>
  <c r="G15" i="61" s="1"/>
  <c r="G17" i="61" s="1"/>
  <c r="G52" i="60"/>
  <c r="F14" i="61"/>
  <c r="F15" i="61" s="1"/>
  <c r="F17" i="61" s="1"/>
  <c r="E26" i="60"/>
  <c r="X14" i="61"/>
  <c r="Y11" i="61"/>
  <c r="Y11" i="60" s="1"/>
  <c r="Y43" i="60"/>
  <c r="X52" i="61"/>
  <c r="X52" i="60"/>
  <c r="E42" i="60"/>
  <c r="E24" i="61"/>
  <c r="E23" i="61"/>
  <c r="E27" i="61"/>
  <c r="E40" i="61"/>
  <c r="E45" i="60"/>
  <c r="E30" i="60"/>
  <c r="E44" i="61"/>
  <c r="E13" i="61"/>
  <c r="Y13" i="61" s="1"/>
  <c r="Y13" i="60" s="1"/>
  <c r="E13" i="60"/>
  <c r="E10" i="60"/>
  <c r="F358" i="31"/>
  <c r="E25" i="61"/>
  <c r="E9" i="61"/>
  <c r="Y9" i="61" s="1"/>
  <c r="E9" i="60"/>
  <c r="E16" i="60"/>
  <c r="E16" i="61"/>
  <c r="Y16" i="61" s="1"/>
  <c r="F422" i="31"/>
  <c r="E12" i="61"/>
  <c r="Y12" i="61" s="1"/>
  <c r="Y12" i="60" s="1"/>
  <c r="E32" i="61"/>
  <c r="E52" i="61" s="1"/>
  <c r="E41" i="61"/>
  <c r="M6" i="31"/>
  <c r="C7" i="31"/>
  <c r="E43" i="61"/>
  <c r="E39" i="61"/>
  <c r="E28" i="61"/>
  <c r="E38" i="60"/>
  <c r="E52" i="60"/>
  <c r="E31" i="60"/>
  <c r="E29" i="60"/>
  <c r="E34" i="60" l="1"/>
  <c r="Y34" i="60" s="1"/>
  <c r="E34" i="61"/>
  <c r="E33" i="60"/>
  <c r="E33" i="61"/>
  <c r="E8" i="60"/>
  <c r="E8" i="61"/>
  <c r="F423" i="31"/>
  <c r="F425" i="31" s="1"/>
  <c r="Y8" i="61"/>
  <c r="X35" i="60"/>
  <c r="X37" i="60" s="1"/>
  <c r="X35" i="61"/>
  <c r="X37" i="61" s="1"/>
  <c r="W35" i="60"/>
  <c r="W37" i="60" s="1"/>
  <c r="V50" i="60"/>
  <c r="U50" i="60"/>
  <c r="U15" i="61"/>
  <c r="U17" i="61" s="1"/>
  <c r="T50" i="60"/>
  <c r="Y46" i="60"/>
  <c r="S35" i="60"/>
  <c r="S37" i="60" s="1"/>
  <c r="O35" i="60"/>
  <c r="O37" i="60" s="1"/>
  <c r="N35" i="60"/>
  <c r="N37" i="60" s="1"/>
  <c r="L35" i="60"/>
  <c r="L37" i="60" s="1"/>
  <c r="K35" i="60"/>
  <c r="J35" i="60"/>
  <c r="J37" i="60" s="1"/>
  <c r="Y39" i="60"/>
  <c r="H50" i="60"/>
  <c r="F7" i="31"/>
  <c r="F35" i="61"/>
  <c r="Q35" i="60"/>
  <c r="Q37" i="60" s="1"/>
  <c r="I35" i="60"/>
  <c r="I37" i="60" s="1"/>
  <c r="M35" i="60"/>
  <c r="L50" i="60"/>
  <c r="P50" i="60"/>
  <c r="P35" i="60"/>
  <c r="P37" i="60" s="1"/>
  <c r="S50" i="60"/>
  <c r="S51" i="60" s="1"/>
  <c r="S18" i="60" s="1"/>
  <c r="O50" i="60"/>
  <c r="Q50" i="60"/>
  <c r="U35" i="60"/>
  <c r="U37" i="60" s="1"/>
  <c r="N50" i="60"/>
  <c r="I50" i="60"/>
  <c r="J50" i="60"/>
  <c r="H35" i="60"/>
  <c r="H37" i="60" s="1"/>
  <c r="M50" i="60"/>
  <c r="K50" i="60"/>
  <c r="T15" i="61"/>
  <c r="T17" i="61" s="1"/>
  <c r="U35" i="61"/>
  <c r="U37" i="61" s="1"/>
  <c r="P35" i="61"/>
  <c r="P37" i="61" s="1"/>
  <c r="M35" i="61"/>
  <c r="M37" i="61" s="1"/>
  <c r="S35" i="61"/>
  <c r="S37" i="61" s="1"/>
  <c r="L35" i="61"/>
  <c r="L37" i="61" s="1"/>
  <c r="Q35" i="61"/>
  <c r="Q37" i="61" s="1"/>
  <c r="P15" i="61"/>
  <c r="P17" i="61" s="1"/>
  <c r="K35" i="61"/>
  <c r="Y42" i="61"/>
  <c r="T35" i="61"/>
  <c r="Y46" i="61"/>
  <c r="J15" i="61"/>
  <c r="J17" i="61" s="1"/>
  <c r="H35" i="61"/>
  <c r="H37" i="61" s="1"/>
  <c r="O35" i="61"/>
  <c r="O37" i="61" s="1"/>
  <c r="Y41" i="61"/>
  <c r="Y44" i="61"/>
  <c r="R15" i="61"/>
  <c r="R17" i="61" s="1"/>
  <c r="V35" i="61"/>
  <c r="V37" i="61" s="1"/>
  <c r="N35" i="61"/>
  <c r="N37" i="61" s="1"/>
  <c r="J35" i="61"/>
  <c r="J37" i="61" s="1"/>
  <c r="Y30" i="61"/>
  <c r="Y38" i="61"/>
  <c r="Y45" i="61"/>
  <c r="W35" i="61"/>
  <c r="W37" i="61" s="1"/>
  <c r="I35" i="61"/>
  <c r="I37" i="61" s="1"/>
  <c r="R35" i="61"/>
  <c r="R50" i="60"/>
  <c r="R35" i="60"/>
  <c r="R37" i="60" s="1"/>
  <c r="Y39" i="61"/>
  <c r="Y49" i="61"/>
  <c r="E50" i="60"/>
  <c r="G35" i="60"/>
  <c r="G51" i="60" s="1"/>
  <c r="G18" i="60" s="1"/>
  <c r="G35" i="61"/>
  <c r="G37" i="61" s="1"/>
  <c r="F35" i="60"/>
  <c r="F37" i="60" s="1"/>
  <c r="F50" i="60"/>
  <c r="Y49" i="60"/>
  <c r="Y40" i="61"/>
  <c r="G50" i="61"/>
  <c r="Y43" i="61"/>
  <c r="F50" i="61"/>
  <c r="L15" i="61"/>
  <c r="L17" i="61" s="1"/>
  <c r="S15" i="61"/>
  <c r="S17" i="61" s="1"/>
  <c r="N15" i="61"/>
  <c r="N17" i="61" s="1"/>
  <c r="W15" i="61"/>
  <c r="W17" i="61" s="1"/>
  <c r="K15" i="61"/>
  <c r="K17" i="61" s="1"/>
  <c r="Y26" i="61"/>
  <c r="M37" i="60"/>
  <c r="Y24" i="60"/>
  <c r="T51" i="60"/>
  <c r="T18" i="60" s="1"/>
  <c r="Y25" i="60"/>
  <c r="Q15" i="61"/>
  <c r="Q17" i="61" s="1"/>
  <c r="Y10" i="61"/>
  <c r="Y14" i="61" s="1"/>
  <c r="Y48" i="60"/>
  <c r="Y40" i="60"/>
  <c r="O15" i="61"/>
  <c r="O17" i="61" s="1"/>
  <c r="Y27" i="60"/>
  <c r="Y44" i="60"/>
  <c r="V15" i="61"/>
  <c r="V17" i="61" s="1"/>
  <c r="V51" i="60"/>
  <c r="V18" i="60" s="1"/>
  <c r="T37" i="60"/>
  <c r="F457" i="31"/>
  <c r="E47" i="61"/>
  <c r="Y47" i="61" s="1"/>
  <c r="Y42" i="60"/>
  <c r="F442" i="31"/>
  <c r="F444" i="31" s="1"/>
  <c r="Y28" i="60"/>
  <c r="Y29" i="61"/>
  <c r="Y27" i="61"/>
  <c r="E14" i="60"/>
  <c r="E15" i="60" s="1"/>
  <c r="E17" i="60" s="1"/>
  <c r="E9" i="57"/>
  <c r="Y41" i="60"/>
  <c r="Y45" i="60"/>
  <c r="Y23" i="61"/>
  <c r="Y29" i="60"/>
  <c r="Y28" i="61"/>
  <c r="Y25" i="61"/>
  <c r="Y38" i="60"/>
  <c r="Y32" i="60"/>
  <c r="Y30" i="60"/>
  <c r="Y26" i="60"/>
  <c r="Y47" i="60"/>
  <c r="Y23" i="60"/>
  <c r="Y24" i="61"/>
  <c r="E10" i="57"/>
  <c r="E11" i="57"/>
  <c r="Y31" i="61"/>
  <c r="Y31" i="60"/>
  <c r="Y32" i="61"/>
  <c r="E14" i="61"/>
  <c r="Y16" i="60"/>
  <c r="E14" i="57"/>
  <c r="E7" i="57"/>
  <c r="Y9" i="60"/>
  <c r="X15" i="61"/>
  <c r="X17" i="61" s="1"/>
  <c r="Y50" i="61" l="1"/>
  <c r="J51" i="61"/>
  <c r="J18" i="61" s="1"/>
  <c r="L51" i="60"/>
  <c r="L18" i="60" s="1"/>
  <c r="O51" i="60"/>
  <c r="O18" i="60" s="1"/>
  <c r="P51" i="61"/>
  <c r="P18" i="61" s="1"/>
  <c r="J51" i="60"/>
  <c r="J18" i="60" s="1"/>
  <c r="E15" i="61"/>
  <c r="E17" i="61" s="1"/>
  <c r="W51" i="60"/>
  <c r="W18" i="60" s="1"/>
  <c r="U51" i="60"/>
  <c r="U18" i="60" s="1"/>
  <c r="U51" i="61"/>
  <c r="U18" i="61" s="1"/>
  <c r="N51" i="60"/>
  <c r="N18" i="60" s="1"/>
  <c r="M51" i="60"/>
  <c r="M18" i="60" s="1"/>
  <c r="H51" i="60"/>
  <c r="H18" i="60" s="1"/>
  <c r="X50" i="60"/>
  <c r="X51" i="60" s="1"/>
  <c r="X18" i="60" s="1"/>
  <c r="Q51" i="61"/>
  <c r="Q18" i="61" s="1"/>
  <c r="G51" i="61"/>
  <c r="G18" i="61" s="1"/>
  <c r="E35" i="61"/>
  <c r="R51" i="61"/>
  <c r="R18" i="61" s="1"/>
  <c r="E35" i="60"/>
  <c r="E51" i="60" s="1"/>
  <c r="AB34" i="61"/>
  <c r="Y50" i="60"/>
  <c r="AB49" i="60"/>
  <c r="AB34" i="60"/>
  <c r="AA49" i="60"/>
  <c r="AA34" i="60"/>
  <c r="K51" i="60"/>
  <c r="K18" i="60" s="1"/>
  <c r="P51" i="60"/>
  <c r="P18" i="60" s="1"/>
  <c r="AA29" i="61"/>
  <c r="AA41" i="61"/>
  <c r="E8" i="57"/>
  <c r="E12" i="57" s="1"/>
  <c r="Y10" i="60"/>
  <c r="Y14" i="60" s="1"/>
  <c r="E50" i="61"/>
  <c r="Y34" i="61"/>
  <c r="AB33" i="61"/>
  <c r="AB49" i="61"/>
  <c r="AA49" i="61"/>
  <c r="AA34" i="61"/>
  <c r="R37" i="61"/>
  <c r="S51" i="61"/>
  <c r="S18" i="61" s="1"/>
  <c r="K51" i="61"/>
  <c r="K18" i="61" s="1"/>
  <c r="H51" i="61"/>
  <c r="H18" i="61" s="1"/>
  <c r="Y33" i="60"/>
  <c r="K37" i="61"/>
  <c r="Y33" i="61"/>
  <c r="O51" i="61"/>
  <c r="O18" i="61" s="1"/>
  <c r="Q51" i="60"/>
  <c r="Q18" i="60" s="1"/>
  <c r="L51" i="61"/>
  <c r="L18" i="61" s="1"/>
  <c r="T51" i="61"/>
  <c r="T18" i="61" s="1"/>
  <c r="W51" i="61"/>
  <c r="W18" i="61" s="1"/>
  <c r="R51" i="60"/>
  <c r="R18" i="60" s="1"/>
  <c r="M51" i="61"/>
  <c r="M18" i="61" s="1"/>
  <c r="K37" i="60"/>
  <c r="N51" i="61"/>
  <c r="N18" i="61" s="1"/>
  <c r="T37" i="61"/>
  <c r="V51" i="61"/>
  <c r="V18" i="61" s="1"/>
  <c r="F458" i="31"/>
  <c r="F51" i="60"/>
  <c r="F18" i="60" s="1"/>
  <c r="I51" i="60"/>
  <c r="I18" i="60" s="1"/>
  <c r="I51" i="61"/>
  <c r="I18" i="61" s="1"/>
  <c r="G37" i="60"/>
  <c r="F51" i="61"/>
  <c r="F18" i="61" s="1"/>
  <c r="F37" i="61"/>
  <c r="X51" i="61"/>
  <c r="X18" i="61" s="1"/>
  <c r="AA31" i="61"/>
  <c r="AA26" i="61"/>
  <c r="AA28" i="61"/>
  <c r="AA30" i="61"/>
  <c r="AB26" i="61"/>
  <c r="AB30" i="61"/>
  <c r="AB36" i="61"/>
  <c r="AB40" i="61"/>
  <c r="AB43" i="61"/>
  <c r="AB38" i="61"/>
  <c r="AA38" i="61"/>
  <c r="AA46" i="61"/>
  <c r="AA42" i="61"/>
  <c r="AA43" i="61"/>
  <c r="AB23" i="61"/>
  <c r="AB24" i="61"/>
  <c r="AB27" i="61"/>
  <c r="AB31" i="61"/>
  <c r="AB46" i="61"/>
  <c r="AB41" i="61"/>
  <c r="AA23" i="61"/>
  <c r="AA24" i="61"/>
  <c r="AA25" i="61"/>
  <c r="AA27" i="61"/>
  <c r="AA32" i="61"/>
  <c r="AB28" i="61"/>
  <c r="AB32" i="61"/>
  <c r="AA36" i="61"/>
  <c r="AB48" i="61"/>
  <c r="AB42" i="61"/>
  <c r="AA47" i="61"/>
  <c r="AA39" i="61"/>
  <c r="AA33" i="61"/>
  <c r="AB25" i="61"/>
  <c r="AB29" i="61"/>
  <c r="AB44" i="61"/>
  <c r="AB47" i="61"/>
  <c r="AB45" i="61"/>
  <c r="AB39" i="61"/>
  <c r="AA45" i="61"/>
  <c r="AA40" i="61"/>
  <c r="AA48" i="61"/>
  <c r="AA44" i="61"/>
  <c r="AB12" i="61"/>
  <c r="AA8" i="61"/>
  <c r="AB15" i="61"/>
  <c r="AA13" i="61"/>
  <c r="AB10" i="61"/>
  <c r="AA9" i="61"/>
  <c r="AA15" i="61"/>
  <c r="AB16" i="61"/>
  <c r="AB13" i="61"/>
  <c r="AA10" i="61"/>
  <c r="AB8" i="61"/>
  <c r="AB11" i="61"/>
  <c r="AA11" i="61"/>
  <c r="AA12" i="61"/>
  <c r="AA16" i="61"/>
  <c r="AB9" i="61"/>
  <c r="Y15" i="61"/>
  <c r="Y17" i="61" s="1"/>
  <c r="Y8" i="60"/>
  <c r="E6" i="57"/>
  <c r="AB47" i="60"/>
  <c r="AB40" i="60"/>
  <c r="AB23" i="60"/>
  <c r="AB29" i="60"/>
  <c r="AB28" i="60"/>
  <c r="AB43" i="60"/>
  <c r="AB25" i="60"/>
  <c r="AB33" i="60"/>
  <c r="AB32" i="60"/>
  <c r="AA47" i="60"/>
  <c r="AA25" i="60"/>
  <c r="AA39" i="60"/>
  <c r="AA23" i="60"/>
  <c r="AB36" i="60"/>
  <c r="AB42" i="60"/>
  <c r="AB41" i="60"/>
  <c r="AB27" i="60"/>
  <c r="AB26" i="60"/>
  <c r="AA29" i="60"/>
  <c r="AA36" i="60"/>
  <c r="AA30" i="60"/>
  <c r="AA45" i="60"/>
  <c r="AA40" i="60"/>
  <c r="AA24" i="60"/>
  <c r="AA48" i="60"/>
  <c r="AA44" i="60"/>
  <c r="AA31" i="60"/>
  <c r="AB30" i="60"/>
  <c r="AB38" i="60"/>
  <c r="AB48" i="60"/>
  <c r="AA26" i="60"/>
  <c r="AA38" i="60"/>
  <c r="AA46" i="60"/>
  <c r="AA42" i="60"/>
  <c r="AA43" i="60"/>
  <c r="AA27" i="60"/>
  <c r="AB31" i="60"/>
  <c r="AB24" i="60"/>
  <c r="AB39" i="60"/>
  <c r="AB46" i="60"/>
  <c r="AB45" i="60"/>
  <c r="AB44" i="60"/>
  <c r="AA28" i="60"/>
  <c r="AA33" i="60"/>
  <c r="AA32" i="60"/>
  <c r="AA41" i="60"/>
  <c r="AC40" i="60" l="1"/>
  <c r="E51" i="61"/>
  <c r="E18" i="61" s="1"/>
  <c r="AC38" i="60"/>
  <c r="Y15" i="60"/>
  <c r="Y17" i="60" s="1"/>
  <c r="AC23" i="60"/>
  <c r="AA35" i="60"/>
  <c r="AC34" i="60"/>
  <c r="Y35" i="60"/>
  <c r="Y37" i="60" s="1"/>
  <c r="AB50" i="60"/>
  <c r="AC49" i="60"/>
  <c r="AA50" i="60"/>
  <c r="AB35" i="60"/>
  <c r="AB35" i="61"/>
  <c r="J27" i="57" s="1"/>
  <c r="Y35" i="61"/>
  <c r="Y37" i="61" s="1"/>
  <c r="AA35" i="61"/>
  <c r="AA50" i="61"/>
  <c r="AB50" i="61"/>
  <c r="E43" i="57" s="1"/>
  <c r="AC34" i="61"/>
  <c r="AC49" i="61"/>
  <c r="AC25" i="60"/>
  <c r="E37" i="60"/>
  <c r="E37" i="61"/>
  <c r="AC28" i="60"/>
  <c r="AC32" i="60"/>
  <c r="AC27" i="60"/>
  <c r="AC36" i="60"/>
  <c r="AC16" i="61"/>
  <c r="AC41" i="60"/>
  <c r="AC33" i="60"/>
  <c r="AC11" i="61"/>
  <c r="AC29" i="60"/>
  <c r="AC47" i="60"/>
  <c r="AC26" i="60"/>
  <c r="AC43" i="60"/>
  <c r="AB17" i="61"/>
  <c r="AC42" i="60"/>
  <c r="AC31" i="60"/>
  <c r="AC30" i="60"/>
  <c r="AC12" i="61"/>
  <c r="AA14" i="61"/>
  <c r="AC10" i="61"/>
  <c r="AC9" i="61"/>
  <c r="AC8" i="61"/>
  <c r="AC44" i="61"/>
  <c r="E39" i="57"/>
  <c r="E40" i="57"/>
  <c r="AC45" i="61"/>
  <c r="AC27" i="61"/>
  <c r="E23" i="57"/>
  <c r="AC23" i="61"/>
  <c r="E19" i="57"/>
  <c r="E38" i="57"/>
  <c r="AC43" i="61"/>
  <c r="AC46" i="61"/>
  <c r="E41" i="57"/>
  <c r="E26" i="57"/>
  <c r="AC30" i="61"/>
  <c r="AC46" i="60"/>
  <c r="AC44" i="60"/>
  <c r="AB14" i="61"/>
  <c r="AC48" i="61"/>
  <c r="AC33" i="61"/>
  <c r="AC36" i="61"/>
  <c r="E31" i="57" s="1"/>
  <c r="E21" i="57"/>
  <c r="AC25" i="61"/>
  <c r="AC38" i="61"/>
  <c r="E33" i="57"/>
  <c r="E24" i="57"/>
  <c r="AC28" i="61"/>
  <c r="AC48" i="60"/>
  <c r="AC45" i="60"/>
  <c r="AC39" i="60"/>
  <c r="AC13" i="61"/>
  <c r="E34" i="57"/>
  <c r="AC39" i="61"/>
  <c r="AC32" i="61"/>
  <c r="AC24" i="61"/>
  <c r="E20" i="57"/>
  <c r="E22" i="57"/>
  <c r="AC26" i="61"/>
  <c r="AC24" i="60"/>
  <c r="E13" i="57"/>
  <c r="E15" i="57" s="1"/>
  <c r="AA17" i="61"/>
  <c r="AC41" i="61"/>
  <c r="E36" i="57"/>
  <c r="AC40" i="61"/>
  <c r="E35" i="57"/>
  <c r="E42" i="57"/>
  <c r="AC47" i="61"/>
  <c r="AC29" i="61"/>
  <c r="E25" i="57"/>
  <c r="E37" i="57"/>
  <c r="AC42" i="61"/>
  <c r="E27" i="57"/>
  <c r="AC31" i="61"/>
  <c r="Y51" i="60" l="1"/>
  <c r="E18" i="60" s="1"/>
  <c r="AC35" i="60"/>
  <c r="AC50" i="60"/>
  <c r="AC35" i="61"/>
  <c r="AC50" i="61"/>
  <c r="Y51" i="61"/>
  <c r="Y18" i="61" s="1"/>
  <c r="AC14" i="61"/>
  <c r="AC15" i="61" s="1"/>
  <c r="AC17" i="61" s="1"/>
  <c r="AA37" i="61"/>
  <c r="AA51" i="61"/>
  <c r="AB37" i="61"/>
  <c r="J28" i="57" s="1"/>
  <c r="E28" i="57" s="1"/>
  <c r="E30" i="57" s="1"/>
  <c r="AB51" i="61"/>
  <c r="AA37" i="60"/>
  <c r="AA51" i="60"/>
  <c r="AB37" i="60"/>
  <c r="AB51" i="60"/>
  <c r="E44" i="57"/>
  <c r="E32" i="57" l="1"/>
  <c r="E45" i="57"/>
  <c r="AC37" i="60"/>
  <c r="AC51" i="60"/>
  <c r="AC37" i="61"/>
  <c r="AC51" i="61"/>
  <c r="E16" i="57" l="1"/>
</calcChain>
</file>

<file path=xl/comments1.xml><?xml version="1.0" encoding="utf-8"?>
<comments xmlns="http://schemas.openxmlformats.org/spreadsheetml/2006/main">
  <authors>
    <author>m</author>
  </authors>
  <commentList>
    <comment ref="S4" authorId="0" shapeId="0">
      <text>
        <r>
          <rPr>
            <sz val="9"/>
            <color indexed="81"/>
            <rFont val="Meiryo UI"/>
            <family val="3"/>
            <charset val="128"/>
          </rPr>
          <t>地方公共団体名を入力してください。
なお、政令市の場合、都道府県名の入力は不要です</t>
        </r>
        <r>
          <rPr>
            <b/>
            <sz val="9"/>
            <color indexed="81"/>
            <rFont val="Meiryo UI"/>
            <family val="3"/>
            <charset val="128"/>
          </rPr>
          <t>。</t>
        </r>
      </text>
    </comment>
    <comment ref="P10" authorId="0" shapeId="0">
      <text>
        <r>
          <rPr>
            <sz val="9"/>
            <color indexed="81"/>
            <rFont val="Meiryo UI"/>
            <family val="3"/>
            <charset val="128"/>
          </rPr>
          <t>なるべく個人アドレスではなく、組織アドレスとしてください。</t>
        </r>
      </text>
    </comment>
    <comment ref="H12" authorId="0" shapeId="0">
      <text>
        <r>
          <rPr>
            <sz val="9"/>
            <color indexed="81"/>
            <rFont val="Meiryo UI"/>
            <family val="3"/>
            <charset val="128"/>
          </rPr>
          <t>実施計画書内に、令和２年度の文化芸術創造拠点形成事業で採択を受けた事業・取組が含まれる場合は、「有」を選択してください。</t>
        </r>
      </text>
    </comment>
    <comment ref="H15" authorId="0" shapeId="0">
      <text>
        <r>
          <rPr>
            <sz val="9"/>
            <color indexed="81"/>
            <rFont val="Meiryo UI"/>
            <family val="3"/>
            <charset val="128"/>
          </rPr>
          <t>必ず３年ないし５年程度の期間としてください。</t>
        </r>
      </text>
    </comment>
    <comment ref="AH138" authorId="0" shapeId="0">
      <text>
        <r>
          <rPr>
            <sz val="9"/>
            <color indexed="81"/>
            <rFont val="Meiryo UI"/>
            <family val="3"/>
            <charset val="128"/>
          </rPr>
          <t>内訳書２と対応する事業番号を記載してください。
【例】
内訳書2-1に対応する事業の場合、記載する事業番号は「１」</t>
        </r>
      </text>
    </comment>
    <comment ref="A197"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199"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29" authorId="1" shapeId="0">
      <text/>
    </comment>
    <comment ref="J29" authorId="1" shapeId="0">
      <text>
        <r>
          <rPr>
            <sz val="10"/>
            <color indexed="81"/>
            <rFont val="Meiryo UI"/>
            <family val="3"/>
            <charset val="128"/>
          </rPr>
          <t>委託費・補助金のうち、補助金に該当する金額を入力してください（実行委員会や文化振興財団等に負担金を交付する場合も「補助金」として金額を入力してください。）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38"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 xml:space="preserve">「実施計画書」シートに入力した補助事業者名が表示されます。
</t>
        </r>
      </text>
    </comment>
    <comment ref="E3" authorId="0" shapeId="0">
      <text>
        <r>
          <rPr>
            <sz val="10"/>
            <color indexed="81"/>
            <rFont val="ＭＳ Ｐゴシック"/>
            <family val="3"/>
            <charset val="128"/>
          </rPr>
          <t xml:space="preserve">「委託費」「補助金」以外で補助事業者（地方公共団体）が直接執行する経費が含まれる事業については、当該補助事業者名とする必要があります。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<sst xmlns="http://schemas.openxmlformats.org/spreadsheetml/2006/main" count="2512" uniqueCount="306">
  <si>
    <t>小   計（Ａ）</t>
    <rPh sb="0" eb="1">
      <t>ショウ</t>
    </rPh>
    <rPh sb="4" eb="5">
      <t>ケイ</t>
    </rPh>
    <phoneticPr fontId="6"/>
  </si>
  <si>
    <t>賃金・共済費</t>
    <rPh sb="0" eb="2">
      <t>チンギン</t>
    </rPh>
    <rPh sb="3" eb="6">
      <t>キョウサイヒ</t>
    </rPh>
    <phoneticPr fontId="6"/>
  </si>
  <si>
    <t>消耗品費</t>
    <rPh sb="0" eb="3">
      <t>ショウモウヒン</t>
    </rPh>
    <rPh sb="3" eb="4">
      <t>ヒ</t>
    </rPh>
    <phoneticPr fontId="6"/>
  </si>
  <si>
    <t>文芸費</t>
    <rPh sb="0" eb="3">
      <t>ブンゲイヒ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</si>
  <si>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</si>
  <si>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</si>
  <si>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</si>
  <si>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１．実施計画の名称</t>
    <rPh sb="2" eb="4">
      <t>ジッシ</t>
    </rPh>
    <rPh sb="4" eb="6">
      <t>ケイカク</t>
    </rPh>
    <rPh sb="7" eb="9">
      <t>メイショウ</t>
    </rPh>
    <phoneticPr fontId="6"/>
  </si>
  <si>
    <t>収入合計</t>
    <rPh sb="0" eb="2">
      <t>シュウニュウ</t>
    </rPh>
    <rPh sb="2" eb="4">
      <t>ゴウケイ</t>
    </rPh>
    <phoneticPr fontId="6"/>
  </si>
  <si>
    <t>委託費</t>
    <rPh sb="0" eb="3">
      <t>イタクヒ</t>
    </rPh>
    <phoneticPr fontId="6"/>
  </si>
  <si>
    <t>報償費</t>
    <rPh sb="0" eb="3">
      <t>ホウショウヒ</t>
    </rPh>
    <phoneticPr fontId="6"/>
  </si>
  <si>
    <t>区分</t>
    <rPh sb="0" eb="2">
      <t>クブン</t>
    </rPh>
    <phoneticPr fontId="6"/>
  </si>
  <si>
    <t>(金額)</t>
    <rPh sb="1" eb="3">
      <t>キンガク</t>
    </rPh>
    <phoneticPr fontId="6"/>
  </si>
  <si>
    <t>実施年月日</t>
    <rPh sb="4" eb="5">
      <t>ニチ</t>
    </rPh>
    <phoneticPr fontId="6"/>
  </si>
  <si>
    <t>寄附金・協賛金</t>
    <rPh sb="0" eb="3">
      <t>キフキン</t>
    </rPh>
    <rPh sb="4" eb="7">
      <t>キョウサンキン</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</si>
  <si>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</si>
  <si>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</si>
  <si>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</si>
  <si>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申請者自己負担額</t>
    <rPh sb="0" eb="3">
      <t>シンセイシャ</t>
    </rPh>
    <rPh sb="3" eb="5">
      <t>ジコ</t>
    </rPh>
    <rPh sb="5" eb="8">
      <t>フタンガク</t>
    </rPh>
    <phoneticPr fontId="6"/>
  </si>
  <si>
    <t>共催者等負担額</t>
    <rPh sb="0" eb="3">
      <t>キョウサイシャ</t>
    </rPh>
    <rPh sb="3" eb="4">
      <t>トウ</t>
    </rPh>
    <rPh sb="4" eb="7">
      <t>フタンガク</t>
    </rPh>
    <phoneticPr fontId="6"/>
  </si>
  <si>
    <t>小   計（Ｃ）</t>
    <rPh sb="0" eb="1">
      <t>ショウ</t>
    </rPh>
    <rPh sb="4" eb="5">
      <t>ケイ</t>
    </rPh>
    <phoneticPr fontId="6"/>
  </si>
  <si>
    <t>補助金・助成金</t>
    <rPh sb="0" eb="3">
      <t>ホジョキン</t>
    </rPh>
    <rPh sb="4" eb="7">
      <t>ジョセイキン</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</si>
  <si>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</si>
  <si>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</si>
  <si>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</si>
  <si>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</si>
  <si>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通信費</t>
    <rPh sb="0" eb="2">
      <t>ツウシン</t>
    </rPh>
    <phoneticPr fontId="6"/>
  </si>
  <si>
    <t>会場費</t>
    <rPh sb="0" eb="3">
      <t>カイジョウヒ</t>
    </rPh>
    <phoneticPr fontId="6"/>
  </si>
  <si>
    <t>雑役務費</t>
    <rPh sb="0" eb="1">
      <t>ザツ</t>
    </rPh>
    <rPh sb="1" eb="4">
      <t>エキムヒ</t>
    </rPh>
    <phoneticPr fontId="6"/>
  </si>
  <si>
    <t>旅費</t>
    <rPh sb="0" eb="2">
      <t>リョヒ</t>
    </rPh>
    <phoneticPr fontId="6"/>
  </si>
  <si>
    <t>会議費</t>
    <rPh sb="0" eb="3">
      <t>カイギヒ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</si>
  <si>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</si>
  <si>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</si>
  <si>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</si>
  <si>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（数量）</t>
    <rPh sb="1" eb="3">
      <t>スウリョウ</t>
    </rPh>
    <phoneticPr fontId="6"/>
  </si>
  <si>
    <t>（単価）</t>
    <rPh sb="1" eb="3">
      <t>タンカ</t>
    </rPh>
    <phoneticPr fontId="6"/>
  </si>
  <si>
    <t>（単位）</t>
    <rPh sb="1" eb="3">
      <t>タンイ</t>
    </rPh>
    <phoneticPr fontId="6"/>
  </si>
  <si>
    <t>補助対象経費計</t>
    <rPh sb="0" eb="2">
      <t>ホジョ</t>
    </rPh>
    <rPh sb="2" eb="4">
      <t>タイショウ</t>
    </rPh>
    <rPh sb="4" eb="6">
      <t>ケイヒ</t>
    </rPh>
    <rPh sb="6" eb="7">
      <t>ケイ</t>
    </rPh>
    <phoneticPr fontId="6"/>
  </si>
  <si>
    <t>賃金・旅費・報償費</t>
    <rPh sb="0" eb="2">
      <t>チンギン</t>
    </rPh>
    <rPh sb="3" eb="5">
      <t>リョヒ</t>
    </rPh>
    <rPh sb="6" eb="8">
      <t>ホウショウ</t>
    </rPh>
    <rPh sb="8" eb="9">
      <t>ヒ</t>
    </rPh>
    <phoneticPr fontId="6"/>
  </si>
  <si>
    <t>補助
対象外</t>
    <rPh sb="0" eb="2">
      <t>ホジョ</t>
    </rPh>
    <rPh sb="3" eb="5">
      <t>タイショウ</t>
    </rPh>
    <rPh sb="5" eb="6">
      <t>ガイ</t>
    </rPh>
    <phoneticPr fontId="6"/>
  </si>
  <si>
    <t>補助対象外経費計</t>
    <rPh sb="4" eb="5">
      <t>ガイ</t>
    </rPh>
    <phoneticPr fontId="6"/>
  </si>
  <si>
    <t>内　　訳</t>
    <rPh sb="0" eb="1">
      <t>ウチ</t>
    </rPh>
    <rPh sb="3" eb="4">
      <t>ヤク</t>
    </rPh>
    <phoneticPr fontId="6"/>
  </si>
  <si>
    <t>×</t>
  </si>
  <si>
    <t>（数量）</t>
  </si>
  <si>
    <t>＋</t>
  </si>
  <si>
    <t>（調整額）</t>
    <rPh sb="1" eb="3">
      <t>チョウセイ</t>
    </rPh>
    <rPh sb="3" eb="4">
      <t>ガク</t>
    </rPh>
    <phoneticPr fontId="6"/>
  </si>
  <si>
    <t>＝</t>
  </si>
  <si>
    <t>支出合計</t>
    <rPh sb="0" eb="2">
      <t>シシュツ</t>
    </rPh>
    <rPh sb="2" eb="4">
      <t>ゴウケイ</t>
    </rPh>
    <phoneticPr fontId="6"/>
  </si>
  <si>
    <t>雑役務費・消耗品費等</t>
    <rPh sb="0" eb="1">
      <t>ザツ</t>
    </rPh>
    <rPh sb="1" eb="4">
      <t>エキムヒ</t>
    </rPh>
    <rPh sb="5" eb="8">
      <t>ショウモウヒン</t>
    </rPh>
    <rPh sb="8" eb="9">
      <t>ヒ</t>
    </rPh>
    <rPh sb="9" eb="10">
      <t>トウ</t>
    </rPh>
    <phoneticPr fontId="6"/>
  </si>
  <si>
    <t>賃金・共済費</t>
  </si>
  <si>
    <t>（単位：円）</t>
  </si>
  <si>
    <t>賃金・
旅費・
報償費</t>
    <rPh sb="0" eb="2">
      <t>チンギン</t>
    </rPh>
    <rPh sb="4" eb="6">
      <t>リョヒ</t>
    </rPh>
    <rPh sb="8" eb="10">
      <t>ホウショウ</t>
    </rPh>
    <rPh sb="10" eb="11">
      <t>ヒ</t>
    </rPh>
    <phoneticPr fontId="6"/>
  </si>
  <si>
    <t>雑役務費・
消耗品費等</t>
    <rPh sb="0" eb="1">
      <t>ザツ</t>
    </rPh>
    <rPh sb="1" eb="4">
      <t>エキムヒ</t>
    </rPh>
    <rPh sb="6" eb="9">
      <t>ショウモウヒン</t>
    </rPh>
    <rPh sb="9" eb="10">
      <t>ヒ</t>
    </rPh>
    <rPh sb="10" eb="11">
      <t>トウ</t>
    </rPh>
    <phoneticPr fontId="6"/>
  </si>
  <si>
    <t>文芸費</t>
    <rPh sb="0" eb="3">
      <t>ブンゲイヒ</t>
    </rPh>
    <phoneticPr fontId="2"/>
  </si>
  <si>
    <t>会場費</t>
    <rPh sb="0" eb="3">
      <t>カイジョウヒ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</si>
  <si>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</si>
  <si>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</si>
  <si>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</si>
  <si>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</si>
  <si>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</si>
  <si>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</si>
  <si>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</si>
  <si>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</si>
  <si>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</si>
  <si>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その他</t>
    <rPh sb="2" eb="3">
      <t>タ</t>
    </rPh>
    <phoneticPr fontId="18"/>
  </si>
  <si>
    <t>事業名
（取組名）</t>
    <phoneticPr fontId="18"/>
  </si>
  <si>
    <t>【内訳書1】</t>
    <rPh sb="1" eb="4">
      <t>ウチワケショ</t>
    </rPh>
    <phoneticPr fontId="1"/>
  </si>
  <si>
    <t>（収入の部）</t>
    <rPh sb="1" eb="3">
      <t>シュウニュウ</t>
    </rPh>
    <rPh sb="4" eb="5">
      <t>ブ</t>
    </rPh>
    <phoneticPr fontId="1"/>
  </si>
  <si>
    <t>区   分</t>
    <rPh sb="0" eb="1">
      <t>ク</t>
    </rPh>
    <rPh sb="4" eb="5">
      <t>ブン</t>
    </rPh>
    <phoneticPr fontId="1"/>
  </si>
  <si>
    <t>申請者自己負担額</t>
    <rPh sb="0" eb="3">
      <t>シンセイシャ</t>
    </rPh>
    <rPh sb="3" eb="5">
      <t>ジコ</t>
    </rPh>
    <rPh sb="5" eb="8">
      <t>フタンガク</t>
    </rPh>
    <phoneticPr fontId="1"/>
  </si>
  <si>
    <t>共催者等負担額</t>
    <rPh sb="0" eb="3">
      <t>キョウサイシャ</t>
    </rPh>
    <rPh sb="3" eb="4">
      <t>トウ</t>
    </rPh>
    <rPh sb="4" eb="7">
      <t>フタンガク</t>
    </rPh>
    <phoneticPr fontId="1"/>
  </si>
  <si>
    <t>補助金・助成金</t>
    <rPh sb="0" eb="3">
      <t>ホジョキン</t>
    </rPh>
    <rPh sb="4" eb="7">
      <t>ジョセイキン</t>
    </rPh>
    <phoneticPr fontId="1"/>
  </si>
  <si>
    <t>寄附金・協賛金</t>
    <rPh sb="0" eb="3">
      <t>キフキン</t>
    </rPh>
    <rPh sb="4" eb="7">
      <t>キョウサンキン</t>
    </rPh>
    <phoneticPr fontId="1"/>
  </si>
  <si>
    <t>事業収入</t>
    <rPh sb="0" eb="2">
      <t>ジギョウ</t>
    </rPh>
    <rPh sb="2" eb="4">
      <t>シュウニュウ</t>
    </rPh>
    <phoneticPr fontId="1"/>
  </si>
  <si>
    <t>その他</t>
    <rPh sb="2" eb="3">
      <t>タ</t>
    </rPh>
    <phoneticPr fontId="1"/>
  </si>
  <si>
    <t>小   計（Ａ）</t>
    <rPh sb="0" eb="1">
      <t>ショウ</t>
    </rPh>
    <rPh sb="4" eb="5">
      <t>ケイ</t>
    </rPh>
    <phoneticPr fontId="1"/>
  </si>
  <si>
    <t>合   計（Ｂ）</t>
    <rPh sb="0" eb="1">
      <t>ゴウ</t>
    </rPh>
    <rPh sb="4" eb="5">
      <t>ケイ</t>
    </rPh>
    <phoneticPr fontId="1"/>
  </si>
  <si>
    <t>（支出の部）</t>
    <rPh sb="1" eb="3">
      <t>シシュツ</t>
    </rPh>
    <rPh sb="4" eb="5">
      <t>ブ</t>
    </rPh>
    <phoneticPr fontId="1"/>
  </si>
  <si>
    <t>区分</t>
    <rPh sb="0" eb="2">
      <t>クブン</t>
    </rPh>
    <phoneticPr fontId="1"/>
  </si>
  <si>
    <t>費目</t>
    <rPh sb="0" eb="2">
      <t>ヒモク</t>
    </rPh>
    <phoneticPr fontId="1"/>
  </si>
  <si>
    <t>文芸費</t>
    <rPh sb="0" eb="3">
      <t>ブンゲイヒ</t>
    </rPh>
    <phoneticPr fontId="1"/>
  </si>
  <si>
    <t>会場費</t>
    <rPh sb="0" eb="3">
      <t>カイジョウヒ</t>
    </rPh>
    <phoneticPr fontId="1"/>
  </si>
  <si>
    <t>賃金・
旅費・
報償費</t>
    <rPh sb="0" eb="2">
      <t>チンギン</t>
    </rPh>
    <rPh sb="4" eb="6">
      <t>リョヒ</t>
    </rPh>
    <rPh sb="8" eb="10">
      <t>ホウショウ</t>
    </rPh>
    <rPh sb="10" eb="11">
      <t>ヒ</t>
    </rPh>
    <phoneticPr fontId="1"/>
  </si>
  <si>
    <t>賃金・共済費</t>
    <rPh sb="0" eb="2">
      <t>チンギン</t>
    </rPh>
    <rPh sb="3" eb="6">
      <t>キョウサイヒ</t>
    </rPh>
    <phoneticPr fontId="1"/>
  </si>
  <si>
    <t>旅費</t>
    <rPh sb="0" eb="2">
      <t>リョヒ</t>
    </rPh>
    <phoneticPr fontId="1"/>
  </si>
  <si>
    <t>報償費</t>
    <rPh sb="0" eb="3">
      <t>ホウショウヒ</t>
    </rPh>
    <phoneticPr fontId="1"/>
  </si>
  <si>
    <t>雑役務費・
消耗品費等</t>
    <rPh sb="0" eb="1">
      <t>ザツ</t>
    </rPh>
    <rPh sb="1" eb="4">
      <t>エキムヒ</t>
    </rPh>
    <rPh sb="6" eb="9">
      <t>ショウモウヒン</t>
    </rPh>
    <rPh sb="9" eb="10">
      <t>ヒ</t>
    </rPh>
    <rPh sb="10" eb="11">
      <t>トウ</t>
    </rPh>
    <phoneticPr fontId="1"/>
  </si>
  <si>
    <t>雑役務費</t>
    <rPh sb="0" eb="1">
      <t>ザツ</t>
    </rPh>
    <rPh sb="1" eb="4">
      <t>エキムヒ</t>
    </rPh>
    <phoneticPr fontId="1"/>
  </si>
  <si>
    <t>消耗品費</t>
    <rPh sb="0" eb="3">
      <t>ショウモウヒン</t>
    </rPh>
    <rPh sb="3" eb="4">
      <t>ヒ</t>
    </rPh>
    <phoneticPr fontId="1"/>
  </si>
  <si>
    <t>通信費</t>
    <rPh sb="0" eb="2">
      <t>ツウシン</t>
    </rPh>
    <phoneticPr fontId="1"/>
  </si>
  <si>
    <t>会議費</t>
    <rPh sb="0" eb="3">
      <t>カイギヒ</t>
    </rPh>
    <phoneticPr fontId="1"/>
  </si>
  <si>
    <t>小   計（Ｃ）</t>
    <rPh sb="0" eb="1">
      <t>ショウ</t>
    </rPh>
    <rPh sb="4" eb="5">
      <t>ケイ</t>
    </rPh>
    <phoneticPr fontId="1"/>
  </si>
  <si>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1"/>
  </si>
  <si>
    <t>補助対象経費計（Ｄ）</t>
    <rPh sb="0" eb="2">
      <t>ホジョ</t>
    </rPh>
    <rPh sb="2" eb="4">
      <t>タイショウ</t>
    </rPh>
    <rPh sb="4" eb="6">
      <t>ケイヒ</t>
    </rPh>
    <rPh sb="6" eb="7">
      <t>ケイ</t>
    </rPh>
    <phoneticPr fontId="1"/>
  </si>
  <si>
    <t>小   計（Ｅ）</t>
    <rPh sb="0" eb="1">
      <t>ショウ</t>
    </rPh>
    <rPh sb="4" eb="5">
      <t>ケイ</t>
    </rPh>
    <phoneticPr fontId="1"/>
  </si>
  <si>
    <t>委託費</t>
    <rPh sb="0" eb="2">
      <t>イタク</t>
    </rPh>
    <rPh sb="2" eb="3">
      <t>ヒ</t>
    </rPh>
    <phoneticPr fontId="6"/>
  </si>
  <si>
    <t>賃金・
旅費・
報償費</t>
    <phoneticPr fontId="6"/>
  </si>
  <si>
    <t>雑役務費・
消耗品費等</t>
    <phoneticPr fontId="6"/>
  </si>
  <si>
    <t>国庫補助額</t>
    <rPh sb="0" eb="2">
      <t>コッコ</t>
    </rPh>
    <rPh sb="2" eb="4">
      <t>ホジョ</t>
    </rPh>
    <rPh sb="4" eb="5">
      <t>ガク</t>
    </rPh>
    <phoneticPr fontId="1"/>
  </si>
  <si>
    <t>内訳書</t>
    <rPh sb="0" eb="3">
      <t>ウチワケショ</t>
    </rPh>
    <phoneticPr fontId="6"/>
  </si>
  <si>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</si>
  <si>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</si>
  <si>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</si>
  <si>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</si>
  <si>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</si>
  <si>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</si>
  <si>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</si>
  <si>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</si>
  <si>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</si>
  <si>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</si>
  <si>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</si>
  <si>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</si>
  <si>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</si>
  <si>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</si>
  <si>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</si>
  <si>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</si>
  <si>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</si>
  <si>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</si>
  <si>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</si>
  <si>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6"/>
  </si>
  <si>
    <t xml:space="preserve">【 内訳書 】 </t>
    <rPh sb="2" eb="4">
      <t>ウチワケ</t>
    </rPh>
    <rPh sb="4" eb="5">
      <t>ショ</t>
    </rPh>
    <phoneticPr fontId="6"/>
  </si>
  <si>
    <t>2-1</t>
    <phoneticPr fontId="6"/>
  </si>
  <si>
    <t>内訳書</t>
    <rPh sb="0" eb="3">
      <t>ウチワケショ</t>
    </rPh>
    <phoneticPr fontId="6"/>
  </si>
  <si>
    <t>2-1</t>
    <phoneticPr fontId="18"/>
  </si>
  <si>
    <t>2-2</t>
    <phoneticPr fontId="6"/>
  </si>
  <si>
    <t>【 内訳書 集計表 】</t>
    <rPh sb="2" eb="4">
      <t>ウチワケ</t>
    </rPh>
    <rPh sb="4" eb="5">
      <t>ショ</t>
    </rPh>
    <rPh sb="6" eb="9">
      <t>シュウケイヒョウ</t>
    </rPh>
    <phoneticPr fontId="6"/>
  </si>
  <si>
    <t>事業形態</t>
    <rPh sb="0" eb="2">
      <t>ジギョウ</t>
    </rPh>
    <rPh sb="2" eb="4">
      <t>ケイタイ</t>
    </rPh>
    <phoneticPr fontId="6"/>
  </si>
  <si>
    <t>金額</t>
    <rPh sb="0" eb="2">
      <t>キンガク</t>
    </rPh>
    <phoneticPr fontId="6"/>
  </si>
  <si>
    <t>国庫補助額</t>
  </si>
  <si>
    <t>合　計（B）</t>
    <rPh sb="0" eb="1">
      <t>ゴウ</t>
    </rPh>
    <rPh sb="2" eb="3">
      <t>ケイ</t>
    </rPh>
    <phoneticPr fontId="6"/>
  </si>
  <si>
    <t>小　計（Ｅ）</t>
    <rPh sb="0" eb="1">
      <t>ショウ</t>
    </rPh>
    <rPh sb="2" eb="3">
      <t>ケイ</t>
    </rPh>
    <phoneticPr fontId="6"/>
  </si>
  <si>
    <t>合   計（F）</t>
    <rPh sb="0" eb="1">
      <t>ゴウ</t>
    </rPh>
    <rPh sb="4" eb="5">
      <t>ケイ</t>
    </rPh>
    <phoneticPr fontId="6"/>
  </si>
  <si>
    <t>合   計（F）</t>
    <rPh sb="0" eb="1">
      <t>ゴウ</t>
    </rPh>
    <rPh sb="4" eb="5">
      <t>ケイ</t>
    </rPh>
    <phoneticPr fontId="1"/>
  </si>
  <si>
    <t>2-5</t>
    <phoneticPr fontId="6"/>
  </si>
  <si>
    <t>2-8</t>
    <phoneticPr fontId="6"/>
  </si>
  <si>
    <t>2-9</t>
    <phoneticPr fontId="6"/>
  </si>
  <si>
    <t>2-11</t>
    <phoneticPr fontId="6"/>
  </si>
  <si>
    <t>2-12</t>
    <phoneticPr fontId="6"/>
  </si>
  <si>
    <t>2-15</t>
    <phoneticPr fontId="6"/>
  </si>
  <si>
    <t>委託費・補助金</t>
    <rPh sb="0" eb="2">
      <t>イタク</t>
    </rPh>
    <rPh sb="2" eb="3">
      <t>ヒ</t>
    </rPh>
    <rPh sb="4" eb="7">
      <t>ホジョキン</t>
    </rPh>
    <phoneticPr fontId="6"/>
  </si>
  <si>
    <t>自己収入計</t>
    <rPh sb="0" eb="2">
      <t>ジコ</t>
    </rPh>
    <rPh sb="2" eb="4">
      <t>シュウニュウ</t>
    </rPh>
    <rPh sb="4" eb="5">
      <t>ケイ</t>
    </rPh>
    <phoneticPr fontId="6"/>
  </si>
  <si>
    <t>自己収入</t>
    <rPh sb="0" eb="2">
      <t>ジコ</t>
    </rPh>
    <rPh sb="2" eb="4">
      <t>シュウニュウ</t>
    </rPh>
    <phoneticPr fontId="6"/>
  </si>
  <si>
    <t>自己収入</t>
    <rPh sb="0" eb="2">
      <t>ジコ</t>
    </rPh>
    <rPh sb="2" eb="4">
      <t>シュウニュウ</t>
    </rPh>
    <phoneticPr fontId="6"/>
  </si>
  <si>
    <t>自己収入計</t>
    <rPh sb="0" eb="2">
      <t>ジコ</t>
    </rPh>
    <rPh sb="2" eb="4">
      <t>シュウニュウ</t>
    </rPh>
    <rPh sb="4" eb="5">
      <t>ケイ</t>
    </rPh>
    <phoneticPr fontId="6"/>
  </si>
  <si>
    <t>事業識別</t>
    <rPh sb="0" eb="2">
      <t>ジギョウ</t>
    </rPh>
    <rPh sb="2" eb="4">
      <t>シキベツ</t>
    </rPh>
    <phoneticPr fontId="6"/>
  </si>
  <si>
    <t>執行
団体名</t>
    <rPh sb="0" eb="2">
      <t>シッコウ</t>
    </rPh>
    <rPh sb="3" eb="5">
      <t>ダンタイ</t>
    </rPh>
    <rPh sb="5" eb="6">
      <t>メイ</t>
    </rPh>
    <phoneticPr fontId="6"/>
  </si>
  <si>
    <t>事業名
（取組名）</t>
    <rPh sb="0" eb="2">
      <t>ジギョウ</t>
    </rPh>
    <rPh sb="2" eb="3">
      <t>メイ</t>
    </rPh>
    <rPh sb="5" eb="7">
      <t>トリクミ</t>
    </rPh>
    <rPh sb="7" eb="8">
      <t>メイ</t>
    </rPh>
    <phoneticPr fontId="6"/>
  </si>
  <si>
    <t>2-4</t>
    <phoneticPr fontId="6"/>
  </si>
  <si>
    <t>2-7</t>
    <phoneticPr fontId="6"/>
  </si>
  <si>
    <t>2-16</t>
    <phoneticPr fontId="6"/>
  </si>
  <si>
    <t>2-20</t>
    <phoneticPr fontId="6"/>
  </si>
  <si>
    <t>合計</t>
    <rPh sb="0" eb="2">
      <t>ゴウケイ</t>
    </rPh>
    <phoneticPr fontId="6"/>
  </si>
  <si>
    <t>委託費・補助金</t>
    <phoneticPr fontId="6"/>
  </si>
  <si>
    <t>委託費・補助金</t>
    <phoneticPr fontId="6"/>
  </si>
  <si>
    <t>委託費・補助金</t>
    <phoneticPr fontId="6"/>
  </si>
  <si>
    <t>委託費・補助金総額</t>
    <rPh sb="0" eb="2">
      <t>イタク</t>
    </rPh>
    <rPh sb="2" eb="3">
      <t>ヒ</t>
    </rPh>
    <rPh sb="4" eb="7">
      <t>ホジョキン</t>
    </rPh>
    <rPh sb="7" eb="9">
      <t>ソウガク</t>
    </rPh>
    <phoneticPr fontId="6"/>
  </si>
  <si>
    <t>振り分け</t>
    <rPh sb="0" eb="1">
      <t>フ</t>
    </rPh>
    <rPh sb="2" eb="3">
      <t>ワ</t>
    </rPh>
    <phoneticPr fontId="6"/>
  </si>
  <si>
    <t>担当部署</t>
    <rPh sb="0" eb="2">
      <t>タントウ</t>
    </rPh>
    <rPh sb="2" eb="4">
      <t>ブショ</t>
    </rPh>
    <phoneticPr fontId="6"/>
  </si>
  <si>
    <t>担当者職・氏名</t>
    <rPh sb="0" eb="3">
      <t>タントウシャ</t>
    </rPh>
    <rPh sb="3" eb="4">
      <t>ショク</t>
    </rPh>
    <rPh sb="5" eb="7">
      <t>シメイ</t>
    </rPh>
    <phoneticPr fontId="6"/>
  </si>
  <si>
    <t>所在地</t>
    <rPh sb="0" eb="3">
      <t>ショザイチ</t>
    </rPh>
    <phoneticPr fontId="6"/>
  </si>
  <si>
    <t>E-mail</t>
    <phoneticPr fontId="6"/>
  </si>
  <si>
    <t>補助事業者</t>
    <rPh sb="0" eb="2">
      <t>ホジョ</t>
    </rPh>
    <rPh sb="2" eb="5">
      <t>ジギョウシャ</t>
    </rPh>
    <phoneticPr fontId="6"/>
  </si>
  <si>
    <t>補助事業者以外</t>
    <rPh sb="0" eb="2">
      <t>ホジョ</t>
    </rPh>
    <rPh sb="2" eb="5">
      <t>ジギョウシャ</t>
    </rPh>
    <rPh sb="5" eb="7">
      <t>イガイ</t>
    </rPh>
    <phoneticPr fontId="6"/>
  </si>
  <si>
    <t>備考</t>
    <rPh sb="0" eb="2">
      <t>ビコウ</t>
    </rPh>
    <phoneticPr fontId="6"/>
  </si>
  <si>
    <t>執行団体名</t>
    <rPh sb="4" eb="5">
      <t>メイ</t>
    </rPh>
    <phoneticPr fontId="18"/>
  </si>
  <si>
    <t>補助金</t>
    <rPh sb="0" eb="3">
      <t>ホジョキン</t>
    </rPh>
    <phoneticPr fontId="6"/>
  </si>
  <si>
    <t xml:space="preserve">【委託費・補助金内訳書 】 </t>
    <rPh sb="1" eb="3">
      <t>イタク</t>
    </rPh>
    <rPh sb="3" eb="4">
      <t>ヒ</t>
    </rPh>
    <rPh sb="5" eb="8">
      <t>ホジョキン</t>
    </rPh>
    <rPh sb="8" eb="10">
      <t>ウチワケ</t>
    </rPh>
    <rPh sb="10" eb="11">
      <t>ショ</t>
    </rPh>
    <phoneticPr fontId="6"/>
  </si>
  <si>
    <t>委託費・補助金</t>
    <rPh sb="0" eb="3">
      <t>イタクヒ</t>
    </rPh>
    <rPh sb="4" eb="7">
      <t>ホジョキン</t>
    </rPh>
    <phoneticPr fontId="6"/>
  </si>
  <si>
    <t>補助金</t>
    <rPh sb="0" eb="3">
      <t>ホジョキン</t>
    </rPh>
    <phoneticPr fontId="6"/>
  </si>
  <si>
    <t>委託費・補助金</t>
    <rPh sb="4" eb="7">
      <t>ホジョキン</t>
    </rPh>
    <phoneticPr fontId="6"/>
  </si>
  <si>
    <t>委託費</t>
    <rPh sb="0" eb="3">
      <t>イタクヒ</t>
    </rPh>
    <phoneticPr fontId="1"/>
  </si>
  <si>
    <t>補助金</t>
    <rPh sb="0" eb="3">
      <t>ホジョキン</t>
    </rPh>
    <phoneticPr fontId="1"/>
  </si>
  <si>
    <t xml:space="preserve"> </t>
    <phoneticPr fontId="6"/>
  </si>
  <si>
    <t xml:space="preserve">  </t>
    <phoneticPr fontId="6"/>
  </si>
  <si>
    <t>事業又は取組の内容、実施場所、参加者数等</t>
    <rPh sb="0" eb="2">
      <t>ジギョウ</t>
    </rPh>
    <rPh sb="2" eb="3">
      <t>マタ</t>
    </rPh>
    <rPh sb="4" eb="6">
      <t>トリクミ</t>
    </rPh>
    <rPh sb="7" eb="9">
      <t>ナイヨウ</t>
    </rPh>
    <rPh sb="10" eb="12">
      <t>ジッシ</t>
    </rPh>
    <rPh sb="12" eb="14">
      <t>バショ</t>
    </rPh>
    <rPh sb="15" eb="18">
      <t>サンカシャ</t>
    </rPh>
    <rPh sb="18" eb="19">
      <t>スウ</t>
    </rPh>
    <rPh sb="19" eb="20">
      <t>トウ</t>
    </rPh>
    <phoneticPr fontId="6"/>
  </si>
  <si>
    <t>①</t>
    <phoneticPr fontId="6"/>
  </si>
  <si>
    <t>②</t>
    <phoneticPr fontId="6"/>
  </si>
  <si>
    <t>③</t>
    <phoneticPr fontId="6"/>
  </si>
  <si>
    <t>会場費</t>
    <phoneticPr fontId="6"/>
  </si>
  <si>
    <t>会場費</t>
    <rPh sb="0" eb="2">
      <t>カイジョウ</t>
    </rPh>
    <rPh sb="2" eb="3">
      <t>ヒ</t>
    </rPh>
    <phoneticPr fontId="1"/>
  </si>
  <si>
    <t>文芸費</t>
    <phoneticPr fontId="6"/>
  </si>
  <si>
    <t>会場費</t>
    <phoneticPr fontId="6"/>
  </si>
  <si>
    <t>会場費</t>
    <rPh sb="0" eb="2">
      <t>カイジョウ</t>
    </rPh>
    <rPh sb="2" eb="3">
      <t>ヒ</t>
    </rPh>
    <phoneticPr fontId="6"/>
  </si>
  <si>
    <t>会場費</t>
    <rPh sb="0" eb="2">
      <t>カイジョウ</t>
    </rPh>
    <rPh sb="2" eb="3">
      <t>ヒ</t>
    </rPh>
    <phoneticPr fontId="2"/>
  </si>
  <si>
    <t>文芸費</t>
    <phoneticPr fontId="6"/>
  </si>
  <si>
    <t>会場費</t>
    <phoneticPr fontId="6"/>
  </si>
  <si>
    <t>文芸費</t>
    <phoneticPr fontId="6"/>
  </si>
  <si>
    <t>会場費</t>
    <phoneticPr fontId="6"/>
  </si>
  <si>
    <t>文芸費</t>
    <phoneticPr fontId="6"/>
  </si>
  <si>
    <t>会場費</t>
    <phoneticPr fontId="6"/>
  </si>
  <si>
    <t>文芸費</t>
    <phoneticPr fontId="6"/>
  </si>
  <si>
    <t>会場費</t>
    <phoneticPr fontId="6"/>
  </si>
  <si>
    <t>（地域における文化施策推進体制の構築促進）</t>
    <rPh sb="18" eb="20">
      <t>ソクシン</t>
    </rPh>
    <phoneticPr fontId="6"/>
  </si>
  <si>
    <t>補助事業者名</t>
    <rPh sb="0" eb="2">
      <t>ホジョ</t>
    </rPh>
    <rPh sb="2" eb="6">
      <t>ジギョウシャメイ</t>
    </rPh>
    <phoneticPr fontId="6"/>
  </si>
  <si>
    <t/>
  </si>
  <si>
    <t>TEL</t>
    <phoneticPr fontId="6"/>
  </si>
  <si>
    <t>／FAX</t>
    <phoneticPr fontId="6"/>
  </si>
  <si>
    <t>２．実施計画の期間</t>
    <rPh sb="2" eb="4">
      <t>ジッシ</t>
    </rPh>
    <rPh sb="4" eb="6">
      <t>ケイカク</t>
    </rPh>
    <rPh sb="7" eb="9">
      <t>キカン</t>
    </rPh>
    <phoneticPr fontId="6"/>
  </si>
  <si>
    <t>３．実施計画の趣旨・目的（補助期間終了後を見据えた内容）</t>
    <rPh sb="2" eb="4">
      <t>ジッシ</t>
    </rPh>
    <rPh sb="13" eb="15">
      <t>ホジョ</t>
    </rPh>
    <rPh sb="15" eb="17">
      <t>キカン</t>
    </rPh>
    <phoneticPr fontId="6"/>
  </si>
  <si>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6"/>
  </si>
  <si>
    <t>※関連する条例等の内容について、箇条書き等で簡潔に記載</t>
    <phoneticPr fontId="6"/>
  </si>
  <si>
    <t>５．実施計画の概要（補助期間終了後を見据えた内容）</t>
    <rPh sb="2" eb="4">
      <t>ジッシ</t>
    </rPh>
    <rPh sb="4" eb="6">
      <t>ケイカク</t>
    </rPh>
    <rPh sb="7" eb="9">
      <t>ガイヨウ</t>
    </rPh>
    <phoneticPr fontId="6"/>
  </si>
  <si>
    <t>６．期待される文化的・社会的・経済的効果等</t>
    <rPh sb="2" eb="4">
      <t>キタイ</t>
    </rPh>
    <rPh sb="7" eb="10">
      <t>ブンカテキ</t>
    </rPh>
    <rPh sb="11" eb="14">
      <t>シャカイテキ</t>
    </rPh>
    <rPh sb="15" eb="17">
      <t>ケイザイ</t>
    </rPh>
    <rPh sb="17" eb="18">
      <t>テキ</t>
    </rPh>
    <rPh sb="18" eb="21">
      <t>コウカトウ</t>
    </rPh>
    <phoneticPr fontId="6"/>
  </si>
  <si>
    <t>※本補助金を受給することにより向上が見込まれることについても記載</t>
    <rPh sb="15" eb="17">
      <t>コウジョウ</t>
    </rPh>
    <phoneticPr fontId="6"/>
  </si>
  <si>
    <t>７．実施体制について</t>
    <rPh sb="2" eb="4">
      <t>ジッシ</t>
    </rPh>
    <rPh sb="4" eb="6">
      <t>タイセイ</t>
    </rPh>
    <phoneticPr fontId="6"/>
  </si>
  <si>
    <t>８．専門人材について</t>
    <rPh sb="2" eb="4">
      <t>センモン</t>
    </rPh>
    <rPh sb="4" eb="6">
      <t>ジンザイ</t>
    </rPh>
    <phoneticPr fontId="6"/>
  </si>
  <si>
    <t>９．補助期間終了後の体制のあり方</t>
    <rPh sb="2" eb="4">
      <t>ホジョ</t>
    </rPh>
    <rPh sb="4" eb="6">
      <t>キカン</t>
    </rPh>
    <rPh sb="6" eb="9">
      <t>シュウリョウゴ</t>
    </rPh>
    <rPh sb="10" eb="12">
      <t>タイセイ</t>
    </rPh>
    <rPh sb="15" eb="16">
      <t>カタ</t>
    </rPh>
    <phoneticPr fontId="6"/>
  </si>
  <si>
    <t>１０．実施計画における他の地方公共団体との連携・協力体制の状況</t>
    <rPh sb="3" eb="5">
      <t>ジッシ</t>
    </rPh>
    <rPh sb="5" eb="7">
      <t>ケイカク</t>
    </rPh>
    <rPh sb="11" eb="12">
      <t>ホカ</t>
    </rPh>
    <rPh sb="13" eb="15">
      <t>チホウ</t>
    </rPh>
    <rPh sb="15" eb="17">
      <t>コウキョウ</t>
    </rPh>
    <rPh sb="17" eb="19">
      <t>ダンタイ</t>
    </rPh>
    <rPh sb="21" eb="23">
      <t>レンケイ</t>
    </rPh>
    <rPh sb="24" eb="26">
      <t>キョウリョク</t>
    </rPh>
    <rPh sb="26" eb="28">
      <t>タイセイ</t>
    </rPh>
    <rPh sb="29" eb="31">
      <t>ジョウキョウ</t>
    </rPh>
    <phoneticPr fontId="6"/>
  </si>
  <si>
    <t>（１）連携している地方公共団体等の名称</t>
    <rPh sb="3" eb="5">
      <t>レンケイ</t>
    </rPh>
    <rPh sb="9" eb="11">
      <t>チホウ</t>
    </rPh>
    <rPh sb="11" eb="13">
      <t>コウキョウ</t>
    </rPh>
    <rPh sb="13" eb="15">
      <t>ダンタイ</t>
    </rPh>
    <rPh sb="15" eb="16">
      <t>トウ</t>
    </rPh>
    <rPh sb="17" eb="19">
      <t>メイショウ</t>
    </rPh>
    <phoneticPr fontId="6"/>
  </si>
  <si>
    <t>（２）連携・協力内容</t>
    <rPh sb="3" eb="5">
      <t>レンケイ</t>
    </rPh>
    <rPh sb="6" eb="8">
      <t>キョウリョク</t>
    </rPh>
    <rPh sb="8" eb="10">
      <t>ナイヨウ</t>
    </rPh>
    <phoneticPr fontId="6"/>
  </si>
  <si>
    <t>【実施計画の概要（要約）】</t>
    <rPh sb="1" eb="3">
      <t>ジッシ</t>
    </rPh>
    <rPh sb="3" eb="5">
      <t>ケイカク</t>
    </rPh>
    <rPh sb="6" eb="8">
      <t>ガイヨウ</t>
    </rPh>
    <rPh sb="9" eb="11">
      <t>ヨウヤク</t>
    </rPh>
    <phoneticPr fontId="6"/>
  </si>
  <si>
    <t>事業名（取組名）</t>
    <phoneticPr fontId="6"/>
  </si>
  <si>
    <t>事業番号</t>
    <rPh sb="0" eb="2">
      <t>ジギョウ</t>
    </rPh>
    <rPh sb="2" eb="4">
      <t>バンゴウ</t>
    </rPh>
    <phoneticPr fontId="18"/>
  </si>
  <si>
    <t>社会的・文化的効果の指標と目標値</t>
    <rPh sb="0" eb="2">
      <t>シャカイ</t>
    </rPh>
    <rPh sb="2" eb="3">
      <t>テキ</t>
    </rPh>
    <rPh sb="4" eb="7">
      <t>ブンカテキ</t>
    </rPh>
    <rPh sb="7" eb="9">
      <t>コウカ</t>
    </rPh>
    <rPh sb="10" eb="12">
      <t>シヒョウ</t>
    </rPh>
    <rPh sb="13" eb="16">
      <t>モクヒョウチ</t>
    </rPh>
    <phoneticPr fontId="18"/>
  </si>
  <si>
    <t>＜指標＞</t>
    <rPh sb="1" eb="3">
      <t>シヒョウ</t>
    </rPh>
    <phoneticPr fontId="18"/>
  </si>
  <si>
    <t>＜目標値＞</t>
    <rPh sb="1" eb="4">
      <t>モクヒョウチ</t>
    </rPh>
    <phoneticPr fontId="18"/>
  </si>
  <si>
    <t>　　　　　　　　　　年　　月　　日　～　　　　　年　　月　　日</t>
    <rPh sb="10" eb="11">
      <t>ネン</t>
    </rPh>
    <rPh sb="13" eb="14">
      <t>ガツ</t>
    </rPh>
    <rPh sb="16" eb="17">
      <t>ニチ</t>
    </rPh>
    <rPh sb="24" eb="25">
      <t>ネン</t>
    </rPh>
    <rPh sb="27" eb="28">
      <t>ガツ</t>
    </rPh>
    <rPh sb="30" eb="31">
      <t>ニチ</t>
    </rPh>
    <phoneticPr fontId="6"/>
  </si>
  <si>
    <t>No.</t>
    <phoneticPr fontId="6"/>
  </si>
  <si>
    <t>No.</t>
    <phoneticPr fontId="6"/>
  </si>
  <si>
    <t>2-10</t>
    <phoneticPr fontId="6"/>
  </si>
  <si>
    <t>2-3</t>
    <phoneticPr fontId="6"/>
  </si>
  <si>
    <t>2-6</t>
    <phoneticPr fontId="6"/>
  </si>
  <si>
    <t>2-13</t>
    <phoneticPr fontId="6"/>
  </si>
  <si>
    <t>2-14</t>
    <phoneticPr fontId="6"/>
  </si>
  <si>
    <t>2-17</t>
    <phoneticPr fontId="6"/>
  </si>
  <si>
    <t>2-18</t>
    <phoneticPr fontId="6"/>
  </si>
  <si>
    <t>2-19</t>
    <phoneticPr fontId="6"/>
  </si>
  <si>
    <t>No.</t>
    <phoneticPr fontId="6"/>
  </si>
  <si>
    <t>2-19</t>
    <phoneticPr fontId="1"/>
  </si>
  <si>
    <t>2-18</t>
    <phoneticPr fontId="1"/>
  </si>
  <si>
    <t>2-17</t>
    <phoneticPr fontId="1"/>
  </si>
  <si>
    <t>2-16</t>
    <phoneticPr fontId="1"/>
  </si>
  <si>
    <t>2-15</t>
    <phoneticPr fontId="1"/>
  </si>
  <si>
    <t>2-14</t>
    <phoneticPr fontId="1"/>
  </si>
  <si>
    <t>2-13</t>
    <phoneticPr fontId="1"/>
  </si>
  <si>
    <t>2-12</t>
    <phoneticPr fontId="1"/>
  </si>
  <si>
    <t>2-11</t>
    <phoneticPr fontId="1"/>
  </si>
  <si>
    <t>2-10</t>
    <phoneticPr fontId="1"/>
  </si>
  <si>
    <t>予算額
合計</t>
    <rPh sb="0" eb="2">
      <t>ヨサン</t>
    </rPh>
    <phoneticPr fontId="1"/>
  </si>
  <si>
    <t>予算額
合計</t>
    <rPh sb="0" eb="2">
      <t>ヨサン</t>
    </rPh>
    <rPh sb="2" eb="3">
      <t>ガク</t>
    </rPh>
    <rPh sb="4" eb="6">
      <t>ゴウケイ</t>
    </rPh>
    <phoneticPr fontId="6"/>
  </si>
  <si>
    <t>予定額</t>
    <rPh sb="0" eb="2">
      <t>ヨテイ</t>
    </rPh>
    <rPh sb="2" eb="3">
      <t>ガク</t>
    </rPh>
    <phoneticPr fontId="6"/>
  </si>
  <si>
    <t>【収支予算書】</t>
    <rPh sb="1" eb="3">
      <t>シュウシ</t>
    </rPh>
    <rPh sb="3" eb="6">
      <t>ヨサンショ</t>
    </rPh>
    <phoneticPr fontId="6"/>
  </si>
  <si>
    <t>（単位：円）</t>
    <phoneticPr fontId="6"/>
  </si>
  <si>
    <t>（単位：円）</t>
    <phoneticPr fontId="6"/>
  </si>
  <si>
    <t>入力</t>
    <rPh sb="0" eb="2">
      <t>ニュウリョク</t>
    </rPh>
    <phoneticPr fontId="6"/>
  </si>
  <si>
    <t>執行
団体名</t>
    <rPh sb="0" eb="2">
      <t>シッコウ</t>
    </rPh>
    <rPh sb="3" eb="6">
      <t>ダンタイメイ</t>
    </rPh>
    <phoneticPr fontId="6"/>
  </si>
  <si>
    <t>●実施計画書等変更箇所一覧</t>
    <rPh sb="1" eb="3">
      <t>ジッシ</t>
    </rPh>
    <rPh sb="3" eb="6">
      <t>ケイカクショ</t>
    </rPh>
    <rPh sb="6" eb="7">
      <t>トウ</t>
    </rPh>
    <phoneticPr fontId="6"/>
  </si>
  <si>
    <t>記載箇所</t>
    <rPh sb="0" eb="2">
      <t>キサイ</t>
    </rPh>
    <rPh sb="2" eb="4">
      <t>カショ</t>
    </rPh>
    <phoneticPr fontId="6"/>
  </si>
  <si>
    <t>変更内容</t>
    <rPh sb="0" eb="2">
      <t>ヘンコウ</t>
    </rPh>
    <rPh sb="2" eb="4">
      <t>ナイヨウ</t>
    </rPh>
    <phoneticPr fontId="6"/>
  </si>
  <si>
    <t>変更の理由等</t>
    <rPh sb="0" eb="2">
      <t>ヘンコウ</t>
    </rPh>
    <rPh sb="3" eb="5">
      <t>リユウ</t>
    </rPh>
    <rPh sb="5" eb="6">
      <t>トウ</t>
    </rPh>
    <phoneticPr fontId="6"/>
  </si>
  <si>
    <t>令和３年度　文化芸術創造拠点形成事業　実施計画書</t>
    <rPh sb="0" eb="2">
      <t>レイワ</t>
    </rPh>
    <rPh sb="3" eb="5">
      <t>ネンド</t>
    </rPh>
    <rPh sb="6" eb="8">
      <t>ブンカ</t>
    </rPh>
    <rPh sb="8" eb="10">
      <t>ゲイジュツ</t>
    </rPh>
    <rPh sb="10" eb="12">
      <t>ソウゾウ</t>
    </rPh>
    <rPh sb="12" eb="14">
      <t>キョテン</t>
    </rPh>
    <rPh sb="14" eb="16">
      <t>ケイセイ</t>
    </rPh>
    <rPh sb="16" eb="18">
      <t>ジギョウ</t>
    </rPh>
    <rPh sb="19" eb="21">
      <t>ジッシ</t>
    </rPh>
    <rPh sb="21" eb="24">
      <t>ケイカクショ</t>
    </rPh>
    <phoneticPr fontId="6"/>
  </si>
  <si>
    <r>
      <t>（〒</t>
    </r>
    <r>
      <rPr>
        <sz val="11"/>
        <color rgb="FF333333"/>
        <rFont val="ＭＳ 明朝"/>
        <family val="1"/>
        <charset val="128"/>
      </rPr>
      <t>　　　－　　　　</t>
    </r>
    <r>
      <rPr>
        <sz val="11"/>
        <color rgb="FF333333"/>
        <rFont val="ＭＳ Ｐゴシック"/>
        <family val="3"/>
        <charset val="128"/>
        <scheme val="minor"/>
      </rPr>
      <t>）</t>
    </r>
    <phoneticPr fontId="6"/>
  </si>
  <si>
    <t>令和２年度採択の有無</t>
    <rPh sb="0" eb="1">
      <t>レイ</t>
    </rPh>
    <rPh sb="1" eb="2">
      <t>ワ</t>
    </rPh>
    <rPh sb="3" eb="4">
      <t>ネン</t>
    </rPh>
    <rPh sb="4" eb="5">
      <t>ド</t>
    </rPh>
    <rPh sb="5" eb="7">
      <t>サイタク</t>
    </rPh>
    <rPh sb="8" eb="10">
      <t>ウム</t>
    </rPh>
    <phoneticPr fontId="6"/>
  </si>
  <si>
    <t>※具体的かつ簡潔に記載</t>
    <rPh sb="1" eb="4">
      <t>グタイテキ</t>
    </rPh>
    <rPh sb="6" eb="8">
      <t>カンケツ</t>
    </rPh>
    <rPh sb="9" eb="11">
      <t>キサイ</t>
    </rPh>
    <phoneticPr fontId="6"/>
  </si>
  <si>
    <t xml:space="preserve">※各項目について具体的かつ簡潔に記載、令和２年度までの採択団体については、取組済の内容についても記載
　 </t>
    <rPh sb="19" eb="20">
      <t>レイ</t>
    </rPh>
    <rPh sb="20" eb="21">
      <t>ワ</t>
    </rPh>
    <rPh sb="22" eb="24">
      <t>ネンド</t>
    </rPh>
    <rPh sb="27" eb="29">
      <t>サイタク</t>
    </rPh>
    <rPh sb="29" eb="31">
      <t>ダンタイ</t>
    </rPh>
    <rPh sb="37" eb="39">
      <t>トリクミ</t>
    </rPh>
    <rPh sb="39" eb="40">
      <t>ズミ</t>
    </rPh>
    <rPh sb="41" eb="43">
      <t>ナイヨウ</t>
    </rPh>
    <rPh sb="48" eb="50">
      <t>キサイ</t>
    </rPh>
    <phoneticPr fontId="18"/>
  </si>
  <si>
    <t>【全体概要】</t>
    <rPh sb="1" eb="3">
      <t>ゼンタイ</t>
    </rPh>
    <phoneticPr fontId="6"/>
  </si>
  <si>
    <t>【令和　度実施《概要・結果》】　</t>
    <phoneticPr fontId="6"/>
  </si>
  <si>
    <t>【令和　年度実施《概要・結果》】</t>
    <phoneticPr fontId="6"/>
  </si>
  <si>
    <t>【令和　年度実施　概要】</t>
    <phoneticPr fontId="6"/>
  </si>
  <si>
    <t>【令和　年度以降実施　概要】　　</t>
    <rPh sb="6" eb="8">
      <t>イコウ</t>
    </rPh>
    <phoneticPr fontId="6"/>
  </si>
  <si>
    <t>※実施体制図等を用いて具体的に記載</t>
    <rPh sb="1" eb="3">
      <t>ジッシ</t>
    </rPh>
    <rPh sb="3" eb="5">
      <t>タイセイ</t>
    </rPh>
    <phoneticPr fontId="6"/>
  </si>
  <si>
    <t>１１．令和３年度の実施計画</t>
    <phoneticPr fontId="6"/>
  </si>
  <si>
    <t>（１）令和３年度の実施計画の内容</t>
    <rPh sb="3" eb="4">
      <t>レイ</t>
    </rPh>
    <rPh sb="4" eb="5">
      <t>ワ</t>
    </rPh>
    <rPh sb="6" eb="7">
      <t>ネン</t>
    </rPh>
    <rPh sb="7" eb="8">
      <t>ド</t>
    </rPh>
    <rPh sb="14" eb="16">
      <t>ナイヨウ</t>
    </rPh>
    <phoneticPr fontId="6"/>
  </si>
  <si>
    <t>※事業内容について詳細に記載
個々の事業については、以下の「（２）具体的な事業又は取組（予定）」に詳しく記載</t>
    <rPh sb="1" eb="3">
      <t>ジギョウ</t>
    </rPh>
    <rPh sb="3" eb="5">
      <t>ナイヨウ</t>
    </rPh>
    <rPh sb="9" eb="11">
      <t>ショウサイ</t>
    </rPh>
    <rPh sb="12" eb="14">
      <t>キサイ</t>
    </rPh>
    <rPh sb="15" eb="17">
      <t>ココ</t>
    </rPh>
    <rPh sb="18" eb="20">
      <t>ジギョウ</t>
    </rPh>
    <rPh sb="26" eb="28">
      <t>イカ</t>
    </rPh>
    <rPh sb="49" eb="50">
      <t>クワ</t>
    </rPh>
    <rPh sb="52" eb="54">
      <t>キサイ</t>
    </rPh>
    <phoneticPr fontId="6"/>
  </si>
  <si>
    <t>※公表可能な実施計画の概要を１００～２００字程度で記載</t>
    <rPh sb="1" eb="3">
      <t>コウヒョウ</t>
    </rPh>
    <rPh sb="3" eb="5">
      <t>カノウ</t>
    </rPh>
    <rPh sb="6" eb="8">
      <t>ジッシ</t>
    </rPh>
    <rPh sb="8" eb="10">
      <t>ケイカク</t>
    </rPh>
    <rPh sb="11" eb="13">
      <t>ガイヨウ</t>
    </rPh>
    <rPh sb="21" eb="22">
      <t>ジ</t>
    </rPh>
    <rPh sb="22" eb="24">
      <t>テイド</t>
    </rPh>
    <rPh sb="25" eb="27">
      <t>キサイ</t>
    </rPh>
    <phoneticPr fontId="6"/>
  </si>
  <si>
    <t>【令和２年度の実施状況を踏まえた改善点】</t>
    <rPh sb="1" eb="2">
      <t>レイ</t>
    </rPh>
    <rPh sb="2" eb="3">
      <t>ワ</t>
    </rPh>
    <rPh sb="4" eb="5">
      <t>ネン</t>
    </rPh>
    <rPh sb="5" eb="6">
      <t>ド</t>
    </rPh>
    <rPh sb="7" eb="9">
      <t>ジッシ</t>
    </rPh>
    <rPh sb="9" eb="11">
      <t>ジョウキョウ</t>
    </rPh>
    <rPh sb="12" eb="13">
      <t>フ</t>
    </rPh>
    <rPh sb="16" eb="19">
      <t>カイゼンテン</t>
    </rPh>
    <rPh sb="18" eb="19">
      <t>テン</t>
    </rPh>
    <phoneticPr fontId="6"/>
  </si>
  <si>
    <t>※令和２年度に本事業の採択を受けている事業・ 取組が含まれる場合、現時点の実施状況を踏まえた改善点を記載</t>
    <rPh sb="1" eb="2">
      <t>レイ</t>
    </rPh>
    <rPh sb="2" eb="3">
      <t>ワ</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6"/>
  </si>
  <si>
    <t>（２）具体的な事業又は取組（予定）</t>
    <rPh sb="14" eb="16">
      <t>ヨテイ</t>
    </rPh>
    <phoneticPr fontId="6"/>
  </si>
  <si>
    <t>※「（１）令和３年度の実施計画の内容」について、個々の事業・取組ごとの実施内容・実施場所・参加者等を具体的かつ簡潔に記載</t>
    <rPh sb="5" eb="7">
      <t>レイワ</t>
    </rPh>
    <rPh sb="8" eb="10">
      <t>ネンド</t>
    </rPh>
    <rPh sb="11" eb="13">
      <t>ジッシ</t>
    </rPh>
    <rPh sb="13" eb="15">
      <t>ケイカク</t>
    </rPh>
    <rPh sb="16" eb="18">
      <t>ナイヨウ</t>
    </rPh>
    <rPh sb="24" eb="26">
      <t>ココ</t>
    </rPh>
    <rPh sb="27" eb="29">
      <t>ジギョウ</t>
    </rPh>
    <rPh sb="30" eb="32">
      <t>トリクミ</t>
    </rPh>
    <rPh sb="35" eb="37">
      <t>ジッシ</t>
    </rPh>
    <rPh sb="37" eb="39">
      <t>ナイヨウ</t>
    </rPh>
    <rPh sb="40" eb="42">
      <t>ジッシ</t>
    </rPh>
    <rPh sb="42" eb="44">
      <t>バショ</t>
    </rPh>
    <rPh sb="45" eb="48">
      <t>サンカシャ</t>
    </rPh>
    <rPh sb="48" eb="49">
      <t>トウ</t>
    </rPh>
    <rPh sb="50" eb="53">
      <t>グタイテキ</t>
    </rPh>
    <rPh sb="55" eb="57">
      <t>カンケツ</t>
    </rPh>
    <rPh sb="58" eb="60">
      <t>キサイ</t>
    </rPh>
    <phoneticPr fontId="6"/>
  </si>
  <si>
    <r>
      <t>（３）令和３年度</t>
    </r>
    <r>
      <rPr>
        <sz val="11"/>
        <rFont val="ＭＳ Ｐゴシック"/>
        <family val="3"/>
        <charset val="128"/>
      </rPr>
      <t>実施計画の達成目標</t>
    </r>
    <rPh sb="3" eb="5">
      <t>レイワ</t>
    </rPh>
    <rPh sb="6" eb="8">
      <t>ネンド</t>
    </rPh>
    <rPh sb="8" eb="10">
      <t>ジッシ</t>
    </rPh>
    <rPh sb="10" eb="12">
      <t>ケイカク</t>
    </rPh>
    <phoneticPr fontId="6"/>
  </si>
  <si>
    <t>【目標値の積算根拠】</t>
    <rPh sb="1" eb="3">
      <t>モクヒョウ</t>
    </rPh>
    <rPh sb="3" eb="4">
      <t>チ</t>
    </rPh>
    <rPh sb="5" eb="7">
      <t>セキサン</t>
    </rPh>
    <rPh sb="7" eb="9">
      <t>コンキョ</t>
    </rPh>
    <phoneticPr fontId="6"/>
  </si>
  <si>
    <t>※「参考とする過去の目標値・実績値」欄は、目標値の算出に当たり、継続事業については、参考とした過去の目標値・実績値を記載してください。実施実績が３年未満の場合などに実施した期間のみ記載することは差し支えありません。新規事業については、類似事業等における数値を参考にしている場合は、可能な範囲で記載してください。</t>
    <rPh sb="32" eb="34">
      <t>ケイゾク</t>
    </rPh>
    <rPh sb="34" eb="36">
      <t>ジギョウ</t>
    </rPh>
    <rPh sb="47" eb="49">
      <t>カコ</t>
    </rPh>
    <rPh sb="50" eb="53">
      <t>モクヒョウチ</t>
    </rPh>
    <rPh sb="54" eb="57">
      <t>ジッセキチ</t>
    </rPh>
    <rPh sb="58" eb="60">
      <t>キサイ</t>
    </rPh>
    <rPh sb="97" eb="98">
      <t>サ</t>
    </rPh>
    <rPh sb="99" eb="100">
      <t>ササ</t>
    </rPh>
    <rPh sb="129" eb="131">
      <t>サンコウ</t>
    </rPh>
    <rPh sb="136" eb="138">
      <t>バアイ</t>
    </rPh>
    <phoneticPr fontId="6"/>
  </si>
  <si>
    <t>＜積算の考え方＞</t>
    <rPh sb="1" eb="3">
      <t>セキサン</t>
    </rPh>
    <rPh sb="4" eb="5">
      <t>カンガ</t>
    </rPh>
    <rPh sb="6" eb="7">
      <t>カタ</t>
    </rPh>
    <phoneticPr fontId="18"/>
  </si>
  <si>
    <t>＜参考とする過去の目標値・実績値＞</t>
    <phoneticPr fontId="6"/>
  </si>
  <si>
    <t>年度</t>
    <rPh sb="0" eb="2">
      <t>ネンド</t>
    </rPh>
    <phoneticPr fontId="6"/>
  </si>
  <si>
    <t>目標値</t>
    <rPh sb="0" eb="3">
      <t>モクヒョウチ</t>
    </rPh>
    <phoneticPr fontId="6"/>
  </si>
  <si>
    <t>実績値</t>
    <rPh sb="0" eb="3">
      <t>ジッセキチ</t>
    </rPh>
    <phoneticPr fontId="6"/>
  </si>
  <si>
    <t>＜効果検証の方法＞</t>
    <phoneticPr fontId="6"/>
  </si>
  <si>
    <t>別紙（銀行口座情報）</t>
    <rPh sb="0" eb="2">
      <t>ベッシ</t>
    </rPh>
    <rPh sb="7" eb="9">
      <t>ジョウホウ</t>
    </rPh>
    <phoneticPr fontId="6"/>
  </si>
  <si>
    <t>住所</t>
    <rPh sb="0" eb="2">
      <t>ジュウショ</t>
    </rPh>
    <phoneticPr fontId="6"/>
  </si>
  <si>
    <t>〒　　　</t>
    <phoneticPr fontId="6"/>
  </si>
  <si>
    <t>名称</t>
    <rPh sb="0" eb="2">
      <t>メイショウ</t>
    </rPh>
    <phoneticPr fontId="6"/>
  </si>
  <si>
    <t>代表者役職名、氏名</t>
    <rPh sb="0" eb="3">
      <t>ダイヒョウシャ</t>
    </rPh>
    <rPh sb="3" eb="5">
      <t>ヤクショク</t>
    </rPh>
    <rPh sb="5" eb="6">
      <t>メイ</t>
    </rPh>
    <rPh sb="7" eb="9">
      <t>シメイ</t>
    </rPh>
    <phoneticPr fontId="6"/>
  </si>
  <si>
    <t>※１　上記は国庫金振込通知書の発送先となります。</t>
    <rPh sb="3" eb="5">
      <t>ジョウキ</t>
    </rPh>
    <rPh sb="6" eb="9">
      <t>コッコキン</t>
    </rPh>
    <rPh sb="9" eb="11">
      <t>フリコミ</t>
    </rPh>
    <rPh sb="11" eb="14">
      <t>ツウチショ</t>
    </rPh>
    <rPh sb="15" eb="18">
      <t>ハッソウサキ</t>
    </rPh>
    <phoneticPr fontId="6"/>
  </si>
  <si>
    <t>振込先口座（注意：国庫金を取り扱っていない銀行には振込できません）</t>
    <rPh sb="0" eb="1">
      <t>フ</t>
    </rPh>
    <rPh sb="1" eb="2">
      <t>コ</t>
    </rPh>
    <rPh sb="2" eb="3">
      <t>サキ</t>
    </rPh>
    <rPh sb="3" eb="5">
      <t>コウザ</t>
    </rPh>
    <phoneticPr fontId="6"/>
  </si>
  <si>
    <r>
      <rPr>
        <b/>
        <sz val="24"/>
        <color indexed="10"/>
        <rFont val="ＭＳ Ｐゴシック"/>
        <family val="3"/>
        <charset val="128"/>
      </rPr>
      <t>カナ</t>
    </r>
    <r>
      <rPr>
        <b/>
        <sz val="18"/>
        <rFont val="ＭＳ Ｐゴシック"/>
        <family val="3"/>
        <charset val="128"/>
      </rPr>
      <t xml:space="preserve">口座名義
</t>
    </r>
    <r>
      <rPr>
        <b/>
        <sz val="14"/>
        <rFont val="ＭＳ Ｐゴシック"/>
        <family val="3"/>
        <charset val="128"/>
      </rPr>
      <t>※通帳に表記されているカナ口座名義を記入　　</t>
    </r>
    <r>
      <rPr>
        <b/>
        <sz val="16"/>
        <rFont val="ＭＳ Ｐゴシック"/>
        <family val="3"/>
        <charset val="128"/>
      </rPr>
      <t>　　　　　　　　　　</t>
    </r>
    <rPh sb="2" eb="4">
      <t>コウザ</t>
    </rPh>
    <rPh sb="4" eb="6">
      <t>メイギ</t>
    </rPh>
    <rPh sb="9" eb="11">
      <t>ツウチョウ</t>
    </rPh>
    <rPh sb="12" eb="14">
      <t>ヒョウキ</t>
    </rPh>
    <rPh sb="21" eb="23">
      <t>コウザ</t>
    </rPh>
    <rPh sb="23" eb="25">
      <t>メイギ</t>
    </rPh>
    <rPh sb="26" eb="28">
      <t>キニュウ</t>
    </rPh>
    <phoneticPr fontId="6"/>
  </si>
  <si>
    <t>ゆうちょ銀行以外の金融機関</t>
    <rPh sb="4" eb="6">
      <t>ギンコウ</t>
    </rPh>
    <rPh sb="6" eb="8">
      <t>イガイ</t>
    </rPh>
    <rPh sb="9" eb="11">
      <t>キンユウ</t>
    </rPh>
    <rPh sb="11" eb="13">
      <t>キカン</t>
    </rPh>
    <phoneticPr fontId="6"/>
  </si>
  <si>
    <t>金融機関名</t>
    <rPh sb="0" eb="2">
      <t>キンユウ</t>
    </rPh>
    <rPh sb="2" eb="4">
      <t>キカン</t>
    </rPh>
    <rPh sb="4" eb="5">
      <t>メイ</t>
    </rPh>
    <phoneticPr fontId="6"/>
  </si>
  <si>
    <t>支店名</t>
    <rPh sb="0" eb="3">
      <t>シテンメイ</t>
    </rPh>
    <phoneticPr fontId="6"/>
  </si>
  <si>
    <t>"本店"の場合には、プルダウンリストから"本店"を選択すること。</t>
    <phoneticPr fontId="6"/>
  </si>
  <si>
    <r>
      <t xml:space="preserve">金融機関コード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t>
    </r>
    <r>
      <rPr>
        <b/>
        <sz val="12"/>
        <color indexed="10"/>
        <rFont val="ＭＳ Ｐゴシック"/>
        <family val="3"/>
        <charset val="128"/>
      </rPr>
      <t>せずに
　必ず４桁で記入</t>
    </r>
    <rPh sb="0" eb="2">
      <t>キンユウ</t>
    </rPh>
    <rPh sb="2" eb="4">
      <t>キカン</t>
    </rPh>
    <rPh sb="14" eb="16">
      <t>ショウリャク</t>
    </rPh>
    <rPh sb="21" eb="22">
      <t>カナラ</t>
    </rPh>
    <rPh sb="24" eb="25">
      <t>ケタ</t>
    </rPh>
    <rPh sb="26" eb="28">
      <t>キニュウ</t>
    </rPh>
    <phoneticPr fontId="6"/>
  </si>
  <si>
    <r>
      <t xml:space="preserve">店舗コード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を省略せずに
　必ず３桁で記入</t>
    </r>
    <rPh sb="0" eb="2">
      <t>テンポ</t>
    </rPh>
    <rPh sb="24" eb="26">
      <t>キニュウ</t>
    </rPh>
    <phoneticPr fontId="6"/>
  </si>
  <si>
    <r>
      <t xml:space="preserve">預金種別
</t>
    </r>
    <r>
      <rPr>
        <b/>
        <sz val="12"/>
        <rFont val="ＭＳ Ｐゴシック"/>
        <family val="3"/>
        <charset val="128"/>
      </rPr>
      <t>※普通預金、当座預金、別段預金のいずれかを記入</t>
    </r>
    <rPh sb="0" eb="2">
      <t>ヨキン</t>
    </rPh>
    <rPh sb="2" eb="3">
      <t>シュ</t>
    </rPh>
    <rPh sb="3" eb="4">
      <t>ベツ</t>
    </rPh>
    <rPh sb="7" eb="9">
      <t>フツウ</t>
    </rPh>
    <rPh sb="9" eb="11">
      <t>ヨキン</t>
    </rPh>
    <rPh sb="12" eb="14">
      <t>トウザ</t>
    </rPh>
    <rPh sb="14" eb="16">
      <t>ヨキン</t>
    </rPh>
    <rPh sb="17" eb="19">
      <t>ベツダン</t>
    </rPh>
    <rPh sb="19" eb="21">
      <t>ヨキン</t>
    </rPh>
    <rPh sb="27" eb="29">
      <t>キニュウ</t>
    </rPh>
    <phoneticPr fontId="6"/>
  </si>
  <si>
    <r>
      <rPr>
        <b/>
        <sz val="18"/>
        <rFont val="ＭＳ Ｐゴシック"/>
        <family val="3"/>
        <charset val="128"/>
      </rPr>
      <t xml:space="preserve">口座番号
</t>
    </r>
    <r>
      <rPr>
        <sz val="18"/>
        <rFont val="ＭＳ Ｐゴシック"/>
        <family val="3"/>
        <charset val="128"/>
      </rPr>
      <t xml:space="preserve">
</t>
    </r>
    <r>
      <rPr>
        <b/>
        <sz val="12"/>
        <color indexed="10"/>
        <rFont val="ＭＳ Ｐゴシック"/>
        <family val="3"/>
        <charset val="128"/>
      </rPr>
      <t>※必ず７桁で記入。７桁未満の
　場合は、頭に"0"を付けて
　７桁にすること。</t>
    </r>
    <rPh sb="0" eb="2">
      <t>コウザ</t>
    </rPh>
    <rPh sb="2" eb="4">
      <t>バンゴウ</t>
    </rPh>
    <rPh sb="7" eb="8">
      <t>カナラ</t>
    </rPh>
    <rPh sb="10" eb="11">
      <t>ケタ</t>
    </rPh>
    <rPh sb="12" eb="14">
      <t>キニュウ</t>
    </rPh>
    <rPh sb="16" eb="17">
      <t>ケタ</t>
    </rPh>
    <rPh sb="17" eb="19">
      <t>ミマン</t>
    </rPh>
    <rPh sb="22" eb="24">
      <t>バアイ</t>
    </rPh>
    <rPh sb="26" eb="27">
      <t>アタマ</t>
    </rPh>
    <rPh sb="32" eb="33">
      <t>ツ</t>
    </rPh>
    <rPh sb="38" eb="39">
      <t>ケタ</t>
    </rPh>
    <phoneticPr fontId="6"/>
  </si>
  <si>
    <r>
      <t>ゆうちょ銀行（通帳に表記されている</t>
    </r>
    <r>
      <rPr>
        <b/>
        <sz val="20"/>
        <color indexed="10"/>
        <rFont val="ＭＳ Ｐゴシック"/>
        <family val="3"/>
        <charset val="128"/>
      </rPr>
      <t>記号５桁</t>
    </r>
    <r>
      <rPr>
        <sz val="20"/>
        <rFont val="ＭＳ Ｐゴシック"/>
        <family val="3"/>
        <charset val="128"/>
      </rPr>
      <t>及び</t>
    </r>
    <r>
      <rPr>
        <b/>
        <sz val="20"/>
        <color indexed="10"/>
        <rFont val="ＭＳ Ｐゴシック"/>
        <family val="3"/>
        <charset val="128"/>
      </rPr>
      <t>番号８桁</t>
    </r>
    <r>
      <rPr>
        <sz val="20"/>
        <rFont val="ＭＳ Ｐゴシック"/>
        <family val="3"/>
        <charset val="128"/>
      </rPr>
      <t>を記入）</t>
    </r>
    <rPh sb="4" eb="6">
      <t>ギンコウ</t>
    </rPh>
    <rPh sb="7" eb="9">
      <t>ツウチョウ</t>
    </rPh>
    <rPh sb="10" eb="12">
      <t>ヒョウキ</t>
    </rPh>
    <rPh sb="17" eb="19">
      <t>キゴウ</t>
    </rPh>
    <rPh sb="20" eb="21">
      <t>ケタ</t>
    </rPh>
    <rPh sb="21" eb="22">
      <t>オヨ</t>
    </rPh>
    <rPh sb="23" eb="25">
      <t>バンゴウ</t>
    </rPh>
    <rPh sb="26" eb="27">
      <t>ケタ</t>
    </rPh>
    <rPh sb="28" eb="30">
      <t>キニュウ</t>
    </rPh>
    <phoneticPr fontId="6"/>
  </si>
  <si>
    <t>例）記号　１２３４０－１　→　２３４　の部分を記入（１桁目の１と５桁目の０は固定なので記入不要、－１は記入不要）　　　</t>
    <rPh sb="0" eb="1">
      <t>レイ</t>
    </rPh>
    <rPh sb="2" eb="4">
      <t>キゴウ</t>
    </rPh>
    <rPh sb="20" eb="22">
      <t>ブブン</t>
    </rPh>
    <rPh sb="23" eb="25">
      <t>キニュウ</t>
    </rPh>
    <rPh sb="27" eb="28">
      <t>ケタ</t>
    </rPh>
    <rPh sb="28" eb="29">
      <t>メ</t>
    </rPh>
    <rPh sb="33" eb="34">
      <t>ケタ</t>
    </rPh>
    <rPh sb="34" eb="35">
      <t>メ</t>
    </rPh>
    <rPh sb="38" eb="40">
      <t>コテイ</t>
    </rPh>
    <rPh sb="43" eb="45">
      <t>キニュウ</t>
    </rPh>
    <rPh sb="45" eb="47">
      <t>フヨウ</t>
    </rPh>
    <rPh sb="51" eb="53">
      <t>キニュウ</t>
    </rPh>
    <rPh sb="53" eb="55">
      <t>フヨウ</t>
    </rPh>
    <phoneticPr fontId="6"/>
  </si>
  <si>
    <t xml:space="preserve">     番号　１２３４５６７１　→　１２３４５６７　まで記入（８桁目の１は固定なので記入不要）　</t>
    <rPh sb="33" eb="34">
      <t>ケタ</t>
    </rPh>
    <rPh sb="34" eb="35">
      <t>メ</t>
    </rPh>
    <rPh sb="38" eb="40">
      <t>コテイ</t>
    </rPh>
    <rPh sb="43" eb="45">
      <t>キニュウ</t>
    </rPh>
    <rPh sb="45" eb="47">
      <t>フヨウ</t>
    </rPh>
    <phoneticPr fontId="6"/>
  </si>
  <si>
    <t>ゆうちょ銀行</t>
    <rPh sb="4" eb="6">
      <t>ギンコウ</t>
    </rPh>
    <phoneticPr fontId="6"/>
  </si>
  <si>
    <t>記号</t>
    <rPh sb="0" eb="2">
      <t>キゴウ</t>
    </rPh>
    <phoneticPr fontId="6"/>
  </si>
  <si>
    <t>番号</t>
    <rPh sb="0" eb="2">
      <t>バンゴウ</t>
    </rPh>
    <phoneticPr fontId="6"/>
  </si>
  <si>
    <t>※番号が８桁未満の場合は、頭に”０”を付けて８桁にすること。</t>
    <rPh sb="1" eb="3">
      <t>バンゴウ</t>
    </rPh>
    <rPh sb="5" eb="6">
      <t>ケタ</t>
    </rPh>
    <rPh sb="6" eb="8">
      <t>ミマン</t>
    </rPh>
    <rPh sb="9" eb="11">
      <t>バアイ</t>
    </rPh>
    <rPh sb="13" eb="14">
      <t>アタマ</t>
    </rPh>
    <rPh sb="14" eb="15">
      <t>バントウ</t>
    </rPh>
    <rPh sb="19" eb="20">
      <t>ツ</t>
    </rPh>
    <rPh sb="23" eb="24">
      <t>ケタ</t>
    </rPh>
    <phoneticPr fontId="6"/>
  </si>
  <si>
    <t>　　上記、銀行口座についての問い合わせ先</t>
    <rPh sb="2" eb="4">
      <t>ジョウキ</t>
    </rPh>
    <rPh sb="19" eb="20">
      <t>サキ</t>
    </rPh>
    <phoneticPr fontId="6"/>
  </si>
  <si>
    <t>　　担当者役職名、氏名</t>
    <rPh sb="2" eb="5">
      <t>タントウシャ</t>
    </rPh>
    <rPh sb="5" eb="8">
      <t>ヤクショクメイ</t>
    </rPh>
    <rPh sb="9" eb="11">
      <t>シメイ</t>
    </rPh>
    <phoneticPr fontId="6"/>
  </si>
  <si>
    <t>　　電話番号</t>
    <rPh sb="2" eb="4">
      <t>デンワ</t>
    </rPh>
    <rPh sb="4" eb="6">
      <t>バンゴウ</t>
    </rPh>
    <phoneticPr fontId="6"/>
  </si>
  <si>
    <t>　　メールアドレス</t>
    <phoneticPr fontId="6"/>
  </si>
  <si>
    <t>※２注意　契約書・補助金交付申請書の一部となり、容易に変更ができないので、記入漏れ・記入誤りがないかご確認のうえ、ご提出ください。</t>
    <rPh sb="2" eb="4">
      <t>チュウイ</t>
    </rPh>
    <rPh sb="5" eb="8">
      <t>ケイヤクショ</t>
    </rPh>
    <rPh sb="9" eb="12">
      <t>ホジョキン</t>
    </rPh>
    <rPh sb="12" eb="14">
      <t>コウフ</t>
    </rPh>
    <rPh sb="14" eb="17">
      <t>シンセイショ</t>
    </rPh>
    <rPh sb="18" eb="20">
      <t>イチブ</t>
    </rPh>
    <rPh sb="24" eb="26">
      <t>ヨウイ</t>
    </rPh>
    <rPh sb="27" eb="29">
      <t>ヘンコウ</t>
    </rPh>
    <rPh sb="37" eb="39">
      <t>キニュウ</t>
    </rPh>
    <rPh sb="39" eb="40">
      <t>モ</t>
    </rPh>
    <rPh sb="42" eb="44">
      <t>キニュウ</t>
    </rPh>
    <rPh sb="44" eb="45">
      <t>アヤマ</t>
    </rPh>
    <rPh sb="51" eb="53">
      <t>カクニン</t>
    </rPh>
    <rPh sb="58" eb="60">
      <t>テイシュツ</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</si>
</sst>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74"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9"/>
      <color indexed="81"/>
      <name val="Meiryo UI"/>
      <family val="3"/>
      <charset val="128"/>
    </font>
    <font>
      <sz val="12"/>
      <name val="ＭＳ Ｐゴシック"/>
      <family val="3"/>
      <charset val="128"/>
    </font>
    <font>
      <sz val="10"/>
      <color indexed="81"/>
      <name val="ＭＳ Ｐゴシック"/>
      <family val="3"/>
      <charset val="128"/>
    </font>
    <font>
      <sz val="11"/>
      <color theme="1"/>
      <name val="ＭＳ 明朝"/>
      <family val="1"/>
      <charset val="128"/>
    </font>
    <font>
      <b/>
      <u/>
      <sz val="10"/>
      <color indexed="10"/>
      <name val="Meiryo UI"/>
      <family val="3"/>
      <charset val="128"/>
    </font>
    <font>
      <b/>
      <sz val="10"/>
      <color indexed="10"/>
      <name val="Meiryo UI"/>
      <family val="3"/>
      <charset val="128"/>
    </font>
    <font>
      <sz val="12"/>
      <color theme="1"/>
      <name val="ＭＳ Ｐゴシック"/>
      <family val="3"/>
      <charset val="128"/>
    </font>
    <font>
      <sz val="10.5"/>
      <color theme="1"/>
      <name val="Century"/>
      <family val="1"/>
    </font>
    <font>
      <sz val="11"/>
      <color rgb="FF333333"/>
      <name val="ＭＳ Ｐゴシック"/>
      <family val="3"/>
      <charset val="128"/>
      <scheme val="minor"/>
    </font>
    <font>
      <sz val="11"/>
      <color rgb="FF333333"/>
      <name val="ＭＳ 明朝"/>
      <family val="1"/>
      <charset val="128"/>
    </font>
    <font>
      <b/>
      <sz val="11"/>
      <color theme="0"/>
      <name val="ＭＳ Ｐゴシック"/>
      <family val="3"/>
      <charset val="128"/>
      <scheme val="minor"/>
    </font>
    <font>
      <sz val="8"/>
      <color rgb="FF808080"/>
      <name val="ＭＳ Ｐゴシック"/>
      <family val="3"/>
      <charset val="128"/>
      <scheme val="minor"/>
    </font>
    <font>
      <sz val="8"/>
      <color theme="1"/>
      <name val="ＭＳ Ｐゴシック"/>
      <family val="3"/>
      <charset val="128"/>
      <scheme val="minor"/>
    </font>
    <font>
      <sz val="11"/>
      <color rgb="FF808080"/>
      <name val="ＭＳ Ｐゴシック"/>
      <family val="3"/>
      <charset val="128"/>
      <scheme val="minor"/>
    </font>
    <font>
      <sz val="8"/>
      <color rgb="FF808080"/>
      <name val="ＭＳ Ｐゴシック"/>
      <family val="3"/>
      <charset val="128"/>
    </font>
    <font>
      <sz val="9"/>
      <color rgb="FF808080"/>
      <name val="Meiryo UI"/>
      <family val="3"/>
      <charset val="128"/>
    </font>
    <font>
      <sz val="11"/>
      <color rgb="FF333333"/>
      <name val="ＭＳ Ｐゴシック"/>
      <family val="3"/>
      <charset val="128"/>
    </font>
    <font>
      <b/>
      <sz val="9"/>
      <color indexed="81"/>
      <name val="Meiryo UI"/>
      <family val="3"/>
      <charset val="128"/>
    </font>
    <font>
      <u/>
      <sz val="9"/>
      <color indexed="10"/>
      <name val="Meiryo UI"/>
      <family val="3"/>
      <charset val="128"/>
    </font>
    <font>
      <b/>
      <sz val="30"/>
      <name val="ＭＳ Ｐゴシック"/>
      <family val="3"/>
      <charset val="128"/>
      <scheme val="minor"/>
    </font>
    <font>
      <sz val="20"/>
      <name val="ＭＳ Ｐゴシック"/>
      <family val="3"/>
      <charset val="128"/>
      <scheme val="minor"/>
    </font>
    <font>
      <sz val="18"/>
      <name val="ＭＳ Ｐゴシック"/>
      <family val="3"/>
      <charset val="128"/>
      <scheme val="minor"/>
    </font>
    <font>
      <b/>
      <sz val="18"/>
      <name val="ＭＳ Ｐゴシック"/>
      <family val="3"/>
      <charset val="128"/>
    </font>
    <font>
      <b/>
      <sz val="24"/>
      <color indexed="10"/>
      <name val="ＭＳ Ｐゴシック"/>
      <family val="3"/>
      <charset val="128"/>
    </font>
    <font>
      <b/>
      <sz val="14"/>
      <name val="ＭＳ Ｐゴシック"/>
      <family val="3"/>
      <charset val="128"/>
    </font>
    <font>
      <b/>
      <sz val="16"/>
      <name val="ＭＳ Ｐゴシック"/>
      <family val="3"/>
      <charset val="128"/>
    </font>
    <font>
      <sz val="36"/>
      <name val="ＭＳ Ｐゴシック"/>
      <family val="3"/>
      <charset val="128"/>
      <scheme val="minor"/>
    </font>
    <font>
      <sz val="13"/>
      <color rgb="FFFF0000"/>
      <name val="ＭＳ Ｐゴシック"/>
      <family val="3"/>
      <charset val="128"/>
      <scheme val="minor"/>
    </font>
    <font>
      <b/>
      <sz val="18"/>
      <name val="ＭＳ Ｐゴシック"/>
      <family val="3"/>
      <charset val="128"/>
      <scheme val="minor"/>
    </font>
    <font>
      <sz val="32"/>
      <name val="ＭＳ Ｐゴシック"/>
      <family val="3"/>
      <charset val="128"/>
      <scheme val="minor"/>
    </font>
    <font>
      <sz val="18.5"/>
      <name val="ＭＳ Ｐゴシック"/>
      <family val="3"/>
      <charset val="128"/>
      <scheme val="minor"/>
    </font>
    <font>
      <sz val="18.5"/>
      <name val="ＭＳ Ｐゴシック"/>
      <family val="3"/>
      <charset val="128"/>
    </font>
    <font>
      <sz val="18"/>
      <color rgb="FFFF0000"/>
      <name val="ＭＳ Ｐゴシック"/>
      <family val="3"/>
      <charset val="128"/>
      <scheme val="minor"/>
    </font>
    <font>
      <b/>
      <sz val="12"/>
      <color indexed="10"/>
      <name val="ＭＳ Ｐゴシック"/>
      <family val="3"/>
      <charset val="128"/>
    </font>
    <font>
      <b/>
      <sz val="11"/>
      <name val="ＭＳ Ｐゴシック"/>
      <family val="3"/>
      <charset val="128"/>
      <scheme val="minor"/>
    </font>
    <font>
      <sz val="48"/>
      <name val="ＭＳ Ｐゴシック"/>
      <family val="3"/>
      <charset val="128"/>
      <scheme val="minor"/>
    </font>
    <font>
      <sz val="18"/>
      <name val="ＭＳ Ｐゴシック"/>
      <family val="3"/>
      <charset val="128"/>
    </font>
    <font>
      <b/>
      <sz val="20"/>
      <color indexed="10"/>
      <name val="ＭＳ Ｐゴシック"/>
      <family val="3"/>
      <charset val="128"/>
    </font>
    <font>
      <sz val="20"/>
      <name val="ＭＳ Ｐゴシック"/>
      <family val="3"/>
      <charset val="128"/>
    </font>
    <font>
      <sz val="15"/>
      <name val="ＭＳ Ｐゴシック"/>
      <family val="3"/>
      <charset val="128"/>
      <scheme val="minor"/>
    </font>
    <font>
      <sz val="22"/>
      <color indexed="63"/>
      <name val="ＭＳ Ｐゴシック"/>
      <family val="3"/>
      <charset val="128"/>
      <scheme val="minor"/>
    </font>
    <font>
      <sz val="15"/>
      <color rgb="FFFF0000"/>
      <name val="ＭＳ Ｐゴシック"/>
      <family val="3"/>
      <charset val="128"/>
      <scheme val="minor"/>
    </font>
    <font>
      <b/>
      <sz val="20"/>
      <color rgb="FFFF0000"/>
      <name val="HGP創英ﾌﾟﾚｾﾞﾝｽEB"/>
      <family val="1"/>
      <charset val="128"/>
    </font>
  </fonts>
  <fills count="15">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CCFFCC"/>
        <bgColor indexed="64"/>
      </patternFill>
    </fill>
    <fill>
      <patternFill patternType="solid">
        <fgColor rgb="FF92D050"/>
        <bgColor indexed="64"/>
      </patternFill>
    </fill>
    <fill>
      <patternFill patternType="solid">
        <fgColor rgb="FFFFFFCC"/>
        <bgColor indexed="64"/>
      </patternFill>
    </fill>
  </fills>
  <borders count="139">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medium">
        <color indexed="64"/>
      </top>
      <bottom/>
      <diagonal/>
    </border>
    <border>
      <left/>
      <right style="medium">
        <color indexed="64"/>
      </right>
      <top style="medium">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FF0000"/>
      </left>
      <right style="thin">
        <color rgb="FFFF0000"/>
      </right>
      <top style="thin">
        <color rgb="FFFF0000"/>
      </top>
      <bottom style="thin">
        <color rgb="FFFF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thin">
        <color indexed="64"/>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lignment vertical="center"/>
    </xf>
    <xf numFmtId="0" fontId="28" fillId="0" borderId="0"/>
  </cellStyleXfs>
  <cellXfs count="82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3" fillId="0" borderId="0" xfId="18" applyFont="1" applyFill="1">
      <alignment vertical="center"/>
    </xf>
    <xf numFmtId="0" fontId="9" fillId="0" borderId="0" xfId="0" applyFont="1" applyBorder="1" applyAlignment="1">
      <alignment horizontal="center" vertical="center"/>
    </xf>
    <xf numFmtId="0" fontId="0" fillId="0" borderId="0" xfId="15" applyFont="1" applyProtection="1">
      <alignment vertical="center"/>
      <protection locked="0"/>
    </xf>
    <xf numFmtId="38" fontId="12" fillId="0" borderId="0" xfId="3" applyFont="1" applyFill="1" applyBorder="1" applyAlignment="1">
      <alignment horizontal="center" vertical="center" wrapText="1"/>
    </xf>
    <xf numFmtId="38" fontId="12" fillId="0" borderId="0" xfId="3" applyFont="1" applyFill="1">
      <alignment vertical="center"/>
    </xf>
    <xf numFmtId="0" fontId="0" fillId="0" borderId="0" xfId="17" applyFont="1" applyAlignment="1">
      <alignment vertical="center" wrapText="1"/>
    </xf>
    <xf numFmtId="0" fontId="13" fillId="0" borderId="6" xfId="0" applyFont="1" applyFill="1" applyBorder="1" applyAlignment="1">
      <alignment horizontal="right" vertical="center" shrinkToFit="1"/>
    </xf>
    <xf numFmtId="38" fontId="7" fillId="0" borderId="38" xfId="3" applyFont="1" applyFill="1" applyBorder="1" applyAlignment="1" applyProtection="1">
      <alignment horizontal="center" vertical="center" shrinkToFit="1"/>
      <protection locked="0"/>
    </xf>
    <xf numFmtId="38" fontId="7" fillId="0" borderId="0" xfId="3" applyFont="1" applyFill="1" applyBorder="1" applyAlignment="1" applyProtection="1">
      <alignment horizontal="center" vertical="center" wrapText="1"/>
      <protection locked="0"/>
    </xf>
    <xf numFmtId="38" fontId="3" fillId="0" borderId="0" xfId="3" applyFont="1" applyFill="1" applyBorder="1" applyAlignment="1" applyProtection="1">
      <alignment horizontal="left" vertical="center" wrapText="1"/>
    </xf>
    <xf numFmtId="38" fontId="7" fillId="0" borderId="0" xfId="3" applyFont="1" applyFill="1" applyAlignment="1">
      <alignment horizontal="center" vertical="center"/>
    </xf>
    <xf numFmtId="38" fontId="7" fillId="0" borderId="41" xfId="3" applyFont="1" applyFill="1" applyBorder="1" applyAlignment="1" applyProtection="1">
      <alignment horizontal="center" vertical="center" shrinkToFit="1"/>
      <protection locked="0"/>
    </xf>
    <xf numFmtId="0" fontId="5" fillId="0" borderId="0" xfId="17" applyBorder="1" applyAlignment="1">
      <alignment vertical="center" wrapText="1"/>
    </xf>
    <xf numFmtId="0" fontId="7" fillId="0" borderId="0" xfId="17" applyFont="1" applyFill="1" applyBorder="1" applyAlignment="1" applyProtection="1">
      <alignment vertical="center"/>
      <protection locked="0"/>
    </xf>
    <xf numFmtId="0" fontId="7" fillId="0" borderId="0" xfId="17" applyFont="1" applyFill="1" applyBorder="1" applyAlignment="1" applyProtection="1">
      <alignment horizontal="center" vertical="center" shrinkToFit="1"/>
      <protection locked="0"/>
    </xf>
    <xf numFmtId="38" fontId="3" fillId="0" borderId="6" xfId="18" applyFont="1" applyFill="1" applyBorder="1" applyAlignment="1">
      <alignment horizontal="right" vertical="center"/>
    </xf>
    <xf numFmtId="4" fontId="7" fillId="0" borderId="0" xfId="3" applyNumberFormat="1" applyFont="1" applyFill="1" applyBorder="1" applyAlignment="1" applyProtection="1">
      <alignment vertical="center" shrinkToFit="1"/>
      <protection locked="0"/>
    </xf>
    <xf numFmtId="0" fontId="7" fillId="0" borderId="0" xfId="17" applyFont="1" applyFill="1" applyBorder="1" applyAlignment="1" applyProtection="1">
      <alignment vertical="center" shrinkToFit="1"/>
      <protection locked="0"/>
    </xf>
    <xf numFmtId="0" fontId="7" fillId="6" borderId="43" xfId="17" applyFont="1" applyFill="1" applyBorder="1" applyAlignment="1" applyProtection="1">
      <alignment horizontal="center" vertical="center" shrinkToFit="1"/>
      <protection locked="0"/>
    </xf>
    <xf numFmtId="0" fontId="9" fillId="0" borderId="0" xfId="10" applyFont="1">
      <alignment vertical="center"/>
    </xf>
    <xf numFmtId="0" fontId="15" fillId="0" borderId="0" xfId="19" applyBorder="1" applyAlignment="1">
      <alignment vertical="center"/>
    </xf>
    <xf numFmtId="0" fontId="9" fillId="0" borderId="0" xfId="10" applyFont="1" applyAlignment="1">
      <alignment vertical="center" shrinkToFit="1"/>
    </xf>
    <xf numFmtId="38" fontId="7" fillId="0" borderId="24" xfId="2" applyFont="1" applyFill="1" applyBorder="1" applyAlignment="1">
      <alignment horizontal="left" vertical="center" shrinkToFit="1"/>
    </xf>
    <xf numFmtId="38" fontId="7" fillId="0" borderId="25" xfId="2" applyFont="1" applyFill="1" applyBorder="1" applyAlignment="1">
      <alignment horizontal="left" vertical="center" shrinkToFit="1"/>
    </xf>
    <xf numFmtId="38" fontId="7" fillId="0" borderId="28" xfId="2" applyFont="1" applyFill="1" applyBorder="1" applyAlignment="1">
      <alignment horizontal="left" vertical="center" shrinkToFit="1"/>
    </xf>
    <xf numFmtId="38" fontId="7" fillId="0" borderId="2" xfId="2" applyFont="1" applyFill="1" applyBorder="1" applyAlignment="1">
      <alignment horizontal="left" vertical="center" shrinkToFit="1"/>
    </xf>
    <xf numFmtId="38" fontId="7" fillId="0" borderId="20" xfId="2" applyFont="1" applyFill="1" applyBorder="1" applyAlignment="1">
      <alignment horizontal="left" vertical="center" shrinkToFit="1"/>
    </xf>
    <xf numFmtId="38" fontId="7" fillId="0" borderId="3" xfId="2" applyFont="1" applyFill="1" applyBorder="1" applyAlignment="1">
      <alignment horizontal="left" vertical="center" shrinkToFit="1"/>
    </xf>
    <xf numFmtId="38" fontId="7" fillId="0" borderId="24" xfId="2" applyFont="1" applyFill="1" applyBorder="1" applyAlignment="1">
      <alignment vertical="center" shrinkToFit="1"/>
    </xf>
    <xf numFmtId="38" fontId="7" fillId="0" borderId="25" xfId="2" applyFont="1" applyFill="1" applyBorder="1" applyAlignment="1">
      <alignment vertical="center" shrinkToFit="1"/>
    </xf>
    <xf numFmtId="0" fontId="9" fillId="0" borderId="25" xfId="10" applyFont="1" applyBorder="1" applyAlignment="1">
      <alignment vertical="center" shrinkToFit="1"/>
    </xf>
    <xf numFmtId="0" fontId="9" fillId="0" borderId="28" xfId="10" applyFont="1" applyBorder="1" applyAlignment="1">
      <alignment vertical="center"/>
    </xf>
    <xf numFmtId="38" fontId="11" fillId="0" borderId="0" xfId="2" applyFont="1" applyFill="1" applyAlignment="1">
      <alignment vertical="center"/>
    </xf>
    <xf numFmtId="176" fontId="7" fillId="6" borderId="43" xfId="17" applyNumberFormat="1" applyFont="1" applyFill="1" applyBorder="1" applyAlignment="1" applyProtection="1">
      <alignment horizontal="center" vertical="center" shrinkToFit="1"/>
      <protection locked="0"/>
    </xf>
    <xf numFmtId="0" fontId="7" fillId="6" borderId="45" xfId="0" applyFont="1" applyFill="1" applyBorder="1" applyAlignment="1" applyProtection="1">
      <alignment horizontal="center" vertical="center" shrinkToFit="1"/>
      <protection locked="0"/>
    </xf>
    <xf numFmtId="0" fontId="7" fillId="6" borderId="44" xfId="17" applyFont="1" applyFill="1" applyBorder="1" applyAlignment="1" applyProtection="1">
      <alignment horizontal="center" vertical="center" shrinkToFit="1"/>
      <protection locked="0"/>
    </xf>
    <xf numFmtId="49" fontId="21" fillId="0" borderId="0" xfId="0" applyNumberFormat="1" applyFont="1" applyAlignment="1">
      <alignment horizontal="center" vertical="center" shrinkToFit="1"/>
    </xf>
    <xf numFmtId="0" fontId="9" fillId="0" borderId="24" xfId="10" applyFont="1" applyBorder="1">
      <alignment vertical="center"/>
    </xf>
    <xf numFmtId="0" fontId="9" fillId="0" borderId="28" xfId="10" applyFont="1" applyBorder="1">
      <alignment vertical="center"/>
    </xf>
    <xf numFmtId="178" fontId="7" fillId="7" borderId="43" xfId="3" applyNumberFormat="1" applyFont="1" applyFill="1" applyBorder="1" applyAlignment="1" applyProtection="1">
      <alignment vertical="center" shrinkToFit="1"/>
      <protection locked="0"/>
    </xf>
    <xf numFmtId="178" fontId="7" fillId="7" borderId="44" xfId="3" applyNumberFormat="1" applyFont="1" applyFill="1" applyBorder="1" applyAlignment="1" applyProtection="1">
      <alignment vertical="center" shrinkToFit="1"/>
      <protection locked="0"/>
    </xf>
    <xf numFmtId="178" fontId="7" fillId="7" borderId="45" xfId="3" applyNumberFormat="1" applyFont="1" applyFill="1" applyBorder="1" applyAlignment="1" applyProtection="1">
      <alignment vertical="center" shrinkToFit="1"/>
      <protection locked="0"/>
    </xf>
    <xf numFmtId="38" fontId="7" fillId="4" borderId="23" xfId="2" applyFont="1" applyFill="1" applyBorder="1" applyAlignment="1">
      <alignment horizontal="center" vertical="center" shrinkToFit="1"/>
    </xf>
    <xf numFmtId="0" fontId="9" fillId="4" borderId="23" xfId="10" applyFont="1" applyFill="1" applyBorder="1" applyAlignment="1">
      <alignment horizontal="center" vertical="center"/>
    </xf>
    <xf numFmtId="0" fontId="9" fillId="4" borderId="23" xfId="10" applyFont="1" applyFill="1" applyBorder="1">
      <alignment vertical="center"/>
    </xf>
    <xf numFmtId="38" fontId="7" fillId="0" borderId="40" xfId="3" applyFont="1" applyFill="1" applyBorder="1" applyAlignment="1" applyProtection="1">
      <alignment horizontal="center" vertical="center" shrinkToFit="1"/>
      <protection locked="0"/>
    </xf>
    <xf numFmtId="38" fontId="7" fillId="0" borderId="63" xfId="3" applyFont="1" applyFill="1" applyBorder="1" applyAlignment="1" applyProtection="1">
      <alignment horizontal="center" vertical="center" shrinkToFit="1"/>
      <protection locked="0"/>
    </xf>
    <xf numFmtId="0" fontId="7" fillId="6" borderId="45" xfId="17" applyFont="1" applyFill="1" applyBorder="1" applyAlignment="1" applyProtection="1">
      <alignment horizontal="center" vertical="center" shrinkToFit="1"/>
      <protection locked="0"/>
    </xf>
    <xf numFmtId="38" fontId="8" fillId="0" borderId="64" xfId="3" applyFont="1" applyFill="1" applyBorder="1" applyAlignment="1">
      <alignment horizontal="center" vertical="center"/>
    </xf>
    <xf numFmtId="0" fontId="8" fillId="7" borderId="65" xfId="17" applyFont="1" applyFill="1" applyBorder="1" applyAlignment="1">
      <alignment horizontal="center" vertical="center"/>
    </xf>
    <xf numFmtId="0" fontId="14" fillId="7" borderId="4" xfId="17" applyFont="1" applyFill="1" applyBorder="1" applyAlignment="1">
      <alignment horizontal="center" vertical="center"/>
    </xf>
    <xf numFmtId="0" fontId="14" fillId="5" borderId="4" xfId="17" applyFont="1" applyFill="1" applyBorder="1" applyAlignment="1">
      <alignment horizontal="center" vertical="center"/>
    </xf>
    <xf numFmtId="0" fontId="14"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8" fillId="4" borderId="52" xfId="3" applyFont="1" applyFill="1" applyBorder="1" applyAlignment="1">
      <alignment horizontal="center" vertical="center" wrapText="1"/>
    </xf>
    <xf numFmtId="38" fontId="8" fillId="4" borderId="59" xfId="3" applyFont="1" applyFill="1" applyBorder="1" applyAlignment="1">
      <alignment horizontal="center" vertical="center" wrapText="1"/>
    </xf>
    <xf numFmtId="178" fontId="7" fillId="4" borderId="47" xfId="17" applyNumberFormat="1" applyFont="1" applyFill="1" applyBorder="1" applyAlignment="1">
      <alignment vertical="center" shrinkToFit="1"/>
    </xf>
    <xf numFmtId="178" fontId="7" fillId="4" borderId="46" xfId="17" applyNumberFormat="1" applyFont="1" applyFill="1" applyBorder="1" applyAlignment="1">
      <alignment vertical="center" shrinkToFit="1"/>
    </xf>
    <xf numFmtId="0" fontId="9" fillId="0" borderId="28" xfId="10" applyFont="1" applyBorder="1" applyAlignment="1">
      <alignment vertical="center" shrinkToFit="1"/>
    </xf>
    <xf numFmtId="0" fontId="10" fillId="4" borderId="23" xfId="17" applyFont="1" applyFill="1" applyBorder="1" applyAlignment="1">
      <alignment horizontal="center" vertical="center" wrapText="1"/>
    </xf>
    <xf numFmtId="177" fontId="3" fillId="0" borderId="23" xfId="17" applyNumberFormat="1" applyFont="1" applyFill="1" applyBorder="1" applyAlignment="1">
      <alignment vertical="center" shrinkToFit="1"/>
    </xf>
    <xf numFmtId="38" fontId="11" fillId="0" borderId="0" xfId="2" applyFont="1" applyFill="1" applyAlignment="1">
      <alignment vertical="center"/>
    </xf>
    <xf numFmtId="0" fontId="12" fillId="5" borderId="4" xfId="17" applyFont="1" applyFill="1" applyBorder="1" applyAlignment="1" applyProtection="1">
      <alignment horizontal="center" vertical="center"/>
    </xf>
    <xf numFmtId="0" fontId="15" fillId="0" borderId="0" xfId="19" applyBorder="1" applyAlignment="1" applyProtection="1">
      <alignment vertical="center"/>
    </xf>
    <xf numFmtId="0" fontId="0" fillId="0" borderId="0" xfId="0" applyFill="1" applyProtection="1">
      <alignment vertical="center"/>
    </xf>
    <xf numFmtId="49" fontId="22" fillId="0" borderId="0" xfId="0" applyNumberFormat="1" applyFont="1" applyAlignment="1" applyProtection="1">
      <alignment horizontal="center" vertical="center" shrinkToFit="1"/>
    </xf>
    <xf numFmtId="38" fontId="11" fillId="0" borderId="0" xfId="2" applyFont="1" applyFill="1" applyAlignment="1" applyProtection="1">
      <alignment horizontal="center" vertical="center" shrinkToFit="1"/>
    </xf>
    <xf numFmtId="38" fontId="3" fillId="0" borderId="0" xfId="18" applyFont="1" applyFill="1" applyProtection="1">
      <alignment vertical="center"/>
    </xf>
    <xf numFmtId="38" fontId="3" fillId="0" borderId="0" xfId="18" applyFont="1" applyFill="1" applyAlignment="1" applyProtection="1">
      <alignment vertical="center" wrapText="1"/>
    </xf>
    <xf numFmtId="38" fontId="8" fillId="0" borderId="0" xfId="3" applyFont="1" applyFill="1" applyBorder="1" applyAlignment="1" applyProtection="1">
      <alignment horizontal="center" vertical="center"/>
    </xf>
    <xf numFmtId="38" fontId="12" fillId="0" borderId="0" xfId="3" applyFont="1" applyFill="1" applyProtection="1">
      <alignment vertical="center"/>
    </xf>
    <xf numFmtId="0" fontId="13" fillId="0" borderId="6" xfId="0" applyFont="1" applyFill="1" applyBorder="1" applyAlignment="1" applyProtection="1">
      <alignment horizontal="right" vertical="center" shrinkToFit="1"/>
    </xf>
    <xf numFmtId="38" fontId="3" fillId="0" borderId="6" xfId="18" applyFont="1" applyFill="1" applyBorder="1" applyAlignment="1" applyProtection="1">
      <alignment horizontal="right" vertical="center"/>
    </xf>
    <xf numFmtId="0" fontId="8" fillId="7" borderId="65" xfId="17" applyFont="1" applyFill="1" applyBorder="1" applyAlignment="1" applyProtection="1">
      <alignment horizontal="center" vertical="center"/>
    </xf>
    <xf numFmtId="0" fontId="5" fillId="0" borderId="4" xfId="15" applyFont="1" applyBorder="1" applyAlignment="1" applyProtection="1">
      <alignment vertical="center"/>
    </xf>
    <xf numFmtId="0" fontId="14" fillId="7" borderId="4" xfId="0" applyFont="1" applyFill="1" applyBorder="1" applyAlignment="1" applyProtection="1">
      <alignment horizontal="center" vertical="center"/>
    </xf>
    <xf numFmtId="0" fontId="14" fillId="5" borderId="4" xfId="17" applyFont="1" applyFill="1" applyBorder="1" applyAlignment="1" applyProtection="1">
      <alignment horizontal="center" vertical="center"/>
    </xf>
    <xf numFmtId="0" fontId="14" fillId="7" borderId="4" xfId="17" applyFont="1" applyFill="1" applyBorder="1" applyAlignment="1" applyProtection="1">
      <alignment horizontal="center" vertical="center"/>
    </xf>
    <xf numFmtId="0" fontId="14" fillId="6" borderId="4" xfId="17" applyFont="1" applyFill="1" applyBorder="1" applyAlignment="1" applyProtection="1">
      <alignment horizontal="center" vertical="center"/>
    </xf>
    <xf numFmtId="38" fontId="8" fillId="4"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0" fillId="0" borderId="0" xfId="0" applyBorder="1" applyAlignment="1" applyProtection="1">
      <alignment vertical="center"/>
    </xf>
    <xf numFmtId="178" fontId="7"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3" fillId="0" borderId="0" xfId="18" applyFont="1" applyFill="1" applyAlignment="1" applyProtection="1">
      <alignment horizontal="right" vertical="center"/>
    </xf>
    <xf numFmtId="38" fontId="7" fillId="0" borderId="23" xfId="18" applyFont="1" applyFill="1" applyBorder="1" applyAlignment="1" applyProtection="1">
      <alignment horizontal="center" vertical="center"/>
    </xf>
    <xf numFmtId="38" fontId="7" fillId="0" borderId="23" xfId="18" applyFont="1" applyFill="1" applyBorder="1" applyAlignment="1" applyProtection="1">
      <alignment horizontal="center" vertical="center" wrapText="1"/>
    </xf>
    <xf numFmtId="0" fontId="19" fillId="0" borderId="0" xfId="19" applyFont="1" applyAlignment="1" applyProtection="1">
      <alignment horizontal="center" vertical="center" shrinkToFit="1"/>
    </xf>
    <xf numFmtId="0" fontId="15" fillId="0" borderId="0" xfId="19" applyProtection="1">
      <alignment vertical="center"/>
    </xf>
    <xf numFmtId="0" fontId="15" fillId="0" borderId="0" xfId="19" applyAlignment="1" applyProtection="1">
      <alignment horizontal="center" vertical="center"/>
    </xf>
    <xf numFmtId="38" fontId="16" fillId="0" borderId="0" xfId="20" applyFont="1" applyFill="1" applyAlignment="1" applyProtection="1">
      <alignment horizontal="right" vertical="center"/>
    </xf>
    <xf numFmtId="0" fontId="17" fillId="4" borderId="23" xfId="19" applyFont="1" applyFill="1" applyBorder="1" applyAlignment="1" applyProtection="1">
      <alignment horizontal="center" vertical="center"/>
    </xf>
    <xf numFmtId="49" fontId="16" fillId="4" borderId="23" xfId="20" applyNumberFormat="1" applyFont="1" applyFill="1" applyBorder="1" applyAlignment="1" applyProtection="1">
      <alignment horizontal="center" vertical="center"/>
    </xf>
    <xf numFmtId="179" fontId="3" fillId="4" borderId="23" xfId="0" applyNumberFormat="1" applyFont="1" applyFill="1" applyBorder="1" applyAlignment="1" applyProtection="1">
      <alignment horizontal="center" vertical="center" shrinkToFit="1"/>
    </xf>
    <xf numFmtId="179" fontId="9" fillId="0" borderId="23" xfId="0" applyNumberFormat="1" applyFont="1" applyBorder="1" applyAlignment="1" applyProtection="1">
      <alignment horizontal="justify" vertical="center" wrapText="1"/>
    </xf>
    <xf numFmtId="0" fontId="19" fillId="4" borderId="23" xfId="19" applyFont="1" applyFill="1" applyBorder="1" applyAlignment="1" applyProtection="1">
      <alignment horizontal="center" vertical="center" wrapText="1"/>
    </xf>
    <xf numFmtId="3" fontId="19" fillId="0" borderId="23" xfId="19" applyNumberFormat="1" applyFont="1" applyBorder="1" applyAlignment="1" applyProtection="1">
      <alignment vertical="center"/>
    </xf>
    <xf numFmtId="3" fontId="19" fillId="0" borderId="26" xfId="19" applyNumberFormat="1" applyFont="1" applyBorder="1" applyAlignment="1" applyProtection="1">
      <alignment vertical="center"/>
    </xf>
    <xf numFmtId="3" fontId="19" fillId="0" borderId="55" xfId="19" applyNumberFormat="1" applyFont="1" applyBorder="1" applyAlignment="1" applyProtection="1">
      <alignment vertical="center"/>
    </xf>
    <xf numFmtId="3" fontId="19" fillId="0" borderId="59" xfId="19" applyNumberFormat="1" applyFont="1" applyBorder="1" applyAlignment="1" applyProtection="1">
      <alignment vertical="center"/>
    </xf>
    <xf numFmtId="3" fontId="19" fillId="0" borderId="28" xfId="19" applyNumberFormat="1" applyFont="1" applyBorder="1" applyAlignment="1" applyProtection="1">
      <alignment vertical="center"/>
    </xf>
    <xf numFmtId="3" fontId="19" fillId="0" borderId="34" xfId="19" applyNumberFormat="1" applyFont="1" applyBorder="1" applyAlignment="1" applyProtection="1">
      <alignment vertical="center"/>
    </xf>
    <xf numFmtId="179" fontId="19" fillId="0" borderId="23" xfId="19" applyNumberFormat="1" applyFont="1" applyBorder="1" applyAlignment="1" applyProtection="1">
      <alignment horizontal="justify" vertical="center" wrapText="1"/>
    </xf>
    <xf numFmtId="0" fontId="19" fillId="0" borderId="52" xfId="19" applyFont="1" applyBorder="1" applyAlignment="1" applyProtection="1">
      <alignment horizontal="center" vertical="center" shrinkToFit="1"/>
    </xf>
    <xf numFmtId="178" fontId="19" fillId="8" borderId="52" xfId="19" applyNumberFormat="1" applyFont="1" applyFill="1" applyBorder="1" applyAlignment="1" applyProtection="1">
      <alignment vertical="center" shrinkToFit="1"/>
    </xf>
    <xf numFmtId="3" fontId="19" fillId="0" borderId="52" xfId="19" applyNumberFormat="1" applyFont="1" applyBorder="1" applyAlignment="1" applyProtection="1">
      <alignment vertical="center"/>
    </xf>
    <xf numFmtId="0" fontId="19" fillId="0" borderId="55" xfId="19" applyFont="1" applyBorder="1" applyAlignment="1" applyProtection="1">
      <alignment horizontal="center" vertical="center" shrinkToFit="1"/>
    </xf>
    <xf numFmtId="178" fontId="19" fillId="8" borderId="55" xfId="19" applyNumberFormat="1" applyFont="1" applyFill="1" applyBorder="1" applyAlignment="1" applyProtection="1">
      <alignment vertical="center" shrinkToFit="1"/>
    </xf>
    <xf numFmtId="0" fontId="19" fillId="0" borderId="59" xfId="19" applyFont="1" applyBorder="1" applyAlignment="1" applyProtection="1">
      <alignment horizontal="center" vertical="center" shrinkToFit="1"/>
    </xf>
    <xf numFmtId="178" fontId="19" fillId="8" borderId="59"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xf>
    <xf numFmtId="178" fontId="19" fillId="8" borderId="24" xfId="19" applyNumberFormat="1" applyFont="1" applyFill="1" applyBorder="1" applyAlignment="1" applyProtection="1">
      <alignment vertical="center" shrinkToFit="1"/>
    </xf>
    <xf numFmtId="178" fontId="19" fillId="8" borderId="34" xfId="19" applyNumberFormat="1" applyFont="1" applyFill="1" applyBorder="1" applyAlignment="1" applyProtection="1">
      <alignment vertical="center" shrinkToFit="1"/>
    </xf>
    <xf numFmtId="178" fontId="19" fillId="0" borderId="23" xfId="19" applyNumberFormat="1" applyFont="1" applyBorder="1" applyAlignment="1" applyProtection="1">
      <alignment vertical="center" shrinkToFit="1"/>
    </xf>
    <xf numFmtId="178" fontId="19" fillId="0" borderId="26" xfId="19" applyNumberFormat="1" applyFont="1" applyBorder="1" applyAlignment="1" applyProtection="1">
      <alignment vertical="center" shrinkToFit="1"/>
    </xf>
    <xf numFmtId="178" fontId="19" fillId="0" borderId="55" xfId="19" applyNumberFormat="1" applyFont="1" applyBorder="1" applyAlignment="1" applyProtection="1">
      <alignment vertical="center" shrinkToFit="1"/>
    </xf>
    <xf numFmtId="178" fontId="19" fillId="0" borderId="59" xfId="19" applyNumberFormat="1" applyFont="1" applyBorder="1" applyAlignment="1" applyProtection="1">
      <alignment vertical="center" shrinkToFit="1"/>
    </xf>
    <xf numFmtId="178" fontId="19" fillId="0" borderId="28" xfId="19" applyNumberFormat="1" applyFont="1" applyBorder="1" applyAlignment="1" applyProtection="1">
      <alignment vertical="center" shrinkToFit="1"/>
    </xf>
    <xf numFmtId="178" fontId="19" fillId="0" borderId="34" xfId="19" applyNumberFormat="1" applyFont="1" applyBorder="1" applyAlignment="1" applyProtection="1">
      <alignment vertical="center" shrinkToFit="1"/>
    </xf>
    <xf numFmtId="3" fontId="19" fillId="8" borderId="24" xfId="19" applyNumberFormat="1" applyFont="1" applyFill="1" applyBorder="1" applyAlignment="1" applyProtection="1">
      <alignment vertical="center"/>
    </xf>
    <xf numFmtId="3" fontId="19" fillId="8" borderId="34" xfId="19" applyNumberFormat="1" applyFont="1" applyFill="1" applyBorder="1" applyAlignment="1" applyProtection="1">
      <alignment vertical="center"/>
    </xf>
    <xf numFmtId="0" fontId="15" fillId="0" borderId="0" xfId="19" applyFont="1" applyBorder="1" applyAlignment="1" applyProtection="1">
      <alignment vertical="center"/>
    </xf>
    <xf numFmtId="0" fontId="15" fillId="0" borderId="0" xfId="19" applyFont="1" applyProtection="1">
      <alignment vertical="center"/>
    </xf>
    <xf numFmtId="38" fontId="16" fillId="0" borderId="0" xfId="20" applyFont="1" applyFill="1" applyProtection="1">
      <alignment vertical="center"/>
    </xf>
    <xf numFmtId="38" fontId="16" fillId="0" borderId="0" xfId="20" applyFont="1" applyFill="1" applyAlignment="1" applyProtection="1">
      <alignment horizontal="left" vertical="center"/>
    </xf>
    <xf numFmtId="38" fontId="17" fillId="0" borderId="0" xfId="20" applyFont="1" applyFill="1" applyProtection="1">
      <alignment vertical="center"/>
    </xf>
    <xf numFmtId="38" fontId="17" fillId="0" borderId="0" xfId="20" applyFont="1" applyFill="1" applyAlignment="1" applyProtection="1">
      <alignment horizontal="right" vertical="center"/>
    </xf>
    <xf numFmtId="38" fontId="17" fillId="0" borderId="52" xfId="20" applyFont="1" applyFill="1" applyBorder="1" applyAlignment="1" applyProtection="1">
      <alignment horizontal="center" vertical="center" shrinkToFit="1"/>
    </xf>
    <xf numFmtId="38" fontId="17" fillId="0" borderId="55" xfId="20" applyFont="1" applyFill="1" applyBorder="1" applyAlignment="1" applyProtection="1">
      <alignment horizontal="center" vertical="center" shrinkToFit="1"/>
    </xf>
    <xf numFmtId="38" fontId="17" fillId="0" borderId="59" xfId="20" applyFont="1" applyFill="1" applyBorder="1" applyAlignment="1" applyProtection="1">
      <alignment horizontal="center" vertical="center" shrinkToFit="1"/>
    </xf>
    <xf numFmtId="0" fontId="19" fillId="4" borderId="23" xfId="19" applyFont="1" applyFill="1" applyBorder="1" applyAlignment="1" applyProtection="1">
      <alignment horizontal="center" vertical="center"/>
    </xf>
    <xf numFmtId="38" fontId="11" fillId="0" borderId="0" xfId="2" applyFont="1" applyFill="1" applyAlignment="1" applyProtection="1">
      <alignment horizontal="center" vertical="center" shrinkToFit="1"/>
    </xf>
    <xf numFmtId="38" fontId="3" fillId="0" borderId="6" xfId="18" applyFont="1" applyFill="1" applyBorder="1" applyAlignment="1" applyProtection="1">
      <alignment horizontal="right" vertical="center"/>
    </xf>
    <xf numFmtId="38" fontId="11" fillId="0" borderId="0" xfId="2" applyFont="1" applyFill="1" applyAlignment="1" applyProtection="1">
      <alignment vertical="center"/>
    </xf>
    <xf numFmtId="38" fontId="8" fillId="4" borderId="4" xfId="3" applyFont="1" applyFill="1" applyBorder="1" applyAlignment="1">
      <alignment horizontal="center" vertical="center"/>
    </xf>
    <xf numFmtId="178" fontId="7" fillId="4" borderId="45" xfId="17" applyNumberFormat="1" applyFont="1" applyFill="1" applyBorder="1" applyAlignment="1">
      <alignment vertical="center" shrinkToFit="1"/>
    </xf>
    <xf numFmtId="178" fontId="7" fillId="4" borderId="43" xfId="17" applyNumberFormat="1" applyFont="1" applyFill="1" applyBorder="1" applyAlignment="1">
      <alignment vertical="center" shrinkToFit="1"/>
    </xf>
    <xf numFmtId="38" fontId="7" fillId="0" borderId="70" xfId="3" applyFont="1" applyFill="1" applyBorder="1" applyAlignment="1" applyProtection="1">
      <alignment horizontal="center" vertical="center" textRotation="255"/>
      <protection locked="0"/>
    </xf>
    <xf numFmtId="38" fontId="7" fillId="0" borderId="71" xfId="3" applyFont="1" applyFill="1" applyBorder="1" applyAlignment="1" applyProtection="1">
      <alignment horizontal="center" vertical="center" textRotation="255"/>
      <protection locked="0"/>
    </xf>
    <xf numFmtId="38" fontId="17" fillId="0" borderId="24" xfId="20" applyFont="1" applyFill="1" applyBorder="1" applyAlignment="1" applyProtection="1">
      <alignment horizontal="center" vertical="center" wrapText="1" shrinkToFit="1"/>
    </xf>
    <xf numFmtId="0" fontId="5" fillId="0" borderId="0" xfId="0" applyFont="1">
      <alignment vertical="center"/>
    </xf>
    <xf numFmtId="0" fontId="15" fillId="4" borderId="23" xfId="19" applyFont="1" applyFill="1" applyBorder="1" applyProtection="1">
      <alignment vertical="center"/>
    </xf>
    <xf numFmtId="38" fontId="17" fillId="4" borderId="23" xfId="20" applyFont="1" applyFill="1" applyBorder="1" applyAlignment="1" applyProtection="1">
      <alignment horizontal="center" vertical="center"/>
    </xf>
    <xf numFmtId="38" fontId="7" fillId="0" borderId="23" xfId="18" applyFont="1" applyFill="1" applyBorder="1" applyAlignment="1" applyProtection="1">
      <alignment horizontal="center" vertical="center" wrapText="1"/>
    </xf>
    <xf numFmtId="38" fontId="17" fillId="4" borderId="1" xfId="20" applyFont="1" applyFill="1" applyBorder="1" applyAlignment="1" applyProtection="1">
      <alignment horizontal="center" vertical="center"/>
    </xf>
    <xf numFmtId="0" fontId="19" fillId="0" borderId="27" xfId="19" applyFont="1" applyBorder="1" applyAlignment="1" applyProtection="1">
      <alignment horizontal="center" vertical="center" shrinkToFit="1"/>
    </xf>
    <xf numFmtId="178" fontId="19" fillId="8" borderId="27" xfId="19" applyNumberFormat="1" applyFont="1" applyFill="1" applyBorder="1" applyAlignment="1" applyProtection="1">
      <alignment vertical="center" shrinkToFit="1"/>
    </xf>
    <xf numFmtId="3" fontId="19" fillId="0" borderId="27" xfId="19" applyNumberFormat="1" applyFont="1" applyBorder="1" applyAlignment="1" applyProtection="1">
      <alignment vertical="center"/>
    </xf>
    <xf numFmtId="0" fontId="15" fillId="0" borderId="0" xfId="19" applyAlignment="1" applyProtection="1">
      <alignment vertical="center" shrinkToFit="1"/>
    </xf>
    <xf numFmtId="0" fontId="19" fillId="10" borderId="59" xfId="19" applyFont="1" applyFill="1" applyBorder="1" applyAlignment="1" applyProtection="1">
      <alignment horizontal="center" vertical="center" shrinkToFit="1"/>
    </xf>
    <xf numFmtId="178" fontId="19" fillId="10" borderId="59" xfId="19" applyNumberFormat="1" applyFont="1" applyFill="1" applyBorder="1" applyAlignment="1" applyProtection="1">
      <alignment vertical="center" shrinkToFit="1"/>
    </xf>
    <xf numFmtId="3" fontId="19" fillId="10" borderId="59" xfId="19" applyNumberFormat="1" applyFont="1" applyFill="1" applyBorder="1" applyAlignment="1" applyProtection="1">
      <alignment vertical="center"/>
    </xf>
    <xf numFmtId="178" fontId="16" fillId="0" borderId="53" xfId="20" applyNumberFormat="1" applyFont="1" applyFill="1" applyBorder="1" applyAlignment="1" applyProtection="1">
      <alignment vertical="center" shrinkToFit="1"/>
    </xf>
    <xf numFmtId="178" fontId="16" fillId="0" borderId="56" xfId="20" applyNumberFormat="1" applyFont="1" applyFill="1" applyBorder="1" applyAlignment="1" applyProtection="1">
      <alignment vertical="center" shrinkToFit="1"/>
    </xf>
    <xf numFmtId="178" fontId="16" fillId="0" borderId="60" xfId="20" applyNumberFormat="1" applyFont="1" applyFill="1" applyBorder="1" applyAlignment="1" applyProtection="1">
      <alignment vertical="center" shrinkToFit="1"/>
    </xf>
    <xf numFmtId="178" fontId="16" fillId="0" borderId="1" xfId="20" applyNumberFormat="1" applyFont="1" applyFill="1" applyBorder="1" applyAlignment="1" applyProtection="1">
      <alignment vertical="center" shrinkToFit="1"/>
    </xf>
    <xf numFmtId="178" fontId="16" fillId="0" borderId="2" xfId="20" applyNumberFormat="1" applyFont="1" applyFill="1" applyBorder="1" applyAlignment="1" applyProtection="1">
      <alignment vertical="center" shrinkToFit="1"/>
    </xf>
    <xf numFmtId="178" fontId="16" fillId="0" borderId="3" xfId="20" applyNumberFormat="1" applyFont="1" applyFill="1" applyBorder="1" applyAlignment="1" applyProtection="1">
      <alignment vertical="center" shrinkToFit="1"/>
    </xf>
    <xf numFmtId="182" fontId="7" fillId="7" borderId="45" xfId="3" applyNumberFormat="1" applyFont="1" applyFill="1" applyBorder="1" applyAlignment="1" applyProtection="1">
      <alignment horizontal="right" vertical="center" shrinkToFit="1"/>
      <protection locked="0"/>
    </xf>
    <xf numFmtId="182" fontId="7" fillId="7" borderId="43" xfId="3" applyNumberFormat="1" applyFont="1" applyFill="1" applyBorder="1" applyAlignment="1" applyProtection="1">
      <alignment horizontal="right" vertical="center" shrinkToFit="1"/>
      <protection locked="0"/>
    </xf>
    <xf numFmtId="182" fontId="7" fillId="7" borderId="43" xfId="3" applyNumberFormat="1" applyFont="1" applyFill="1" applyBorder="1" applyAlignment="1" applyProtection="1">
      <alignment vertical="center" shrinkToFit="1"/>
      <protection locked="0"/>
    </xf>
    <xf numFmtId="182" fontId="7" fillId="7" borderId="45" xfId="3" applyNumberFormat="1" applyFont="1" applyFill="1" applyBorder="1" applyAlignment="1" applyProtection="1">
      <alignment vertical="center" shrinkToFit="1"/>
      <protection locked="0"/>
    </xf>
    <xf numFmtId="182" fontId="7" fillId="7" borderId="44" xfId="3" applyNumberFormat="1" applyFont="1" applyFill="1" applyBorder="1" applyAlignment="1" applyProtection="1">
      <alignment vertical="center" shrinkToFit="1"/>
      <protection locked="0"/>
    </xf>
    <xf numFmtId="0" fontId="7" fillId="5" borderId="45" xfId="17" applyFont="1" applyFill="1" applyBorder="1" applyAlignment="1" applyProtection="1">
      <alignment horizontal="center" vertical="center" shrinkToFit="1"/>
      <protection locked="0"/>
    </xf>
    <xf numFmtId="0" fontId="7" fillId="5" borderId="43" xfId="17" applyFont="1" applyFill="1" applyBorder="1" applyAlignment="1" applyProtection="1">
      <alignment horizontal="center" vertical="center" shrinkToFit="1"/>
      <protection locked="0"/>
    </xf>
    <xf numFmtId="0" fontId="7" fillId="5" borderId="43" xfId="17" applyFont="1" applyFill="1" applyBorder="1" applyAlignment="1" applyProtection="1">
      <alignment vertical="center" shrinkToFit="1"/>
      <protection locked="0"/>
    </xf>
    <xf numFmtId="0" fontId="7" fillId="5" borderId="45" xfId="17" applyFont="1" applyFill="1" applyBorder="1" applyAlignment="1" applyProtection="1">
      <alignment vertical="center" shrinkToFit="1"/>
      <protection locked="0"/>
    </xf>
    <xf numFmtId="0" fontId="7" fillId="0" borderId="45" xfId="17" applyFont="1" applyFill="1" applyBorder="1" applyAlignment="1" applyProtection="1">
      <alignment horizontal="center" vertical="center" shrinkToFit="1"/>
      <protection locked="0"/>
    </xf>
    <xf numFmtId="0" fontId="7" fillId="0" borderId="43" xfId="17" applyFont="1" applyFill="1" applyBorder="1" applyAlignment="1" applyProtection="1">
      <alignment horizontal="center" vertical="center" shrinkToFit="1"/>
      <protection locked="0"/>
    </xf>
    <xf numFmtId="0" fontId="5" fillId="0" borderId="45" xfId="15" applyFont="1" applyBorder="1" applyProtection="1">
      <alignment vertical="center"/>
      <protection locked="0"/>
    </xf>
    <xf numFmtId="0" fontId="5" fillId="0" borderId="43" xfId="15" applyFont="1" applyBorder="1" applyProtection="1">
      <alignment vertical="center"/>
      <protection locked="0"/>
    </xf>
    <xf numFmtId="0" fontId="5" fillId="0" borderId="44" xfId="15" applyFont="1" applyBorder="1" applyProtection="1">
      <alignment vertical="center"/>
      <protection locked="0"/>
    </xf>
    <xf numFmtId="0" fontId="7" fillId="5" borderId="45" xfId="0" applyFont="1" applyFill="1" applyBorder="1" applyAlignment="1" applyProtection="1">
      <alignment vertical="center" shrinkToFit="1"/>
      <protection locked="0"/>
    </xf>
    <xf numFmtId="0" fontId="7" fillId="5" borderId="44" xfId="17" applyFont="1" applyFill="1" applyBorder="1" applyAlignment="1" applyProtection="1">
      <alignment vertical="center" shrinkToFit="1"/>
      <protection locked="0"/>
    </xf>
    <xf numFmtId="0" fontId="7" fillId="0" borderId="45" xfId="0" applyFont="1" applyFill="1" applyBorder="1" applyAlignment="1" applyProtection="1">
      <alignment vertical="center" shrinkToFit="1"/>
      <protection locked="0"/>
    </xf>
    <xf numFmtId="0" fontId="7" fillId="0" borderId="44" xfId="17" applyFont="1" applyFill="1" applyBorder="1" applyAlignment="1" applyProtection="1">
      <alignment horizontal="center" vertical="center" shrinkToFit="1"/>
      <protection locked="0"/>
    </xf>
    <xf numFmtId="181" fontId="25" fillId="0" borderId="0" xfId="19" applyNumberFormat="1" applyFont="1" applyAlignment="1" applyProtection="1">
      <alignment horizontal="left" vertical="center" wrapText="1" shrinkToFit="1"/>
    </xf>
    <xf numFmtId="0" fontId="7" fillId="0" borderId="20" xfId="17" applyFont="1" applyFill="1" applyBorder="1" applyAlignment="1" applyProtection="1">
      <alignment vertical="center" shrinkToFit="1"/>
    </xf>
    <xf numFmtId="0" fontId="7" fillId="0" borderId="0" xfId="17" applyFont="1" applyFill="1" applyBorder="1" applyAlignment="1" applyProtection="1">
      <alignment vertical="center" shrinkToFit="1"/>
    </xf>
    <xf numFmtId="0" fontId="26" fillId="0" borderId="0" xfId="19" applyFont="1" applyAlignment="1" applyProtection="1">
      <alignment horizontal="center" vertical="center"/>
    </xf>
    <xf numFmtId="0" fontId="9" fillId="0" borderId="2" xfId="0" applyFont="1" applyFill="1" applyBorder="1" applyAlignment="1" applyProtection="1">
      <alignment horizontal="center" vertical="center" textRotation="255"/>
    </xf>
    <xf numFmtId="0" fontId="9" fillId="0" borderId="20" xfId="0" applyFont="1" applyFill="1" applyBorder="1" applyAlignment="1" applyProtection="1">
      <alignment horizontal="center" vertical="center" textRotation="255"/>
    </xf>
    <xf numFmtId="0" fontId="9" fillId="0" borderId="6" xfId="0" applyFont="1" applyFill="1" applyBorder="1" applyAlignment="1" applyProtection="1">
      <alignment horizontal="center" vertical="center" textRotation="255"/>
    </xf>
    <xf numFmtId="38" fontId="14" fillId="0" borderId="51" xfId="3" applyFont="1" applyFill="1" applyBorder="1" applyAlignment="1">
      <alignment horizontal="center" vertical="center" wrapText="1"/>
    </xf>
    <xf numFmtId="0" fontId="7" fillId="7" borderId="63" xfId="17" applyFont="1" applyFill="1" applyBorder="1" applyAlignment="1" applyProtection="1">
      <alignment vertical="center" wrapText="1"/>
      <protection locked="0"/>
    </xf>
    <xf numFmtId="0" fontId="7" fillId="7" borderId="41" xfId="17" applyFont="1" applyFill="1" applyBorder="1" applyAlignment="1" applyProtection="1">
      <alignment vertical="center" wrapText="1"/>
      <protection locked="0"/>
    </xf>
    <xf numFmtId="0" fontId="9" fillId="7" borderId="41" xfId="15" applyFont="1" applyFill="1" applyBorder="1" applyAlignment="1" applyProtection="1">
      <alignment vertical="center" wrapText="1"/>
      <protection locked="0"/>
    </xf>
    <xf numFmtId="0" fontId="9" fillId="7" borderId="42" xfId="15" applyFont="1" applyFill="1" applyBorder="1" applyAlignment="1" applyProtection="1">
      <alignment vertical="center" wrapText="1"/>
      <protection locked="0"/>
    </xf>
    <xf numFmtId="0" fontId="17" fillId="0" borderId="24" xfId="20" applyNumberFormat="1" applyFont="1" applyFill="1" applyBorder="1" applyAlignment="1" applyProtection="1">
      <alignment vertical="center" wrapText="1"/>
      <protection locked="0"/>
    </xf>
    <xf numFmtId="0" fontId="17" fillId="0" borderId="23"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protection locked="0"/>
    </xf>
    <xf numFmtId="0" fontId="17" fillId="0" borderId="55" xfId="20" applyNumberFormat="1" applyFont="1" applyFill="1" applyBorder="1" applyAlignment="1" applyProtection="1">
      <alignment vertical="center" wrapText="1"/>
      <protection locked="0"/>
    </xf>
    <xf numFmtId="0" fontId="17" fillId="0" borderId="59"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shrinkToFit="1"/>
      <protection locked="0"/>
    </xf>
    <xf numFmtId="0" fontId="17" fillId="0" borderId="55" xfId="20" applyNumberFormat="1" applyFont="1" applyFill="1" applyBorder="1" applyAlignment="1" applyProtection="1">
      <alignment vertical="center" wrapText="1" shrinkToFit="1"/>
      <protection locked="0"/>
    </xf>
    <xf numFmtId="0" fontId="17" fillId="0" borderId="59" xfId="20" applyNumberFormat="1" applyFont="1" applyFill="1" applyBorder="1" applyAlignment="1" applyProtection="1">
      <alignment vertical="center" wrapText="1" shrinkToFit="1"/>
      <protection locked="0"/>
    </xf>
    <xf numFmtId="0" fontId="0" fillId="0" borderId="23" xfId="0" applyBorder="1" applyAlignment="1">
      <alignment horizontal="center" vertical="center" shrinkToFit="1"/>
    </xf>
    <xf numFmtId="0" fontId="19" fillId="4" borderId="23" xfId="19" applyFont="1" applyFill="1" applyBorder="1" applyAlignment="1" applyProtection="1">
      <alignment horizontal="center" vertical="center"/>
    </xf>
    <xf numFmtId="38" fontId="7" fillId="0" borderId="23" xfId="18" applyFont="1" applyFill="1" applyBorder="1" applyAlignment="1" applyProtection="1">
      <alignment horizontal="center" vertical="center" wrapText="1"/>
    </xf>
    <xf numFmtId="0" fontId="9" fillId="0" borderId="24" xfId="10" applyFont="1" applyBorder="1" applyAlignment="1">
      <alignment vertical="center" shrinkToFit="1"/>
    </xf>
    <xf numFmtId="38" fontId="7" fillId="0" borderId="23" xfId="18" applyFont="1" applyFill="1" applyBorder="1" applyAlignment="1" applyProtection="1">
      <alignment horizontal="center" vertical="center" wrapText="1"/>
    </xf>
    <xf numFmtId="0" fontId="9" fillId="0" borderId="23" xfId="10" applyFont="1" applyBorder="1" applyAlignment="1">
      <alignment vertical="center" shrinkToFit="1"/>
    </xf>
    <xf numFmtId="38" fontId="17" fillId="0" borderId="25" xfId="20" applyFont="1" applyFill="1" applyBorder="1" applyAlignment="1" applyProtection="1">
      <alignment horizontal="center" vertical="center" shrinkToFit="1"/>
    </xf>
    <xf numFmtId="38" fontId="17" fillId="0" borderId="28" xfId="20" applyFont="1" applyFill="1" applyBorder="1" applyAlignment="1" applyProtection="1">
      <alignment horizontal="center" vertical="center" shrinkToFit="1"/>
    </xf>
    <xf numFmtId="0" fontId="19" fillId="0" borderId="23" xfId="19" applyFont="1" applyBorder="1" applyAlignment="1" applyProtection="1">
      <alignment horizontal="center" vertical="center" wrapText="1"/>
    </xf>
    <xf numFmtId="0" fontId="15" fillId="0" borderId="0" xfId="24">
      <alignment vertical="center"/>
    </xf>
    <xf numFmtId="0" fontId="15" fillId="0" borderId="0" xfId="24" applyBorder="1">
      <alignment vertical="center"/>
    </xf>
    <xf numFmtId="38" fontId="7" fillId="0" borderId="40" xfId="3" applyFont="1" applyFill="1" applyBorder="1" applyAlignment="1" applyProtection="1">
      <alignment horizontal="center" vertical="center" shrinkToFit="1"/>
      <protection locked="0"/>
    </xf>
    <xf numFmtId="38" fontId="7" fillId="0" borderId="23" xfId="18" applyFont="1" applyFill="1" applyBorder="1" applyAlignment="1" applyProtection="1">
      <alignment horizontal="center" vertical="center"/>
    </xf>
    <xf numFmtId="38" fontId="7" fillId="0" borderId="23" xfId="18" applyFont="1" applyFill="1" applyBorder="1" applyAlignment="1" applyProtection="1">
      <alignment horizontal="center" vertical="center" wrapText="1"/>
    </xf>
    <xf numFmtId="38" fontId="3" fillId="0" borderId="6" xfId="18" applyFont="1" applyFill="1" applyBorder="1" applyAlignment="1">
      <alignment horizontal="right" vertical="center"/>
    </xf>
    <xf numFmtId="38" fontId="7" fillId="0" borderId="38" xfId="3" applyFont="1" applyFill="1" applyBorder="1" applyAlignment="1" applyProtection="1">
      <alignment horizontal="center" vertical="center" shrinkToFit="1"/>
      <protection locked="0"/>
    </xf>
    <xf numFmtId="0" fontId="10" fillId="4" borderId="23" xfId="17" applyFont="1" applyFill="1" applyBorder="1" applyAlignment="1">
      <alignment horizontal="center" vertical="center" wrapText="1"/>
    </xf>
    <xf numFmtId="177" fontId="3" fillId="0" borderId="23" xfId="17" applyNumberFormat="1" applyFont="1" applyFill="1" applyBorder="1" applyAlignment="1">
      <alignment vertical="center" shrinkToFit="1"/>
    </xf>
    <xf numFmtId="0" fontId="19" fillId="0" borderId="28" xfId="19" applyFont="1" applyBorder="1" applyAlignment="1" applyProtection="1">
      <alignment horizontal="center" vertical="center" shrinkToFit="1"/>
    </xf>
    <xf numFmtId="0" fontId="19" fillId="0" borderId="25" xfId="19" applyFont="1" applyBorder="1" applyAlignment="1" applyProtection="1">
      <alignment horizontal="center" vertical="center" shrinkToFit="1"/>
    </xf>
    <xf numFmtId="38" fontId="17" fillId="4" borderId="23" xfId="20" applyFont="1" applyFill="1" applyBorder="1" applyAlignment="1" applyProtection="1">
      <alignment horizontal="center" vertical="center"/>
    </xf>
    <xf numFmtId="38" fontId="7" fillId="0" borderId="40" xfId="3" applyFont="1" applyFill="1" applyBorder="1" applyAlignment="1" applyProtection="1">
      <alignment horizontal="center" vertical="center" shrinkToFit="1"/>
      <protection locked="0"/>
    </xf>
    <xf numFmtId="38" fontId="7" fillId="0" borderId="38" xfId="3" applyFont="1" applyFill="1" applyBorder="1" applyAlignment="1" applyProtection="1">
      <alignment horizontal="center" vertical="center" shrinkToFit="1"/>
      <protection locked="0"/>
    </xf>
    <xf numFmtId="0" fontId="10" fillId="4" borderId="23" xfId="17" applyFont="1" applyFill="1" applyBorder="1" applyAlignment="1">
      <alignment horizontal="center" vertical="center" wrapText="1"/>
    </xf>
    <xf numFmtId="177" fontId="3" fillId="0" borderId="23" xfId="17" applyNumberFormat="1" applyFont="1" applyFill="1" applyBorder="1" applyAlignment="1">
      <alignment vertical="center" shrinkToFit="1"/>
    </xf>
    <xf numFmtId="0" fontId="9" fillId="0" borderId="2" xfId="0" applyFont="1" applyFill="1" applyBorder="1" applyAlignment="1" applyProtection="1">
      <alignment horizontal="center" vertical="center" textRotation="255"/>
    </xf>
    <xf numFmtId="0" fontId="9" fillId="0" borderId="20" xfId="0" applyFont="1" applyFill="1" applyBorder="1" applyAlignment="1" applyProtection="1">
      <alignment horizontal="center" vertical="center" textRotation="255"/>
    </xf>
    <xf numFmtId="38" fontId="3" fillId="0" borderId="6" xfId="18" applyFont="1" applyFill="1" applyBorder="1" applyAlignment="1">
      <alignment horizontal="right" vertical="center"/>
    </xf>
    <xf numFmtId="38" fontId="7" fillId="0" borderId="23" xfId="18" applyFont="1" applyFill="1" applyBorder="1" applyAlignment="1" applyProtection="1">
      <alignment horizontal="center" vertical="center"/>
    </xf>
    <xf numFmtId="38" fontId="7" fillId="0" borderId="23" xfId="18" applyFont="1" applyFill="1" applyBorder="1" applyAlignment="1" applyProtection="1">
      <alignment horizontal="center" vertical="center" wrapText="1"/>
    </xf>
    <xf numFmtId="0" fontId="15" fillId="0" borderId="0" xfId="24" applyFont="1" applyBorder="1">
      <alignment vertical="center"/>
    </xf>
    <xf numFmtId="0" fontId="15" fillId="0" borderId="10" xfId="24" applyFont="1" applyBorder="1">
      <alignment vertical="center"/>
    </xf>
    <xf numFmtId="0" fontId="15" fillId="0" borderId="10" xfId="24" applyBorder="1">
      <alignment vertical="center"/>
    </xf>
    <xf numFmtId="0" fontId="5" fillId="0" borderId="0" xfId="4">
      <alignment vertical="center"/>
    </xf>
    <xf numFmtId="0" fontId="15" fillId="0" borderId="68" xfId="24" applyFont="1" applyBorder="1">
      <alignment vertical="center"/>
    </xf>
    <xf numFmtId="0" fontId="15" fillId="0" borderId="0" xfId="24" applyBorder="1" applyAlignment="1">
      <alignment horizontal="center" vertical="center"/>
    </xf>
    <xf numFmtId="178" fontId="16" fillId="0" borderId="23" xfId="20" applyNumberFormat="1" applyFont="1" applyFill="1" applyBorder="1" applyAlignment="1" applyProtection="1">
      <alignment vertical="center" shrinkToFit="1"/>
    </xf>
    <xf numFmtId="178" fontId="16" fillId="0" borderId="24" xfId="20" applyNumberFormat="1" applyFont="1" applyFill="1" applyBorder="1" applyAlignment="1" applyProtection="1">
      <alignment vertical="center" shrinkToFit="1"/>
    </xf>
    <xf numFmtId="178" fontId="16" fillId="0" borderId="34" xfId="20" applyNumberFormat="1" applyFont="1" applyFill="1" applyBorder="1" applyAlignment="1" applyProtection="1">
      <alignment horizontal="right" vertical="center" shrinkToFit="1"/>
    </xf>
    <xf numFmtId="178" fontId="16" fillId="0" borderId="89" xfId="20" applyNumberFormat="1" applyFont="1" applyFill="1" applyBorder="1" applyAlignment="1" applyProtection="1">
      <alignment vertical="center" shrinkToFit="1"/>
    </xf>
    <xf numFmtId="178" fontId="16" fillId="0" borderId="97" xfId="20" applyNumberFormat="1" applyFont="1" applyFill="1" applyBorder="1" applyAlignment="1" applyProtection="1">
      <alignment vertical="center" shrinkToFit="1"/>
    </xf>
    <xf numFmtId="0" fontId="17" fillId="0" borderId="28" xfId="20" applyNumberFormat="1" applyFont="1" applyFill="1" applyBorder="1" applyAlignment="1" applyProtection="1">
      <alignment vertical="center" wrapText="1"/>
      <protection locked="0"/>
    </xf>
    <xf numFmtId="0" fontId="17" fillId="0" borderId="97" xfId="20" applyNumberFormat="1" applyFont="1" applyFill="1" applyBorder="1" applyAlignment="1" applyProtection="1">
      <alignment vertical="center" wrapText="1"/>
      <protection locked="0"/>
    </xf>
    <xf numFmtId="0" fontId="17" fillId="0" borderId="75" xfId="20" applyNumberFormat="1" applyFont="1" applyFill="1" applyBorder="1" applyAlignment="1" applyProtection="1">
      <alignment vertical="center" wrapText="1" shrinkToFit="1"/>
      <protection locked="0"/>
    </xf>
    <xf numFmtId="3" fontId="0" fillId="0" borderId="23" xfId="0" applyNumberFormat="1" applyBorder="1" applyAlignment="1">
      <alignment vertical="center" shrinkToFit="1"/>
    </xf>
    <xf numFmtId="38" fontId="17" fillId="0" borderId="52" xfId="20" applyFont="1" applyFill="1" applyBorder="1" applyAlignment="1" applyProtection="1">
      <alignment vertical="center" wrapText="1" shrinkToFit="1"/>
      <protection locked="0"/>
    </xf>
    <xf numFmtId="38" fontId="17" fillId="0" borderId="59" xfId="20" applyFont="1" applyFill="1" applyBorder="1" applyAlignment="1" applyProtection="1">
      <alignment vertical="center" wrapText="1" shrinkToFit="1"/>
      <protection locked="0"/>
    </xf>
    <xf numFmtId="38" fontId="17" fillId="0" borderId="23" xfId="20" applyFont="1" applyFill="1" applyBorder="1" applyAlignment="1" applyProtection="1">
      <alignment vertical="center"/>
      <protection locked="0"/>
    </xf>
    <xf numFmtId="38" fontId="17" fillId="0" borderId="76" xfId="20" applyFont="1" applyFill="1" applyBorder="1" applyAlignment="1" applyProtection="1">
      <alignment vertical="center"/>
      <protection locked="0"/>
    </xf>
    <xf numFmtId="38" fontId="17" fillId="0" borderId="69" xfId="20" applyFont="1" applyFill="1" applyBorder="1" applyAlignment="1" applyProtection="1">
      <alignment vertical="center"/>
      <protection locked="0"/>
    </xf>
    <xf numFmtId="38" fontId="17" fillId="0" borderId="24" xfId="20" applyFont="1" applyFill="1" applyBorder="1" applyAlignment="1" applyProtection="1">
      <alignment vertical="center"/>
      <protection locked="0"/>
    </xf>
    <xf numFmtId="0" fontId="15" fillId="0" borderId="34" xfId="19" applyFont="1" applyBorder="1" applyAlignment="1" applyProtection="1">
      <alignment vertical="center"/>
      <protection locked="0"/>
    </xf>
    <xf numFmtId="38" fontId="17" fillId="0" borderId="25" xfId="20" applyFont="1" applyFill="1" applyBorder="1" applyAlignment="1" applyProtection="1">
      <alignment vertical="center" wrapText="1" shrinkToFit="1"/>
      <protection locked="0"/>
    </xf>
    <xf numFmtId="178" fontId="19" fillId="8" borderId="97" xfId="19" applyNumberFormat="1" applyFont="1" applyFill="1" applyBorder="1" applyAlignment="1" applyProtection="1">
      <alignment vertical="center" shrinkToFit="1"/>
    </xf>
    <xf numFmtId="178" fontId="19" fillId="8" borderId="100" xfId="19" applyNumberFormat="1" applyFont="1" applyFill="1" applyBorder="1" applyAlignment="1" applyProtection="1">
      <alignment vertical="center" shrinkToFit="1"/>
    </xf>
    <xf numFmtId="178" fontId="19" fillId="8" borderId="24" xfId="19" applyNumberFormat="1" applyFont="1" applyFill="1" applyBorder="1" applyAlignment="1" applyProtection="1">
      <alignment vertical="center" shrinkToFit="1"/>
      <protection locked="0"/>
    </xf>
    <xf numFmtId="3" fontId="19" fillId="0" borderId="24" xfId="19" applyNumberFormat="1" applyFont="1" applyBorder="1" applyAlignment="1" applyProtection="1">
      <alignment vertical="center"/>
    </xf>
    <xf numFmtId="0" fontId="19" fillId="0" borderId="28" xfId="19" applyFont="1" applyBorder="1" applyAlignment="1" applyProtection="1">
      <alignment horizontal="center" vertical="center" wrapText="1"/>
    </xf>
    <xf numFmtId="178" fontId="19" fillId="8" borderId="28" xfId="19" applyNumberFormat="1" applyFont="1" applyFill="1" applyBorder="1" applyAlignment="1" applyProtection="1">
      <alignment vertical="center" shrinkToFit="1"/>
    </xf>
    <xf numFmtId="3" fontId="19" fillId="8" borderId="100" xfId="19" applyNumberFormat="1" applyFont="1" applyFill="1" applyBorder="1" applyAlignment="1" applyProtection="1">
      <alignment vertical="center"/>
    </xf>
    <xf numFmtId="3" fontId="19" fillId="0" borderId="100"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24" xfId="0" applyNumberFormat="1" applyBorder="1" applyAlignment="1">
      <alignment vertical="center" shrinkToFit="1"/>
    </xf>
    <xf numFmtId="3" fontId="0" fillId="9" borderId="102" xfId="0" applyNumberFormat="1" applyFill="1" applyBorder="1" applyAlignment="1" applyProtection="1">
      <alignment vertical="center" shrinkToFit="1"/>
      <protection locked="0"/>
    </xf>
    <xf numFmtId="0" fontId="15" fillId="0" borderId="0" xfId="24" applyFill="1">
      <alignment vertical="center"/>
    </xf>
    <xf numFmtId="0" fontId="5" fillId="0" borderId="103" xfId="24" applyFont="1" applyFill="1" applyBorder="1" applyAlignment="1">
      <alignment horizontal="center" vertical="center" wrapText="1"/>
    </xf>
    <xf numFmtId="0" fontId="5" fillId="0" borderId="75" xfId="24" applyFont="1" applyFill="1" applyBorder="1" applyAlignment="1">
      <alignment horizontal="center" vertical="center" wrapText="1"/>
    </xf>
    <xf numFmtId="0" fontId="5" fillId="0" borderId="104" xfId="24" applyFont="1" applyFill="1" applyBorder="1" applyAlignment="1">
      <alignment horizontal="center" vertical="center" wrapText="1"/>
    </xf>
    <xf numFmtId="0" fontId="38" fillId="0" borderId="0" xfId="24" applyFont="1" applyFill="1" applyBorder="1" applyAlignment="1">
      <alignment horizontal="center" vertical="top" wrapText="1"/>
    </xf>
    <xf numFmtId="0" fontId="38" fillId="0" borderId="0" xfId="24" applyFont="1" applyFill="1" applyBorder="1" applyAlignment="1">
      <alignment horizontal="left" vertical="top" wrapText="1"/>
    </xf>
    <xf numFmtId="0" fontId="3" fillId="0" borderId="4" xfId="24" applyFont="1" applyFill="1" applyBorder="1" applyAlignment="1">
      <alignment horizontal="left" vertical="center" wrapText="1"/>
    </xf>
    <xf numFmtId="0" fontId="39" fillId="0" borderId="6" xfId="24" applyFont="1" applyBorder="1">
      <alignment vertical="center"/>
    </xf>
    <xf numFmtId="0" fontId="39" fillId="0" borderId="6" xfId="24" applyFont="1" applyBorder="1" applyAlignment="1">
      <alignment horizontal="center" vertical="center"/>
    </xf>
    <xf numFmtId="0" fontId="39" fillId="0" borderId="4" xfId="24" applyFont="1" applyBorder="1">
      <alignment vertical="center"/>
    </xf>
    <xf numFmtId="0" fontId="39" fillId="0" borderId="4" xfId="24" applyFont="1" applyBorder="1" applyAlignment="1">
      <alignment horizontal="center" vertical="center"/>
    </xf>
    <xf numFmtId="0" fontId="39" fillId="0" borderId="5" xfId="24" applyFont="1" applyBorder="1">
      <alignment vertical="center"/>
    </xf>
    <xf numFmtId="0" fontId="39" fillId="0" borderId="0" xfId="24" applyFont="1" applyBorder="1" applyAlignment="1">
      <alignment vertical="center"/>
    </xf>
    <xf numFmtId="0" fontId="39" fillId="0" borderId="0" xfId="24" applyFont="1" applyBorder="1">
      <alignment vertical="center"/>
    </xf>
    <xf numFmtId="0" fontId="39" fillId="0" borderId="6" xfId="24" applyFont="1" applyBorder="1" applyAlignment="1">
      <alignment vertical="center"/>
    </xf>
    <xf numFmtId="0" fontId="41" fillId="11" borderId="74" xfId="24" applyFont="1" applyFill="1" applyBorder="1">
      <alignment vertical="center"/>
    </xf>
    <xf numFmtId="0" fontId="15" fillId="11" borderId="72" xfId="24" applyFont="1" applyFill="1" applyBorder="1">
      <alignment vertical="center"/>
    </xf>
    <xf numFmtId="0" fontId="15" fillId="11" borderId="79" xfId="24" applyFont="1" applyFill="1" applyBorder="1">
      <alignment vertical="center"/>
    </xf>
    <xf numFmtId="0" fontId="41" fillId="11" borderId="13" xfId="24" applyFont="1" applyFill="1" applyBorder="1">
      <alignment vertical="center"/>
    </xf>
    <xf numFmtId="0" fontId="15" fillId="11" borderId="5" xfId="24" applyFont="1" applyFill="1" applyBorder="1">
      <alignment vertical="center"/>
    </xf>
    <xf numFmtId="0" fontId="15" fillId="11" borderId="8" xfId="24" applyFont="1" applyFill="1" applyBorder="1">
      <alignment vertical="center"/>
    </xf>
    <xf numFmtId="0" fontId="41" fillId="11" borderId="12" xfId="24" applyFont="1" applyFill="1" applyBorder="1">
      <alignment vertical="center"/>
    </xf>
    <xf numFmtId="0" fontId="15" fillId="11" borderId="4" xfId="24" applyFont="1" applyFill="1" applyBorder="1">
      <alignment vertical="center"/>
    </xf>
    <xf numFmtId="0" fontId="15" fillId="11" borderId="4" xfId="24" applyFont="1" applyFill="1" applyBorder="1" applyAlignment="1">
      <alignment vertical="center"/>
    </xf>
    <xf numFmtId="0" fontId="15" fillId="11" borderId="15" xfId="24" applyFont="1" applyFill="1" applyBorder="1" applyAlignment="1">
      <alignment vertical="center"/>
    </xf>
    <xf numFmtId="0" fontId="42" fillId="0" borderId="13" xfId="24" applyFont="1" applyFill="1" applyBorder="1">
      <alignment vertical="center"/>
    </xf>
    <xf numFmtId="0" fontId="43" fillId="0" borderId="5" xfId="24" applyFont="1" applyFill="1" applyBorder="1">
      <alignment vertical="center"/>
    </xf>
    <xf numFmtId="0" fontId="43" fillId="0" borderId="5" xfId="24" applyFont="1" applyFill="1" applyBorder="1" applyAlignment="1">
      <alignment vertical="center"/>
    </xf>
    <xf numFmtId="0" fontId="43" fillId="0" borderId="16" xfId="24" applyFont="1" applyFill="1" applyBorder="1" applyAlignment="1">
      <alignment vertical="center"/>
    </xf>
    <xf numFmtId="0" fontId="43" fillId="0" borderId="0" xfId="24" applyFont="1" applyFill="1">
      <alignment vertical="center"/>
    </xf>
    <xf numFmtId="0" fontId="41" fillId="11" borderId="4" xfId="24" applyFont="1" applyFill="1" applyBorder="1">
      <alignment vertical="center"/>
    </xf>
    <xf numFmtId="0" fontId="41" fillId="11" borderId="4" xfId="24" applyFont="1" applyFill="1" applyBorder="1" applyAlignment="1">
      <alignment vertical="center"/>
    </xf>
    <xf numFmtId="0" fontId="41" fillId="11" borderId="15" xfId="24" applyFont="1" applyFill="1" applyBorder="1" applyAlignment="1">
      <alignment vertical="center"/>
    </xf>
    <xf numFmtId="0" fontId="41" fillId="11" borderId="15" xfId="24" applyFont="1" applyFill="1" applyBorder="1">
      <alignment vertical="center"/>
    </xf>
    <xf numFmtId="0" fontId="41" fillId="11" borderId="12" xfId="24" applyFont="1" applyFill="1" applyBorder="1" applyAlignment="1">
      <alignment vertical="center"/>
    </xf>
    <xf numFmtId="0" fontId="41" fillId="11" borderId="4" xfId="24" applyFont="1" applyFill="1" applyBorder="1" applyAlignment="1">
      <alignment vertical="top" wrapText="1"/>
    </xf>
    <xf numFmtId="0" fontId="41" fillId="11" borderId="15" xfId="24" applyFont="1" applyFill="1" applyBorder="1" applyAlignment="1">
      <alignment vertical="top" wrapText="1"/>
    </xf>
    <xf numFmtId="0" fontId="16" fillId="12" borderId="12" xfId="24" applyFont="1" applyFill="1" applyBorder="1" applyAlignment="1">
      <alignment vertical="center"/>
    </xf>
    <xf numFmtId="0" fontId="15" fillId="12" borderId="4" xfId="24" applyFont="1" applyFill="1" applyBorder="1" applyAlignment="1">
      <alignment vertical="top" wrapText="1"/>
    </xf>
    <xf numFmtId="0" fontId="15" fillId="12" borderId="15" xfId="24" applyFont="1" applyFill="1" applyBorder="1" applyAlignment="1">
      <alignment vertical="top" wrapText="1"/>
    </xf>
    <xf numFmtId="0" fontId="16" fillId="12" borderId="15" xfId="24" applyFont="1" applyFill="1" applyBorder="1">
      <alignment vertical="center"/>
    </xf>
    <xf numFmtId="0" fontId="45" fillId="0" borderId="12" xfId="24" applyFont="1" applyFill="1" applyBorder="1" applyAlignment="1">
      <alignment horizontal="left" vertical="center"/>
    </xf>
    <xf numFmtId="0" fontId="16" fillId="0" borderId="15" xfId="24" applyFont="1" applyFill="1" applyBorder="1">
      <alignment vertical="center"/>
    </xf>
    <xf numFmtId="0" fontId="15" fillId="12" borderId="15" xfId="24" applyFill="1" applyBorder="1">
      <alignment vertical="center"/>
    </xf>
    <xf numFmtId="0" fontId="16" fillId="0" borderId="0" xfId="6" applyFont="1" applyAlignment="1">
      <alignment vertical="center"/>
    </xf>
    <xf numFmtId="0" fontId="51" fillId="0" borderId="0" xfId="6" applyFont="1" applyAlignment="1">
      <alignment vertical="center"/>
    </xf>
    <xf numFmtId="0" fontId="3" fillId="0" borderId="0" xfId="6" applyBorder="1" applyAlignment="1">
      <alignment vertical="center"/>
    </xf>
    <xf numFmtId="0" fontId="51" fillId="0" borderId="0" xfId="6" applyFont="1" applyBorder="1" applyAlignment="1">
      <alignment horizontal="center" vertical="center"/>
    </xf>
    <xf numFmtId="0" fontId="51" fillId="0" borderId="0" xfId="6" applyFont="1" applyBorder="1" applyAlignment="1">
      <alignment vertical="center"/>
    </xf>
    <xf numFmtId="0" fontId="52" fillId="0" borderId="0" xfId="6" applyFont="1" applyBorder="1" applyAlignment="1">
      <alignment vertical="center"/>
    </xf>
    <xf numFmtId="0" fontId="52" fillId="0" borderId="0" xfId="6" applyFont="1" applyAlignment="1">
      <alignment vertical="center"/>
    </xf>
    <xf numFmtId="0" fontId="51" fillId="0" borderId="0" xfId="6" applyFont="1" applyAlignment="1">
      <alignment horizontal="center" vertical="center"/>
    </xf>
    <xf numFmtId="0" fontId="16" fillId="0" borderId="0" xfId="6" applyFont="1" applyAlignment="1">
      <alignment horizontal="center" vertical="center"/>
    </xf>
    <xf numFmtId="0" fontId="52" fillId="0" borderId="14" xfId="6" applyFont="1" applyBorder="1" applyAlignment="1">
      <alignment vertical="center"/>
    </xf>
    <xf numFmtId="0" fontId="52" fillId="0" borderId="17" xfId="6" applyFont="1" applyBorder="1" applyAlignment="1">
      <alignment vertical="center"/>
    </xf>
    <xf numFmtId="0" fontId="58" fillId="0" borderId="10" xfId="6" applyFont="1" applyBorder="1" applyAlignment="1">
      <alignment vertical="center" wrapText="1"/>
    </xf>
    <xf numFmtId="0" fontId="52" fillId="0" borderId="0" xfId="6" applyFont="1" applyBorder="1" applyAlignment="1">
      <alignment horizontal="center" vertical="center"/>
    </xf>
    <xf numFmtId="0" fontId="52" fillId="0" borderId="0" xfId="6" applyFont="1" applyBorder="1" applyAlignment="1">
      <alignment horizontal="center" vertical="center" wrapText="1"/>
    </xf>
    <xf numFmtId="0" fontId="52" fillId="0" borderId="0" xfId="6" applyFont="1" applyBorder="1" applyAlignment="1">
      <alignment horizontal="left" vertical="center"/>
    </xf>
    <xf numFmtId="0" fontId="51" fillId="0" borderId="0" xfId="6" applyFont="1" applyBorder="1" applyAlignment="1">
      <alignment horizontal="left" vertical="center"/>
    </xf>
    <xf numFmtId="0" fontId="52" fillId="0" borderId="0" xfId="6" applyFont="1" applyBorder="1" applyAlignment="1">
      <alignment horizontal="left" vertical="center" wrapText="1"/>
    </xf>
    <xf numFmtId="0" fontId="70" fillId="0" borderId="14" xfId="6" applyFont="1" applyBorder="1" applyAlignment="1">
      <alignment vertical="center"/>
    </xf>
    <xf numFmtId="0" fontId="70" fillId="0" borderId="0" xfId="6" applyFont="1" applyAlignment="1">
      <alignment vertical="center"/>
    </xf>
    <xf numFmtId="0" fontId="70" fillId="0" borderId="0" xfId="6" applyFont="1" applyBorder="1" applyAlignment="1">
      <alignment horizontal="left" vertical="center"/>
    </xf>
    <xf numFmtId="0" fontId="70" fillId="0" borderId="0" xfId="6" applyFont="1" applyBorder="1" applyAlignment="1">
      <alignment horizontal="center" vertical="center"/>
    </xf>
    <xf numFmtId="0" fontId="70" fillId="0" borderId="0" xfId="6" applyFont="1" applyBorder="1" applyAlignment="1">
      <alignment horizontal="left" vertical="center" wrapText="1"/>
    </xf>
    <xf numFmtId="0" fontId="70" fillId="0" borderId="0" xfId="6" applyFont="1" applyBorder="1" applyAlignment="1">
      <alignment vertical="center"/>
    </xf>
    <xf numFmtId="0" fontId="70" fillId="0" borderId="17" xfId="6" applyFont="1" applyBorder="1" applyAlignment="1">
      <alignment vertical="center"/>
    </xf>
    <xf numFmtId="0" fontId="71" fillId="0" borderId="135" xfId="6" applyFont="1" applyBorder="1" applyAlignment="1">
      <alignment horizontal="center" vertical="center"/>
    </xf>
    <xf numFmtId="0" fontId="71" fillId="0" borderId="136" xfId="6" applyFont="1" applyBorder="1" applyAlignment="1">
      <alignment horizontal="center" vertical="center"/>
    </xf>
    <xf numFmtId="0" fontId="71" fillId="0" borderId="99" xfId="6" applyFont="1" applyBorder="1" applyAlignment="1">
      <alignment horizontal="center" vertical="center"/>
    </xf>
    <xf numFmtId="0" fontId="52" fillId="0" borderId="98" xfId="6" applyFont="1" applyBorder="1" applyAlignment="1">
      <alignment vertical="center"/>
    </xf>
    <xf numFmtId="0" fontId="52" fillId="0" borderId="10" xfId="6" applyFont="1" applyBorder="1" applyAlignment="1">
      <alignment vertical="center"/>
    </xf>
    <xf numFmtId="0" fontId="52" fillId="0" borderId="99" xfId="6" applyFont="1" applyBorder="1" applyAlignment="1">
      <alignment vertical="center"/>
    </xf>
    <xf numFmtId="0" fontId="52" fillId="0" borderId="0" xfId="6" applyFont="1" applyBorder="1" applyAlignment="1">
      <alignment horizontal="left" vertical="center"/>
    </xf>
    <xf numFmtId="0" fontId="50" fillId="0" borderId="0" xfId="6" applyFont="1" applyAlignment="1">
      <alignment horizontal="left" vertical="center"/>
    </xf>
    <xf numFmtId="0" fontId="51" fillId="0" borderId="6" xfId="6" applyFont="1" applyBorder="1" applyAlignment="1">
      <alignment vertical="center"/>
    </xf>
    <xf numFmtId="0" fontId="3" fillId="0" borderId="6" xfId="6" applyBorder="1" applyAlignment="1">
      <alignment vertical="center"/>
    </xf>
    <xf numFmtId="0" fontId="51" fillId="0" borderId="4" xfId="6" applyFont="1" applyBorder="1" applyAlignment="1">
      <alignment vertical="center"/>
    </xf>
    <xf numFmtId="0" fontId="3" fillId="0" borderId="4" xfId="6" applyBorder="1" applyAlignment="1">
      <alignment vertical="center"/>
    </xf>
    <xf numFmtId="0" fontId="51" fillId="0" borderId="4" xfId="6" applyFont="1" applyBorder="1" applyAlignment="1">
      <alignment horizontal="center" vertical="center"/>
    </xf>
    <xf numFmtId="0" fontId="59" fillId="13" borderId="67" xfId="6" applyFont="1" applyFill="1" applyBorder="1" applyAlignment="1">
      <alignment horizontal="center" vertical="center" wrapText="1"/>
    </xf>
    <xf numFmtId="0" fontId="59" fillId="13" borderId="68" xfId="6" applyFont="1" applyFill="1" applyBorder="1" applyAlignment="1">
      <alignment horizontal="center" vertical="center"/>
    </xf>
    <xf numFmtId="0" fontId="60" fillId="0" borderId="67" xfId="6" applyFont="1" applyFill="1" applyBorder="1" applyAlignment="1">
      <alignment horizontal="center" vertical="center"/>
    </xf>
    <xf numFmtId="0" fontId="60" fillId="0" borderId="68" xfId="6" applyFont="1" applyFill="1" applyBorder="1" applyAlignment="1">
      <alignment horizontal="center" vertical="center"/>
    </xf>
    <xf numFmtId="0" fontId="60" fillId="0" borderId="69" xfId="6" applyFont="1" applyFill="1" applyBorder="1" applyAlignment="1">
      <alignment horizontal="center" vertical="center"/>
    </xf>
    <xf numFmtId="0" fontId="67" fillId="13" borderId="67" xfId="6" applyFont="1" applyFill="1" applyBorder="1" applyAlignment="1">
      <alignment horizontal="center" vertical="center" wrapText="1"/>
    </xf>
    <xf numFmtId="0" fontId="67" fillId="13" borderId="68" xfId="6" applyFont="1" applyFill="1" applyBorder="1" applyAlignment="1">
      <alignment horizontal="center" vertical="center" wrapText="1"/>
    </xf>
    <xf numFmtId="49" fontId="66" fillId="0" borderId="67" xfId="6" applyNumberFormat="1" applyFont="1" applyBorder="1" applyAlignment="1">
      <alignment horizontal="center" vertical="center"/>
    </xf>
    <xf numFmtId="49" fontId="66" fillId="0" borderId="68" xfId="6" applyNumberFormat="1" applyFont="1" applyBorder="1" applyAlignment="1">
      <alignment horizontal="center" vertical="center"/>
    </xf>
    <xf numFmtId="49" fontId="66" fillId="0" borderId="69" xfId="6" applyNumberFormat="1" applyFont="1" applyBorder="1" applyAlignment="1">
      <alignment horizontal="center" vertical="center"/>
    </xf>
    <xf numFmtId="0" fontId="51" fillId="13" borderId="67" xfId="6" applyFont="1" applyFill="1" applyBorder="1" applyAlignment="1">
      <alignment horizontal="center" vertical="center"/>
    </xf>
    <xf numFmtId="0" fontId="51" fillId="13" borderId="68" xfId="6" applyFont="1" applyFill="1" applyBorder="1" applyAlignment="1">
      <alignment horizontal="center" vertical="center"/>
    </xf>
    <xf numFmtId="0" fontId="51" fillId="13" borderId="69" xfId="6" applyFont="1" applyFill="1" applyBorder="1" applyAlignment="1">
      <alignment horizontal="center" vertical="center"/>
    </xf>
    <xf numFmtId="0" fontId="53" fillId="13" borderId="67" xfId="6" applyFont="1" applyFill="1" applyBorder="1" applyAlignment="1">
      <alignment horizontal="center" vertical="center" wrapText="1"/>
    </xf>
    <xf numFmtId="0" fontId="53" fillId="13" borderId="68" xfId="6" applyFont="1" applyFill="1" applyBorder="1" applyAlignment="1">
      <alignment horizontal="center" vertical="center" wrapText="1"/>
    </xf>
    <xf numFmtId="0" fontId="57" fillId="0" borderId="89" xfId="6" applyFont="1" applyBorder="1" applyAlignment="1">
      <alignment horizontal="left" vertical="center" wrapText="1"/>
    </xf>
    <xf numFmtId="0" fontId="57" fillId="0" borderId="68" xfId="6" applyFont="1" applyBorder="1" applyAlignment="1">
      <alignment horizontal="left" vertical="center" wrapText="1"/>
    </xf>
    <xf numFmtId="0" fontId="57" fillId="0" borderId="69" xfId="6" applyFont="1" applyBorder="1" applyAlignment="1">
      <alignment horizontal="left" vertical="center" wrapText="1"/>
    </xf>
    <xf numFmtId="0" fontId="25" fillId="0" borderId="49" xfId="6" applyFont="1" applyBorder="1" applyAlignment="1">
      <alignment wrapText="1"/>
    </xf>
    <xf numFmtId="0" fontId="25" fillId="0" borderId="10" xfId="6" applyFont="1" applyBorder="1" applyAlignment="1">
      <alignment wrapText="1"/>
    </xf>
    <xf numFmtId="0" fontId="59" fillId="13" borderId="133" xfId="6" applyFont="1" applyFill="1" applyBorder="1" applyAlignment="1">
      <alignment horizontal="center" vertical="center" wrapText="1"/>
    </xf>
    <xf numFmtId="0" fontId="59" fillId="13" borderId="49" xfId="6" applyFont="1" applyFill="1" applyBorder="1" applyAlignment="1">
      <alignment horizontal="center" vertical="center" wrapText="1"/>
    </xf>
    <xf numFmtId="0" fontId="59" fillId="13" borderId="134" xfId="6" applyFont="1" applyFill="1" applyBorder="1" applyAlignment="1">
      <alignment horizontal="center" vertical="center" wrapText="1"/>
    </xf>
    <xf numFmtId="0" fontId="60" fillId="0" borderId="89" xfId="6" applyFont="1" applyBorder="1" applyAlignment="1">
      <alignment horizontal="center" vertical="center" wrapText="1"/>
    </xf>
    <xf numFmtId="0" fontId="60" fillId="0" borderId="68" xfId="6" applyFont="1" applyBorder="1" applyAlignment="1">
      <alignment horizontal="center" vertical="center" wrapText="1"/>
    </xf>
    <xf numFmtId="0" fontId="61" fillId="14" borderId="68" xfId="6" applyFont="1" applyFill="1" applyBorder="1" applyAlignment="1">
      <alignment horizontal="center" vertical="center" wrapText="1"/>
    </xf>
    <xf numFmtId="0" fontId="61" fillId="14" borderId="69" xfId="6" applyFont="1" applyFill="1" applyBorder="1" applyAlignment="1">
      <alignment horizontal="center" vertical="center" wrapText="1"/>
    </xf>
    <xf numFmtId="0" fontId="59" fillId="13" borderId="68" xfId="6" applyFont="1" applyFill="1" applyBorder="1" applyAlignment="1">
      <alignment horizontal="center" vertical="center" wrapText="1"/>
    </xf>
    <xf numFmtId="0" fontId="59" fillId="13" borderId="69" xfId="6" applyFont="1" applyFill="1" applyBorder="1" applyAlignment="1">
      <alignment horizontal="center" vertical="center" wrapText="1"/>
    </xf>
    <xf numFmtId="0" fontId="60" fillId="0" borderId="67" xfId="6" applyFont="1" applyBorder="1" applyAlignment="1">
      <alignment horizontal="center" vertical="center" wrapText="1"/>
    </xf>
    <xf numFmtId="0" fontId="62" fillId="14" borderId="68" xfId="6" applyFont="1" applyFill="1" applyBorder="1" applyAlignment="1">
      <alignment horizontal="center" vertical="center" wrapText="1"/>
    </xf>
    <xf numFmtId="0" fontId="62" fillId="14" borderId="69" xfId="6" applyFont="1" applyFill="1" applyBorder="1" applyAlignment="1">
      <alignment horizontal="center" vertical="center" wrapText="1"/>
    </xf>
    <xf numFmtId="0" fontId="63" fillId="5" borderId="0" xfId="6" applyFont="1" applyFill="1" applyAlignment="1">
      <alignment horizontal="left" vertical="center" wrapText="1"/>
    </xf>
    <xf numFmtId="0" fontId="59" fillId="13" borderId="49" xfId="6" applyFont="1" applyFill="1" applyBorder="1" applyAlignment="1">
      <alignment horizontal="center" vertical="center"/>
    </xf>
    <xf numFmtId="0" fontId="65" fillId="13" borderId="134" xfId="6" applyFont="1" applyFill="1" applyBorder="1" applyAlignment="1">
      <alignment horizontal="center" vertical="center"/>
    </xf>
    <xf numFmtId="49" fontId="66" fillId="0" borderId="89" xfId="6" applyNumberFormat="1" applyFont="1" applyBorder="1" applyAlignment="1">
      <alignment horizontal="center" vertical="center"/>
    </xf>
    <xf numFmtId="0" fontId="51" fillId="0" borderId="0" xfId="6" applyFont="1" applyAlignment="1">
      <alignment vertical="center" wrapText="1"/>
    </xf>
    <xf numFmtId="0" fontId="73" fillId="0" borderId="0" xfId="6" applyFont="1" applyAlignment="1">
      <alignment vertical="center" wrapText="1"/>
    </xf>
    <xf numFmtId="0" fontId="72" fillId="0" borderId="14" xfId="6" applyFont="1" applyBorder="1" applyAlignment="1">
      <alignment vertical="center" wrapText="1"/>
    </xf>
    <xf numFmtId="0" fontId="72" fillId="0" borderId="0" xfId="6" applyFont="1" applyBorder="1" applyAlignment="1">
      <alignment vertical="center" wrapText="1"/>
    </xf>
    <xf numFmtId="0" fontId="72" fillId="0" borderId="17" xfId="6" applyFont="1" applyBorder="1" applyAlignment="1">
      <alignment vertical="center" wrapText="1"/>
    </xf>
    <xf numFmtId="0" fontId="51" fillId="0" borderId="0" xfId="6" applyFont="1" applyAlignment="1">
      <alignment horizontal="center" vertical="top" wrapText="1"/>
    </xf>
    <xf numFmtId="0" fontId="51" fillId="0" borderId="6" xfId="6" applyFont="1" applyBorder="1" applyAlignment="1">
      <alignment horizontal="center" vertical="center"/>
    </xf>
    <xf numFmtId="0" fontId="59" fillId="13" borderId="133" xfId="6" applyFont="1" applyFill="1" applyBorder="1" applyAlignment="1">
      <alignment horizontal="center" vertical="center"/>
    </xf>
    <xf numFmtId="0" fontId="59" fillId="13" borderId="134" xfId="6" applyFont="1" applyFill="1" applyBorder="1" applyAlignment="1">
      <alignment horizontal="center" vertical="center"/>
    </xf>
    <xf numFmtId="0" fontId="59" fillId="13" borderId="98" xfId="6" applyFont="1" applyFill="1" applyBorder="1" applyAlignment="1">
      <alignment horizontal="center" vertical="center"/>
    </xf>
    <xf numFmtId="0" fontId="59" fillId="13" borderId="10" xfId="6" applyFont="1" applyFill="1" applyBorder="1" applyAlignment="1">
      <alignment horizontal="center" vertical="center"/>
    </xf>
    <xf numFmtId="0" fontId="59" fillId="13" borderId="137" xfId="6" applyFont="1" applyFill="1" applyBorder="1" applyAlignment="1">
      <alignment horizontal="center" vertical="center"/>
    </xf>
    <xf numFmtId="0" fontId="59" fillId="13" borderId="135" xfId="6" applyFont="1" applyFill="1" applyBorder="1" applyAlignment="1">
      <alignment horizontal="center" vertical="center"/>
    </xf>
    <xf numFmtId="0" fontId="59" fillId="13" borderId="79" xfId="6" applyFont="1" applyFill="1" applyBorder="1" applyAlignment="1">
      <alignment horizontal="center" vertical="center"/>
    </xf>
    <xf numFmtId="49" fontId="66" fillId="0" borderId="72" xfId="6" applyNumberFormat="1" applyFont="1" applyBorder="1" applyAlignment="1">
      <alignment horizontal="center" vertical="center"/>
    </xf>
    <xf numFmtId="0" fontId="52" fillId="0" borderId="98" xfId="6" applyFont="1" applyFill="1" applyBorder="1" applyAlignment="1">
      <alignment horizontal="center" vertical="center"/>
    </xf>
    <xf numFmtId="0" fontId="52" fillId="0" borderId="10" xfId="6" applyFont="1" applyFill="1" applyBorder="1" applyAlignment="1">
      <alignment horizontal="center" vertical="center"/>
    </xf>
    <xf numFmtId="0" fontId="59" fillId="13" borderId="138" xfId="6" applyFont="1" applyFill="1" applyBorder="1" applyAlignment="1">
      <alignment horizontal="center" vertical="center"/>
    </xf>
    <xf numFmtId="49" fontId="66" fillId="0" borderId="138" xfId="6" applyNumberFormat="1" applyFont="1" applyBorder="1" applyAlignment="1">
      <alignment horizontal="center" vertical="center"/>
    </xf>
    <xf numFmtId="49" fontId="66" fillId="0" borderId="10" xfId="6" applyNumberFormat="1" applyFont="1" applyBorder="1" applyAlignment="1">
      <alignment horizontal="center" vertical="center"/>
    </xf>
    <xf numFmtId="0" fontId="39" fillId="0" borderId="13" xfId="24" applyFont="1" applyFill="1" applyBorder="1" applyAlignment="1">
      <alignment horizontal="left" vertical="top"/>
    </xf>
    <xf numFmtId="0" fontId="39" fillId="0" borderId="5" xfId="24" applyFont="1" applyFill="1" applyBorder="1" applyAlignment="1">
      <alignment horizontal="left" vertical="top"/>
    </xf>
    <xf numFmtId="0" fontId="39" fillId="0" borderId="16" xfId="24" applyFont="1" applyFill="1" applyBorder="1" applyAlignment="1">
      <alignment horizontal="left" vertical="top"/>
    </xf>
    <xf numFmtId="0" fontId="47" fillId="0" borderId="14" xfId="24" applyFont="1" applyFill="1" applyBorder="1" applyAlignment="1">
      <alignment horizontal="left" vertical="center" wrapText="1"/>
    </xf>
    <xf numFmtId="0" fontId="47" fillId="0" borderId="0" xfId="24" applyFont="1" applyFill="1" applyBorder="1" applyAlignment="1">
      <alignment horizontal="left" vertical="center" wrapText="1"/>
    </xf>
    <xf numFmtId="0" fontId="47" fillId="0" borderId="17" xfId="24" applyFont="1" applyFill="1" applyBorder="1" applyAlignment="1">
      <alignment horizontal="left" vertical="center" wrapText="1"/>
    </xf>
    <xf numFmtId="0" fontId="47" fillId="0" borderId="98" xfId="24" applyFont="1" applyFill="1" applyBorder="1" applyAlignment="1">
      <alignment horizontal="left" vertical="center" wrapText="1"/>
    </xf>
    <xf numFmtId="0" fontId="47" fillId="0" borderId="10" xfId="24" applyFont="1" applyFill="1" applyBorder="1" applyAlignment="1">
      <alignment horizontal="left" vertical="center" wrapText="1"/>
    </xf>
    <xf numFmtId="0" fontId="47" fillId="0" borderId="99" xfId="24" applyFont="1" applyFill="1" applyBorder="1" applyAlignment="1">
      <alignment horizontal="left" vertical="center" wrapText="1"/>
    </xf>
    <xf numFmtId="0" fontId="39" fillId="0" borderId="122" xfId="24" applyFont="1" applyFill="1" applyBorder="1" applyAlignment="1">
      <alignment horizontal="center" vertical="center" wrapText="1"/>
    </xf>
    <xf numFmtId="0" fontId="39" fillId="0" borderId="57" xfId="24" applyFont="1" applyFill="1" applyBorder="1" applyAlignment="1">
      <alignment horizontal="center" vertical="center" wrapText="1"/>
    </xf>
    <xf numFmtId="0" fontId="39" fillId="0" borderId="58" xfId="24" applyFont="1" applyFill="1" applyBorder="1" applyAlignment="1">
      <alignment horizontal="center" vertical="center" wrapText="1"/>
    </xf>
    <xf numFmtId="0" fontId="40" fillId="0" borderId="123" xfId="24" applyFont="1" applyFill="1" applyBorder="1" applyAlignment="1">
      <alignment horizontal="left" vertical="center" wrapText="1"/>
    </xf>
    <xf numFmtId="0" fontId="40" fillId="0" borderId="124" xfId="24" applyFont="1" applyFill="1" applyBorder="1" applyAlignment="1">
      <alignment horizontal="left" vertical="center" wrapText="1"/>
    </xf>
    <xf numFmtId="0" fontId="40" fillId="0" borderId="125" xfId="24" applyFont="1" applyFill="1" applyBorder="1" applyAlignment="1">
      <alignment horizontal="left" vertical="center" wrapText="1"/>
    </xf>
    <xf numFmtId="0" fontId="40" fillId="0" borderId="126" xfId="24" applyFont="1" applyFill="1" applyBorder="1" applyAlignment="1">
      <alignment horizontal="left" vertical="center" wrapText="1"/>
    </xf>
    <xf numFmtId="0" fontId="40" fillId="0" borderId="0" xfId="24" applyFont="1" applyFill="1" applyBorder="1" applyAlignment="1">
      <alignment horizontal="left" vertical="center" wrapText="1"/>
    </xf>
    <xf numFmtId="0" fontId="40" fillId="0" borderId="127" xfId="24" applyFont="1" applyFill="1" applyBorder="1" applyAlignment="1">
      <alignment horizontal="left" vertical="center" wrapText="1"/>
    </xf>
    <xf numFmtId="0" fontId="40" fillId="0" borderId="128" xfId="24" applyFont="1" applyFill="1" applyBorder="1" applyAlignment="1">
      <alignment horizontal="left" vertical="center" wrapText="1"/>
    </xf>
    <xf numFmtId="0" fontId="40" fillId="0" borderId="57" xfId="24" applyFont="1" applyFill="1" applyBorder="1" applyAlignment="1">
      <alignment horizontal="left" vertical="center" wrapText="1"/>
    </xf>
    <xf numFmtId="0" fontId="40" fillId="0" borderId="129" xfId="24" applyFont="1" applyFill="1" applyBorder="1" applyAlignment="1">
      <alignment horizontal="left" vertical="center" wrapText="1"/>
    </xf>
    <xf numFmtId="0" fontId="39" fillId="0" borderId="11" xfId="24" applyFont="1" applyFill="1" applyBorder="1" applyAlignment="1">
      <alignment horizontal="center" vertical="center" wrapText="1"/>
    </xf>
    <xf numFmtId="0" fontId="39" fillId="0" borderId="6" xfId="24" applyFont="1" applyFill="1" applyBorder="1" applyAlignment="1">
      <alignment horizontal="center" vertical="center" wrapText="1"/>
    </xf>
    <xf numFmtId="0" fontId="39" fillId="0" borderId="9" xfId="24" applyFont="1" applyFill="1" applyBorder="1" applyAlignment="1">
      <alignment horizontal="center" vertical="center" wrapText="1"/>
    </xf>
    <xf numFmtId="0" fontId="40" fillId="0" borderId="60" xfId="24" applyFont="1" applyFill="1" applyBorder="1" applyAlignment="1">
      <alignment horizontal="left" vertical="center" wrapText="1"/>
    </xf>
    <xf numFmtId="0" fontId="40" fillId="0" borderId="61" xfId="24" applyFont="1" applyFill="1" applyBorder="1" applyAlignment="1">
      <alignment horizontal="left" vertical="center" wrapText="1"/>
    </xf>
    <xf numFmtId="0" fontId="40" fillId="0" borderId="130" xfId="24" applyFont="1" applyFill="1" applyBorder="1" applyAlignment="1">
      <alignment horizontal="left" vertical="center" wrapText="1"/>
    </xf>
    <xf numFmtId="0" fontId="40" fillId="0" borderId="131" xfId="24" applyFont="1" applyFill="1" applyBorder="1" applyAlignment="1">
      <alignment horizontal="left" vertical="center" wrapText="1"/>
    </xf>
    <xf numFmtId="0" fontId="40" fillId="0" borderId="132" xfId="24" applyFont="1" applyFill="1" applyBorder="1" applyAlignment="1">
      <alignment horizontal="left" vertical="center" wrapText="1"/>
    </xf>
    <xf numFmtId="0" fontId="46" fillId="0" borderId="14" xfId="24" applyFont="1" applyFill="1" applyBorder="1" applyAlignment="1">
      <alignment horizontal="left" vertical="top" wrapText="1"/>
    </xf>
    <xf numFmtId="0" fontId="46" fillId="0" borderId="0" xfId="24" applyFont="1" applyFill="1" applyBorder="1" applyAlignment="1">
      <alignment horizontal="left" vertical="top"/>
    </xf>
    <xf numFmtId="0" fontId="46" fillId="0" borderId="17" xfId="24" applyFont="1" applyFill="1" applyBorder="1" applyAlignment="1">
      <alignment horizontal="left" vertical="top"/>
    </xf>
    <xf numFmtId="0" fontId="46" fillId="0" borderId="14" xfId="24" applyFont="1" applyFill="1" applyBorder="1" applyAlignment="1">
      <alignment horizontal="left" vertical="top"/>
    </xf>
    <xf numFmtId="0" fontId="39" fillId="0" borderId="14" xfId="24" applyFont="1" applyFill="1" applyBorder="1" applyAlignment="1">
      <alignment horizontal="left" vertical="top"/>
    </xf>
    <xf numFmtId="0" fontId="39" fillId="0" borderId="0" xfId="24" applyFont="1" applyFill="1" applyBorder="1" applyAlignment="1">
      <alignment horizontal="left" vertical="top"/>
    </xf>
    <xf numFmtId="0" fontId="39" fillId="0" borderId="17" xfId="24" applyFont="1" applyFill="1" applyBorder="1" applyAlignment="1">
      <alignment horizontal="left" vertical="top"/>
    </xf>
    <xf numFmtId="0" fontId="40" fillId="0" borderId="14" xfId="24" applyFont="1" applyFill="1" applyBorder="1" applyAlignment="1">
      <alignment horizontal="left" vertical="top" wrapText="1"/>
    </xf>
    <xf numFmtId="0" fontId="40" fillId="0" borderId="0" xfId="24" applyFont="1" applyFill="1" applyBorder="1" applyAlignment="1">
      <alignment horizontal="left" vertical="top" wrapText="1"/>
    </xf>
    <xf numFmtId="0" fontId="40" fillId="0" borderId="17" xfId="24" applyFont="1" applyFill="1" applyBorder="1" applyAlignment="1">
      <alignment horizontal="left" vertical="top" wrapText="1"/>
    </xf>
    <xf numFmtId="0" fontId="40" fillId="0" borderId="11" xfId="24" applyFont="1" applyFill="1" applyBorder="1" applyAlignment="1">
      <alignment horizontal="left" vertical="top" wrapText="1"/>
    </xf>
    <xf numFmtId="0" fontId="40" fillId="0" borderId="6" xfId="24" applyFont="1" applyFill="1" applyBorder="1" applyAlignment="1">
      <alignment horizontal="left" vertical="top" wrapText="1"/>
    </xf>
    <xf numFmtId="0" fontId="40" fillId="0" borderId="18" xfId="24" applyFont="1" applyFill="1" applyBorder="1" applyAlignment="1">
      <alignment horizontal="left" vertical="top" wrapText="1"/>
    </xf>
    <xf numFmtId="0" fontId="39" fillId="0" borderId="12" xfId="24" applyFont="1" applyFill="1" applyBorder="1" applyAlignment="1">
      <alignment horizontal="left" vertical="center" wrapText="1"/>
    </xf>
    <xf numFmtId="0" fontId="39" fillId="0" borderId="4" xfId="24" applyFont="1" applyFill="1" applyBorder="1" applyAlignment="1">
      <alignment horizontal="left" vertical="center" wrapText="1"/>
    </xf>
    <xf numFmtId="0" fontId="39" fillId="0" borderId="15" xfId="24" applyFont="1" applyFill="1" applyBorder="1" applyAlignment="1">
      <alignment horizontal="left" vertical="center" wrapText="1"/>
    </xf>
    <xf numFmtId="0" fontId="39" fillId="0" borderId="13" xfId="24" applyFont="1" applyFill="1" applyBorder="1" applyAlignment="1">
      <alignment horizontal="center" vertical="center" wrapText="1"/>
    </xf>
    <xf numFmtId="0" fontId="39" fillId="0" borderId="5" xfId="24" applyFont="1" applyFill="1" applyBorder="1" applyAlignment="1">
      <alignment horizontal="center" vertical="center" wrapText="1"/>
    </xf>
    <xf numFmtId="0" fontId="39" fillId="0" borderId="8" xfId="24" applyFont="1" applyFill="1" applyBorder="1" applyAlignment="1">
      <alignment horizontal="center" vertical="center" wrapText="1"/>
    </xf>
    <xf numFmtId="0" fontId="40" fillId="0" borderId="2" xfId="24" applyFont="1" applyFill="1" applyBorder="1" applyAlignment="1">
      <alignment horizontal="right" vertical="center" wrapText="1"/>
    </xf>
    <xf numFmtId="0" fontId="40" fillId="0" borderId="5" xfId="24" applyFont="1" applyFill="1" applyBorder="1" applyAlignment="1">
      <alignment horizontal="right" vertical="center" wrapText="1"/>
    </xf>
    <xf numFmtId="0" fontId="40" fillId="0" borderId="118" xfId="24" applyFont="1" applyFill="1" applyBorder="1" applyAlignment="1">
      <alignment horizontal="right" vertical="center" wrapText="1"/>
    </xf>
    <xf numFmtId="0" fontId="40" fillId="0" borderId="119" xfId="24" applyFont="1" applyFill="1" applyBorder="1" applyAlignment="1">
      <alignment horizontal="right" vertical="center" wrapText="1"/>
    </xf>
    <xf numFmtId="0" fontId="40" fillId="0" borderId="48" xfId="24" applyFont="1" applyFill="1" applyBorder="1" applyAlignment="1">
      <alignment horizontal="right" vertical="center" wrapText="1"/>
    </xf>
    <xf numFmtId="0" fontId="40" fillId="0" borderId="120" xfId="24" applyFont="1" applyFill="1" applyBorder="1" applyAlignment="1">
      <alignment horizontal="right" vertical="center" wrapText="1"/>
    </xf>
    <xf numFmtId="0" fontId="40" fillId="0" borderId="121" xfId="24" applyFont="1" applyFill="1" applyBorder="1" applyAlignment="1">
      <alignment horizontal="right" vertical="center" wrapText="1"/>
    </xf>
    <xf numFmtId="0" fontId="16" fillId="12" borderId="12" xfId="24" applyFont="1" applyFill="1" applyBorder="1" applyAlignment="1">
      <alignment horizontal="left" vertical="center"/>
    </xf>
    <xf numFmtId="0" fontId="16" fillId="12" borderId="4" xfId="24" applyFont="1" applyFill="1" applyBorder="1" applyAlignment="1">
      <alignment horizontal="left" vertical="center"/>
    </xf>
    <xf numFmtId="0" fontId="39" fillId="0" borderId="14" xfId="24" applyFont="1" applyFill="1" applyBorder="1" applyAlignment="1">
      <alignment horizontal="center" vertical="center" wrapText="1"/>
    </xf>
    <xf numFmtId="0" fontId="39" fillId="0" borderId="0" xfId="24" applyFont="1" applyFill="1" applyBorder="1" applyAlignment="1">
      <alignment horizontal="center" vertical="center" wrapText="1"/>
    </xf>
    <xf numFmtId="0" fontId="39" fillId="0" borderId="21" xfId="24" applyFont="1" applyFill="1" applyBorder="1" applyAlignment="1">
      <alignment horizontal="center" vertical="center" wrapText="1"/>
    </xf>
    <xf numFmtId="0" fontId="39" fillId="0" borderId="1" xfId="24" applyFont="1" applyFill="1" applyBorder="1" applyAlignment="1">
      <alignment horizontal="left" vertical="center" shrinkToFit="1"/>
    </xf>
    <xf numFmtId="0" fontId="39" fillId="0" borderId="4" xfId="24" applyFont="1" applyFill="1" applyBorder="1" applyAlignment="1">
      <alignment horizontal="left" vertical="center" shrinkToFit="1"/>
    </xf>
    <xf numFmtId="0" fontId="40" fillId="0" borderId="4" xfId="24" applyFont="1" applyFill="1" applyBorder="1" applyAlignment="1">
      <alignment horizontal="left" vertical="center" wrapText="1"/>
    </xf>
    <xf numFmtId="0" fontId="40" fillId="0" borderId="15" xfId="24" applyFont="1" applyFill="1" applyBorder="1" applyAlignment="1">
      <alignment horizontal="left" vertical="center" wrapText="1"/>
    </xf>
    <xf numFmtId="0" fontId="39" fillId="0" borderId="1" xfId="24" applyFont="1" applyFill="1" applyBorder="1" applyAlignment="1">
      <alignment horizontal="center" vertical="center" shrinkToFit="1"/>
    </xf>
    <xf numFmtId="0" fontId="39" fillId="0" borderId="4" xfId="24" applyFont="1" applyFill="1" applyBorder="1" applyAlignment="1">
      <alignment horizontal="center" vertical="center" shrinkToFit="1"/>
    </xf>
    <xf numFmtId="0" fontId="40" fillId="0" borderId="91" xfId="24" applyFont="1" applyFill="1" applyBorder="1" applyAlignment="1">
      <alignment vertical="center" wrapText="1"/>
    </xf>
    <xf numFmtId="0" fontId="40" fillId="0" borderId="59" xfId="24" applyFont="1" applyFill="1" applyBorder="1" applyAlignment="1">
      <alignment vertical="center" wrapText="1"/>
    </xf>
    <xf numFmtId="0" fontId="40" fillId="0" borderId="73" xfId="24" applyFont="1" applyFill="1" applyBorder="1" applyAlignment="1">
      <alignment vertical="center" wrapText="1"/>
    </xf>
    <xf numFmtId="0" fontId="40" fillId="0" borderId="28" xfId="24" applyFont="1" applyFill="1" applyBorder="1" applyAlignment="1">
      <alignment vertical="center" wrapText="1"/>
    </xf>
    <xf numFmtId="0" fontId="40" fillId="0" borderId="22" xfId="24" applyFont="1" applyFill="1" applyBorder="1" applyAlignment="1">
      <alignment vertical="center" wrapText="1"/>
    </xf>
    <xf numFmtId="0" fontId="40" fillId="0" borderId="23" xfId="24" applyFont="1" applyFill="1" applyBorder="1" applyAlignment="1">
      <alignment vertical="center" wrapText="1"/>
    </xf>
    <xf numFmtId="0" fontId="40" fillId="0" borderId="94" xfId="24" applyFont="1" applyFill="1" applyBorder="1" applyAlignment="1">
      <alignment vertical="center" wrapText="1"/>
    </xf>
    <xf numFmtId="0" fontId="40" fillId="0" borderId="52" xfId="24" applyFont="1" applyFill="1" applyBorder="1" applyAlignment="1">
      <alignment vertical="center" wrapText="1"/>
    </xf>
    <xf numFmtId="0" fontId="40" fillId="0" borderId="59" xfId="24" applyFont="1" applyFill="1" applyBorder="1" applyAlignment="1">
      <alignment horizontal="left" vertical="center" wrapText="1"/>
    </xf>
    <xf numFmtId="0" fontId="40" fillId="0" borderId="28" xfId="24" applyFont="1" applyFill="1" applyBorder="1" applyAlignment="1">
      <alignment horizontal="left" vertical="center" wrapText="1"/>
    </xf>
    <xf numFmtId="0" fontId="40" fillId="0" borderId="23" xfId="24" applyFont="1" applyFill="1" applyBorder="1" applyAlignment="1">
      <alignment horizontal="left" vertical="center" wrapText="1"/>
    </xf>
    <xf numFmtId="0" fontId="40" fillId="0" borderId="52" xfId="24" applyFont="1" applyFill="1" applyBorder="1" applyAlignment="1">
      <alignment horizontal="left" vertical="center" wrapText="1"/>
    </xf>
    <xf numFmtId="0" fontId="40" fillId="0" borderId="59" xfId="24" applyFont="1" applyFill="1" applyBorder="1" applyAlignment="1">
      <alignment horizontal="center" vertical="center"/>
    </xf>
    <xf numFmtId="0" fontId="40" fillId="0" borderId="117" xfId="24" applyFont="1" applyFill="1" applyBorder="1" applyAlignment="1">
      <alignment horizontal="center" vertical="center"/>
    </xf>
    <xf numFmtId="0" fontId="40" fillId="0" borderId="28" xfId="24" applyFont="1" applyFill="1" applyBorder="1" applyAlignment="1">
      <alignment horizontal="center" vertical="center"/>
    </xf>
    <xf numFmtId="0" fontId="40" fillId="0" borderId="77" xfId="24" applyFont="1" applyFill="1" applyBorder="1" applyAlignment="1">
      <alignment horizontal="center" vertical="center"/>
    </xf>
    <xf numFmtId="0" fontId="40" fillId="0" borderId="23" xfId="24" applyFont="1" applyFill="1" applyBorder="1" applyAlignment="1">
      <alignment horizontal="center" vertical="center"/>
    </xf>
    <xf numFmtId="0" fontId="40" fillId="0" borderId="29" xfId="24" applyFont="1" applyFill="1" applyBorder="1" applyAlignment="1">
      <alignment horizontal="center" vertical="center"/>
    </xf>
    <xf numFmtId="0" fontId="40" fillId="0" borderId="52" xfId="24" applyFont="1" applyFill="1" applyBorder="1" applyAlignment="1">
      <alignment horizontal="center" vertical="center"/>
    </xf>
    <xf numFmtId="0" fontId="40" fillId="0" borderId="116" xfId="24" applyFont="1" applyFill="1" applyBorder="1" applyAlignment="1">
      <alignment horizontal="center" vertical="center"/>
    </xf>
    <xf numFmtId="0" fontId="40" fillId="0" borderId="12" xfId="24" applyFont="1" applyFill="1" applyBorder="1" applyAlignment="1">
      <alignment horizontal="left" vertical="center" wrapText="1"/>
    </xf>
    <xf numFmtId="0" fontId="40" fillId="0" borderId="12" xfId="24" applyFont="1" applyFill="1" applyBorder="1" applyAlignment="1">
      <alignment vertical="center" wrapText="1"/>
    </xf>
    <xf numFmtId="0" fontId="40" fillId="0" borderId="4" xfId="24" applyFont="1" applyFill="1" applyBorder="1" applyAlignment="1">
      <alignment vertical="center" wrapText="1"/>
    </xf>
    <xf numFmtId="0" fontId="40" fillId="0" borderId="15" xfId="24" applyFont="1" applyFill="1" applyBorder="1" applyAlignment="1">
      <alignment vertical="center" wrapText="1"/>
    </xf>
    <xf numFmtId="0" fontId="40" fillId="0" borderId="92" xfId="24" applyFont="1" applyFill="1" applyBorder="1" applyAlignment="1">
      <alignment horizontal="center" vertical="center"/>
    </xf>
    <xf numFmtId="0" fontId="40" fillId="0" borderId="93" xfId="24" applyFont="1" applyFill="1" applyBorder="1" applyAlignment="1">
      <alignment horizontal="center" vertical="center"/>
    </xf>
    <xf numFmtId="0" fontId="40" fillId="0" borderId="95" xfId="24" applyFont="1" applyFill="1" applyBorder="1" applyAlignment="1">
      <alignment horizontal="center" vertical="center"/>
    </xf>
    <xf numFmtId="0" fontId="40" fillId="0" borderId="96" xfId="24" applyFont="1" applyFill="1" applyBorder="1" applyAlignment="1">
      <alignment horizontal="center" vertical="center"/>
    </xf>
    <xf numFmtId="0" fontId="3" fillId="0" borderId="22" xfId="24" applyFont="1" applyFill="1" applyBorder="1" applyAlignment="1">
      <alignment horizontal="center" vertical="center" shrinkToFit="1"/>
    </xf>
    <xf numFmtId="0" fontId="3" fillId="0" borderId="23" xfId="24" applyFont="1" applyFill="1" applyBorder="1" applyAlignment="1">
      <alignment horizontal="center" vertical="center" shrinkToFit="1"/>
    </xf>
    <xf numFmtId="0" fontId="3" fillId="0" borderId="1" xfId="24" applyFont="1" applyFill="1" applyBorder="1" applyAlignment="1">
      <alignment horizontal="center" vertical="center" shrinkToFit="1"/>
    </xf>
    <xf numFmtId="0" fontId="3" fillId="0" borderId="4" xfId="24" applyFont="1" applyFill="1" applyBorder="1" applyAlignment="1">
      <alignment horizontal="center" vertical="center" shrinkToFit="1"/>
    </xf>
    <xf numFmtId="0" fontId="3" fillId="0" borderId="7" xfId="24" applyFont="1" applyFill="1" applyBorder="1" applyAlignment="1">
      <alignment horizontal="center" vertical="center" shrinkToFit="1"/>
    </xf>
    <xf numFmtId="0" fontId="3" fillId="0" borderId="29" xfId="24" applyFont="1" applyFill="1" applyBorder="1" applyAlignment="1">
      <alignment horizontal="center" vertical="center" shrinkToFit="1"/>
    </xf>
    <xf numFmtId="55" fontId="40" fillId="0" borderId="22" xfId="24" applyNumberFormat="1" applyFont="1" applyFill="1" applyBorder="1" applyAlignment="1">
      <alignment vertical="center" wrapText="1"/>
    </xf>
    <xf numFmtId="55" fontId="40" fillId="0" borderId="23" xfId="24" applyNumberFormat="1" applyFont="1" applyFill="1" applyBorder="1" applyAlignment="1">
      <alignment vertical="center" wrapText="1"/>
    </xf>
    <xf numFmtId="55" fontId="40" fillId="0" borderId="19" xfId="24" applyNumberFormat="1" applyFont="1" applyFill="1" applyBorder="1" applyAlignment="1">
      <alignment vertical="center" wrapText="1"/>
    </xf>
    <xf numFmtId="55" fontId="40" fillId="0" borderId="24" xfId="24" applyNumberFormat="1" applyFont="1" applyFill="1" applyBorder="1" applyAlignment="1">
      <alignment vertical="center" wrapText="1"/>
    </xf>
    <xf numFmtId="0" fontId="40" fillId="0" borderId="24" xfId="24" applyFont="1" applyFill="1" applyBorder="1" applyAlignment="1">
      <alignment vertical="center" wrapText="1"/>
    </xf>
    <xf numFmtId="0" fontId="40" fillId="0" borderId="24" xfId="24" applyFont="1" applyFill="1" applyBorder="1" applyAlignment="1">
      <alignment horizontal="left" vertical="center" wrapText="1"/>
    </xf>
    <xf numFmtId="0" fontId="40" fillId="0" borderId="24" xfId="24" applyFont="1" applyFill="1" applyBorder="1" applyAlignment="1">
      <alignment horizontal="center" vertical="center"/>
    </xf>
    <xf numFmtId="0" fontId="40" fillId="0" borderId="30" xfId="24" applyFont="1" applyFill="1" applyBorder="1" applyAlignment="1">
      <alignment horizontal="center" vertical="center"/>
    </xf>
    <xf numFmtId="0" fontId="42" fillId="0" borderId="14" xfId="24" applyFont="1" applyFill="1" applyBorder="1" applyAlignment="1">
      <alignment horizontal="left" vertical="center"/>
    </xf>
    <xf numFmtId="0" fontId="42" fillId="0" borderId="0" xfId="24" applyFont="1" applyFill="1" applyBorder="1" applyAlignment="1">
      <alignment horizontal="left" vertical="center"/>
    </xf>
    <xf numFmtId="0" fontId="42" fillId="0" borderId="17" xfId="24" applyFont="1" applyFill="1" applyBorder="1" applyAlignment="1">
      <alignment horizontal="left" vertical="center"/>
    </xf>
    <xf numFmtId="0" fontId="16" fillId="0" borderId="13" xfId="24" applyFont="1" applyFill="1" applyBorder="1" applyAlignment="1">
      <alignment horizontal="left" vertical="center"/>
    </xf>
    <xf numFmtId="0" fontId="16" fillId="0" borderId="5" xfId="24" applyFont="1" applyFill="1" applyBorder="1" applyAlignment="1">
      <alignment horizontal="left" vertical="center"/>
    </xf>
    <xf numFmtId="0" fontId="16" fillId="0" borderId="16" xfId="24" applyFont="1" applyFill="1" applyBorder="1" applyAlignment="1">
      <alignment horizontal="left" vertical="center"/>
    </xf>
    <xf numFmtId="0" fontId="40" fillId="0" borderId="14" xfId="24" applyFont="1" applyFill="1" applyBorder="1" applyAlignment="1">
      <alignment horizontal="left" vertical="top"/>
    </xf>
    <xf numFmtId="0" fontId="40" fillId="0" borderId="0" xfId="24" applyFont="1" applyFill="1" applyBorder="1" applyAlignment="1">
      <alignment horizontal="left" vertical="top"/>
    </xf>
    <xf numFmtId="0" fontId="40" fillId="0" borderId="17" xfId="24" applyFont="1" applyFill="1" applyBorder="1" applyAlignment="1">
      <alignment horizontal="left" vertical="top"/>
    </xf>
    <xf numFmtId="0" fontId="40" fillId="0" borderId="11" xfId="24" applyFont="1" applyFill="1" applyBorder="1" applyAlignment="1">
      <alignment horizontal="left" vertical="top"/>
    </xf>
    <xf numFmtId="0" fontId="40" fillId="0" borderId="6" xfId="24" applyFont="1" applyFill="1" applyBorder="1" applyAlignment="1">
      <alignment horizontal="left" vertical="top"/>
    </xf>
    <xf numFmtId="0" fontId="40" fillId="0" borderId="18" xfId="24" applyFont="1" applyFill="1" applyBorder="1" applyAlignment="1">
      <alignment horizontal="left" vertical="top"/>
    </xf>
    <xf numFmtId="0" fontId="3" fillId="12" borderId="12" xfId="24" applyFont="1" applyFill="1" applyBorder="1" applyAlignment="1">
      <alignment horizontal="left" vertical="center" wrapText="1"/>
    </xf>
    <xf numFmtId="0" fontId="3" fillId="12" borderId="4" xfId="24" applyFont="1" applyFill="1" applyBorder="1" applyAlignment="1">
      <alignment horizontal="left" vertical="center" wrapText="1"/>
    </xf>
    <xf numFmtId="0" fontId="40" fillId="0" borderId="14" xfId="24" applyFont="1" applyBorder="1" applyAlignment="1">
      <alignment horizontal="left" vertical="top"/>
    </xf>
    <xf numFmtId="0" fontId="40" fillId="0" borderId="0" xfId="24" applyFont="1" applyBorder="1" applyAlignment="1">
      <alignment horizontal="left" vertical="top"/>
    </xf>
    <xf numFmtId="0" fontId="40" fillId="0" borderId="17" xfId="24" applyFont="1" applyBorder="1" applyAlignment="1">
      <alignment horizontal="left" vertical="top"/>
    </xf>
    <xf numFmtId="0" fontId="40" fillId="0" borderId="11" xfId="24" applyFont="1" applyBorder="1" applyAlignment="1">
      <alignment horizontal="left" vertical="top"/>
    </xf>
    <xf numFmtId="0" fontId="40" fillId="0" borderId="6" xfId="24" applyFont="1" applyBorder="1" applyAlignment="1">
      <alignment horizontal="left" vertical="top"/>
    </xf>
    <xf numFmtId="0" fontId="40" fillId="0" borderId="18" xfId="24" applyFont="1" applyBorder="1" applyAlignment="1">
      <alignment horizontal="left" vertical="top"/>
    </xf>
    <xf numFmtId="0" fontId="15" fillId="12" borderId="12" xfId="24" applyFont="1" applyFill="1" applyBorder="1" applyAlignment="1">
      <alignment horizontal="left" vertical="top"/>
    </xf>
    <xf numFmtId="0" fontId="15" fillId="12" borderId="4" xfId="24" applyFont="1" applyFill="1" applyBorder="1" applyAlignment="1">
      <alignment horizontal="left" vertical="top"/>
    </xf>
    <xf numFmtId="0" fontId="15" fillId="12" borderId="15" xfId="24" applyFont="1" applyFill="1" applyBorder="1" applyAlignment="1">
      <alignment horizontal="left" vertical="top"/>
    </xf>
    <xf numFmtId="0" fontId="40" fillId="0" borderId="14" xfId="24" applyFont="1" applyBorder="1" applyAlignment="1">
      <alignment vertical="top" wrapText="1"/>
    </xf>
    <xf numFmtId="0" fontId="40" fillId="0" borderId="0" xfId="24" applyFont="1" applyBorder="1" applyAlignment="1">
      <alignment vertical="top" wrapText="1"/>
    </xf>
    <xf numFmtId="0" fontId="40" fillId="0" borderId="17" xfId="24" applyFont="1" applyBorder="1" applyAlignment="1">
      <alignment vertical="top" wrapText="1"/>
    </xf>
    <xf numFmtId="0" fontId="40" fillId="0" borderId="11" xfId="24" applyFont="1" applyBorder="1" applyAlignment="1">
      <alignment vertical="top" wrapText="1"/>
    </xf>
    <xf numFmtId="0" fontId="40" fillId="0" borderId="6" xfId="24" applyFont="1" applyBorder="1" applyAlignment="1">
      <alignment vertical="top" wrapText="1"/>
    </xf>
    <xf numFmtId="0" fontId="40" fillId="0" borderId="18" xfId="24" applyFont="1" applyBorder="1" applyAlignment="1">
      <alignment vertical="top" wrapText="1"/>
    </xf>
    <xf numFmtId="0" fontId="42" fillId="0" borderId="13" xfId="24" applyFont="1" applyFill="1" applyBorder="1" applyAlignment="1">
      <alignment horizontal="left" vertical="center" wrapText="1"/>
    </xf>
    <xf numFmtId="0" fontId="42" fillId="0" borderId="5" xfId="24" applyFont="1" applyFill="1" applyBorder="1" applyAlignment="1">
      <alignment horizontal="left" vertical="center"/>
    </xf>
    <xf numFmtId="0" fontId="42" fillId="0" borderId="16" xfId="24" applyFont="1" applyFill="1" applyBorder="1" applyAlignment="1">
      <alignment horizontal="left" vertical="center"/>
    </xf>
    <xf numFmtId="0" fontId="40" fillId="0" borderId="14" xfId="24" applyFont="1" applyBorder="1" applyAlignment="1">
      <alignment horizontal="left" vertical="top" wrapText="1"/>
    </xf>
    <xf numFmtId="0" fontId="40" fillId="0" borderId="0" xfId="24" applyFont="1" applyBorder="1" applyAlignment="1">
      <alignment horizontal="left" vertical="top" wrapText="1"/>
    </xf>
    <xf numFmtId="0" fontId="40" fillId="0" borderId="17" xfId="24" applyFont="1" applyBorder="1" applyAlignment="1">
      <alignment horizontal="left" vertical="top" wrapText="1"/>
    </xf>
    <xf numFmtId="0" fontId="40" fillId="0" borderId="11" xfId="24" applyFont="1" applyBorder="1" applyAlignment="1">
      <alignment horizontal="left" vertical="top" wrapText="1"/>
    </xf>
    <xf numFmtId="0" fontId="40" fillId="0" borderId="6" xfId="24" applyFont="1" applyBorder="1" applyAlignment="1">
      <alignment horizontal="left" vertical="top" wrapText="1"/>
    </xf>
    <xf numFmtId="0" fontId="40" fillId="0" borderId="18" xfId="24" applyFont="1" applyBorder="1" applyAlignment="1">
      <alignment horizontal="left" vertical="top" wrapText="1"/>
    </xf>
    <xf numFmtId="0" fontId="15" fillId="0" borderId="13" xfId="24" applyFont="1" applyFill="1" applyBorder="1" applyAlignment="1">
      <alignment vertical="center" wrapText="1"/>
    </xf>
    <xf numFmtId="0" fontId="15" fillId="0" borderId="5" xfId="24" applyFont="1" applyFill="1" applyBorder="1" applyAlignment="1">
      <alignment vertical="center" wrapText="1"/>
    </xf>
    <xf numFmtId="0" fontId="15" fillId="0" borderId="16" xfId="24" applyFont="1" applyFill="1" applyBorder="1" applyAlignment="1">
      <alignment vertical="center" wrapText="1"/>
    </xf>
    <xf numFmtId="0" fontId="42" fillId="0" borderId="13" xfId="24" applyFont="1" applyFill="1" applyBorder="1" applyAlignment="1">
      <alignment horizontal="left" vertical="center"/>
    </xf>
    <xf numFmtId="0" fontId="44" fillId="0" borderId="5" xfId="24" applyFont="1" applyFill="1" applyBorder="1" applyAlignment="1">
      <alignment horizontal="left" vertical="center"/>
    </xf>
    <xf numFmtId="0" fontId="44" fillId="0" borderId="16" xfId="24" applyFont="1" applyFill="1" applyBorder="1" applyAlignment="1">
      <alignment horizontal="left" vertical="center"/>
    </xf>
    <xf numFmtId="0" fontId="40" fillId="0" borderId="14" xfId="24" applyFont="1" applyFill="1" applyBorder="1" applyAlignment="1">
      <alignment vertical="top" wrapText="1"/>
    </xf>
    <xf numFmtId="0" fontId="40" fillId="0" borderId="0" xfId="24" applyFont="1" applyFill="1" applyBorder="1" applyAlignment="1">
      <alignment vertical="top" wrapText="1"/>
    </xf>
    <xf numFmtId="0" fontId="40" fillId="0" borderId="17" xfId="24" applyFont="1" applyFill="1" applyBorder="1" applyAlignment="1">
      <alignment vertical="top" wrapText="1"/>
    </xf>
    <xf numFmtId="0" fontId="40" fillId="0" borderId="11" xfId="24" applyFont="1" applyFill="1" applyBorder="1" applyAlignment="1">
      <alignment vertical="top" wrapText="1"/>
    </xf>
    <xf numFmtId="0" fontId="40" fillId="0" borderId="6" xfId="24" applyFont="1" applyFill="1" applyBorder="1" applyAlignment="1">
      <alignment vertical="top" wrapText="1"/>
    </xf>
    <xf numFmtId="0" fontId="40" fillId="0" borderId="18" xfId="24" applyFont="1" applyFill="1" applyBorder="1" applyAlignment="1">
      <alignment vertical="top" wrapText="1"/>
    </xf>
    <xf numFmtId="0" fontId="40" fillId="0" borderId="13" xfId="24" applyFont="1" applyFill="1" applyBorder="1" applyAlignment="1">
      <alignment vertical="top" wrapText="1"/>
    </xf>
    <xf numFmtId="0" fontId="40" fillId="0" borderId="5" xfId="24" applyFont="1" applyFill="1" applyBorder="1" applyAlignment="1">
      <alignment vertical="top" wrapText="1"/>
    </xf>
    <xf numFmtId="0" fontId="40" fillId="0" borderId="16" xfId="24" applyFont="1" applyFill="1" applyBorder="1" applyAlignment="1">
      <alignment vertical="top" wrapText="1"/>
    </xf>
    <xf numFmtId="0" fontId="41" fillId="11" borderId="12" xfId="24" applyFont="1" applyFill="1" applyBorder="1">
      <alignment vertical="center"/>
    </xf>
    <xf numFmtId="0" fontId="41" fillId="11" borderId="4" xfId="24" applyFont="1" applyFill="1" applyBorder="1">
      <alignment vertical="center"/>
    </xf>
    <xf numFmtId="0" fontId="41" fillId="11" borderId="15" xfId="24" applyFont="1" applyFill="1" applyBorder="1">
      <alignment vertical="center"/>
    </xf>
    <xf numFmtId="0" fontId="15" fillId="12" borderId="12" xfId="24" applyFont="1" applyFill="1" applyBorder="1" applyAlignment="1">
      <alignment horizontal="left" vertical="center"/>
    </xf>
    <xf numFmtId="0" fontId="15" fillId="12" borderId="4" xfId="24" applyFont="1" applyFill="1" applyBorder="1" applyAlignment="1">
      <alignment horizontal="left" vertical="center"/>
    </xf>
    <xf numFmtId="0" fontId="15" fillId="12" borderId="15" xfId="24" applyFont="1" applyFill="1" applyBorder="1" applyAlignment="1">
      <alignment horizontal="left" vertical="center"/>
    </xf>
    <xf numFmtId="0" fontId="40" fillId="0" borderId="113" xfId="24" applyFont="1" applyBorder="1" applyAlignment="1">
      <alignment horizontal="left" vertical="top" wrapText="1"/>
    </xf>
    <xf numFmtId="0" fontId="40" fillId="0" borderId="114" xfId="24" applyFont="1" applyBorder="1" applyAlignment="1">
      <alignment horizontal="left" vertical="top" wrapText="1"/>
    </xf>
    <xf numFmtId="0" fontId="40" fillId="0" borderId="115" xfId="24" applyFont="1" applyBorder="1" applyAlignment="1">
      <alignment horizontal="left" vertical="top" wrapText="1"/>
    </xf>
    <xf numFmtId="0" fontId="40" fillId="0" borderId="20" xfId="24" applyFont="1" applyBorder="1" applyAlignment="1">
      <alignment horizontal="left" vertical="top" wrapText="1"/>
    </xf>
    <xf numFmtId="0" fontId="40" fillId="0" borderId="111" xfId="24" applyFont="1" applyBorder="1" applyAlignment="1">
      <alignment horizontal="left" vertical="top" wrapText="1"/>
    </xf>
    <xf numFmtId="0" fontId="40" fillId="0" borderId="45" xfId="24" applyFont="1" applyBorder="1" applyAlignment="1">
      <alignment horizontal="left" vertical="top" wrapText="1"/>
    </xf>
    <xf numFmtId="0" fontId="40" fillId="0" borderId="112" xfId="24" applyFont="1" applyBorder="1" applyAlignment="1">
      <alignment horizontal="left" vertical="top" wrapText="1"/>
    </xf>
    <xf numFmtId="0" fontId="40" fillId="0" borderId="3" xfId="24" applyFont="1" applyBorder="1" applyAlignment="1">
      <alignment horizontal="left" vertical="top" wrapText="1"/>
    </xf>
    <xf numFmtId="0" fontId="42" fillId="0" borderId="13" xfId="24" applyFont="1" applyBorder="1" applyAlignment="1">
      <alignment vertical="center" wrapText="1"/>
    </xf>
    <xf numFmtId="0" fontId="42" fillId="0" borderId="5" xfId="24" applyFont="1" applyBorder="1" applyAlignment="1">
      <alignment vertical="center" wrapText="1"/>
    </xf>
    <xf numFmtId="0" fontId="42" fillId="0" borderId="16" xfId="24" applyFont="1" applyBorder="1" applyAlignment="1">
      <alignment vertical="center" wrapText="1"/>
    </xf>
    <xf numFmtId="0" fontId="40" fillId="0" borderId="90" xfId="24" applyFont="1" applyBorder="1" applyAlignment="1">
      <alignment vertical="center"/>
    </xf>
    <xf numFmtId="0" fontId="40" fillId="0" borderId="49" xfId="24" applyFont="1" applyBorder="1" applyAlignment="1">
      <alignment vertical="center"/>
    </xf>
    <xf numFmtId="0" fontId="40" fillId="0" borderId="50" xfId="24" applyFont="1" applyBorder="1" applyAlignment="1">
      <alignment vertical="center"/>
    </xf>
    <xf numFmtId="0" fontId="40" fillId="0" borderId="1" xfId="24" applyFont="1" applyBorder="1" applyAlignment="1" applyProtection="1">
      <alignment horizontal="left" vertical="center"/>
      <protection locked="0"/>
    </xf>
    <xf numFmtId="0" fontId="40" fillId="0" borderId="4" xfId="24" applyFont="1" applyBorder="1" applyAlignment="1" applyProtection="1">
      <alignment horizontal="left" vertical="center"/>
      <protection locked="0"/>
    </xf>
    <xf numFmtId="0" fontId="40" fillId="0" borderId="15" xfId="24" applyFont="1" applyBorder="1" applyAlignment="1" applyProtection="1">
      <alignment horizontal="left" vertical="center"/>
      <protection locked="0"/>
    </xf>
    <xf numFmtId="0" fontId="42" fillId="0" borderId="13" xfId="24" applyFont="1" applyBorder="1" applyAlignment="1">
      <alignment horizontal="left" vertical="center" wrapText="1"/>
    </xf>
    <xf numFmtId="0" fontId="42" fillId="0" borderId="5" xfId="24" applyFont="1" applyBorder="1" applyAlignment="1">
      <alignment horizontal="left" vertical="center" wrapText="1"/>
    </xf>
    <xf numFmtId="0" fontId="42" fillId="0" borderId="16" xfId="24" applyFont="1" applyBorder="1" applyAlignment="1">
      <alignment horizontal="left" vertical="center" wrapText="1"/>
    </xf>
    <xf numFmtId="0" fontId="42" fillId="0" borderId="14" xfId="24" applyFont="1" applyBorder="1" applyAlignment="1">
      <alignment vertical="center" wrapText="1"/>
    </xf>
    <xf numFmtId="0" fontId="42" fillId="0" borderId="0" xfId="24" applyFont="1" applyBorder="1" applyAlignment="1">
      <alignment vertical="center" wrapText="1"/>
    </xf>
    <xf numFmtId="0" fontId="42" fillId="0" borderId="17" xfId="24" applyFont="1" applyBorder="1" applyAlignment="1">
      <alignment vertical="center" wrapText="1"/>
    </xf>
    <xf numFmtId="0" fontId="40" fillId="0" borderId="6" xfId="24" applyFont="1" applyBorder="1" applyAlignment="1">
      <alignment horizontal="left" vertical="center"/>
    </xf>
    <xf numFmtId="0" fontId="40" fillId="0" borderId="6" xfId="24" applyFont="1" applyBorder="1" applyAlignment="1">
      <alignment vertical="center"/>
    </xf>
    <xf numFmtId="0" fontId="3" fillId="0" borderId="67" xfId="4" applyFont="1" applyFill="1" applyBorder="1" applyAlignment="1">
      <alignment vertical="center" shrinkToFit="1"/>
    </xf>
    <xf numFmtId="0" fontId="3" fillId="0" borderId="68" xfId="4" applyFont="1" applyFill="1" applyBorder="1" applyAlignment="1">
      <alignment vertical="center" shrinkToFit="1"/>
    </xf>
    <xf numFmtId="0" fontId="3" fillId="0" borderId="88" xfId="4" applyFont="1" applyFill="1" applyBorder="1" applyAlignment="1">
      <alignment vertical="center" shrinkToFit="1"/>
    </xf>
    <xf numFmtId="0" fontId="5" fillId="0" borderId="89" xfId="4" applyFont="1" applyFill="1" applyBorder="1" applyAlignment="1">
      <alignment horizontal="center" vertical="center"/>
    </xf>
    <xf numFmtId="0" fontId="5" fillId="0" borderId="68" xfId="4" applyFont="1" applyFill="1" applyBorder="1" applyAlignment="1">
      <alignment horizontal="center" vertical="center"/>
    </xf>
    <xf numFmtId="0" fontId="5" fillId="0" borderId="69" xfId="4" applyFont="1" applyFill="1" applyBorder="1" applyAlignment="1">
      <alignment horizontal="center" vertical="center"/>
    </xf>
    <xf numFmtId="0" fontId="32" fillId="0" borderId="0" xfId="24" applyFont="1" applyBorder="1" applyAlignment="1">
      <alignment horizontal="center" vertical="center"/>
    </xf>
    <xf numFmtId="0" fontId="15" fillId="0" borderId="0" xfId="24" applyFont="1" applyBorder="1" applyAlignment="1">
      <alignment horizontal="center" vertical="center"/>
    </xf>
    <xf numFmtId="0" fontId="40" fillId="0" borderId="4" xfId="24" applyFont="1" applyBorder="1" applyAlignment="1">
      <alignment vertical="center"/>
    </xf>
    <xf numFmtId="0" fontId="39" fillId="0" borderId="5" xfId="24" applyFont="1" applyBorder="1" applyAlignment="1">
      <alignment vertical="center"/>
    </xf>
    <xf numFmtId="0" fontId="39" fillId="0" borderId="0" xfId="24" applyFont="1" applyBorder="1" applyAlignment="1">
      <alignment vertical="center"/>
    </xf>
    <xf numFmtId="38" fontId="17" fillId="0" borderId="32" xfId="20" applyFont="1" applyFill="1" applyBorder="1" applyAlignment="1" applyProtection="1">
      <alignment horizontal="center" vertical="center"/>
    </xf>
    <xf numFmtId="38" fontId="17" fillId="0" borderId="33" xfId="20" applyFont="1" applyFill="1" applyBorder="1" applyAlignment="1" applyProtection="1">
      <alignment horizontal="center" vertical="center"/>
    </xf>
    <xf numFmtId="38" fontId="17" fillId="0" borderId="36" xfId="20" applyFont="1" applyFill="1" applyBorder="1" applyAlignment="1" applyProtection="1">
      <alignment horizontal="center" vertical="center"/>
    </xf>
    <xf numFmtId="0" fontId="19" fillId="0" borderId="24" xfId="19" applyFont="1" applyBorder="1" applyAlignment="1" applyProtection="1">
      <alignment horizontal="center" vertical="center" wrapText="1" shrinkToFit="1"/>
    </xf>
    <xf numFmtId="0" fontId="15" fillId="0" borderId="25" xfId="19" applyFont="1" applyBorder="1" applyAlignment="1" applyProtection="1">
      <alignment horizontal="center" vertical="center" shrinkToFit="1"/>
    </xf>
    <xf numFmtId="0" fontId="15" fillId="0" borderId="28" xfId="19" applyFont="1" applyBorder="1" applyAlignment="1" applyProtection="1">
      <alignment horizontal="center" vertical="center" shrinkToFit="1"/>
    </xf>
    <xf numFmtId="38" fontId="17" fillId="4" borderId="25" xfId="20" applyFont="1" applyFill="1" applyBorder="1" applyAlignment="1" applyProtection="1">
      <alignment horizontal="center" vertical="center" textRotation="255" wrapText="1"/>
    </xf>
    <xf numFmtId="38" fontId="17" fillId="4" borderId="25" xfId="20" applyFont="1" applyFill="1" applyBorder="1" applyAlignment="1" applyProtection="1">
      <alignment horizontal="center" vertical="center" textRotation="255"/>
    </xf>
    <xf numFmtId="38" fontId="17" fillId="4" borderId="20" xfId="20" applyFont="1" applyFill="1" applyBorder="1" applyAlignment="1" applyProtection="1">
      <alignment horizontal="center" vertical="center" textRotation="255"/>
    </xf>
    <xf numFmtId="38" fontId="17" fillId="0" borderId="24" xfId="20" applyFont="1" applyFill="1" applyBorder="1" applyAlignment="1" applyProtection="1">
      <alignment horizontal="center" vertical="center" wrapText="1" shrinkToFit="1"/>
    </xf>
    <xf numFmtId="38" fontId="17" fillId="0" borderId="25" xfId="20" applyFont="1" applyFill="1" applyBorder="1" applyAlignment="1" applyProtection="1">
      <alignment horizontal="center" vertical="center" shrinkToFit="1"/>
    </xf>
    <xf numFmtId="38" fontId="17" fillId="0" borderId="28" xfId="20" applyFont="1" applyFill="1" applyBorder="1" applyAlignment="1" applyProtection="1">
      <alignment horizontal="center" vertical="center" wrapText="1" shrinkToFit="1"/>
    </xf>
    <xf numFmtId="38" fontId="17" fillId="0" borderId="1" xfId="20" applyFont="1" applyFill="1" applyBorder="1" applyAlignment="1" applyProtection="1">
      <alignment horizontal="center" vertical="center"/>
    </xf>
    <xf numFmtId="38" fontId="17" fillId="0" borderId="7" xfId="20" applyFont="1" applyFill="1" applyBorder="1" applyAlignment="1" applyProtection="1">
      <alignment horizontal="center" vertical="center"/>
    </xf>
    <xf numFmtId="38" fontId="17" fillId="0" borderId="2" xfId="20" applyFont="1" applyFill="1" applyBorder="1" applyAlignment="1" applyProtection="1">
      <alignment horizontal="center" vertical="center" shrinkToFit="1"/>
    </xf>
    <xf numFmtId="38" fontId="17" fillId="0" borderId="8" xfId="20" applyFont="1" applyFill="1" applyBorder="1" applyAlignment="1" applyProtection="1">
      <alignment horizontal="center" vertical="center" shrinkToFit="1"/>
    </xf>
    <xf numFmtId="38" fontId="17" fillId="0" borderId="67" xfId="20" applyFont="1" applyFill="1" applyBorder="1" applyAlignment="1" applyProtection="1">
      <alignment horizontal="center" vertical="center"/>
    </xf>
    <xf numFmtId="38" fontId="17" fillId="0" borderId="88" xfId="20" applyFont="1" applyFill="1" applyBorder="1" applyAlignment="1" applyProtection="1">
      <alignment horizontal="center" vertical="center"/>
    </xf>
    <xf numFmtId="38" fontId="17" fillId="0" borderId="31" xfId="20" applyFont="1" applyFill="1" applyBorder="1" applyAlignment="1" applyProtection="1">
      <alignment horizontal="center" vertical="center"/>
    </xf>
    <xf numFmtId="38" fontId="17" fillId="0" borderId="35" xfId="20" applyFont="1" applyFill="1" applyBorder="1" applyAlignment="1" applyProtection="1">
      <alignment horizontal="center" vertical="center"/>
    </xf>
    <xf numFmtId="0" fontId="0" fillId="4" borderId="23" xfId="0" applyFill="1" applyBorder="1" applyAlignment="1">
      <alignment horizontal="center" vertical="center" shrinkToFit="1"/>
    </xf>
    <xf numFmtId="0" fontId="0" fillId="0" borderId="23" xfId="0" applyBorder="1" applyAlignment="1">
      <alignment horizontal="center" vertical="center" shrinkToFit="1"/>
    </xf>
    <xf numFmtId="38" fontId="17" fillId="0" borderId="28" xfId="20" applyFont="1" applyFill="1" applyBorder="1" applyAlignment="1" applyProtection="1">
      <alignment horizontal="center" vertical="center" shrinkToFit="1"/>
    </xf>
    <xf numFmtId="38" fontId="17" fillId="4" borderId="23" xfId="20" applyFont="1" applyFill="1" applyBorder="1" applyAlignment="1" applyProtection="1">
      <alignment horizontal="center" vertical="center"/>
    </xf>
    <xf numFmtId="38" fontId="17" fillId="0" borderId="2" xfId="20" applyFont="1" applyFill="1" applyBorder="1" applyAlignment="1" applyProtection="1">
      <alignment horizontal="center" vertical="center"/>
    </xf>
    <xf numFmtId="38" fontId="17" fillId="0" borderId="5" xfId="20" applyFont="1" applyBorder="1" applyProtection="1">
      <alignment vertical="center"/>
    </xf>
    <xf numFmtId="38" fontId="17" fillId="0" borderId="8" xfId="20" applyFont="1" applyBorder="1" applyProtection="1">
      <alignment vertical="center"/>
    </xf>
    <xf numFmtId="38" fontId="17" fillId="0" borderId="68" xfId="20" applyFont="1" applyFill="1" applyBorder="1" applyAlignment="1" applyProtection="1">
      <alignment horizontal="center" vertical="center"/>
    </xf>
    <xf numFmtId="38" fontId="17" fillId="0" borderId="3" xfId="20" applyFont="1" applyFill="1" applyBorder="1" applyAlignment="1" applyProtection="1">
      <alignment horizontal="center" vertical="center"/>
    </xf>
    <xf numFmtId="38" fontId="17" fillId="0" borderId="6" xfId="20" applyFont="1" applyBorder="1" applyProtection="1">
      <alignment vertical="center"/>
    </xf>
    <xf numFmtId="38" fontId="17" fillId="0" borderId="9" xfId="20" applyFont="1" applyBorder="1" applyProtection="1">
      <alignment vertical="center"/>
    </xf>
    <xf numFmtId="38" fontId="17" fillId="0" borderId="23" xfId="20" applyFont="1" applyFill="1" applyBorder="1" applyAlignment="1" applyProtection="1">
      <alignment horizontal="center" vertical="center"/>
    </xf>
    <xf numFmtId="38" fontId="17" fillId="0" borderId="24" xfId="20" applyFont="1" applyFill="1" applyBorder="1" applyAlignment="1" applyProtection="1">
      <alignment horizontal="center" vertical="center"/>
    </xf>
    <xf numFmtId="38" fontId="17" fillId="0" borderId="53" xfId="20" applyFont="1" applyFill="1" applyBorder="1" applyAlignment="1" applyProtection="1">
      <alignment horizontal="center" vertical="center"/>
    </xf>
    <xf numFmtId="38" fontId="17" fillId="0" borderId="54" xfId="20" applyFont="1" applyFill="1" applyBorder="1" applyAlignment="1" applyProtection="1">
      <alignment horizontal="center" vertical="center"/>
    </xf>
    <xf numFmtId="38" fontId="17" fillId="0" borderId="56" xfId="20" applyFont="1" applyFill="1" applyBorder="1" applyAlignment="1" applyProtection="1">
      <alignment horizontal="center" vertical="center"/>
    </xf>
    <xf numFmtId="38" fontId="17" fillId="0" borderId="58" xfId="20" applyFont="1" applyFill="1" applyBorder="1" applyAlignment="1" applyProtection="1">
      <alignment horizontal="center" vertical="center"/>
    </xf>
    <xf numFmtId="38" fontId="17" fillId="0" borderId="60" xfId="20" applyFont="1" applyFill="1" applyBorder="1" applyAlignment="1" applyProtection="1">
      <alignment horizontal="center" vertical="center"/>
    </xf>
    <xf numFmtId="38" fontId="17" fillId="0" borderId="62" xfId="20" applyFont="1" applyFill="1" applyBorder="1" applyAlignment="1" applyProtection="1">
      <alignment horizontal="center" vertical="center"/>
    </xf>
    <xf numFmtId="0" fontId="19" fillId="0" borderId="2" xfId="19" applyFont="1" applyBorder="1" applyAlignment="1" applyProtection="1">
      <alignment vertical="center" textRotation="255"/>
    </xf>
    <xf numFmtId="0" fontId="19" fillId="0" borderId="20" xfId="19" applyFont="1" applyBorder="1" applyAlignment="1" applyProtection="1">
      <alignment vertical="center" textRotation="255"/>
    </xf>
    <xf numFmtId="0" fontId="19" fillId="0" borderId="3" xfId="19" applyFont="1" applyBorder="1" applyAlignment="1" applyProtection="1">
      <alignment vertical="center" textRotation="255"/>
    </xf>
    <xf numFmtId="38" fontId="17" fillId="0" borderId="4" xfId="20" applyFont="1" applyFill="1" applyBorder="1" applyAlignment="1" applyProtection="1">
      <alignment horizontal="center" vertical="center"/>
    </xf>
    <xf numFmtId="38" fontId="27" fillId="0" borderId="5" xfId="20" applyFont="1" applyFill="1" applyBorder="1" applyAlignment="1" applyProtection="1">
      <alignment vertical="center"/>
    </xf>
    <xf numFmtId="179" fontId="19" fillId="4" borderId="23" xfId="19" applyNumberFormat="1" applyFont="1" applyFill="1" applyBorder="1" applyAlignment="1" applyProtection="1">
      <alignment horizontal="center" vertical="center" wrapText="1"/>
    </xf>
    <xf numFmtId="0" fontId="19" fillId="4" borderId="23" xfId="19" applyFont="1" applyFill="1" applyBorder="1" applyAlignment="1" applyProtection="1">
      <alignment horizontal="center" vertical="center"/>
    </xf>
    <xf numFmtId="38" fontId="17" fillId="4" borderId="23" xfId="20" applyFont="1" applyFill="1" applyBorder="1" applyAlignment="1" applyProtection="1">
      <alignment horizontal="center" vertical="center" wrapText="1"/>
    </xf>
    <xf numFmtId="49" fontId="16" fillId="4" borderId="24" xfId="20" applyNumberFormat="1" applyFont="1" applyFill="1" applyBorder="1" applyAlignment="1" applyProtection="1">
      <alignment horizontal="center" vertical="center"/>
    </xf>
    <xf numFmtId="49" fontId="16" fillId="4" borderId="25" xfId="20" applyNumberFormat="1" applyFont="1" applyFill="1" applyBorder="1" applyAlignment="1" applyProtection="1">
      <alignment horizontal="center" vertical="center"/>
    </xf>
    <xf numFmtId="49" fontId="16" fillId="4" borderId="28" xfId="20" applyNumberFormat="1" applyFont="1" applyFill="1" applyBorder="1" applyAlignment="1" applyProtection="1">
      <alignment horizontal="center" vertical="center"/>
    </xf>
    <xf numFmtId="0" fontId="19" fillId="0" borderId="28" xfId="19" applyFont="1" applyBorder="1" applyAlignment="1" applyProtection="1">
      <alignment horizontal="center" vertical="center"/>
    </xf>
    <xf numFmtId="0" fontId="19" fillId="0" borderId="1" xfId="19" applyFont="1" applyBorder="1" applyAlignment="1" applyProtection="1">
      <alignment horizontal="center" vertical="center"/>
    </xf>
    <xf numFmtId="0" fontId="19" fillId="0" borderId="4" xfId="19" applyFont="1" applyBorder="1" applyAlignment="1" applyProtection="1">
      <alignment horizontal="center" vertical="center"/>
    </xf>
    <xf numFmtId="0" fontId="19" fillId="0" borderId="7" xfId="19" applyFont="1" applyBorder="1" applyAlignment="1" applyProtection="1">
      <alignment horizontal="center" vertical="center"/>
    </xf>
    <xf numFmtId="0" fontId="19" fillId="0" borderId="24" xfId="19" applyFont="1" applyBorder="1" applyAlignment="1" applyProtection="1">
      <alignment horizontal="center" vertical="center"/>
    </xf>
    <xf numFmtId="0" fontId="19" fillId="0" borderId="56" xfId="19" applyFont="1" applyBorder="1" applyAlignment="1" applyProtection="1">
      <alignment horizontal="center" vertical="center"/>
    </xf>
    <xf numFmtId="0" fontId="19" fillId="0" borderId="58" xfId="19" applyFont="1" applyBorder="1" applyAlignment="1" applyProtection="1">
      <alignment horizontal="center" vertical="center"/>
    </xf>
    <xf numFmtId="0" fontId="19" fillId="0" borderId="60" xfId="19" applyFont="1" applyBorder="1" applyAlignment="1" applyProtection="1">
      <alignment horizontal="center" vertical="center"/>
    </xf>
    <xf numFmtId="0" fontId="19" fillId="0" borderId="62" xfId="19" applyFont="1" applyBorder="1" applyAlignment="1" applyProtection="1">
      <alignment horizontal="center" vertical="center"/>
    </xf>
    <xf numFmtId="0" fontId="19" fillId="0" borderId="24" xfId="19" applyFont="1" applyBorder="1" applyAlignment="1" applyProtection="1">
      <alignment vertical="center" textRotation="255"/>
    </xf>
    <xf numFmtId="0" fontId="19" fillId="0" borderId="25" xfId="19" applyFont="1" applyBorder="1" applyAlignment="1" applyProtection="1">
      <alignment vertical="center" textRotation="255"/>
    </xf>
    <xf numFmtId="0" fontId="19" fillId="0" borderId="53" xfId="19" applyFont="1" applyBorder="1" applyAlignment="1" applyProtection="1">
      <alignment horizontal="center" vertical="center"/>
    </xf>
    <xf numFmtId="0" fontId="19" fillId="0" borderId="54" xfId="19" applyFont="1" applyBorder="1" applyAlignment="1" applyProtection="1">
      <alignment horizontal="center" vertical="center"/>
    </xf>
    <xf numFmtId="0" fontId="19" fillId="0" borderId="67" xfId="19" applyFont="1" applyBorder="1" applyAlignment="1" applyProtection="1">
      <alignment horizontal="center" vertical="center"/>
    </xf>
    <xf numFmtId="0" fontId="19" fillId="0" borderId="68" xfId="19" applyFont="1" applyBorder="1" applyAlignment="1" applyProtection="1">
      <alignment horizontal="center" vertical="center"/>
    </xf>
    <xf numFmtId="0" fontId="19" fillId="0" borderId="88" xfId="19" applyFont="1" applyBorder="1" applyAlignment="1" applyProtection="1">
      <alignment horizontal="center" vertical="center"/>
    </xf>
    <xf numFmtId="0" fontId="19" fillId="0" borderId="34" xfId="19" applyFont="1" applyBorder="1" applyAlignment="1" applyProtection="1">
      <alignment horizontal="center" vertical="center"/>
    </xf>
    <xf numFmtId="0" fontId="20" fillId="0" borderId="24" xfId="19" applyFont="1" applyBorder="1" applyAlignment="1" applyProtection="1">
      <alignment horizontal="center" vertical="center" wrapText="1"/>
    </xf>
    <xf numFmtId="0" fontId="20" fillId="0" borderId="24" xfId="19" applyFont="1" applyBorder="1" applyAlignment="1" applyProtection="1">
      <alignment horizontal="center" vertical="center"/>
    </xf>
    <xf numFmtId="0" fontId="19" fillId="0" borderId="101" xfId="19" applyFont="1" applyBorder="1" applyAlignment="1" applyProtection="1">
      <alignment horizontal="center" vertical="center"/>
    </xf>
    <xf numFmtId="0" fontId="19" fillId="0" borderId="97" xfId="19" applyFont="1" applyBorder="1" applyAlignment="1" applyProtection="1">
      <alignment horizontal="center" vertical="center"/>
    </xf>
    <xf numFmtId="0" fontId="19" fillId="0" borderId="23" xfId="19" applyFont="1" applyBorder="1" applyAlignment="1" applyProtection="1">
      <alignment horizontal="center" vertical="center" wrapText="1"/>
    </xf>
    <xf numFmtId="0" fontId="19" fillId="0" borderId="23" xfId="19" applyFont="1" applyBorder="1" applyAlignment="1" applyProtection="1">
      <alignment horizontal="center" vertical="center"/>
    </xf>
    <xf numFmtId="0" fontId="19" fillId="0" borderId="24" xfId="19" applyFont="1" applyBorder="1" applyAlignment="1" applyProtection="1">
      <alignment horizontal="center" vertical="center" wrapText="1"/>
    </xf>
    <xf numFmtId="0" fontId="19" fillId="0" borderId="25" xfId="19" applyFont="1" applyBorder="1" applyAlignment="1" applyProtection="1">
      <alignment horizontal="center" vertical="center"/>
    </xf>
    <xf numFmtId="0" fontId="15" fillId="0" borderId="28" xfId="19" applyBorder="1" applyAlignment="1" applyProtection="1">
      <alignment horizontal="center" vertical="center"/>
    </xf>
    <xf numFmtId="0" fontId="19" fillId="4" borderId="25" xfId="19" applyFont="1" applyFill="1" applyBorder="1" applyAlignment="1" applyProtection="1">
      <alignment vertical="center" textRotation="255" wrapText="1"/>
    </xf>
    <xf numFmtId="0" fontId="19" fillId="4" borderId="23" xfId="19" applyFont="1" applyFill="1" applyBorder="1" applyAlignment="1" applyProtection="1">
      <alignment vertical="center" textRotation="255"/>
    </xf>
    <xf numFmtId="0" fontId="19" fillId="4" borderId="1" xfId="19" applyFont="1" applyFill="1" applyBorder="1" applyAlignment="1" applyProtection="1">
      <alignment vertical="center" textRotation="255"/>
    </xf>
    <xf numFmtId="3" fontId="19" fillId="0" borderId="1" xfId="19" applyNumberFormat="1" applyFont="1" applyBorder="1" applyAlignment="1" applyProtection="1">
      <alignment horizontal="center" vertical="center"/>
    </xf>
    <xf numFmtId="3" fontId="19" fillId="0" borderId="4" xfId="19" applyNumberFormat="1" applyFont="1" applyBorder="1" applyAlignment="1" applyProtection="1">
      <alignment horizontal="center" vertical="center"/>
    </xf>
    <xf numFmtId="3" fontId="19" fillId="0" borderId="7" xfId="19" applyNumberFormat="1" applyFont="1" applyBorder="1" applyAlignment="1" applyProtection="1">
      <alignment horizontal="center" vertical="center"/>
    </xf>
    <xf numFmtId="3" fontId="19" fillId="0" borderId="1" xfId="19" applyNumberFormat="1" applyFont="1" applyFill="1" applyBorder="1" applyAlignment="1" applyProtection="1">
      <alignment horizontal="center" vertical="center"/>
    </xf>
    <xf numFmtId="3" fontId="19" fillId="0" borderId="4" xfId="19" applyNumberFormat="1" applyFont="1" applyFill="1" applyBorder="1" applyAlignment="1" applyProtection="1">
      <alignment horizontal="center" vertical="center"/>
    </xf>
    <xf numFmtId="3" fontId="19" fillId="0" borderId="7" xfId="19" applyNumberFormat="1" applyFont="1" applyFill="1" applyBorder="1" applyAlignment="1" applyProtection="1">
      <alignment horizontal="center" vertical="center"/>
    </xf>
    <xf numFmtId="3" fontId="19" fillId="0" borderId="2" xfId="19" applyNumberFormat="1" applyFont="1" applyFill="1" applyBorder="1" applyAlignment="1" applyProtection="1">
      <alignment horizontal="center" vertical="center"/>
    </xf>
    <xf numFmtId="3" fontId="19" fillId="0" borderId="5" xfId="19" applyNumberFormat="1" applyFont="1" applyFill="1" applyBorder="1" applyAlignment="1" applyProtection="1">
      <alignment horizontal="center" vertical="center"/>
    </xf>
    <xf numFmtId="3" fontId="19" fillId="0" borderId="8" xfId="19" applyNumberFormat="1" applyFont="1" applyFill="1" applyBorder="1" applyAlignment="1" applyProtection="1">
      <alignment horizontal="center" vertical="center"/>
    </xf>
    <xf numFmtId="3" fontId="19" fillId="0" borderId="53" xfId="19" applyNumberFormat="1" applyFont="1" applyFill="1" applyBorder="1" applyAlignment="1" applyProtection="1">
      <alignment horizontal="center" vertical="center"/>
    </xf>
    <xf numFmtId="3" fontId="19" fillId="0" borderId="48" xfId="19" applyNumberFormat="1" applyFont="1" applyFill="1" applyBorder="1" applyAlignment="1" applyProtection="1">
      <alignment horizontal="center" vertical="center"/>
    </xf>
    <xf numFmtId="3" fontId="19" fillId="0" borderId="54" xfId="19" applyNumberFormat="1" applyFont="1" applyFill="1" applyBorder="1" applyAlignment="1" applyProtection="1">
      <alignment horizontal="center" vertical="center"/>
    </xf>
    <xf numFmtId="3" fontId="19" fillId="0" borderId="56" xfId="19" applyNumberFormat="1" applyFont="1" applyFill="1" applyBorder="1" applyAlignment="1" applyProtection="1">
      <alignment horizontal="center" vertical="center"/>
    </xf>
    <xf numFmtId="3" fontId="19" fillId="0" borderId="57" xfId="19" applyNumberFormat="1" applyFont="1" applyFill="1" applyBorder="1" applyAlignment="1" applyProtection="1">
      <alignment horizontal="center" vertical="center"/>
    </xf>
    <xf numFmtId="3" fontId="19" fillId="0" borderId="58" xfId="19" applyNumberFormat="1" applyFont="1" applyFill="1" applyBorder="1" applyAlignment="1" applyProtection="1">
      <alignment horizontal="center" vertical="center"/>
    </xf>
    <xf numFmtId="38" fontId="19" fillId="0" borderId="56" xfId="19" applyNumberFormat="1" applyFont="1" applyFill="1" applyBorder="1" applyAlignment="1" applyProtection="1">
      <alignment horizontal="center" vertical="center"/>
    </xf>
    <xf numFmtId="38" fontId="19" fillId="0" borderId="57" xfId="19" applyNumberFormat="1" applyFont="1" applyFill="1" applyBorder="1" applyAlignment="1" applyProtection="1">
      <alignment horizontal="center" vertical="center"/>
    </xf>
    <xf numFmtId="38" fontId="19" fillId="0" borderId="58" xfId="19" applyNumberFormat="1" applyFont="1" applyFill="1" applyBorder="1" applyAlignment="1" applyProtection="1">
      <alignment horizontal="center" vertical="center"/>
    </xf>
    <xf numFmtId="3" fontId="19" fillId="0" borderId="60" xfId="19" applyNumberFormat="1" applyFont="1" applyFill="1" applyBorder="1" applyAlignment="1" applyProtection="1">
      <alignment horizontal="center" vertical="center"/>
    </xf>
    <xf numFmtId="3" fontId="19" fillId="0" borderId="61" xfId="19" applyNumberFormat="1" applyFont="1" applyFill="1" applyBorder="1" applyAlignment="1" applyProtection="1">
      <alignment horizontal="center" vertical="center"/>
    </xf>
    <xf numFmtId="3" fontId="19" fillId="0" borderId="62" xfId="19" applyNumberFormat="1" applyFont="1" applyFill="1" applyBorder="1" applyAlignment="1" applyProtection="1">
      <alignment horizontal="center" vertical="center"/>
    </xf>
    <xf numFmtId="3" fontId="19" fillId="0" borderId="89" xfId="19" applyNumberFormat="1" applyFont="1" applyFill="1" applyBorder="1" applyAlignment="1" applyProtection="1">
      <alignment horizontal="center" vertical="center"/>
    </xf>
    <xf numFmtId="3" fontId="19" fillId="0" borderId="68" xfId="19" applyNumberFormat="1" applyFont="1" applyFill="1" applyBorder="1" applyAlignment="1" applyProtection="1">
      <alignment horizontal="center" vertical="center"/>
    </xf>
    <xf numFmtId="3" fontId="19" fillId="0" borderId="88" xfId="19" applyNumberFormat="1" applyFont="1" applyFill="1" applyBorder="1" applyAlignment="1" applyProtection="1">
      <alignment horizontal="center" vertical="center"/>
    </xf>
    <xf numFmtId="180" fontId="26" fillId="0" borderId="5" xfId="19" applyNumberFormat="1" applyFont="1" applyBorder="1" applyAlignment="1" applyProtection="1">
      <alignment horizontal="center" vertical="center" shrinkToFit="1"/>
    </xf>
    <xf numFmtId="3" fontId="19" fillId="0" borderId="3" xfId="19" applyNumberFormat="1" applyFont="1" applyBorder="1" applyAlignment="1" applyProtection="1">
      <alignment horizontal="center" vertical="center"/>
    </xf>
    <xf numFmtId="3" fontId="19" fillId="0" borderId="6" xfId="19" applyNumberFormat="1" applyFont="1" applyBorder="1" applyAlignment="1" applyProtection="1">
      <alignment horizontal="center" vertical="center"/>
    </xf>
    <xf numFmtId="3" fontId="19" fillId="0" borderId="9" xfId="19" applyNumberFormat="1" applyFont="1" applyBorder="1" applyAlignment="1" applyProtection="1">
      <alignment horizontal="center" vertical="center"/>
    </xf>
    <xf numFmtId="0" fontId="19" fillId="4" borderId="25" xfId="19" applyFont="1" applyFill="1" applyBorder="1" applyAlignment="1" applyProtection="1">
      <alignment horizontal="center" vertical="center" textRotation="255" wrapText="1"/>
    </xf>
    <xf numFmtId="38" fontId="7" fillId="0" borderId="40" xfId="3" applyFont="1" applyFill="1" applyBorder="1" applyAlignment="1" applyProtection="1">
      <alignment horizontal="center" vertical="center" shrinkToFit="1"/>
      <protection locked="0"/>
    </xf>
    <xf numFmtId="0" fontId="9" fillId="0" borderId="40" xfId="0" applyFont="1" applyBorder="1" applyAlignment="1" applyProtection="1">
      <alignment vertical="center" shrinkToFit="1"/>
      <protection locked="0"/>
    </xf>
    <xf numFmtId="49" fontId="23" fillId="0" borderId="23" xfId="0" applyNumberFormat="1" applyFont="1" applyFill="1" applyBorder="1" applyAlignment="1" applyProtection="1">
      <alignment horizontal="center" vertical="center" shrinkToFit="1"/>
    </xf>
    <xf numFmtId="179" fontId="3" fillId="0" borderId="53" xfId="3" applyNumberFormat="1" applyFont="1" applyFill="1" applyBorder="1" applyAlignment="1" applyProtection="1">
      <alignment horizontal="left" vertical="center" wrapText="1"/>
      <protection locked="0"/>
    </xf>
    <xf numFmtId="179" fontId="3" fillId="0" borderId="48" xfId="3" applyNumberFormat="1" applyFont="1" applyFill="1" applyBorder="1" applyAlignment="1" applyProtection="1">
      <alignment horizontal="left" vertical="center" wrapText="1"/>
      <protection locked="0"/>
    </xf>
    <xf numFmtId="179" fontId="3" fillId="0" borderId="54" xfId="3" applyNumberFormat="1" applyFont="1" applyFill="1" applyBorder="1" applyAlignment="1" applyProtection="1">
      <alignment horizontal="left" vertical="center" wrapText="1"/>
      <protection locked="0"/>
    </xf>
    <xf numFmtId="179" fontId="3" fillId="0" borderId="60" xfId="3" applyNumberFormat="1" applyFont="1" applyFill="1" applyBorder="1" applyAlignment="1" applyProtection="1">
      <alignment horizontal="left" vertical="center" wrapText="1"/>
      <protection locked="0"/>
    </xf>
    <xf numFmtId="179" fontId="3" fillId="0" borderId="61" xfId="3" applyNumberFormat="1" applyFont="1" applyFill="1" applyBorder="1" applyAlignment="1" applyProtection="1">
      <alignment horizontal="left" vertical="center" wrapText="1"/>
      <protection locked="0"/>
    </xf>
    <xf numFmtId="179" fontId="3" fillId="0" borderId="62" xfId="3" applyNumberFormat="1" applyFont="1" applyFill="1" applyBorder="1" applyAlignment="1" applyProtection="1">
      <alignment horizontal="left" vertical="center" wrapText="1"/>
      <protection locked="0"/>
    </xf>
    <xf numFmtId="49" fontId="23" fillId="0" borderId="24" xfId="0" applyNumberFormat="1" applyFont="1" applyFill="1" applyBorder="1" applyAlignment="1" applyProtection="1">
      <alignment horizontal="center" vertical="center" shrinkToFit="1"/>
      <protection locked="0"/>
    </xf>
    <xf numFmtId="0" fontId="23" fillId="0" borderId="28" xfId="0" applyNumberFormat="1" applyFont="1" applyFill="1" applyBorder="1" applyAlignment="1" applyProtection="1">
      <alignment horizontal="center" vertical="center" shrinkToFit="1"/>
      <protection locked="0"/>
    </xf>
    <xf numFmtId="38" fontId="7" fillId="0" borderId="38" xfId="3" applyFont="1" applyFill="1" applyBorder="1" applyAlignment="1" applyProtection="1">
      <alignment horizontal="center" vertical="center" shrinkToFit="1"/>
      <protection locked="0"/>
    </xf>
    <xf numFmtId="0" fontId="9" fillId="0" borderId="38"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38" fontId="12" fillId="4" borderId="23" xfId="3" applyFont="1" applyFill="1" applyBorder="1" applyAlignment="1" applyProtection="1">
      <alignment horizontal="center" vertical="center" wrapText="1"/>
    </xf>
    <xf numFmtId="0" fontId="10" fillId="4" borderId="23" xfId="17" applyFont="1" applyFill="1" applyBorder="1" applyAlignment="1">
      <alignment horizontal="center" vertical="center" wrapText="1"/>
    </xf>
    <xf numFmtId="0" fontId="10" fillId="4" borderId="1" xfId="17" applyFont="1" applyFill="1" applyBorder="1" applyAlignment="1">
      <alignment horizontal="center" vertical="center" wrapText="1"/>
    </xf>
    <xf numFmtId="0" fontId="10" fillId="4" borderId="4" xfId="17" applyFont="1" applyFill="1" applyBorder="1" applyAlignment="1">
      <alignment horizontal="center" vertical="center" wrapText="1"/>
    </xf>
    <xf numFmtId="0" fontId="10" fillId="4" borderId="7" xfId="17" applyFont="1" applyFill="1" applyBorder="1" applyAlignment="1">
      <alignment vertical="center" wrapText="1"/>
    </xf>
    <xf numFmtId="177" fontId="3" fillId="0" borderId="23" xfId="17" applyNumberFormat="1" applyFont="1" applyFill="1" applyBorder="1" applyAlignment="1">
      <alignment vertical="center" shrinkToFit="1"/>
    </xf>
    <xf numFmtId="0" fontId="5" fillId="0" borderId="23" xfId="17" applyFont="1" applyBorder="1" applyAlignment="1">
      <alignment vertical="center" shrinkToFit="1"/>
    </xf>
    <xf numFmtId="177" fontId="5" fillId="0" borderId="1" xfId="17" applyNumberFormat="1" applyFont="1" applyBorder="1" applyAlignment="1">
      <alignment vertical="center" shrinkToFit="1"/>
    </xf>
    <xf numFmtId="0" fontId="5" fillId="0" borderId="4" xfId="17" applyBorder="1" applyAlignment="1">
      <alignment vertical="center" shrinkToFit="1"/>
    </xf>
    <xf numFmtId="0" fontId="5" fillId="0" borderId="7" xfId="17" applyBorder="1" applyAlignment="1">
      <alignment vertical="center" shrinkToFit="1"/>
    </xf>
    <xf numFmtId="0" fontId="10" fillId="4" borderId="1" xfId="17" applyFont="1" applyFill="1" applyBorder="1" applyAlignment="1" applyProtection="1">
      <alignment horizontal="center" vertical="center" wrapText="1"/>
    </xf>
    <xf numFmtId="0" fontId="10" fillId="4" borderId="4" xfId="17" applyFont="1" applyFill="1" applyBorder="1" applyAlignment="1" applyProtection="1">
      <alignment horizontal="center" vertical="center" wrapText="1"/>
    </xf>
    <xf numFmtId="0" fontId="10" fillId="4" borderId="7" xfId="17" applyFont="1" applyFill="1" applyBorder="1" applyAlignment="1" applyProtection="1">
      <alignment vertical="center" wrapText="1"/>
    </xf>
    <xf numFmtId="177" fontId="5" fillId="0" borderId="1" xfId="17" applyNumberFormat="1" applyFont="1" applyBorder="1" applyAlignment="1" applyProtection="1">
      <alignment vertical="center" shrinkToFit="1"/>
    </xf>
    <xf numFmtId="0" fontId="5" fillId="0" borderId="4" xfId="17" applyBorder="1" applyAlignment="1" applyProtection="1">
      <alignment vertical="center" shrinkToFit="1"/>
    </xf>
    <xf numFmtId="0" fontId="5" fillId="0" borderId="7" xfId="17" applyBorder="1" applyAlignment="1" applyProtection="1">
      <alignment vertical="center" shrinkToFit="1"/>
    </xf>
    <xf numFmtId="38" fontId="8"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7" fillId="0" borderId="78" xfId="3" applyFont="1" applyFill="1" applyBorder="1" applyAlignment="1" applyProtection="1">
      <alignment horizontal="center" vertical="center" shrinkToFit="1"/>
      <protection locked="0"/>
    </xf>
    <xf numFmtId="0" fontId="9" fillId="0" borderId="78" xfId="0" applyFont="1" applyFill="1" applyBorder="1" applyAlignment="1" applyProtection="1">
      <alignment vertical="center" shrinkToFit="1"/>
      <protection locked="0"/>
    </xf>
    <xf numFmtId="179" fontId="3" fillId="0" borderId="53" xfId="3" applyNumberFormat="1" applyFont="1" applyFill="1" applyBorder="1" applyAlignment="1" applyProtection="1">
      <alignment horizontal="left" vertical="center" wrapText="1"/>
    </xf>
    <xf numFmtId="179" fontId="3" fillId="0" borderId="48" xfId="3" applyNumberFormat="1" applyFont="1" applyFill="1" applyBorder="1" applyAlignment="1" applyProtection="1">
      <alignment horizontal="left" vertical="center" wrapText="1"/>
    </xf>
    <xf numFmtId="179" fontId="3" fillId="0" borderId="54" xfId="3" applyNumberFormat="1" applyFont="1" applyFill="1" applyBorder="1" applyAlignment="1" applyProtection="1">
      <alignment horizontal="left" vertical="center" wrapText="1"/>
    </xf>
    <xf numFmtId="179" fontId="3" fillId="0" borderId="60" xfId="3" applyNumberFormat="1" applyFont="1" applyFill="1" applyBorder="1" applyAlignment="1" applyProtection="1">
      <alignment horizontal="left" vertical="center" wrapText="1"/>
    </xf>
    <xf numFmtId="179" fontId="3" fillId="0" borderId="61" xfId="3" applyNumberFormat="1" applyFont="1" applyFill="1" applyBorder="1" applyAlignment="1" applyProtection="1">
      <alignment horizontal="left" vertical="center" wrapText="1"/>
    </xf>
    <xf numFmtId="179" fontId="3" fillId="0" borderId="62" xfId="3" applyNumberFormat="1" applyFont="1" applyFill="1" applyBorder="1" applyAlignment="1" applyProtection="1">
      <alignment horizontal="left" vertical="center" wrapText="1"/>
    </xf>
    <xf numFmtId="38" fontId="12" fillId="0" borderId="0" xfId="18" applyFont="1" applyFill="1" applyAlignment="1">
      <alignment vertical="center" wrapText="1"/>
    </xf>
    <xf numFmtId="0" fontId="9" fillId="0" borderId="2" xfId="0" applyFont="1" applyFill="1" applyBorder="1" applyAlignment="1" applyProtection="1">
      <alignment horizontal="center" vertical="center" textRotation="255"/>
    </xf>
    <xf numFmtId="0" fontId="9" fillId="0" borderId="20" xfId="0" applyFont="1" applyFill="1" applyBorder="1" applyAlignment="1" applyProtection="1">
      <alignment horizontal="center" vertical="center" textRotation="255"/>
    </xf>
    <xf numFmtId="0" fontId="9" fillId="0" borderId="3" xfId="0" applyFont="1" applyFill="1" applyBorder="1" applyAlignment="1" applyProtection="1">
      <alignment horizontal="center" vertical="center" textRotation="255"/>
    </xf>
    <xf numFmtId="178" fontId="7" fillId="0" borderId="1" xfId="18" applyNumberFormat="1" applyFont="1" applyFill="1" applyBorder="1" applyAlignment="1" applyProtection="1">
      <alignment vertical="center" shrinkToFit="1"/>
    </xf>
    <xf numFmtId="178" fontId="7" fillId="0" borderId="4" xfId="18" applyNumberFormat="1" applyFont="1" applyFill="1" applyBorder="1" applyAlignment="1" applyProtection="1">
      <alignment vertical="center" shrinkToFit="1"/>
    </xf>
    <xf numFmtId="178" fontId="7" fillId="0" borderId="7" xfId="18" applyNumberFormat="1" applyFont="1" applyFill="1" applyBorder="1" applyAlignment="1" applyProtection="1">
      <alignment vertical="center" shrinkToFit="1"/>
    </xf>
    <xf numFmtId="38" fontId="7" fillId="0" borderId="39" xfId="3" applyFont="1" applyFill="1" applyBorder="1" applyAlignment="1" applyProtection="1">
      <alignment horizontal="center" vertical="center" shrinkToFit="1"/>
      <protection locked="0"/>
    </xf>
    <xf numFmtId="0" fontId="9" fillId="0" borderId="39" xfId="0" applyFont="1" applyBorder="1" applyAlignment="1" applyProtection="1">
      <alignment vertical="center" shrinkToFit="1"/>
      <protection locked="0"/>
    </xf>
    <xf numFmtId="38" fontId="3" fillId="0" borderId="6" xfId="18" applyFont="1" applyFill="1" applyBorder="1" applyAlignment="1">
      <alignment horizontal="right" vertical="center"/>
    </xf>
    <xf numFmtId="0" fontId="0" fillId="0" borderId="6" xfId="0" applyBorder="1" applyAlignment="1">
      <alignment vertical="center"/>
    </xf>
    <xf numFmtId="38" fontId="7" fillId="0" borderId="23" xfId="18" applyFont="1" applyFill="1" applyBorder="1" applyAlignment="1" applyProtection="1">
      <alignment horizontal="center" vertical="center"/>
    </xf>
    <xf numFmtId="0" fontId="0" fillId="0" borderId="23" xfId="0" applyBorder="1" applyAlignment="1" applyProtection="1">
      <alignment vertical="center"/>
    </xf>
    <xf numFmtId="38" fontId="3" fillId="0" borderId="23" xfId="18" applyFont="1" applyFill="1" applyBorder="1" applyAlignment="1" applyProtection="1">
      <alignment horizontal="center" vertical="center" wrapText="1"/>
    </xf>
    <xf numFmtId="0" fontId="5" fillId="0" borderId="37" xfId="15" applyFont="1" applyBorder="1" applyAlignment="1">
      <alignment horizontal="center" vertical="center"/>
    </xf>
    <xf numFmtId="0" fontId="5" fillId="0" borderId="85" xfId="15" applyFont="1" applyBorder="1" applyAlignment="1">
      <alignment horizontal="center" vertical="center"/>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38" fontId="7" fillId="0" borderId="1" xfId="18" applyFont="1" applyFill="1" applyBorder="1" applyAlignment="1" applyProtection="1">
      <alignment horizontal="center" vertical="center"/>
    </xf>
    <xf numFmtId="38" fontId="7" fillId="0" borderId="4"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0" fontId="5" fillId="0" borderId="84" xfId="15" applyFont="1" applyBorder="1" applyAlignment="1">
      <alignment horizontal="center" vertical="center"/>
    </xf>
    <xf numFmtId="0" fontId="5" fillId="0" borderId="81" xfId="15" applyFont="1" applyBorder="1" applyAlignment="1">
      <alignment horizontal="center" vertical="center"/>
    </xf>
    <xf numFmtId="178" fontId="7" fillId="3" borderId="23" xfId="18" applyNumberFormat="1" applyFont="1" applyFill="1" applyBorder="1" applyAlignment="1" applyProtection="1">
      <alignment vertical="center" shrinkToFit="1"/>
    </xf>
    <xf numFmtId="178" fontId="9" fillId="0" borderId="23" xfId="0" applyNumberFormat="1" applyFont="1" applyBorder="1" applyAlignment="1" applyProtection="1">
      <alignment vertical="center" shrinkToFit="1"/>
    </xf>
    <xf numFmtId="38" fontId="7" fillId="0" borderId="2" xfId="18" applyFont="1" applyFill="1" applyBorder="1" applyAlignment="1" applyProtection="1">
      <alignment horizontal="center" vertical="center" wrapText="1"/>
    </xf>
    <xf numFmtId="38" fontId="7" fillId="0" borderId="8" xfId="18" applyFont="1" applyFill="1" applyBorder="1" applyAlignment="1" applyProtection="1">
      <alignment horizontal="center" vertical="center" wrapText="1"/>
    </xf>
    <xf numFmtId="38" fontId="7" fillId="0" borderId="3" xfId="18" applyFont="1" applyFill="1" applyBorder="1" applyAlignment="1" applyProtection="1">
      <alignment horizontal="center" vertical="center" wrapText="1"/>
    </xf>
    <xf numFmtId="38" fontId="7" fillId="0" borderId="9" xfId="18" applyFont="1" applyFill="1" applyBorder="1" applyAlignment="1" applyProtection="1">
      <alignment horizontal="center" vertical="center" wrapText="1"/>
    </xf>
    <xf numFmtId="38" fontId="3" fillId="0" borderId="34" xfId="18" applyFont="1" applyFill="1" applyBorder="1" applyAlignment="1" applyProtection="1">
      <alignment horizontal="center" vertical="center"/>
    </xf>
    <xf numFmtId="0" fontId="0" fillId="0" borderId="34" xfId="0" applyBorder="1" applyAlignment="1" applyProtection="1">
      <alignment vertical="center"/>
    </xf>
    <xf numFmtId="178" fontId="7" fillId="0" borderId="34" xfId="18" applyNumberFormat="1" applyFont="1" applyFill="1" applyBorder="1" applyAlignment="1" applyProtection="1">
      <alignment vertical="center" shrinkToFit="1"/>
    </xf>
    <xf numFmtId="178" fontId="9" fillId="0" borderId="34" xfId="0" applyNumberFormat="1" applyFont="1" applyBorder="1" applyAlignment="1" applyProtection="1">
      <alignment vertical="center" shrinkToFit="1"/>
    </xf>
    <xf numFmtId="38" fontId="7" fillId="0" borderId="23" xfId="18" applyFont="1" applyFill="1" applyBorder="1" applyAlignment="1" applyProtection="1">
      <alignment horizontal="center" vertical="center" wrapText="1"/>
    </xf>
    <xf numFmtId="178" fontId="7" fillId="2" borderId="23" xfId="18" applyNumberFormat="1" applyFont="1" applyFill="1" applyBorder="1" applyAlignment="1" applyProtection="1">
      <alignment vertical="center" shrinkToFit="1"/>
    </xf>
    <xf numFmtId="38" fontId="3" fillId="3" borderId="20" xfId="18" applyFont="1" applyFill="1" applyBorder="1" applyAlignment="1" applyProtection="1">
      <alignment horizontal="center" vertical="center" textRotation="255"/>
    </xf>
    <xf numFmtId="38" fontId="3" fillId="3" borderId="21" xfId="18" applyFont="1" applyFill="1" applyBorder="1" applyAlignment="1" applyProtection="1">
      <alignment horizontal="center" vertical="center" textRotation="255"/>
    </xf>
    <xf numFmtId="38" fontId="3" fillId="3" borderId="3" xfId="18" applyFont="1" applyFill="1" applyBorder="1" applyAlignment="1" applyProtection="1">
      <alignment horizontal="center" vertical="center" textRotation="255"/>
    </xf>
    <xf numFmtId="38" fontId="3" fillId="3" borderId="9" xfId="18" applyFont="1" applyFill="1" applyBorder="1" applyAlignment="1" applyProtection="1">
      <alignment horizontal="center" vertical="center" textRotation="255"/>
    </xf>
    <xf numFmtId="38" fontId="3" fillId="2" borderId="20" xfId="18" applyFont="1" applyFill="1" applyBorder="1" applyAlignment="1" applyProtection="1">
      <alignment horizontal="center" vertical="center" textRotation="255"/>
    </xf>
    <xf numFmtId="38" fontId="3" fillId="2" borderId="21" xfId="18" applyFont="1" applyFill="1" applyBorder="1" applyAlignment="1" applyProtection="1">
      <alignment horizontal="center" vertical="center" textRotation="255"/>
    </xf>
    <xf numFmtId="38" fontId="3" fillId="2" borderId="86" xfId="18" applyFont="1" applyFill="1" applyBorder="1" applyAlignment="1" applyProtection="1">
      <alignment horizontal="center" vertical="center" textRotation="255"/>
    </xf>
    <xf numFmtId="38" fontId="3" fillId="2" borderId="87" xfId="18" applyFont="1" applyFill="1" applyBorder="1" applyAlignment="1" applyProtection="1">
      <alignment horizontal="center" vertical="center" textRotation="255"/>
    </xf>
    <xf numFmtId="178" fontId="7" fillId="2" borderId="24" xfId="18" applyNumberFormat="1" applyFont="1" applyFill="1" applyBorder="1" applyAlignment="1" applyProtection="1">
      <alignment horizontal="right" vertical="center" shrinkToFit="1"/>
    </xf>
    <xf numFmtId="178" fontId="9" fillId="0" borderId="24" xfId="0" applyNumberFormat="1" applyFont="1" applyBorder="1" applyAlignment="1" applyProtection="1">
      <alignment vertical="center" shrinkToFit="1"/>
    </xf>
    <xf numFmtId="178" fontId="7" fillId="3" borderId="80" xfId="18" applyNumberFormat="1" applyFont="1" applyFill="1" applyBorder="1" applyAlignment="1" applyProtection="1">
      <alignment vertical="center" shrinkToFit="1"/>
    </xf>
    <xf numFmtId="178" fontId="9" fillId="0" borderId="80" xfId="0" applyNumberFormat="1" applyFont="1" applyBorder="1" applyAlignment="1" applyProtection="1">
      <alignment vertical="center" shrinkToFit="1"/>
    </xf>
    <xf numFmtId="38" fontId="7" fillId="0" borderId="1" xfId="18" applyFont="1" applyFill="1" applyBorder="1" applyAlignment="1" applyProtection="1">
      <alignment horizontal="center" vertical="center" wrapText="1"/>
    </xf>
    <xf numFmtId="38" fontId="7" fillId="0" borderId="7" xfId="18" applyFont="1" applyFill="1" applyBorder="1" applyAlignment="1" applyProtection="1">
      <alignment horizontal="center" vertical="center" wrapText="1"/>
    </xf>
    <xf numFmtId="0" fontId="9" fillId="0" borderId="23" xfId="0" applyFont="1" applyBorder="1" applyAlignment="1" applyProtection="1">
      <alignment vertical="center"/>
    </xf>
    <xf numFmtId="38" fontId="7" fillId="0" borderId="1" xfId="18" applyFont="1" applyFill="1" applyBorder="1" applyAlignment="1" applyProtection="1">
      <alignment vertical="center"/>
    </xf>
    <xf numFmtId="38" fontId="7" fillId="0" borderId="7" xfId="18" applyFont="1" applyFill="1" applyBorder="1" applyAlignment="1" applyProtection="1">
      <alignment vertical="center"/>
    </xf>
    <xf numFmtId="0" fontId="29" fillId="0" borderId="1" xfId="15" applyFont="1" applyBorder="1" applyAlignment="1">
      <alignment horizontal="center" vertical="center" wrapText="1"/>
    </xf>
    <xf numFmtId="0" fontId="29" fillId="0" borderId="66" xfId="15" applyFont="1" applyBorder="1" applyAlignment="1">
      <alignment horizontal="center" vertical="center" wrapText="1"/>
    </xf>
    <xf numFmtId="0" fontId="9" fillId="0" borderId="82" xfId="15" applyNumberFormat="1" applyFont="1" applyBorder="1" applyAlignment="1">
      <alignment horizontal="center" vertical="center"/>
    </xf>
    <xf numFmtId="0" fontId="9" fillId="0" borderId="83" xfId="15" applyNumberFormat="1" applyFont="1" applyBorder="1" applyAlignment="1">
      <alignment horizontal="center" vertical="center"/>
    </xf>
    <xf numFmtId="0" fontId="9" fillId="0" borderId="84" xfId="15" applyNumberFormat="1" applyFont="1" applyBorder="1" applyAlignment="1">
      <alignment horizontal="center" vertical="center"/>
    </xf>
    <xf numFmtId="0" fontId="9" fillId="0" borderId="81" xfId="15" applyNumberFormat="1" applyFont="1" applyBorder="1" applyAlignment="1">
      <alignment horizontal="center" vertical="center"/>
    </xf>
    <xf numFmtId="0" fontId="5" fillId="0" borderId="82" xfId="15" applyFont="1" applyBorder="1" applyAlignment="1">
      <alignment horizontal="center" vertical="center"/>
    </xf>
    <xf numFmtId="0" fontId="5" fillId="0" borderId="83" xfId="15" applyFont="1" applyBorder="1" applyAlignment="1">
      <alignment horizontal="center" vertical="center"/>
    </xf>
    <xf numFmtId="49" fontId="23" fillId="0" borderId="23" xfId="0" applyNumberFormat="1" applyFont="1" applyFill="1" applyBorder="1" applyAlignment="1" applyProtection="1">
      <alignment horizontal="center" vertical="center" shrinkToFit="1"/>
      <protection locked="0"/>
    </xf>
    <xf numFmtId="0" fontId="37" fillId="0" borderId="0" xfId="24" applyFont="1" applyFill="1" applyBorder="1" applyAlignment="1">
      <alignment vertical="center" wrapText="1"/>
    </xf>
    <xf numFmtId="0" fontId="34" fillId="0" borderId="105" xfId="24" applyFont="1" applyFill="1" applyBorder="1" applyAlignment="1">
      <alignment horizontal="justify" vertical="center" wrapText="1"/>
    </xf>
    <xf numFmtId="0" fontId="34" fillId="0" borderId="106" xfId="24" applyFont="1" applyFill="1" applyBorder="1" applyAlignment="1">
      <alignment horizontal="justify" vertical="center" wrapText="1"/>
    </xf>
    <xf numFmtId="0" fontId="34" fillId="0" borderId="107" xfId="24" applyFont="1" applyFill="1" applyBorder="1" applyAlignment="1">
      <alignment horizontal="justify" vertical="center" wrapText="1"/>
    </xf>
    <xf numFmtId="0" fontId="15" fillId="0" borderId="105" xfId="24" applyFont="1" applyFill="1" applyBorder="1" applyAlignment="1">
      <alignment horizontal="justify" vertical="center" wrapText="1"/>
    </xf>
    <xf numFmtId="0" fontId="15" fillId="0" borderId="106" xfId="24" applyFont="1" applyFill="1" applyBorder="1" applyAlignment="1">
      <alignment horizontal="justify" vertical="center" wrapText="1"/>
    </xf>
    <xf numFmtId="0" fontId="15" fillId="0" borderId="107" xfId="24" applyFont="1" applyFill="1" applyBorder="1" applyAlignment="1">
      <alignment horizontal="justify" vertical="center" wrapText="1"/>
    </xf>
    <xf numFmtId="0" fontId="15" fillId="0" borderId="108" xfId="24" applyFont="1" applyFill="1" applyBorder="1" applyAlignment="1">
      <alignment horizontal="justify" vertical="center" wrapText="1"/>
    </xf>
    <xf numFmtId="0" fontId="15" fillId="0" borderId="109" xfId="24" applyFont="1" applyFill="1" applyBorder="1" applyAlignment="1">
      <alignment horizontal="justify" vertical="center" wrapText="1"/>
    </xf>
    <xf numFmtId="0" fontId="15" fillId="0" borderId="110" xfId="24" applyFont="1" applyFill="1" applyBorder="1" applyAlignment="1">
      <alignment horizontal="justify" vertical="center" wrapText="1"/>
    </xf>
    <xf numFmtId="0" fontId="5" fillId="0" borderId="106" xfId="24" applyFont="1" applyFill="1" applyBorder="1" applyAlignment="1">
      <alignment vertical="center" wrapText="1"/>
    </xf>
    <xf numFmtId="0" fontId="5" fillId="0" borderId="107" xfId="24" applyFont="1" applyFill="1" applyBorder="1" applyAlignment="1">
      <alignment horizontal="center" vertical="center" wrapText="1"/>
    </xf>
  </cellXfs>
  <cellStyles count="26">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0">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FFFFCC"/>
      <color rgb="FFFFF8E5"/>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25</xdr:col>
      <xdr:colOff>326572</xdr:colOff>
      <xdr:row>16</xdr:row>
      <xdr:rowOff>435429</xdr:rowOff>
    </xdr:from>
    <xdr:to>
      <xdr:col>26</xdr:col>
      <xdr:colOff>353786</xdr:colOff>
      <xdr:row>16</xdr:row>
      <xdr:rowOff>748393</xdr:rowOff>
    </xdr:to>
    <xdr:sp macro="" textlink="">
      <xdr:nvSpPr>
        <xdr:cNvPr id="2" name="左矢印 1"/>
        <xdr:cNvSpPr/>
      </xdr:nvSpPr>
      <xdr:spPr>
        <a:xfrm>
          <a:off x="14823622" y="9969954"/>
          <a:ext cx="713014" cy="312964"/>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0</xdr:colOff>
      <xdr:row>28</xdr:row>
      <xdr:rowOff>103910</xdr:rowOff>
    </xdr:from>
    <xdr:to>
      <xdr:col>24</xdr:col>
      <xdr:colOff>588817</xdr:colOff>
      <xdr:row>31</xdr:row>
      <xdr:rowOff>0</xdr:rowOff>
    </xdr:to>
    <xdr:sp macro="" textlink="">
      <xdr:nvSpPr>
        <xdr:cNvPr id="3" name="大かっこ 2"/>
        <xdr:cNvSpPr/>
      </xdr:nvSpPr>
      <xdr:spPr>
        <a:xfrm>
          <a:off x="6353175" y="17991860"/>
          <a:ext cx="7980217" cy="252499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17319</xdr:colOff>
      <xdr:row>2</xdr:row>
      <xdr:rowOff>103908</xdr:rowOff>
    </xdr:from>
    <xdr:to>
      <xdr:col>24</xdr:col>
      <xdr:colOff>640772</xdr:colOff>
      <xdr:row>7</xdr:row>
      <xdr:rowOff>34635</xdr:rowOff>
    </xdr:to>
    <xdr:sp macro="" textlink="">
      <xdr:nvSpPr>
        <xdr:cNvPr id="4" name="大かっこ 3"/>
        <xdr:cNvSpPr/>
      </xdr:nvSpPr>
      <xdr:spPr>
        <a:xfrm>
          <a:off x="5779944" y="1561233"/>
          <a:ext cx="8605403" cy="3283527"/>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11</xdr:row>
          <xdr:rowOff>0</xdr:rowOff>
        </xdr:from>
        <xdr:to>
          <xdr:col>18</xdr:col>
          <xdr:colOff>152400</xdr:colOff>
          <xdr:row>12</xdr:row>
          <xdr:rowOff>0</xdr:rowOff>
        </xdr:to>
        <xdr:sp macro="" textlink="">
          <xdr:nvSpPr>
            <xdr:cNvPr id="168961" name="Option Button 1" hidden="1">
              <a:extLst>
                <a:ext uri="{63B3BB69-23CF-44E3-9099-C40C66FF867C}">
                  <a14:compatExt spid="_x0000_s168961"/>
                </a:ext>
                <a:ext uri="{FF2B5EF4-FFF2-40B4-BE49-F238E27FC236}">
                  <a16:creationId xmlns="" xmlns:a16="http://schemas.microsoft.com/office/drawing/2014/main" id="{00000000-0008-0000-00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xdr:row>
          <xdr:rowOff>0</xdr:rowOff>
        </xdr:from>
        <xdr:to>
          <xdr:col>23</xdr:col>
          <xdr:colOff>152400</xdr:colOff>
          <xdr:row>12</xdr:row>
          <xdr:rowOff>0</xdr:rowOff>
        </xdr:to>
        <xdr:sp macro="" textlink="">
          <xdr:nvSpPr>
            <xdr:cNvPr id="168962" name="Option Button 2" hidden="1">
              <a:extLst>
                <a:ext uri="{63B3BB69-23CF-44E3-9099-C40C66FF867C}">
                  <a14:compatExt spid="_x0000_s168962"/>
                </a:ext>
                <a:ext uri="{FF2B5EF4-FFF2-40B4-BE49-F238E27FC236}">
                  <a16:creationId xmlns="" xmlns:a16="http://schemas.microsoft.com/office/drawing/2014/main" id="{00000000-0008-0000-0000-00000E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twoCellAnchor>
    <xdr:from>
      <xdr:col>37</xdr:col>
      <xdr:colOff>123825</xdr:colOff>
      <xdr:row>17</xdr:row>
      <xdr:rowOff>85725</xdr:rowOff>
    </xdr:from>
    <xdr:to>
      <xdr:col>50</xdr:col>
      <xdr:colOff>28575</xdr:colOff>
      <xdr:row>21</xdr:row>
      <xdr:rowOff>219075</xdr:rowOff>
    </xdr:to>
    <xdr:sp macro="" textlink="">
      <xdr:nvSpPr>
        <xdr:cNvPr id="4" name="正方形/長方形 3">
          <a:extLst>
            <a:ext uri="{FF2B5EF4-FFF2-40B4-BE49-F238E27FC236}">
              <a16:creationId xmlns="" xmlns:a16="http://schemas.microsoft.com/office/drawing/2014/main" id="{39B46CA3-7420-4F02-8787-DE24480B2C7D}"/>
            </a:ext>
          </a:extLst>
        </xdr:cNvPr>
        <xdr:cNvSpPr/>
      </xdr:nvSpPr>
      <xdr:spPr>
        <a:xfrm>
          <a:off x="7181850" y="4133850"/>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latin typeface="+mn-ea"/>
              <a:ea typeface="+mn-ea"/>
            </a:rPr>
            <a:t>各項目の記載量に合せて、適宜行幅・行数を調整してください（列幅・列数の変更は不可）。</a:t>
          </a:r>
          <a:endParaRPr kumimoji="1" lang="en-US" altLang="ja-JP" sz="1100">
            <a:solidFill>
              <a:srgbClr val="0000FF"/>
            </a:solidFill>
            <a:latin typeface="+mn-ea"/>
            <a:ea typeface="+mn-ea"/>
          </a:endParaRPr>
        </a:p>
        <a:p>
          <a:pPr algn="l"/>
          <a:r>
            <a:rPr kumimoji="1" lang="en-US" altLang="ja-JP" sz="1100">
              <a:solidFill>
                <a:srgbClr val="0000FF"/>
              </a:solidFill>
              <a:latin typeface="+mn-ea"/>
              <a:ea typeface="+mn-ea"/>
            </a:rPr>
            <a:t>※</a:t>
          </a:r>
          <a:r>
            <a:rPr kumimoji="1" lang="ja-JP" altLang="en-US" sz="1100">
              <a:solidFill>
                <a:srgbClr val="0000FF"/>
              </a:solidFill>
              <a:latin typeface="+mn-ea"/>
              <a:ea typeface="+mn-ea"/>
            </a:rPr>
            <a:t>文字欠けや過度な余白が生じないようにしてください。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257175</xdr:colOff>
      <xdr:row>1</xdr:row>
      <xdr:rowOff>85725</xdr:rowOff>
    </xdr:from>
    <xdr:to>
      <xdr:col>20</xdr:col>
      <xdr:colOff>57149</xdr:colOff>
      <xdr:row>2</xdr:row>
      <xdr:rowOff>371475</xdr:rowOff>
    </xdr:to>
    <xdr:sp macro="" textlink="">
      <xdr:nvSpPr>
        <xdr:cNvPr id="4" name="テキスト ボックス 3">
          <a:extLst>
            <a:ext uri="{FF2B5EF4-FFF2-40B4-BE49-F238E27FC236}">
              <a16:creationId xmlns="" xmlns:a16="http://schemas.microsoft.com/office/drawing/2014/main" id="{00000000-0008-0000-1B00-000003000000}"/>
            </a:ext>
          </a:extLst>
        </xdr:cNvPr>
        <xdr:cNvSpPr txBox="1"/>
      </xdr:nvSpPr>
      <xdr:spPr>
        <a:xfrm>
          <a:off x="10820400" y="257175"/>
          <a:ext cx="1904999"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361950</xdr:colOff>
      <xdr:row>2</xdr:row>
      <xdr:rowOff>85725</xdr:rowOff>
    </xdr:from>
    <xdr:to>
      <xdr:col>7</xdr:col>
      <xdr:colOff>496420</xdr:colOff>
      <xdr:row>4</xdr:row>
      <xdr:rowOff>67237</xdr:rowOff>
    </xdr:to>
    <xdr:sp macro="" textlink="">
      <xdr:nvSpPr>
        <xdr:cNvPr id="4" name="テキスト ボックス 1">
          <a:extLst>
            <a:ext uri="{FF2B5EF4-FFF2-40B4-BE49-F238E27FC236}">
              <a16:creationId xmlns="" xmlns:a16="http://schemas.microsoft.com/office/drawing/2014/main" id="{EF86591A-B8FA-40D6-A2B8-2811A8F102F9}"/>
            </a:ext>
          </a:extLst>
        </xdr:cNvPr>
        <xdr:cNvSpPr txBox="1"/>
      </xdr:nvSpPr>
      <xdr:spPr>
        <a:xfrm>
          <a:off x="7038975" y="447675"/>
          <a:ext cx="2877670" cy="70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0000FF"/>
              </a:solidFill>
            </a:rPr>
            <a:t>応募時の実施計画書からの変更点を記載してください。</a:t>
          </a:r>
        </a:p>
      </xdr:txBody>
    </xdr:sp>
    <xdr:clientData/>
  </xdr:twoCellAnchor>
  <xdr:twoCellAnchor editAs="oneCell">
    <xdr:from>
      <xdr:col>3</xdr:col>
      <xdr:colOff>352425</xdr:colOff>
      <xdr:row>4</xdr:row>
      <xdr:rowOff>276225</xdr:rowOff>
    </xdr:from>
    <xdr:to>
      <xdr:col>14</xdr:col>
      <xdr:colOff>126067</xdr:colOff>
      <xdr:row>12</xdr:row>
      <xdr:rowOff>342900</xdr:rowOff>
    </xdr:to>
    <xdr:sp macro="" textlink="">
      <xdr:nvSpPr>
        <xdr:cNvPr id="5" name="正方形/長方形 4">
          <a:extLst>
            <a:ext uri="{FF2B5EF4-FFF2-40B4-BE49-F238E27FC236}">
              <a16:creationId xmlns="" xmlns:a16="http://schemas.microsoft.com/office/drawing/2014/main" id="{0983F754-107B-4892-8926-CF353A9DBCB1}"/>
            </a:ext>
          </a:extLst>
        </xdr:cNvPr>
        <xdr:cNvSpPr/>
      </xdr:nvSpPr>
      <xdr:spPr>
        <a:xfrm>
          <a:off x="7029450" y="1571625"/>
          <a:ext cx="7317442" cy="2962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en-US" altLang="ja-JP" sz="1600">
              <a:solidFill>
                <a:srgbClr val="0000FF"/>
              </a:solidFill>
              <a:effectLst/>
              <a:latin typeface="+mn-lt"/>
              <a:ea typeface="+mn-ea"/>
              <a:cs typeface="+mn-cs"/>
            </a:rPr>
            <a:t>【</a:t>
          </a:r>
          <a:r>
            <a:rPr kumimoji="1" lang="ja-JP" altLang="ja-JP" sz="1600">
              <a:solidFill>
                <a:srgbClr val="0000FF"/>
              </a:solidFill>
              <a:effectLst/>
              <a:latin typeface="+mn-lt"/>
              <a:ea typeface="+mn-ea"/>
              <a:cs typeface="+mn-cs"/>
            </a:rPr>
            <a:t>記載</a:t>
          </a:r>
          <a:r>
            <a:rPr kumimoji="1" lang="ja-JP" altLang="en-US" sz="1600">
              <a:solidFill>
                <a:srgbClr val="0000FF"/>
              </a:solidFill>
              <a:effectLst/>
              <a:latin typeface="+mn-lt"/>
              <a:ea typeface="+mn-ea"/>
              <a:cs typeface="+mn-cs"/>
            </a:rPr>
            <a:t>例</a:t>
          </a:r>
          <a:r>
            <a:rPr kumimoji="1" lang="en-US" altLang="ja-JP" sz="1600">
              <a:solidFill>
                <a:srgbClr val="0000FF"/>
              </a:solidFill>
              <a:effectLst/>
              <a:latin typeface="+mn-lt"/>
              <a:ea typeface="+mn-ea"/>
              <a:cs typeface="+mn-cs"/>
            </a:rPr>
            <a:t>】</a:t>
          </a:r>
          <a:r>
            <a:rPr kumimoji="1" lang="ja-JP" altLang="ja-JP" sz="1100">
              <a:solidFill>
                <a:schemeClr val="lt1"/>
              </a:solidFill>
              <a:effectLst/>
              <a:latin typeface="+mn-lt"/>
              <a:ea typeface="+mn-ea"/>
              <a:cs typeface="+mn-cs"/>
            </a:rPr>
            <a:t>。</a:t>
          </a:r>
          <a:endParaRPr kumimoji="1" lang="ja-JP" altLang="en-US" sz="1100"/>
        </a:p>
      </xdr:txBody>
    </xdr:sp>
    <xdr:clientData/>
  </xdr:twoCellAnchor>
  <xdr:twoCellAnchor editAs="oneCell">
    <xdr:from>
      <xdr:col>4</xdr:col>
      <xdr:colOff>19050</xdr:colOff>
      <xdr:row>6</xdr:row>
      <xdr:rowOff>95250</xdr:rowOff>
    </xdr:from>
    <xdr:to>
      <xdr:col>13</xdr:col>
      <xdr:colOff>533400</xdr:colOff>
      <xdr:row>12</xdr:row>
      <xdr:rowOff>123825</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875" y="2114550"/>
          <a:ext cx="6686550"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20</xdr:row>
      <xdr:rowOff>152400</xdr:rowOff>
    </xdr:from>
    <xdr:to>
      <xdr:col>11</xdr:col>
      <xdr:colOff>57150</xdr:colOff>
      <xdr:row>31</xdr:row>
      <xdr:rowOff>38100</xdr:rowOff>
    </xdr:to>
    <xdr:sp macro="" textlink="">
      <xdr:nvSpPr>
        <xdr:cNvPr id="7" name="正方形/長方形 6"/>
        <xdr:cNvSpPr/>
      </xdr:nvSpPr>
      <xdr:spPr>
        <a:xfrm>
          <a:off x="7096125" y="4752975"/>
          <a:ext cx="2333625" cy="2438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219075</xdr:colOff>
      <xdr:row>0</xdr:row>
      <xdr:rowOff>190500</xdr:rowOff>
    </xdr:from>
    <xdr:to>
      <xdr:col>11</xdr:col>
      <xdr:colOff>333375</xdr:colOff>
      <xdr:row>4</xdr:row>
      <xdr:rowOff>0</xdr:rowOff>
    </xdr:to>
    <xdr:sp macro="" textlink="">
      <xdr:nvSpPr>
        <xdr:cNvPr id="8" name="テキスト ボックス 7">
          <a:extLst>
            <a:ext uri="{FF2B5EF4-FFF2-40B4-BE49-F238E27FC236}">
              <a16:creationId xmlns="" xmlns:a16="http://schemas.microsoft.com/office/drawing/2014/main" id="{00000000-0008-0000-0400-000003000000}"/>
            </a:ext>
          </a:extLst>
        </xdr:cNvPr>
        <xdr:cNvSpPr txBox="1"/>
      </xdr:nvSpPr>
      <xdr:spPr>
        <a:xfrm>
          <a:off x="7162800" y="190500"/>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9</xdr:col>
      <xdr:colOff>152400</xdr:colOff>
      <xdr:row>29</xdr:row>
      <xdr:rowOff>28575</xdr:rowOff>
    </xdr:from>
    <xdr:to>
      <xdr:col>9</xdr:col>
      <xdr:colOff>152400</xdr:colOff>
      <xdr:row>30</xdr:row>
      <xdr:rowOff>19048</xdr:rowOff>
    </xdr:to>
    <xdr:cxnSp macro="">
      <xdr:nvCxnSpPr>
        <xdr:cNvPr id="9" name="直線矢印コネクタ 8">
          <a:extLst>
            <a:ext uri="{FF2B5EF4-FFF2-40B4-BE49-F238E27FC236}">
              <a16:creationId xmlns="" xmlns:a16="http://schemas.microsoft.com/office/drawing/2014/main" id="{00000000-0008-0000-0500-000005000000}"/>
            </a:ext>
          </a:extLst>
        </xdr:cNvPr>
        <xdr:cNvCxnSpPr/>
      </xdr:nvCxnSpPr>
      <xdr:spPr>
        <a:xfrm flipH="1" flipV="1">
          <a:off x="8582025" y="6686550"/>
          <a:ext cx="0" cy="25717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200025</xdr:colOff>
      <xdr:row>20</xdr:row>
      <xdr:rowOff>161925</xdr:rowOff>
    </xdr:from>
    <xdr:to>
      <xdr:col>15</xdr:col>
      <xdr:colOff>0</xdr:colOff>
      <xdr:row>25</xdr:row>
      <xdr:rowOff>57150</xdr:rowOff>
    </xdr:to>
    <xdr:sp macro="" textlink="">
      <xdr:nvSpPr>
        <xdr:cNvPr id="10" name="テキスト ボックス 9">
          <a:extLst>
            <a:ext uri="{FF2B5EF4-FFF2-40B4-BE49-F238E27FC236}">
              <a16:creationId xmlns="" xmlns:a16="http://schemas.microsoft.com/office/drawing/2014/main" id="{00000000-0008-0000-0400-000003000000}"/>
            </a:ext>
          </a:extLst>
        </xdr:cNvPr>
        <xdr:cNvSpPr txBox="1"/>
      </xdr:nvSpPr>
      <xdr:spPr>
        <a:xfrm>
          <a:off x="9572625" y="4762500"/>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 xmlns:a16="http://schemas.microsoft.com/office/drawing/2014/main"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95250</xdr:rowOff>
    </xdr:from>
    <xdr:to>
      <xdr:col>31</xdr:col>
      <xdr:colOff>452157</xdr:colOff>
      <xdr:row>6</xdr:row>
      <xdr:rowOff>723900</xdr:rowOff>
    </xdr:to>
    <xdr:sp macro="" textlink="">
      <xdr:nvSpPr>
        <xdr:cNvPr id="5" name="テキスト ボックス 4">
          <a:extLst>
            <a:ext uri="{FF2B5EF4-FFF2-40B4-BE49-F238E27FC236}">
              <a16:creationId xmlns="" xmlns:a16="http://schemas.microsoft.com/office/drawing/2014/main" id="{00000000-0008-0000-0500-000004000000}"/>
            </a:ext>
          </a:extLst>
        </xdr:cNvPr>
        <xdr:cNvSpPr txBox="1"/>
      </xdr:nvSpPr>
      <xdr:spPr>
        <a:xfrm>
          <a:off x="8201025" y="904875"/>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200025</xdr:rowOff>
    </xdr:from>
    <xdr:to>
      <xdr:col>31</xdr:col>
      <xdr:colOff>452157</xdr:colOff>
      <xdr:row>5</xdr:row>
      <xdr:rowOff>47625</xdr:rowOff>
    </xdr:to>
    <xdr:sp macro="" textlink="">
      <xdr:nvSpPr>
        <xdr:cNvPr id="6" name="テキスト ボックス 5">
          <a:extLst>
            <a:ext uri="{FF2B5EF4-FFF2-40B4-BE49-F238E27FC236}">
              <a16:creationId xmlns="" xmlns:a16="http://schemas.microsoft.com/office/drawing/2014/main" id="{00000000-0008-0000-0500-000005000000}"/>
            </a:ext>
          </a:extLst>
        </xdr:cNvPr>
        <xdr:cNvSpPr txBox="1"/>
      </xdr:nvSpPr>
      <xdr:spPr>
        <a:xfrm>
          <a:off x="8201025" y="200025"/>
          <a:ext cx="1823757"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 xmlns:a16="http://schemas.microsoft.com/office/drawing/2014/main"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38100</xdr:colOff>
      <xdr:row>7</xdr:row>
      <xdr:rowOff>104775</xdr:rowOff>
    </xdr:from>
    <xdr:to>
      <xdr:col>31</xdr:col>
      <xdr:colOff>490257</xdr:colOff>
      <xdr:row>13</xdr:row>
      <xdr:rowOff>190500</xdr:rowOff>
    </xdr:to>
    <xdr:sp macro="" textlink="">
      <xdr:nvSpPr>
        <xdr:cNvPr id="5" name="テキスト ボックス 4">
          <a:extLst>
            <a:ext uri="{FF2B5EF4-FFF2-40B4-BE49-F238E27FC236}">
              <a16:creationId xmlns="" xmlns:a16="http://schemas.microsoft.com/office/drawing/2014/main" id="{00000000-0008-0000-0600-000003000000}"/>
            </a:ext>
          </a:extLst>
        </xdr:cNvPr>
        <xdr:cNvSpPr txBox="1"/>
      </xdr:nvSpPr>
      <xdr:spPr>
        <a:xfrm>
          <a:off x="8220075" y="2457450"/>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28575</xdr:colOff>
      <xdr:row>6</xdr:row>
      <xdr:rowOff>219075</xdr:rowOff>
    </xdr:from>
    <xdr:to>
      <xdr:col>31</xdr:col>
      <xdr:colOff>480732</xdr:colOff>
      <xdr:row>6</xdr:row>
      <xdr:rowOff>704850</xdr:rowOff>
    </xdr:to>
    <xdr:sp macro="" textlink="">
      <xdr:nvSpPr>
        <xdr:cNvPr id="6" name="テキスト ボックス 5">
          <a:extLst>
            <a:ext uri="{FF2B5EF4-FFF2-40B4-BE49-F238E27FC236}">
              <a16:creationId xmlns="" xmlns:a16="http://schemas.microsoft.com/office/drawing/2014/main" id="{00000000-0008-0000-0600-000005000000}"/>
            </a:ext>
          </a:extLst>
        </xdr:cNvPr>
        <xdr:cNvSpPr txBox="1"/>
      </xdr:nvSpPr>
      <xdr:spPr>
        <a:xfrm>
          <a:off x="8210550" y="1800225"/>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19050</xdr:colOff>
      <xdr:row>3</xdr:row>
      <xdr:rowOff>9525</xdr:rowOff>
    </xdr:from>
    <xdr:to>
      <xdr:col>34</xdr:col>
      <xdr:colOff>171450</xdr:colOff>
      <xdr:row>5</xdr:row>
      <xdr:rowOff>476250</xdr:rowOff>
    </xdr:to>
    <xdr:sp macro="" textlink="">
      <xdr:nvSpPr>
        <xdr:cNvPr id="8" name="テキスト ボックス 7">
          <a:extLst>
            <a:ext uri="{FF2B5EF4-FFF2-40B4-BE49-F238E27FC236}">
              <a16:creationId xmlns="" xmlns:a16="http://schemas.microsoft.com/office/drawing/2014/main" id="{00000000-0008-0000-0600-000006000000}"/>
            </a:ext>
          </a:extLst>
        </xdr:cNvPr>
        <xdr:cNvSpPr txBox="1"/>
      </xdr:nvSpPr>
      <xdr:spPr>
        <a:xfrm>
          <a:off x="8201025" y="590550"/>
          <a:ext cx="35814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rgbClr val="0000FF"/>
              </a:solidFill>
              <a:effectLst/>
              <a:latin typeface="+mn-ea"/>
              <a:ea typeface="+mn-ea"/>
              <a:cs typeface="+mn-cs"/>
            </a:rPr>
            <a:t>提出に当たり、内訳書１は「</a:t>
          </a:r>
          <a:r>
            <a:rPr kumimoji="1" lang="ja-JP" altLang="ja-JP" sz="1400" b="0" i="0">
              <a:solidFill>
                <a:srgbClr val="0000FF"/>
              </a:solidFill>
              <a:effectLst/>
              <a:latin typeface="+mn-ea"/>
              <a:ea typeface="+mn-ea"/>
              <a:cs typeface="+mn-cs"/>
            </a:rPr>
            <a:t>収入事業別</a:t>
          </a:r>
          <a:r>
            <a:rPr kumimoji="1" lang="ja-JP" altLang="en-US" sz="1400" b="0" i="0">
              <a:solidFill>
                <a:srgbClr val="0000FF"/>
              </a:solidFill>
              <a:effectLst/>
              <a:latin typeface="+mn-ea"/>
              <a:ea typeface="+mn-ea"/>
              <a:cs typeface="+mn-cs"/>
            </a:rPr>
            <a:t>」と「収入一括」のいずれか一方のみで結構です。</a:t>
          </a:r>
          <a:endParaRPr kumimoji="1" lang="en-US" altLang="ja-JP" sz="1400" b="0" i="0">
            <a:solidFill>
              <a:srgbClr val="0000FF"/>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10"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266700</xdr:colOff>
      <xdr:row>355</xdr:row>
      <xdr:rowOff>228600</xdr:rowOff>
    </xdr:from>
    <xdr:to>
      <xdr:col>4</xdr:col>
      <xdr:colOff>2535766</xdr:colOff>
      <xdr:row>357</xdr:row>
      <xdr:rowOff>77257</xdr:rowOff>
    </xdr:to>
    <xdr:sp macro="" textlink="">
      <xdr:nvSpPr>
        <xdr:cNvPr id="4" name="テキスト ボックス 3">
          <a:extLst>
            <a:ext uri="{FF2B5EF4-FFF2-40B4-BE49-F238E27FC236}">
              <a16:creationId xmlns="" xmlns:a16="http://schemas.microsoft.com/office/drawing/2014/main" id="{00000000-0008-0000-0700-000007000000}"/>
            </a:ext>
          </a:extLst>
        </xdr:cNvPr>
        <xdr:cNvSpPr txBox="1"/>
      </xdr:nvSpPr>
      <xdr:spPr>
        <a:xfrm>
          <a:off x="561975" y="17783175"/>
          <a:ext cx="4812241" cy="4487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「収入の部」は紙媒体での提出は不要です。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352425</xdr:colOff>
      <xdr:row>4</xdr:row>
      <xdr:rowOff>247649</xdr:rowOff>
    </xdr:from>
    <xdr:to>
      <xdr:col>20</xdr:col>
      <xdr:colOff>400050</xdr:colOff>
      <xdr:row>8</xdr:row>
      <xdr:rowOff>28575</xdr:rowOff>
    </xdr:to>
    <xdr:sp macro="" textlink="">
      <xdr:nvSpPr>
        <xdr:cNvPr id="2" name="角丸四角形吹き出し 1">
          <a:extLst>
            <a:ext uri="{FF2B5EF4-FFF2-40B4-BE49-F238E27FC236}">
              <a16:creationId xmlns="" xmlns:a16="http://schemas.microsoft.com/office/drawing/2014/main" id="{00000000-0008-0000-0800-00000A000000}"/>
            </a:ext>
          </a:extLst>
        </xdr:cNvPr>
        <xdr:cNvSpPr/>
      </xdr:nvSpPr>
      <xdr:spPr>
        <a:xfrm>
          <a:off x="10915650" y="1543049"/>
          <a:ext cx="2152650" cy="87630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 xmlns:a16="http://schemas.microsoft.com/office/drawing/2014/main" id="{00000000-0008-0000-0800-000004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9632;&#25991;&#21270;&#33464;&#34899;&#21109;&#36896;&#25312;&#28857;&#24418;&#25104;&#20107;&#26989;_&#20196;&#21644;3&#24180;&#24230;\&#20132;&#20184;&#30003;&#35531;\00_HP&#25522;&#36617;&#12501;&#12449;&#12452;&#12523;\01_01_&#23455;&#26045;&#35336;&#30011;&#26360;&#31561;&#27096;&#24335;&#12539;&#23455;&#26045;&#35336;&#30011;&#20869;&#23481;&#35519;&#26619;&#31080;_&#20196;&#21644;&#65299;&#24180;&#24230;&#25991;&#21270;&#33464;&#34899;&#21109;&#36896;&#25312;&#28857;&#24418;&#25104;&#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6286;&#12425;&#12375;GR\&#9733;&#25991;&#21270;&#33464;&#34899;&#21109;&#36896;&#25312;&#28857;&#24418;&#25104;&#20107;&#26989;\R3\01&#20844;&#21215;\02.&#27096;&#24335;\&#20196;&#21644;&#65299;&#24180;&#24230;&#25991;&#21270;&#33464;&#34899;&#21109;&#36896;&#25312;&#28857;&#24418;&#25104;&#20107;&#26989;&#65288;&#22320;&#22495;&#12395;&#12362;&#12369;&#12427;&#25991;&#21270;&#26045;&#31574;&#25512;&#36914;&#20307;&#21046;&#12398;&#27083;&#31689;&#20419;&#36914;&#65289;&#23455;&#26045;&#35336;&#30011;&#26360;&#31561;&#27096;&#24335;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79;&#25104;31&#24180;&#24230;/&#20196;&#21644;2&#24180;&#24230;&#35201;&#26395;&#26360;&#39006;/&#65288;0116&#20462;&#27491;&#65289;&#20196;&#21644;&#65298;&#24180;&#24230;&#25991;&#21270;&#33464;&#34899;&#21109;&#36896;&#25312;&#28857;&#24418;&#25104;&#20107;&#26989;&#65288;&#22320;&#22495;&#12395;&#12362;&#12369;&#12427;&#25991;&#21270;&#26045;&#31574;&#25512;&#36914;&#20307;&#21046;&#12398;&#27083;&#31689;&#20419;&#36914;&#65289;&#23455;&#26045;&#35336;&#30011;&#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銀行口座情報"/>
      <sheetName val="実施計画書"/>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費・補助金内訳書"/>
      <sheetName val="応募時からの変更箇所一覧"/>
      <sheetName val="内容調査票"/>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C2" t="str">
            <v>出演・音楽・文芸費</v>
          </cell>
          <cell r="D2" t="str">
            <v>舞台・会場・設営費</v>
          </cell>
          <cell r="E2" t="str">
            <v>賃金・旅費・報償費</v>
          </cell>
          <cell r="F2" t="str">
            <v>雑役務費・消耗品費等</v>
          </cell>
          <cell r="G2" t="str">
            <v>委託費・補助金</v>
          </cell>
          <cell r="M2" t="str">
            <v>出演・音楽・文芸費</v>
          </cell>
          <cell r="N2" t="str">
            <v>舞台・会場・設営費</v>
          </cell>
          <cell r="O2" t="str">
            <v>賃金・旅費・報償費</v>
          </cell>
          <cell r="P2" t="str">
            <v>雑役務費・消耗品費等</v>
          </cell>
          <cell r="Q2" t="str">
            <v>委託費</v>
          </cell>
        </row>
        <row r="3">
          <cell r="I3" t="str">
            <v>申請者自己負担額</v>
          </cell>
        </row>
        <row r="4">
          <cell r="I4" t="str">
            <v>共催者等負担額</v>
          </cell>
        </row>
        <row r="5">
          <cell r="I5" t="str">
            <v>補助金・助成金</v>
          </cell>
        </row>
        <row r="6">
          <cell r="I6" t="str">
            <v>寄附金・協賛金</v>
          </cell>
        </row>
        <row r="7">
          <cell r="I7" t="str">
            <v>事業収入</v>
          </cell>
        </row>
        <row r="8">
          <cell r="I8" t="str">
            <v>その他</v>
          </cell>
        </row>
        <row r="9">
          <cell r="I9" t="str">
            <v>国庫補助額</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費・補助金内訳書"/>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L2" t="str">
            <v>文芸費</v>
          </cell>
          <cell r="M2" t="str">
            <v>会場費</v>
          </cell>
          <cell r="N2" t="str">
            <v>賃金・旅費・報償費</v>
          </cell>
          <cell r="O2" t="str">
            <v>雑役務費・消耗品費等</v>
          </cell>
          <cell r="P2" t="str">
            <v>委託費</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地域）"/>
      <sheetName val="計画書②（地域）"/>
      <sheetName val="計画書③（地域）"/>
      <sheetName val="計画書④（地域）"/>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文芸費</v>
          </cell>
          <cell r="C2" t="str">
            <v>会場費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2"/>
  <sheetViews>
    <sheetView view="pageBreakPreview" zoomScale="50" zoomScaleNormal="50" zoomScaleSheetLayoutView="50" workbookViewId="0">
      <selection sqref="A1:Y1"/>
    </sheetView>
  </sheetViews>
  <sheetFormatPr defaultRowHeight="13.5" x14ac:dyDescent="0.15"/>
  <cols>
    <col min="1" max="1" width="6" style="308" customWidth="1"/>
    <col min="2" max="2" width="6.125" style="308" customWidth="1"/>
    <col min="3" max="3" width="6.75" style="308" customWidth="1"/>
    <col min="4" max="4" width="5.625" style="308" customWidth="1"/>
    <col min="5" max="5" width="13.625" style="308" customWidth="1"/>
    <col min="6" max="9" width="9.375" style="308" customWidth="1"/>
    <col min="10" max="13" width="7.75" style="308" customWidth="1"/>
    <col min="14" max="17" width="7.625" style="308" customWidth="1"/>
    <col min="18" max="19" width="6.75" style="308" customWidth="1"/>
    <col min="20" max="20" width="6.375" style="308" customWidth="1"/>
    <col min="21" max="21" width="6.75" style="308" customWidth="1"/>
    <col min="22" max="22" width="5" style="308" customWidth="1"/>
    <col min="23" max="23" width="5.625" style="308" customWidth="1"/>
    <col min="24" max="24" width="6" style="308" customWidth="1"/>
    <col min="25" max="25" width="9.875" style="308" customWidth="1"/>
    <col min="26" max="256" width="9" style="308"/>
    <col min="257" max="257" width="6" style="308" customWidth="1"/>
    <col min="258" max="258" width="6.125" style="308" customWidth="1"/>
    <col min="259" max="259" width="6.75" style="308" customWidth="1"/>
    <col min="260" max="260" width="5.625" style="308" customWidth="1"/>
    <col min="261" max="261" width="13.625" style="308" customWidth="1"/>
    <col min="262" max="265" width="9.375" style="308" customWidth="1"/>
    <col min="266" max="269" width="7.75" style="308" customWidth="1"/>
    <col min="270" max="273" width="7.625" style="308" customWidth="1"/>
    <col min="274" max="275" width="6.75" style="308" customWidth="1"/>
    <col min="276" max="276" width="6.375" style="308" customWidth="1"/>
    <col min="277" max="277" width="6.75" style="308" customWidth="1"/>
    <col min="278" max="278" width="5" style="308" customWidth="1"/>
    <col min="279" max="279" width="5.625" style="308" customWidth="1"/>
    <col min="280" max="280" width="6" style="308" customWidth="1"/>
    <col min="281" max="281" width="9.875" style="308" customWidth="1"/>
    <col min="282" max="512" width="9" style="308"/>
    <col min="513" max="513" width="6" style="308" customWidth="1"/>
    <col min="514" max="514" width="6.125" style="308" customWidth="1"/>
    <col min="515" max="515" width="6.75" style="308" customWidth="1"/>
    <col min="516" max="516" width="5.625" style="308" customWidth="1"/>
    <col min="517" max="517" width="13.625" style="308" customWidth="1"/>
    <col min="518" max="521" width="9.375" style="308" customWidth="1"/>
    <col min="522" max="525" width="7.75" style="308" customWidth="1"/>
    <col min="526" max="529" width="7.625" style="308" customWidth="1"/>
    <col min="530" max="531" width="6.75" style="308" customWidth="1"/>
    <col min="532" max="532" width="6.375" style="308" customWidth="1"/>
    <col min="533" max="533" width="6.75" style="308" customWidth="1"/>
    <col min="534" max="534" width="5" style="308" customWidth="1"/>
    <col min="535" max="535" width="5.625" style="308" customWidth="1"/>
    <col min="536" max="536" width="6" style="308" customWidth="1"/>
    <col min="537" max="537" width="9.875" style="308" customWidth="1"/>
    <col min="538" max="768" width="9" style="308"/>
    <col min="769" max="769" width="6" style="308" customWidth="1"/>
    <col min="770" max="770" width="6.125" style="308" customWidth="1"/>
    <col min="771" max="771" width="6.75" style="308" customWidth="1"/>
    <col min="772" max="772" width="5.625" style="308" customWidth="1"/>
    <col min="773" max="773" width="13.625" style="308" customWidth="1"/>
    <col min="774" max="777" width="9.375" style="308" customWidth="1"/>
    <col min="778" max="781" width="7.75" style="308" customWidth="1"/>
    <col min="782" max="785" width="7.625" style="308" customWidth="1"/>
    <col min="786" max="787" width="6.75" style="308" customWidth="1"/>
    <col min="788" max="788" width="6.375" style="308" customWidth="1"/>
    <col min="789" max="789" width="6.75" style="308" customWidth="1"/>
    <col min="790" max="790" width="5" style="308" customWidth="1"/>
    <col min="791" max="791" width="5.625" style="308" customWidth="1"/>
    <col min="792" max="792" width="6" style="308" customWidth="1"/>
    <col min="793" max="793" width="9.875" style="308" customWidth="1"/>
    <col min="794" max="1024" width="9" style="308"/>
    <col min="1025" max="1025" width="6" style="308" customWidth="1"/>
    <col min="1026" max="1026" width="6.125" style="308" customWidth="1"/>
    <col min="1027" max="1027" width="6.75" style="308" customWidth="1"/>
    <col min="1028" max="1028" width="5.625" style="308" customWidth="1"/>
    <col min="1029" max="1029" width="13.625" style="308" customWidth="1"/>
    <col min="1030" max="1033" width="9.375" style="308" customWidth="1"/>
    <col min="1034" max="1037" width="7.75" style="308" customWidth="1"/>
    <col min="1038" max="1041" width="7.625" style="308" customWidth="1"/>
    <col min="1042" max="1043" width="6.75" style="308" customWidth="1"/>
    <col min="1044" max="1044" width="6.375" style="308" customWidth="1"/>
    <col min="1045" max="1045" width="6.75" style="308" customWidth="1"/>
    <col min="1046" max="1046" width="5" style="308" customWidth="1"/>
    <col min="1047" max="1047" width="5.625" style="308" customWidth="1"/>
    <col min="1048" max="1048" width="6" style="308" customWidth="1"/>
    <col min="1049" max="1049" width="9.875" style="308" customWidth="1"/>
    <col min="1050" max="1280" width="9" style="308"/>
    <col min="1281" max="1281" width="6" style="308" customWidth="1"/>
    <col min="1282" max="1282" width="6.125" style="308" customWidth="1"/>
    <col min="1283" max="1283" width="6.75" style="308" customWidth="1"/>
    <col min="1284" max="1284" width="5.625" style="308" customWidth="1"/>
    <col min="1285" max="1285" width="13.625" style="308" customWidth="1"/>
    <col min="1286" max="1289" width="9.375" style="308" customWidth="1"/>
    <col min="1290" max="1293" width="7.75" style="308" customWidth="1"/>
    <col min="1294" max="1297" width="7.625" style="308" customWidth="1"/>
    <col min="1298" max="1299" width="6.75" style="308" customWidth="1"/>
    <col min="1300" max="1300" width="6.375" style="308" customWidth="1"/>
    <col min="1301" max="1301" width="6.75" style="308" customWidth="1"/>
    <col min="1302" max="1302" width="5" style="308" customWidth="1"/>
    <col min="1303" max="1303" width="5.625" style="308" customWidth="1"/>
    <col min="1304" max="1304" width="6" style="308" customWidth="1"/>
    <col min="1305" max="1305" width="9.875" style="308" customWidth="1"/>
    <col min="1306" max="1536" width="9" style="308"/>
    <col min="1537" max="1537" width="6" style="308" customWidth="1"/>
    <col min="1538" max="1538" width="6.125" style="308" customWidth="1"/>
    <col min="1539" max="1539" width="6.75" style="308" customWidth="1"/>
    <col min="1540" max="1540" width="5.625" style="308" customWidth="1"/>
    <col min="1541" max="1541" width="13.625" style="308" customWidth="1"/>
    <col min="1542" max="1545" width="9.375" style="308" customWidth="1"/>
    <col min="1546" max="1549" width="7.75" style="308" customWidth="1"/>
    <col min="1550" max="1553" width="7.625" style="308" customWidth="1"/>
    <col min="1554" max="1555" width="6.75" style="308" customWidth="1"/>
    <col min="1556" max="1556" width="6.375" style="308" customWidth="1"/>
    <col min="1557" max="1557" width="6.75" style="308" customWidth="1"/>
    <col min="1558" max="1558" width="5" style="308" customWidth="1"/>
    <col min="1559" max="1559" width="5.625" style="308" customWidth="1"/>
    <col min="1560" max="1560" width="6" style="308" customWidth="1"/>
    <col min="1561" max="1561" width="9.875" style="308" customWidth="1"/>
    <col min="1562" max="1792" width="9" style="308"/>
    <col min="1793" max="1793" width="6" style="308" customWidth="1"/>
    <col min="1794" max="1794" width="6.125" style="308" customWidth="1"/>
    <col min="1795" max="1795" width="6.75" style="308" customWidth="1"/>
    <col min="1796" max="1796" width="5.625" style="308" customWidth="1"/>
    <col min="1797" max="1797" width="13.625" style="308" customWidth="1"/>
    <col min="1798" max="1801" width="9.375" style="308" customWidth="1"/>
    <col min="1802" max="1805" width="7.75" style="308" customWidth="1"/>
    <col min="1806" max="1809" width="7.625" style="308" customWidth="1"/>
    <col min="1810" max="1811" width="6.75" style="308" customWidth="1"/>
    <col min="1812" max="1812" width="6.375" style="308" customWidth="1"/>
    <col min="1813" max="1813" width="6.75" style="308" customWidth="1"/>
    <col min="1814" max="1814" width="5" style="308" customWidth="1"/>
    <col min="1815" max="1815" width="5.625" style="308" customWidth="1"/>
    <col min="1816" max="1816" width="6" style="308" customWidth="1"/>
    <col min="1817" max="1817" width="9.875" style="308" customWidth="1"/>
    <col min="1818" max="2048" width="9" style="308"/>
    <col min="2049" max="2049" width="6" style="308" customWidth="1"/>
    <col min="2050" max="2050" width="6.125" style="308" customWidth="1"/>
    <col min="2051" max="2051" width="6.75" style="308" customWidth="1"/>
    <col min="2052" max="2052" width="5.625" style="308" customWidth="1"/>
    <col min="2053" max="2053" width="13.625" style="308" customWidth="1"/>
    <col min="2054" max="2057" width="9.375" style="308" customWidth="1"/>
    <col min="2058" max="2061" width="7.75" style="308" customWidth="1"/>
    <col min="2062" max="2065" width="7.625" style="308" customWidth="1"/>
    <col min="2066" max="2067" width="6.75" style="308" customWidth="1"/>
    <col min="2068" max="2068" width="6.375" style="308" customWidth="1"/>
    <col min="2069" max="2069" width="6.75" style="308" customWidth="1"/>
    <col min="2070" max="2070" width="5" style="308" customWidth="1"/>
    <col min="2071" max="2071" width="5.625" style="308" customWidth="1"/>
    <col min="2072" max="2072" width="6" style="308" customWidth="1"/>
    <col min="2073" max="2073" width="9.875" style="308" customWidth="1"/>
    <col min="2074" max="2304" width="9" style="308"/>
    <col min="2305" max="2305" width="6" style="308" customWidth="1"/>
    <col min="2306" max="2306" width="6.125" style="308" customWidth="1"/>
    <col min="2307" max="2307" width="6.75" style="308" customWidth="1"/>
    <col min="2308" max="2308" width="5.625" style="308" customWidth="1"/>
    <col min="2309" max="2309" width="13.625" style="308" customWidth="1"/>
    <col min="2310" max="2313" width="9.375" style="308" customWidth="1"/>
    <col min="2314" max="2317" width="7.75" style="308" customWidth="1"/>
    <col min="2318" max="2321" width="7.625" style="308" customWidth="1"/>
    <col min="2322" max="2323" width="6.75" style="308" customWidth="1"/>
    <col min="2324" max="2324" width="6.375" style="308" customWidth="1"/>
    <col min="2325" max="2325" width="6.75" style="308" customWidth="1"/>
    <col min="2326" max="2326" width="5" style="308" customWidth="1"/>
    <col min="2327" max="2327" width="5.625" style="308" customWidth="1"/>
    <col min="2328" max="2328" width="6" style="308" customWidth="1"/>
    <col min="2329" max="2329" width="9.875" style="308" customWidth="1"/>
    <col min="2330" max="2560" width="9" style="308"/>
    <col min="2561" max="2561" width="6" style="308" customWidth="1"/>
    <col min="2562" max="2562" width="6.125" style="308" customWidth="1"/>
    <col min="2563" max="2563" width="6.75" style="308" customWidth="1"/>
    <col min="2564" max="2564" width="5.625" style="308" customWidth="1"/>
    <col min="2565" max="2565" width="13.625" style="308" customWidth="1"/>
    <col min="2566" max="2569" width="9.375" style="308" customWidth="1"/>
    <col min="2570" max="2573" width="7.75" style="308" customWidth="1"/>
    <col min="2574" max="2577" width="7.625" style="308" customWidth="1"/>
    <col min="2578" max="2579" width="6.75" style="308" customWidth="1"/>
    <col min="2580" max="2580" width="6.375" style="308" customWidth="1"/>
    <col min="2581" max="2581" width="6.75" style="308" customWidth="1"/>
    <col min="2582" max="2582" width="5" style="308" customWidth="1"/>
    <col min="2583" max="2583" width="5.625" style="308" customWidth="1"/>
    <col min="2584" max="2584" width="6" style="308" customWidth="1"/>
    <col min="2585" max="2585" width="9.875" style="308" customWidth="1"/>
    <col min="2586" max="2816" width="9" style="308"/>
    <col min="2817" max="2817" width="6" style="308" customWidth="1"/>
    <col min="2818" max="2818" width="6.125" style="308" customWidth="1"/>
    <col min="2819" max="2819" width="6.75" style="308" customWidth="1"/>
    <col min="2820" max="2820" width="5.625" style="308" customWidth="1"/>
    <col min="2821" max="2821" width="13.625" style="308" customWidth="1"/>
    <col min="2822" max="2825" width="9.375" style="308" customWidth="1"/>
    <col min="2826" max="2829" width="7.75" style="308" customWidth="1"/>
    <col min="2830" max="2833" width="7.625" style="308" customWidth="1"/>
    <col min="2834" max="2835" width="6.75" style="308" customWidth="1"/>
    <col min="2836" max="2836" width="6.375" style="308" customWidth="1"/>
    <col min="2837" max="2837" width="6.75" style="308" customWidth="1"/>
    <col min="2838" max="2838" width="5" style="308" customWidth="1"/>
    <col min="2839" max="2839" width="5.625" style="308" customWidth="1"/>
    <col min="2840" max="2840" width="6" style="308" customWidth="1"/>
    <col min="2841" max="2841" width="9.875" style="308" customWidth="1"/>
    <col min="2842" max="3072" width="9" style="308"/>
    <col min="3073" max="3073" width="6" style="308" customWidth="1"/>
    <col min="3074" max="3074" width="6.125" style="308" customWidth="1"/>
    <col min="3075" max="3075" width="6.75" style="308" customWidth="1"/>
    <col min="3076" max="3076" width="5.625" style="308" customWidth="1"/>
    <col min="3077" max="3077" width="13.625" style="308" customWidth="1"/>
    <col min="3078" max="3081" width="9.375" style="308" customWidth="1"/>
    <col min="3082" max="3085" width="7.75" style="308" customWidth="1"/>
    <col min="3086" max="3089" width="7.625" style="308" customWidth="1"/>
    <col min="3090" max="3091" width="6.75" style="308" customWidth="1"/>
    <col min="3092" max="3092" width="6.375" style="308" customWidth="1"/>
    <col min="3093" max="3093" width="6.75" style="308" customWidth="1"/>
    <col min="3094" max="3094" width="5" style="308" customWidth="1"/>
    <col min="3095" max="3095" width="5.625" style="308" customWidth="1"/>
    <col min="3096" max="3096" width="6" style="308" customWidth="1"/>
    <col min="3097" max="3097" width="9.875" style="308" customWidth="1"/>
    <col min="3098" max="3328" width="9" style="308"/>
    <col min="3329" max="3329" width="6" style="308" customWidth="1"/>
    <col min="3330" max="3330" width="6.125" style="308" customWidth="1"/>
    <col min="3331" max="3331" width="6.75" style="308" customWidth="1"/>
    <col min="3332" max="3332" width="5.625" style="308" customWidth="1"/>
    <col min="3333" max="3333" width="13.625" style="308" customWidth="1"/>
    <col min="3334" max="3337" width="9.375" style="308" customWidth="1"/>
    <col min="3338" max="3341" width="7.75" style="308" customWidth="1"/>
    <col min="3342" max="3345" width="7.625" style="308" customWidth="1"/>
    <col min="3346" max="3347" width="6.75" style="308" customWidth="1"/>
    <col min="3348" max="3348" width="6.375" style="308" customWidth="1"/>
    <col min="3349" max="3349" width="6.75" style="308" customWidth="1"/>
    <col min="3350" max="3350" width="5" style="308" customWidth="1"/>
    <col min="3351" max="3351" width="5.625" style="308" customWidth="1"/>
    <col min="3352" max="3352" width="6" style="308" customWidth="1"/>
    <col min="3353" max="3353" width="9.875" style="308" customWidth="1"/>
    <col min="3354" max="3584" width="9" style="308"/>
    <col min="3585" max="3585" width="6" style="308" customWidth="1"/>
    <col min="3586" max="3586" width="6.125" style="308" customWidth="1"/>
    <col min="3587" max="3587" width="6.75" style="308" customWidth="1"/>
    <col min="3588" max="3588" width="5.625" style="308" customWidth="1"/>
    <col min="3589" max="3589" width="13.625" style="308" customWidth="1"/>
    <col min="3590" max="3593" width="9.375" style="308" customWidth="1"/>
    <col min="3594" max="3597" width="7.75" style="308" customWidth="1"/>
    <col min="3598" max="3601" width="7.625" style="308" customWidth="1"/>
    <col min="3602" max="3603" width="6.75" style="308" customWidth="1"/>
    <col min="3604" max="3604" width="6.375" style="308" customWidth="1"/>
    <col min="3605" max="3605" width="6.75" style="308" customWidth="1"/>
    <col min="3606" max="3606" width="5" style="308" customWidth="1"/>
    <col min="3607" max="3607" width="5.625" style="308" customWidth="1"/>
    <col min="3608" max="3608" width="6" style="308" customWidth="1"/>
    <col min="3609" max="3609" width="9.875" style="308" customWidth="1"/>
    <col min="3610" max="3840" width="9" style="308"/>
    <col min="3841" max="3841" width="6" style="308" customWidth="1"/>
    <col min="3842" max="3842" width="6.125" style="308" customWidth="1"/>
    <col min="3843" max="3843" width="6.75" style="308" customWidth="1"/>
    <col min="3844" max="3844" width="5.625" style="308" customWidth="1"/>
    <col min="3845" max="3845" width="13.625" style="308" customWidth="1"/>
    <col min="3846" max="3849" width="9.375" style="308" customWidth="1"/>
    <col min="3850" max="3853" width="7.75" style="308" customWidth="1"/>
    <col min="3854" max="3857" width="7.625" style="308" customWidth="1"/>
    <col min="3858" max="3859" width="6.75" style="308" customWidth="1"/>
    <col min="3860" max="3860" width="6.375" style="308" customWidth="1"/>
    <col min="3861" max="3861" width="6.75" style="308" customWidth="1"/>
    <col min="3862" max="3862" width="5" style="308" customWidth="1"/>
    <col min="3863" max="3863" width="5.625" style="308" customWidth="1"/>
    <col min="3864" max="3864" width="6" style="308" customWidth="1"/>
    <col min="3865" max="3865" width="9.875" style="308" customWidth="1"/>
    <col min="3866" max="4096" width="9" style="308"/>
    <col min="4097" max="4097" width="6" style="308" customWidth="1"/>
    <col min="4098" max="4098" width="6.125" style="308" customWidth="1"/>
    <col min="4099" max="4099" width="6.75" style="308" customWidth="1"/>
    <col min="4100" max="4100" width="5.625" style="308" customWidth="1"/>
    <col min="4101" max="4101" width="13.625" style="308" customWidth="1"/>
    <col min="4102" max="4105" width="9.375" style="308" customWidth="1"/>
    <col min="4106" max="4109" width="7.75" style="308" customWidth="1"/>
    <col min="4110" max="4113" width="7.625" style="308" customWidth="1"/>
    <col min="4114" max="4115" width="6.75" style="308" customWidth="1"/>
    <col min="4116" max="4116" width="6.375" style="308" customWidth="1"/>
    <col min="4117" max="4117" width="6.75" style="308" customWidth="1"/>
    <col min="4118" max="4118" width="5" style="308" customWidth="1"/>
    <col min="4119" max="4119" width="5.625" style="308" customWidth="1"/>
    <col min="4120" max="4120" width="6" style="308" customWidth="1"/>
    <col min="4121" max="4121" width="9.875" style="308" customWidth="1"/>
    <col min="4122" max="4352" width="9" style="308"/>
    <col min="4353" max="4353" width="6" style="308" customWidth="1"/>
    <col min="4354" max="4354" width="6.125" style="308" customWidth="1"/>
    <col min="4355" max="4355" width="6.75" style="308" customWidth="1"/>
    <col min="4356" max="4356" width="5.625" style="308" customWidth="1"/>
    <col min="4357" max="4357" width="13.625" style="308" customWidth="1"/>
    <col min="4358" max="4361" width="9.375" style="308" customWidth="1"/>
    <col min="4362" max="4365" width="7.75" style="308" customWidth="1"/>
    <col min="4366" max="4369" width="7.625" style="308" customWidth="1"/>
    <col min="4370" max="4371" width="6.75" style="308" customWidth="1"/>
    <col min="4372" max="4372" width="6.375" style="308" customWidth="1"/>
    <col min="4373" max="4373" width="6.75" style="308" customWidth="1"/>
    <col min="4374" max="4374" width="5" style="308" customWidth="1"/>
    <col min="4375" max="4375" width="5.625" style="308" customWidth="1"/>
    <col min="4376" max="4376" width="6" style="308" customWidth="1"/>
    <col min="4377" max="4377" width="9.875" style="308" customWidth="1"/>
    <col min="4378" max="4608" width="9" style="308"/>
    <col min="4609" max="4609" width="6" style="308" customWidth="1"/>
    <col min="4610" max="4610" width="6.125" style="308" customWidth="1"/>
    <col min="4611" max="4611" width="6.75" style="308" customWidth="1"/>
    <col min="4612" max="4612" width="5.625" style="308" customWidth="1"/>
    <col min="4613" max="4613" width="13.625" style="308" customWidth="1"/>
    <col min="4614" max="4617" width="9.375" style="308" customWidth="1"/>
    <col min="4618" max="4621" width="7.75" style="308" customWidth="1"/>
    <col min="4622" max="4625" width="7.625" style="308" customWidth="1"/>
    <col min="4626" max="4627" width="6.75" style="308" customWidth="1"/>
    <col min="4628" max="4628" width="6.375" style="308" customWidth="1"/>
    <col min="4629" max="4629" width="6.75" style="308" customWidth="1"/>
    <col min="4630" max="4630" width="5" style="308" customWidth="1"/>
    <col min="4631" max="4631" width="5.625" style="308" customWidth="1"/>
    <col min="4632" max="4632" width="6" style="308" customWidth="1"/>
    <col min="4633" max="4633" width="9.875" style="308" customWidth="1"/>
    <col min="4634" max="4864" width="9" style="308"/>
    <col min="4865" max="4865" width="6" style="308" customWidth="1"/>
    <col min="4866" max="4866" width="6.125" style="308" customWidth="1"/>
    <col min="4867" max="4867" width="6.75" style="308" customWidth="1"/>
    <col min="4868" max="4868" width="5.625" style="308" customWidth="1"/>
    <col min="4869" max="4869" width="13.625" style="308" customWidth="1"/>
    <col min="4870" max="4873" width="9.375" style="308" customWidth="1"/>
    <col min="4874" max="4877" width="7.75" style="308" customWidth="1"/>
    <col min="4878" max="4881" width="7.625" style="308" customWidth="1"/>
    <col min="4882" max="4883" width="6.75" style="308" customWidth="1"/>
    <col min="4884" max="4884" width="6.375" style="308" customWidth="1"/>
    <col min="4885" max="4885" width="6.75" style="308" customWidth="1"/>
    <col min="4886" max="4886" width="5" style="308" customWidth="1"/>
    <col min="4887" max="4887" width="5.625" style="308" customWidth="1"/>
    <col min="4888" max="4888" width="6" style="308" customWidth="1"/>
    <col min="4889" max="4889" width="9.875" style="308" customWidth="1"/>
    <col min="4890" max="5120" width="9" style="308"/>
    <col min="5121" max="5121" width="6" style="308" customWidth="1"/>
    <col min="5122" max="5122" width="6.125" style="308" customWidth="1"/>
    <col min="5123" max="5123" width="6.75" style="308" customWidth="1"/>
    <col min="5124" max="5124" width="5.625" style="308" customWidth="1"/>
    <col min="5125" max="5125" width="13.625" style="308" customWidth="1"/>
    <col min="5126" max="5129" width="9.375" style="308" customWidth="1"/>
    <col min="5130" max="5133" width="7.75" style="308" customWidth="1"/>
    <col min="5134" max="5137" width="7.625" style="308" customWidth="1"/>
    <col min="5138" max="5139" width="6.75" style="308" customWidth="1"/>
    <col min="5140" max="5140" width="6.375" style="308" customWidth="1"/>
    <col min="5141" max="5141" width="6.75" style="308" customWidth="1"/>
    <col min="5142" max="5142" width="5" style="308" customWidth="1"/>
    <col min="5143" max="5143" width="5.625" style="308" customWidth="1"/>
    <col min="5144" max="5144" width="6" style="308" customWidth="1"/>
    <col min="5145" max="5145" width="9.875" style="308" customWidth="1"/>
    <col min="5146" max="5376" width="9" style="308"/>
    <col min="5377" max="5377" width="6" style="308" customWidth="1"/>
    <col min="5378" max="5378" width="6.125" style="308" customWidth="1"/>
    <col min="5379" max="5379" width="6.75" style="308" customWidth="1"/>
    <col min="5380" max="5380" width="5.625" style="308" customWidth="1"/>
    <col min="5381" max="5381" width="13.625" style="308" customWidth="1"/>
    <col min="5382" max="5385" width="9.375" style="308" customWidth="1"/>
    <col min="5386" max="5389" width="7.75" style="308" customWidth="1"/>
    <col min="5390" max="5393" width="7.625" style="308" customWidth="1"/>
    <col min="5394" max="5395" width="6.75" style="308" customWidth="1"/>
    <col min="5396" max="5396" width="6.375" style="308" customWidth="1"/>
    <col min="5397" max="5397" width="6.75" style="308" customWidth="1"/>
    <col min="5398" max="5398" width="5" style="308" customWidth="1"/>
    <col min="5399" max="5399" width="5.625" style="308" customWidth="1"/>
    <col min="5400" max="5400" width="6" style="308" customWidth="1"/>
    <col min="5401" max="5401" width="9.875" style="308" customWidth="1"/>
    <col min="5402" max="5632" width="9" style="308"/>
    <col min="5633" max="5633" width="6" style="308" customWidth="1"/>
    <col min="5634" max="5634" width="6.125" style="308" customWidth="1"/>
    <col min="5635" max="5635" width="6.75" style="308" customWidth="1"/>
    <col min="5636" max="5636" width="5.625" style="308" customWidth="1"/>
    <col min="5637" max="5637" width="13.625" style="308" customWidth="1"/>
    <col min="5638" max="5641" width="9.375" style="308" customWidth="1"/>
    <col min="5642" max="5645" width="7.75" style="308" customWidth="1"/>
    <col min="5646" max="5649" width="7.625" style="308" customWidth="1"/>
    <col min="5650" max="5651" width="6.75" style="308" customWidth="1"/>
    <col min="5652" max="5652" width="6.375" style="308" customWidth="1"/>
    <col min="5653" max="5653" width="6.75" style="308" customWidth="1"/>
    <col min="5654" max="5654" width="5" style="308" customWidth="1"/>
    <col min="5655" max="5655" width="5.625" style="308" customWidth="1"/>
    <col min="5656" max="5656" width="6" style="308" customWidth="1"/>
    <col min="5657" max="5657" width="9.875" style="308" customWidth="1"/>
    <col min="5658" max="5888" width="9" style="308"/>
    <col min="5889" max="5889" width="6" style="308" customWidth="1"/>
    <col min="5890" max="5890" width="6.125" style="308" customWidth="1"/>
    <col min="5891" max="5891" width="6.75" style="308" customWidth="1"/>
    <col min="5892" max="5892" width="5.625" style="308" customWidth="1"/>
    <col min="5893" max="5893" width="13.625" style="308" customWidth="1"/>
    <col min="5894" max="5897" width="9.375" style="308" customWidth="1"/>
    <col min="5898" max="5901" width="7.75" style="308" customWidth="1"/>
    <col min="5902" max="5905" width="7.625" style="308" customWidth="1"/>
    <col min="5906" max="5907" width="6.75" style="308" customWidth="1"/>
    <col min="5908" max="5908" width="6.375" style="308" customWidth="1"/>
    <col min="5909" max="5909" width="6.75" style="308" customWidth="1"/>
    <col min="5910" max="5910" width="5" style="308" customWidth="1"/>
    <col min="5911" max="5911" width="5.625" style="308" customWidth="1"/>
    <col min="5912" max="5912" width="6" style="308" customWidth="1"/>
    <col min="5913" max="5913" width="9.875" style="308" customWidth="1"/>
    <col min="5914" max="6144" width="9" style="308"/>
    <col min="6145" max="6145" width="6" style="308" customWidth="1"/>
    <col min="6146" max="6146" width="6.125" style="308" customWidth="1"/>
    <col min="6147" max="6147" width="6.75" style="308" customWidth="1"/>
    <col min="6148" max="6148" width="5.625" style="308" customWidth="1"/>
    <col min="6149" max="6149" width="13.625" style="308" customWidth="1"/>
    <col min="6150" max="6153" width="9.375" style="308" customWidth="1"/>
    <col min="6154" max="6157" width="7.75" style="308" customWidth="1"/>
    <col min="6158" max="6161" width="7.625" style="308" customWidth="1"/>
    <col min="6162" max="6163" width="6.75" style="308" customWidth="1"/>
    <col min="6164" max="6164" width="6.375" style="308" customWidth="1"/>
    <col min="6165" max="6165" width="6.75" style="308" customWidth="1"/>
    <col min="6166" max="6166" width="5" style="308" customWidth="1"/>
    <col min="6167" max="6167" width="5.625" style="308" customWidth="1"/>
    <col min="6168" max="6168" width="6" style="308" customWidth="1"/>
    <col min="6169" max="6169" width="9.875" style="308" customWidth="1"/>
    <col min="6170" max="6400" width="9" style="308"/>
    <col min="6401" max="6401" width="6" style="308" customWidth="1"/>
    <col min="6402" max="6402" width="6.125" style="308" customWidth="1"/>
    <col min="6403" max="6403" width="6.75" style="308" customWidth="1"/>
    <col min="6404" max="6404" width="5.625" style="308" customWidth="1"/>
    <col min="6405" max="6405" width="13.625" style="308" customWidth="1"/>
    <col min="6406" max="6409" width="9.375" style="308" customWidth="1"/>
    <col min="6410" max="6413" width="7.75" style="308" customWidth="1"/>
    <col min="6414" max="6417" width="7.625" style="308" customWidth="1"/>
    <col min="6418" max="6419" width="6.75" style="308" customWidth="1"/>
    <col min="6420" max="6420" width="6.375" style="308" customWidth="1"/>
    <col min="6421" max="6421" width="6.75" style="308" customWidth="1"/>
    <col min="6422" max="6422" width="5" style="308" customWidth="1"/>
    <col min="6423" max="6423" width="5.625" style="308" customWidth="1"/>
    <col min="6424" max="6424" width="6" style="308" customWidth="1"/>
    <col min="6425" max="6425" width="9.875" style="308" customWidth="1"/>
    <col min="6426" max="6656" width="9" style="308"/>
    <col min="6657" max="6657" width="6" style="308" customWidth="1"/>
    <col min="6658" max="6658" width="6.125" style="308" customWidth="1"/>
    <col min="6659" max="6659" width="6.75" style="308" customWidth="1"/>
    <col min="6660" max="6660" width="5.625" style="308" customWidth="1"/>
    <col min="6661" max="6661" width="13.625" style="308" customWidth="1"/>
    <col min="6662" max="6665" width="9.375" style="308" customWidth="1"/>
    <col min="6666" max="6669" width="7.75" style="308" customWidth="1"/>
    <col min="6670" max="6673" width="7.625" style="308" customWidth="1"/>
    <col min="6674" max="6675" width="6.75" style="308" customWidth="1"/>
    <col min="6676" max="6676" width="6.375" style="308" customWidth="1"/>
    <col min="6677" max="6677" width="6.75" style="308" customWidth="1"/>
    <col min="6678" max="6678" width="5" style="308" customWidth="1"/>
    <col min="6679" max="6679" width="5.625" style="308" customWidth="1"/>
    <col min="6680" max="6680" width="6" style="308" customWidth="1"/>
    <col min="6681" max="6681" width="9.875" style="308" customWidth="1"/>
    <col min="6682" max="6912" width="9" style="308"/>
    <col min="6913" max="6913" width="6" style="308" customWidth="1"/>
    <col min="6914" max="6914" width="6.125" style="308" customWidth="1"/>
    <col min="6915" max="6915" width="6.75" style="308" customWidth="1"/>
    <col min="6916" max="6916" width="5.625" style="308" customWidth="1"/>
    <col min="6917" max="6917" width="13.625" style="308" customWidth="1"/>
    <col min="6918" max="6921" width="9.375" style="308" customWidth="1"/>
    <col min="6922" max="6925" width="7.75" style="308" customWidth="1"/>
    <col min="6926" max="6929" width="7.625" style="308" customWidth="1"/>
    <col min="6930" max="6931" width="6.75" style="308" customWidth="1"/>
    <col min="6932" max="6932" width="6.375" style="308" customWidth="1"/>
    <col min="6933" max="6933" width="6.75" style="308" customWidth="1"/>
    <col min="6934" max="6934" width="5" style="308" customWidth="1"/>
    <col min="6935" max="6935" width="5.625" style="308" customWidth="1"/>
    <col min="6936" max="6936" width="6" style="308" customWidth="1"/>
    <col min="6937" max="6937" width="9.875" style="308" customWidth="1"/>
    <col min="6938" max="7168" width="9" style="308"/>
    <col min="7169" max="7169" width="6" style="308" customWidth="1"/>
    <col min="7170" max="7170" width="6.125" style="308" customWidth="1"/>
    <col min="7171" max="7171" width="6.75" style="308" customWidth="1"/>
    <col min="7172" max="7172" width="5.625" style="308" customWidth="1"/>
    <col min="7173" max="7173" width="13.625" style="308" customWidth="1"/>
    <col min="7174" max="7177" width="9.375" style="308" customWidth="1"/>
    <col min="7178" max="7181" width="7.75" style="308" customWidth="1"/>
    <col min="7182" max="7185" width="7.625" style="308" customWidth="1"/>
    <col min="7186" max="7187" width="6.75" style="308" customWidth="1"/>
    <col min="7188" max="7188" width="6.375" style="308" customWidth="1"/>
    <col min="7189" max="7189" width="6.75" style="308" customWidth="1"/>
    <col min="7190" max="7190" width="5" style="308" customWidth="1"/>
    <col min="7191" max="7191" width="5.625" style="308" customWidth="1"/>
    <col min="7192" max="7192" width="6" style="308" customWidth="1"/>
    <col min="7193" max="7193" width="9.875" style="308" customWidth="1"/>
    <col min="7194" max="7424" width="9" style="308"/>
    <col min="7425" max="7425" width="6" style="308" customWidth="1"/>
    <col min="7426" max="7426" width="6.125" style="308" customWidth="1"/>
    <col min="7427" max="7427" width="6.75" style="308" customWidth="1"/>
    <col min="7428" max="7428" width="5.625" style="308" customWidth="1"/>
    <col min="7429" max="7429" width="13.625" style="308" customWidth="1"/>
    <col min="7430" max="7433" width="9.375" style="308" customWidth="1"/>
    <col min="7434" max="7437" width="7.75" style="308" customWidth="1"/>
    <col min="7438" max="7441" width="7.625" style="308" customWidth="1"/>
    <col min="7442" max="7443" width="6.75" style="308" customWidth="1"/>
    <col min="7444" max="7444" width="6.375" style="308" customWidth="1"/>
    <col min="7445" max="7445" width="6.75" style="308" customWidth="1"/>
    <col min="7446" max="7446" width="5" style="308" customWidth="1"/>
    <col min="7447" max="7447" width="5.625" style="308" customWidth="1"/>
    <col min="7448" max="7448" width="6" style="308" customWidth="1"/>
    <col min="7449" max="7449" width="9.875" style="308" customWidth="1"/>
    <col min="7450" max="7680" width="9" style="308"/>
    <col min="7681" max="7681" width="6" style="308" customWidth="1"/>
    <col min="7682" max="7682" width="6.125" style="308" customWidth="1"/>
    <col min="7683" max="7683" width="6.75" style="308" customWidth="1"/>
    <col min="7684" max="7684" width="5.625" style="308" customWidth="1"/>
    <col min="7685" max="7685" width="13.625" style="308" customWidth="1"/>
    <col min="7686" max="7689" width="9.375" style="308" customWidth="1"/>
    <col min="7690" max="7693" width="7.75" style="308" customWidth="1"/>
    <col min="7694" max="7697" width="7.625" style="308" customWidth="1"/>
    <col min="7698" max="7699" width="6.75" style="308" customWidth="1"/>
    <col min="7700" max="7700" width="6.375" style="308" customWidth="1"/>
    <col min="7701" max="7701" width="6.75" style="308" customWidth="1"/>
    <col min="7702" max="7702" width="5" style="308" customWidth="1"/>
    <col min="7703" max="7703" width="5.625" style="308" customWidth="1"/>
    <col min="7704" max="7704" width="6" style="308" customWidth="1"/>
    <col min="7705" max="7705" width="9.875" style="308" customWidth="1"/>
    <col min="7706" max="7936" width="9" style="308"/>
    <col min="7937" max="7937" width="6" style="308" customWidth="1"/>
    <col min="7938" max="7938" width="6.125" style="308" customWidth="1"/>
    <col min="7939" max="7939" width="6.75" style="308" customWidth="1"/>
    <col min="7940" max="7940" width="5.625" style="308" customWidth="1"/>
    <col min="7941" max="7941" width="13.625" style="308" customWidth="1"/>
    <col min="7942" max="7945" width="9.375" style="308" customWidth="1"/>
    <col min="7946" max="7949" width="7.75" style="308" customWidth="1"/>
    <col min="7950" max="7953" width="7.625" style="308" customWidth="1"/>
    <col min="7954" max="7955" width="6.75" style="308" customWidth="1"/>
    <col min="7956" max="7956" width="6.375" style="308" customWidth="1"/>
    <col min="7957" max="7957" width="6.75" style="308" customWidth="1"/>
    <col min="7958" max="7958" width="5" style="308" customWidth="1"/>
    <col min="7959" max="7959" width="5.625" style="308" customWidth="1"/>
    <col min="7960" max="7960" width="6" style="308" customWidth="1"/>
    <col min="7961" max="7961" width="9.875" style="308" customWidth="1"/>
    <col min="7962" max="8192" width="9" style="308"/>
    <col min="8193" max="8193" width="6" style="308" customWidth="1"/>
    <col min="8194" max="8194" width="6.125" style="308" customWidth="1"/>
    <col min="8195" max="8195" width="6.75" style="308" customWidth="1"/>
    <col min="8196" max="8196" width="5.625" style="308" customWidth="1"/>
    <col min="8197" max="8197" width="13.625" style="308" customWidth="1"/>
    <col min="8198" max="8201" width="9.375" style="308" customWidth="1"/>
    <col min="8202" max="8205" width="7.75" style="308" customWidth="1"/>
    <col min="8206" max="8209" width="7.625" style="308" customWidth="1"/>
    <col min="8210" max="8211" width="6.75" style="308" customWidth="1"/>
    <col min="8212" max="8212" width="6.375" style="308" customWidth="1"/>
    <col min="8213" max="8213" width="6.75" style="308" customWidth="1"/>
    <col min="8214" max="8214" width="5" style="308" customWidth="1"/>
    <col min="8215" max="8215" width="5.625" style="308" customWidth="1"/>
    <col min="8216" max="8216" width="6" style="308" customWidth="1"/>
    <col min="8217" max="8217" width="9.875" style="308" customWidth="1"/>
    <col min="8218" max="8448" width="9" style="308"/>
    <col min="8449" max="8449" width="6" style="308" customWidth="1"/>
    <col min="8450" max="8450" width="6.125" style="308" customWidth="1"/>
    <col min="8451" max="8451" width="6.75" style="308" customWidth="1"/>
    <col min="8452" max="8452" width="5.625" style="308" customWidth="1"/>
    <col min="8453" max="8453" width="13.625" style="308" customWidth="1"/>
    <col min="8454" max="8457" width="9.375" style="308" customWidth="1"/>
    <col min="8458" max="8461" width="7.75" style="308" customWidth="1"/>
    <col min="8462" max="8465" width="7.625" style="308" customWidth="1"/>
    <col min="8466" max="8467" width="6.75" style="308" customWidth="1"/>
    <col min="8468" max="8468" width="6.375" style="308" customWidth="1"/>
    <col min="8469" max="8469" width="6.75" style="308" customWidth="1"/>
    <col min="8470" max="8470" width="5" style="308" customWidth="1"/>
    <col min="8471" max="8471" width="5.625" style="308" customWidth="1"/>
    <col min="8472" max="8472" width="6" style="308" customWidth="1"/>
    <col min="8473" max="8473" width="9.875" style="308" customWidth="1"/>
    <col min="8474" max="8704" width="9" style="308"/>
    <col min="8705" max="8705" width="6" style="308" customWidth="1"/>
    <col min="8706" max="8706" width="6.125" style="308" customWidth="1"/>
    <col min="8707" max="8707" width="6.75" style="308" customWidth="1"/>
    <col min="8708" max="8708" width="5.625" style="308" customWidth="1"/>
    <col min="8709" max="8709" width="13.625" style="308" customWidth="1"/>
    <col min="8710" max="8713" width="9.375" style="308" customWidth="1"/>
    <col min="8714" max="8717" width="7.75" style="308" customWidth="1"/>
    <col min="8718" max="8721" width="7.625" style="308" customWidth="1"/>
    <col min="8722" max="8723" width="6.75" style="308" customWidth="1"/>
    <col min="8724" max="8724" width="6.375" style="308" customWidth="1"/>
    <col min="8725" max="8725" width="6.75" style="308" customWidth="1"/>
    <col min="8726" max="8726" width="5" style="308" customWidth="1"/>
    <col min="8727" max="8727" width="5.625" style="308" customWidth="1"/>
    <col min="8728" max="8728" width="6" style="308" customWidth="1"/>
    <col min="8729" max="8729" width="9.875" style="308" customWidth="1"/>
    <col min="8730" max="8960" width="9" style="308"/>
    <col min="8961" max="8961" width="6" style="308" customWidth="1"/>
    <col min="8962" max="8962" width="6.125" style="308" customWidth="1"/>
    <col min="8963" max="8963" width="6.75" style="308" customWidth="1"/>
    <col min="8964" max="8964" width="5.625" style="308" customWidth="1"/>
    <col min="8965" max="8965" width="13.625" style="308" customWidth="1"/>
    <col min="8966" max="8969" width="9.375" style="308" customWidth="1"/>
    <col min="8970" max="8973" width="7.75" style="308" customWidth="1"/>
    <col min="8974" max="8977" width="7.625" style="308" customWidth="1"/>
    <col min="8978" max="8979" width="6.75" style="308" customWidth="1"/>
    <col min="8980" max="8980" width="6.375" style="308" customWidth="1"/>
    <col min="8981" max="8981" width="6.75" style="308" customWidth="1"/>
    <col min="8982" max="8982" width="5" style="308" customWidth="1"/>
    <col min="8983" max="8983" width="5.625" style="308" customWidth="1"/>
    <col min="8984" max="8984" width="6" style="308" customWidth="1"/>
    <col min="8985" max="8985" width="9.875" style="308" customWidth="1"/>
    <col min="8986" max="9216" width="9" style="308"/>
    <col min="9217" max="9217" width="6" style="308" customWidth="1"/>
    <col min="9218" max="9218" width="6.125" style="308" customWidth="1"/>
    <col min="9219" max="9219" width="6.75" style="308" customWidth="1"/>
    <col min="9220" max="9220" width="5.625" style="308" customWidth="1"/>
    <col min="9221" max="9221" width="13.625" style="308" customWidth="1"/>
    <col min="9222" max="9225" width="9.375" style="308" customWidth="1"/>
    <col min="9226" max="9229" width="7.75" style="308" customWidth="1"/>
    <col min="9230" max="9233" width="7.625" style="308" customWidth="1"/>
    <col min="9234" max="9235" width="6.75" style="308" customWidth="1"/>
    <col min="9236" max="9236" width="6.375" style="308" customWidth="1"/>
    <col min="9237" max="9237" width="6.75" style="308" customWidth="1"/>
    <col min="9238" max="9238" width="5" style="308" customWidth="1"/>
    <col min="9239" max="9239" width="5.625" style="308" customWidth="1"/>
    <col min="9240" max="9240" width="6" style="308" customWidth="1"/>
    <col min="9241" max="9241" width="9.875" style="308" customWidth="1"/>
    <col min="9242" max="9472" width="9" style="308"/>
    <col min="9473" max="9473" width="6" style="308" customWidth="1"/>
    <col min="9474" max="9474" width="6.125" style="308" customWidth="1"/>
    <col min="9475" max="9475" width="6.75" style="308" customWidth="1"/>
    <col min="9476" max="9476" width="5.625" style="308" customWidth="1"/>
    <col min="9477" max="9477" width="13.625" style="308" customWidth="1"/>
    <col min="9478" max="9481" width="9.375" style="308" customWidth="1"/>
    <col min="9482" max="9485" width="7.75" style="308" customWidth="1"/>
    <col min="9486" max="9489" width="7.625" style="308" customWidth="1"/>
    <col min="9490" max="9491" width="6.75" style="308" customWidth="1"/>
    <col min="9492" max="9492" width="6.375" style="308" customWidth="1"/>
    <col min="9493" max="9493" width="6.75" style="308" customWidth="1"/>
    <col min="9494" max="9494" width="5" style="308" customWidth="1"/>
    <col min="9495" max="9495" width="5.625" style="308" customWidth="1"/>
    <col min="9496" max="9496" width="6" style="308" customWidth="1"/>
    <col min="9497" max="9497" width="9.875" style="308" customWidth="1"/>
    <col min="9498" max="9728" width="9" style="308"/>
    <col min="9729" max="9729" width="6" style="308" customWidth="1"/>
    <col min="9730" max="9730" width="6.125" style="308" customWidth="1"/>
    <col min="9731" max="9731" width="6.75" style="308" customWidth="1"/>
    <col min="9732" max="9732" width="5.625" style="308" customWidth="1"/>
    <col min="9733" max="9733" width="13.625" style="308" customWidth="1"/>
    <col min="9734" max="9737" width="9.375" style="308" customWidth="1"/>
    <col min="9738" max="9741" width="7.75" style="308" customWidth="1"/>
    <col min="9742" max="9745" width="7.625" style="308" customWidth="1"/>
    <col min="9746" max="9747" width="6.75" style="308" customWidth="1"/>
    <col min="9748" max="9748" width="6.375" style="308" customWidth="1"/>
    <col min="9749" max="9749" width="6.75" style="308" customWidth="1"/>
    <col min="9750" max="9750" width="5" style="308" customWidth="1"/>
    <col min="9751" max="9751" width="5.625" style="308" customWidth="1"/>
    <col min="9752" max="9752" width="6" style="308" customWidth="1"/>
    <col min="9753" max="9753" width="9.875" style="308" customWidth="1"/>
    <col min="9754" max="9984" width="9" style="308"/>
    <col min="9985" max="9985" width="6" style="308" customWidth="1"/>
    <col min="9986" max="9986" width="6.125" style="308" customWidth="1"/>
    <col min="9987" max="9987" width="6.75" style="308" customWidth="1"/>
    <col min="9988" max="9988" width="5.625" style="308" customWidth="1"/>
    <col min="9989" max="9989" width="13.625" style="308" customWidth="1"/>
    <col min="9990" max="9993" width="9.375" style="308" customWidth="1"/>
    <col min="9994" max="9997" width="7.75" style="308" customWidth="1"/>
    <col min="9998" max="10001" width="7.625" style="308" customWidth="1"/>
    <col min="10002" max="10003" width="6.75" style="308" customWidth="1"/>
    <col min="10004" max="10004" width="6.375" style="308" customWidth="1"/>
    <col min="10005" max="10005" width="6.75" style="308" customWidth="1"/>
    <col min="10006" max="10006" width="5" style="308" customWidth="1"/>
    <col min="10007" max="10007" width="5.625" style="308" customWidth="1"/>
    <col min="10008" max="10008" width="6" style="308" customWidth="1"/>
    <col min="10009" max="10009" width="9.875" style="308" customWidth="1"/>
    <col min="10010" max="10240" width="9" style="308"/>
    <col min="10241" max="10241" width="6" style="308" customWidth="1"/>
    <col min="10242" max="10242" width="6.125" style="308" customWidth="1"/>
    <col min="10243" max="10243" width="6.75" style="308" customWidth="1"/>
    <col min="10244" max="10244" width="5.625" style="308" customWidth="1"/>
    <col min="10245" max="10245" width="13.625" style="308" customWidth="1"/>
    <col min="10246" max="10249" width="9.375" style="308" customWidth="1"/>
    <col min="10250" max="10253" width="7.75" style="308" customWidth="1"/>
    <col min="10254" max="10257" width="7.625" style="308" customWidth="1"/>
    <col min="10258" max="10259" width="6.75" style="308" customWidth="1"/>
    <col min="10260" max="10260" width="6.375" style="308" customWidth="1"/>
    <col min="10261" max="10261" width="6.75" style="308" customWidth="1"/>
    <col min="10262" max="10262" width="5" style="308" customWidth="1"/>
    <col min="10263" max="10263" width="5.625" style="308" customWidth="1"/>
    <col min="10264" max="10264" width="6" style="308" customWidth="1"/>
    <col min="10265" max="10265" width="9.875" style="308" customWidth="1"/>
    <col min="10266" max="10496" width="9" style="308"/>
    <col min="10497" max="10497" width="6" style="308" customWidth="1"/>
    <col min="10498" max="10498" width="6.125" style="308" customWidth="1"/>
    <col min="10499" max="10499" width="6.75" style="308" customWidth="1"/>
    <col min="10500" max="10500" width="5.625" style="308" customWidth="1"/>
    <col min="10501" max="10501" width="13.625" style="308" customWidth="1"/>
    <col min="10502" max="10505" width="9.375" style="308" customWidth="1"/>
    <col min="10506" max="10509" width="7.75" style="308" customWidth="1"/>
    <col min="10510" max="10513" width="7.625" style="308" customWidth="1"/>
    <col min="10514" max="10515" width="6.75" style="308" customWidth="1"/>
    <col min="10516" max="10516" width="6.375" style="308" customWidth="1"/>
    <col min="10517" max="10517" width="6.75" style="308" customWidth="1"/>
    <col min="10518" max="10518" width="5" style="308" customWidth="1"/>
    <col min="10519" max="10519" width="5.625" style="308" customWidth="1"/>
    <col min="10520" max="10520" width="6" style="308" customWidth="1"/>
    <col min="10521" max="10521" width="9.875" style="308" customWidth="1"/>
    <col min="10522" max="10752" width="9" style="308"/>
    <col min="10753" max="10753" width="6" style="308" customWidth="1"/>
    <col min="10754" max="10754" width="6.125" style="308" customWidth="1"/>
    <col min="10755" max="10755" width="6.75" style="308" customWidth="1"/>
    <col min="10756" max="10756" width="5.625" style="308" customWidth="1"/>
    <col min="10757" max="10757" width="13.625" style="308" customWidth="1"/>
    <col min="10758" max="10761" width="9.375" style="308" customWidth="1"/>
    <col min="10762" max="10765" width="7.75" style="308" customWidth="1"/>
    <col min="10766" max="10769" width="7.625" style="308" customWidth="1"/>
    <col min="10770" max="10771" width="6.75" style="308" customWidth="1"/>
    <col min="10772" max="10772" width="6.375" style="308" customWidth="1"/>
    <col min="10773" max="10773" width="6.75" style="308" customWidth="1"/>
    <col min="10774" max="10774" width="5" style="308" customWidth="1"/>
    <col min="10775" max="10775" width="5.625" style="308" customWidth="1"/>
    <col min="10776" max="10776" width="6" style="308" customWidth="1"/>
    <col min="10777" max="10777" width="9.875" style="308" customWidth="1"/>
    <col min="10778" max="11008" width="9" style="308"/>
    <col min="11009" max="11009" width="6" style="308" customWidth="1"/>
    <col min="11010" max="11010" width="6.125" style="308" customWidth="1"/>
    <col min="11011" max="11011" width="6.75" style="308" customWidth="1"/>
    <col min="11012" max="11012" width="5.625" style="308" customWidth="1"/>
    <col min="11013" max="11013" width="13.625" style="308" customWidth="1"/>
    <col min="11014" max="11017" width="9.375" style="308" customWidth="1"/>
    <col min="11018" max="11021" width="7.75" style="308" customWidth="1"/>
    <col min="11022" max="11025" width="7.625" style="308" customWidth="1"/>
    <col min="11026" max="11027" width="6.75" style="308" customWidth="1"/>
    <col min="11028" max="11028" width="6.375" style="308" customWidth="1"/>
    <col min="11029" max="11029" width="6.75" style="308" customWidth="1"/>
    <col min="11030" max="11030" width="5" style="308" customWidth="1"/>
    <col min="11031" max="11031" width="5.625" style="308" customWidth="1"/>
    <col min="11032" max="11032" width="6" style="308" customWidth="1"/>
    <col min="11033" max="11033" width="9.875" style="308" customWidth="1"/>
    <col min="11034" max="11264" width="9" style="308"/>
    <col min="11265" max="11265" width="6" style="308" customWidth="1"/>
    <col min="11266" max="11266" width="6.125" style="308" customWidth="1"/>
    <col min="11267" max="11267" width="6.75" style="308" customWidth="1"/>
    <col min="11268" max="11268" width="5.625" style="308" customWidth="1"/>
    <col min="11269" max="11269" width="13.625" style="308" customWidth="1"/>
    <col min="11270" max="11273" width="9.375" style="308" customWidth="1"/>
    <col min="11274" max="11277" width="7.75" style="308" customWidth="1"/>
    <col min="11278" max="11281" width="7.625" style="308" customWidth="1"/>
    <col min="11282" max="11283" width="6.75" style="308" customWidth="1"/>
    <col min="11284" max="11284" width="6.375" style="308" customWidth="1"/>
    <col min="11285" max="11285" width="6.75" style="308" customWidth="1"/>
    <col min="11286" max="11286" width="5" style="308" customWidth="1"/>
    <col min="11287" max="11287" width="5.625" style="308" customWidth="1"/>
    <col min="11288" max="11288" width="6" style="308" customWidth="1"/>
    <col min="11289" max="11289" width="9.875" style="308" customWidth="1"/>
    <col min="11290" max="11520" width="9" style="308"/>
    <col min="11521" max="11521" width="6" style="308" customWidth="1"/>
    <col min="11522" max="11522" width="6.125" style="308" customWidth="1"/>
    <col min="11523" max="11523" width="6.75" style="308" customWidth="1"/>
    <col min="11524" max="11524" width="5.625" style="308" customWidth="1"/>
    <col min="11525" max="11525" width="13.625" style="308" customWidth="1"/>
    <col min="11526" max="11529" width="9.375" style="308" customWidth="1"/>
    <col min="11530" max="11533" width="7.75" style="308" customWidth="1"/>
    <col min="11534" max="11537" width="7.625" style="308" customWidth="1"/>
    <col min="11538" max="11539" width="6.75" style="308" customWidth="1"/>
    <col min="11540" max="11540" width="6.375" style="308" customWidth="1"/>
    <col min="11541" max="11541" width="6.75" style="308" customWidth="1"/>
    <col min="11542" max="11542" width="5" style="308" customWidth="1"/>
    <col min="11543" max="11543" width="5.625" style="308" customWidth="1"/>
    <col min="11544" max="11544" width="6" style="308" customWidth="1"/>
    <col min="11545" max="11545" width="9.875" style="308" customWidth="1"/>
    <col min="11546" max="11776" width="9" style="308"/>
    <col min="11777" max="11777" width="6" style="308" customWidth="1"/>
    <col min="11778" max="11778" width="6.125" style="308" customWidth="1"/>
    <col min="11779" max="11779" width="6.75" style="308" customWidth="1"/>
    <col min="11780" max="11780" width="5.625" style="308" customWidth="1"/>
    <col min="11781" max="11781" width="13.625" style="308" customWidth="1"/>
    <col min="11782" max="11785" width="9.375" style="308" customWidth="1"/>
    <col min="11786" max="11789" width="7.75" style="308" customWidth="1"/>
    <col min="11790" max="11793" width="7.625" style="308" customWidth="1"/>
    <col min="11794" max="11795" width="6.75" style="308" customWidth="1"/>
    <col min="11796" max="11796" width="6.375" style="308" customWidth="1"/>
    <col min="11797" max="11797" width="6.75" style="308" customWidth="1"/>
    <col min="11798" max="11798" width="5" style="308" customWidth="1"/>
    <col min="11799" max="11799" width="5.625" style="308" customWidth="1"/>
    <col min="11800" max="11800" width="6" style="308" customWidth="1"/>
    <col min="11801" max="11801" width="9.875" style="308" customWidth="1"/>
    <col min="11802" max="12032" width="9" style="308"/>
    <col min="12033" max="12033" width="6" style="308" customWidth="1"/>
    <col min="12034" max="12034" width="6.125" style="308" customWidth="1"/>
    <col min="12035" max="12035" width="6.75" style="308" customWidth="1"/>
    <col min="12036" max="12036" width="5.625" style="308" customWidth="1"/>
    <col min="12037" max="12037" width="13.625" style="308" customWidth="1"/>
    <col min="12038" max="12041" width="9.375" style="308" customWidth="1"/>
    <col min="12042" max="12045" width="7.75" style="308" customWidth="1"/>
    <col min="12046" max="12049" width="7.625" style="308" customWidth="1"/>
    <col min="12050" max="12051" width="6.75" style="308" customWidth="1"/>
    <col min="12052" max="12052" width="6.375" style="308" customWidth="1"/>
    <col min="12053" max="12053" width="6.75" style="308" customWidth="1"/>
    <col min="12054" max="12054" width="5" style="308" customWidth="1"/>
    <col min="12055" max="12055" width="5.625" style="308" customWidth="1"/>
    <col min="12056" max="12056" width="6" style="308" customWidth="1"/>
    <col min="12057" max="12057" width="9.875" style="308" customWidth="1"/>
    <col min="12058" max="12288" width="9" style="308"/>
    <col min="12289" max="12289" width="6" style="308" customWidth="1"/>
    <col min="12290" max="12290" width="6.125" style="308" customWidth="1"/>
    <col min="12291" max="12291" width="6.75" style="308" customWidth="1"/>
    <col min="12292" max="12292" width="5.625" style="308" customWidth="1"/>
    <col min="12293" max="12293" width="13.625" style="308" customWidth="1"/>
    <col min="12294" max="12297" width="9.375" style="308" customWidth="1"/>
    <col min="12298" max="12301" width="7.75" style="308" customWidth="1"/>
    <col min="12302" max="12305" width="7.625" style="308" customWidth="1"/>
    <col min="12306" max="12307" width="6.75" style="308" customWidth="1"/>
    <col min="12308" max="12308" width="6.375" style="308" customWidth="1"/>
    <col min="12309" max="12309" width="6.75" style="308" customWidth="1"/>
    <col min="12310" max="12310" width="5" style="308" customWidth="1"/>
    <col min="12311" max="12311" width="5.625" style="308" customWidth="1"/>
    <col min="12312" max="12312" width="6" style="308" customWidth="1"/>
    <col min="12313" max="12313" width="9.875" style="308" customWidth="1"/>
    <col min="12314" max="12544" width="9" style="308"/>
    <col min="12545" max="12545" width="6" style="308" customWidth="1"/>
    <col min="12546" max="12546" width="6.125" style="308" customWidth="1"/>
    <col min="12547" max="12547" width="6.75" style="308" customWidth="1"/>
    <col min="12548" max="12548" width="5.625" style="308" customWidth="1"/>
    <col min="12549" max="12549" width="13.625" style="308" customWidth="1"/>
    <col min="12550" max="12553" width="9.375" style="308" customWidth="1"/>
    <col min="12554" max="12557" width="7.75" style="308" customWidth="1"/>
    <col min="12558" max="12561" width="7.625" style="308" customWidth="1"/>
    <col min="12562" max="12563" width="6.75" style="308" customWidth="1"/>
    <col min="12564" max="12564" width="6.375" style="308" customWidth="1"/>
    <col min="12565" max="12565" width="6.75" style="308" customWidth="1"/>
    <col min="12566" max="12566" width="5" style="308" customWidth="1"/>
    <col min="12567" max="12567" width="5.625" style="308" customWidth="1"/>
    <col min="12568" max="12568" width="6" style="308" customWidth="1"/>
    <col min="12569" max="12569" width="9.875" style="308" customWidth="1"/>
    <col min="12570" max="12800" width="9" style="308"/>
    <col min="12801" max="12801" width="6" style="308" customWidth="1"/>
    <col min="12802" max="12802" width="6.125" style="308" customWidth="1"/>
    <col min="12803" max="12803" width="6.75" style="308" customWidth="1"/>
    <col min="12804" max="12804" width="5.625" style="308" customWidth="1"/>
    <col min="12805" max="12805" width="13.625" style="308" customWidth="1"/>
    <col min="12806" max="12809" width="9.375" style="308" customWidth="1"/>
    <col min="12810" max="12813" width="7.75" style="308" customWidth="1"/>
    <col min="12814" max="12817" width="7.625" style="308" customWidth="1"/>
    <col min="12818" max="12819" width="6.75" style="308" customWidth="1"/>
    <col min="12820" max="12820" width="6.375" style="308" customWidth="1"/>
    <col min="12821" max="12821" width="6.75" style="308" customWidth="1"/>
    <col min="12822" max="12822" width="5" style="308" customWidth="1"/>
    <col min="12823" max="12823" width="5.625" style="308" customWidth="1"/>
    <col min="12824" max="12824" width="6" style="308" customWidth="1"/>
    <col min="12825" max="12825" width="9.875" style="308" customWidth="1"/>
    <col min="12826" max="13056" width="9" style="308"/>
    <col min="13057" max="13057" width="6" style="308" customWidth="1"/>
    <col min="13058" max="13058" width="6.125" style="308" customWidth="1"/>
    <col min="13059" max="13059" width="6.75" style="308" customWidth="1"/>
    <col min="13060" max="13060" width="5.625" style="308" customWidth="1"/>
    <col min="13061" max="13061" width="13.625" style="308" customWidth="1"/>
    <col min="13062" max="13065" width="9.375" style="308" customWidth="1"/>
    <col min="13066" max="13069" width="7.75" style="308" customWidth="1"/>
    <col min="13070" max="13073" width="7.625" style="308" customWidth="1"/>
    <col min="13074" max="13075" width="6.75" style="308" customWidth="1"/>
    <col min="13076" max="13076" width="6.375" style="308" customWidth="1"/>
    <col min="13077" max="13077" width="6.75" style="308" customWidth="1"/>
    <col min="13078" max="13078" width="5" style="308" customWidth="1"/>
    <col min="13079" max="13079" width="5.625" style="308" customWidth="1"/>
    <col min="13080" max="13080" width="6" style="308" customWidth="1"/>
    <col min="13081" max="13081" width="9.875" style="308" customWidth="1"/>
    <col min="13082" max="13312" width="9" style="308"/>
    <col min="13313" max="13313" width="6" style="308" customWidth="1"/>
    <col min="13314" max="13314" width="6.125" style="308" customWidth="1"/>
    <col min="13315" max="13315" width="6.75" style="308" customWidth="1"/>
    <col min="13316" max="13316" width="5.625" style="308" customWidth="1"/>
    <col min="13317" max="13317" width="13.625" style="308" customWidth="1"/>
    <col min="13318" max="13321" width="9.375" style="308" customWidth="1"/>
    <col min="13322" max="13325" width="7.75" style="308" customWidth="1"/>
    <col min="13326" max="13329" width="7.625" style="308" customWidth="1"/>
    <col min="13330" max="13331" width="6.75" style="308" customWidth="1"/>
    <col min="13332" max="13332" width="6.375" style="308" customWidth="1"/>
    <col min="13333" max="13333" width="6.75" style="308" customWidth="1"/>
    <col min="13334" max="13334" width="5" style="308" customWidth="1"/>
    <col min="13335" max="13335" width="5.625" style="308" customWidth="1"/>
    <col min="13336" max="13336" width="6" style="308" customWidth="1"/>
    <col min="13337" max="13337" width="9.875" style="308" customWidth="1"/>
    <col min="13338" max="13568" width="9" style="308"/>
    <col min="13569" max="13569" width="6" style="308" customWidth="1"/>
    <col min="13570" max="13570" width="6.125" style="308" customWidth="1"/>
    <col min="13571" max="13571" width="6.75" style="308" customWidth="1"/>
    <col min="13572" max="13572" width="5.625" style="308" customWidth="1"/>
    <col min="13573" max="13573" width="13.625" style="308" customWidth="1"/>
    <col min="13574" max="13577" width="9.375" style="308" customWidth="1"/>
    <col min="13578" max="13581" width="7.75" style="308" customWidth="1"/>
    <col min="13582" max="13585" width="7.625" style="308" customWidth="1"/>
    <col min="13586" max="13587" width="6.75" style="308" customWidth="1"/>
    <col min="13588" max="13588" width="6.375" style="308" customWidth="1"/>
    <col min="13589" max="13589" width="6.75" style="308" customWidth="1"/>
    <col min="13590" max="13590" width="5" style="308" customWidth="1"/>
    <col min="13591" max="13591" width="5.625" style="308" customWidth="1"/>
    <col min="13592" max="13592" width="6" style="308" customWidth="1"/>
    <col min="13593" max="13593" width="9.875" style="308" customWidth="1"/>
    <col min="13594" max="13824" width="9" style="308"/>
    <col min="13825" max="13825" width="6" style="308" customWidth="1"/>
    <col min="13826" max="13826" width="6.125" style="308" customWidth="1"/>
    <col min="13827" max="13827" width="6.75" style="308" customWidth="1"/>
    <col min="13828" max="13828" width="5.625" style="308" customWidth="1"/>
    <col min="13829" max="13829" width="13.625" style="308" customWidth="1"/>
    <col min="13830" max="13833" width="9.375" style="308" customWidth="1"/>
    <col min="13834" max="13837" width="7.75" style="308" customWidth="1"/>
    <col min="13838" max="13841" width="7.625" style="308" customWidth="1"/>
    <col min="13842" max="13843" width="6.75" style="308" customWidth="1"/>
    <col min="13844" max="13844" width="6.375" style="308" customWidth="1"/>
    <col min="13845" max="13845" width="6.75" style="308" customWidth="1"/>
    <col min="13846" max="13846" width="5" style="308" customWidth="1"/>
    <col min="13847" max="13847" width="5.625" style="308" customWidth="1"/>
    <col min="13848" max="13848" width="6" style="308" customWidth="1"/>
    <col min="13849" max="13849" width="9.875" style="308" customWidth="1"/>
    <col min="13850" max="14080" width="9" style="308"/>
    <col min="14081" max="14081" width="6" style="308" customWidth="1"/>
    <col min="14082" max="14082" width="6.125" style="308" customWidth="1"/>
    <col min="14083" max="14083" width="6.75" style="308" customWidth="1"/>
    <col min="14084" max="14084" width="5.625" style="308" customWidth="1"/>
    <col min="14085" max="14085" width="13.625" style="308" customWidth="1"/>
    <col min="14086" max="14089" width="9.375" style="308" customWidth="1"/>
    <col min="14090" max="14093" width="7.75" style="308" customWidth="1"/>
    <col min="14094" max="14097" width="7.625" style="308" customWidth="1"/>
    <col min="14098" max="14099" width="6.75" style="308" customWidth="1"/>
    <col min="14100" max="14100" width="6.375" style="308" customWidth="1"/>
    <col min="14101" max="14101" width="6.75" style="308" customWidth="1"/>
    <col min="14102" max="14102" width="5" style="308" customWidth="1"/>
    <col min="14103" max="14103" width="5.625" style="308" customWidth="1"/>
    <col min="14104" max="14104" width="6" style="308" customWidth="1"/>
    <col min="14105" max="14105" width="9.875" style="308" customWidth="1"/>
    <col min="14106" max="14336" width="9" style="308"/>
    <col min="14337" max="14337" width="6" style="308" customWidth="1"/>
    <col min="14338" max="14338" width="6.125" style="308" customWidth="1"/>
    <col min="14339" max="14339" width="6.75" style="308" customWidth="1"/>
    <col min="14340" max="14340" width="5.625" style="308" customWidth="1"/>
    <col min="14341" max="14341" width="13.625" style="308" customWidth="1"/>
    <col min="14342" max="14345" width="9.375" style="308" customWidth="1"/>
    <col min="14346" max="14349" width="7.75" style="308" customWidth="1"/>
    <col min="14350" max="14353" width="7.625" style="308" customWidth="1"/>
    <col min="14354" max="14355" width="6.75" style="308" customWidth="1"/>
    <col min="14356" max="14356" width="6.375" style="308" customWidth="1"/>
    <col min="14357" max="14357" width="6.75" style="308" customWidth="1"/>
    <col min="14358" max="14358" width="5" style="308" customWidth="1"/>
    <col min="14359" max="14359" width="5.625" style="308" customWidth="1"/>
    <col min="14360" max="14360" width="6" style="308" customWidth="1"/>
    <col min="14361" max="14361" width="9.875" style="308" customWidth="1"/>
    <col min="14362" max="14592" width="9" style="308"/>
    <col min="14593" max="14593" width="6" style="308" customWidth="1"/>
    <col min="14594" max="14594" width="6.125" style="308" customWidth="1"/>
    <col min="14595" max="14595" width="6.75" style="308" customWidth="1"/>
    <col min="14596" max="14596" width="5.625" style="308" customWidth="1"/>
    <col min="14597" max="14597" width="13.625" style="308" customWidth="1"/>
    <col min="14598" max="14601" width="9.375" style="308" customWidth="1"/>
    <col min="14602" max="14605" width="7.75" style="308" customWidth="1"/>
    <col min="14606" max="14609" width="7.625" style="308" customWidth="1"/>
    <col min="14610" max="14611" width="6.75" style="308" customWidth="1"/>
    <col min="14612" max="14612" width="6.375" style="308" customWidth="1"/>
    <col min="14613" max="14613" width="6.75" style="308" customWidth="1"/>
    <col min="14614" max="14614" width="5" style="308" customWidth="1"/>
    <col min="14615" max="14615" width="5.625" style="308" customWidth="1"/>
    <col min="14616" max="14616" width="6" style="308" customWidth="1"/>
    <col min="14617" max="14617" width="9.875" style="308" customWidth="1"/>
    <col min="14618" max="14848" width="9" style="308"/>
    <col min="14849" max="14849" width="6" style="308" customWidth="1"/>
    <col min="14850" max="14850" width="6.125" style="308" customWidth="1"/>
    <col min="14851" max="14851" width="6.75" style="308" customWidth="1"/>
    <col min="14852" max="14852" width="5.625" style="308" customWidth="1"/>
    <col min="14853" max="14853" width="13.625" style="308" customWidth="1"/>
    <col min="14854" max="14857" width="9.375" style="308" customWidth="1"/>
    <col min="14858" max="14861" width="7.75" style="308" customWidth="1"/>
    <col min="14862" max="14865" width="7.625" style="308" customWidth="1"/>
    <col min="14866" max="14867" width="6.75" style="308" customWidth="1"/>
    <col min="14868" max="14868" width="6.375" style="308" customWidth="1"/>
    <col min="14869" max="14869" width="6.75" style="308" customWidth="1"/>
    <col min="14870" max="14870" width="5" style="308" customWidth="1"/>
    <col min="14871" max="14871" width="5.625" style="308" customWidth="1"/>
    <col min="14872" max="14872" width="6" style="308" customWidth="1"/>
    <col min="14873" max="14873" width="9.875" style="308" customWidth="1"/>
    <col min="14874" max="15104" width="9" style="308"/>
    <col min="15105" max="15105" width="6" style="308" customWidth="1"/>
    <col min="15106" max="15106" width="6.125" style="308" customWidth="1"/>
    <col min="15107" max="15107" width="6.75" style="308" customWidth="1"/>
    <col min="15108" max="15108" width="5.625" style="308" customWidth="1"/>
    <col min="15109" max="15109" width="13.625" style="308" customWidth="1"/>
    <col min="15110" max="15113" width="9.375" style="308" customWidth="1"/>
    <col min="15114" max="15117" width="7.75" style="308" customWidth="1"/>
    <col min="15118" max="15121" width="7.625" style="308" customWidth="1"/>
    <col min="15122" max="15123" width="6.75" style="308" customWidth="1"/>
    <col min="15124" max="15124" width="6.375" style="308" customWidth="1"/>
    <col min="15125" max="15125" width="6.75" style="308" customWidth="1"/>
    <col min="15126" max="15126" width="5" style="308" customWidth="1"/>
    <col min="15127" max="15127" width="5.625" style="308" customWidth="1"/>
    <col min="15128" max="15128" width="6" style="308" customWidth="1"/>
    <col min="15129" max="15129" width="9.875" style="308" customWidth="1"/>
    <col min="15130" max="15360" width="9" style="308"/>
    <col min="15361" max="15361" width="6" style="308" customWidth="1"/>
    <col min="15362" max="15362" width="6.125" style="308" customWidth="1"/>
    <col min="15363" max="15363" width="6.75" style="308" customWidth="1"/>
    <col min="15364" max="15364" width="5.625" style="308" customWidth="1"/>
    <col min="15365" max="15365" width="13.625" style="308" customWidth="1"/>
    <col min="15366" max="15369" width="9.375" style="308" customWidth="1"/>
    <col min="15370" max="15373" width="7.75" style="308" customWidth="1"/>
    <col min="15374" max="15377" width="7.625" style="308" customWidth="1"/>
    <col min="15378" max="15379" width="6.75" style="308" customWidth="1"/>
    <col min="15380" max="15380" width="6.375" style="308" customWidth="1"/>
    <col min="15381" max="15381" width="6.75" style="308" customWidth="1"/>
    <col min="15382" max="15382" width="5" style="308" customWidth="1"/>
    <col min="15383" max="15383" width="5.625" style="308" customWidth="1"/>
    <col min="15384" max="15384" width="6" style="308" customWidth="1"/>
    <col min="15385" max="15385" width="9.875" style="308" customWidth="1"/>
    <col min="15386" max="15616" width="9" style="308"/>
    <col min="15617" max="15617" width="6" style="308" customWidth="1"/>
    <col min="15618" max="15618" width="6.125" style="308" customWidth="1"/>
    <col min="15619" max="15619" width="6.75" style="308" customWidth="1"/>
    <col min="15620" max="15620" width="5.625" style="308" customWidth="1"/>
    <col min="15621" max="15621" width="13.625" style="308" customWidth="1"/>
    <col min="15622" max="15625" width="9.375" style="308" customWidth="1"/>
    <col min="15626" max="15629" width="7.75" style="308" customWidth="1"/>
    <col min="15630" max="15633" width="7.625" style="308" customWidth="1"/>
    <col min="15634" max="15635" width="6.75" style="308" customWidth="1"/>
    <col min="15636" max="15636" width="6.375" style="308" customWidth="1"/>
    <col min="15637" max="15637" width="6.75" style="308" customWidth="1"/>
    <col min="15638" max="15638" width="5" style="308" customWidth="1"/>
    <col min="15639" max="15639" width="5.625" style="308" customWidth="1"/>
    <col min="15640" max="15640" width="6" style="308" customWidth="1"/>
    <col min="15641" max="15641" width="9.875" style="308" customWidth="1"/>
    <col min="15642" max="15872" width="9" style="308"/>
    <col min="15873" max="15873" width="6" style="308" customWidth="1"/>
    <col min="15874" max="15874" width="6.125" style="308" customWidth="1"/>
    <col min="15875" max="15875" width="6.75" style="308" customWidth="1"/>
    <col min="15876" max="15876" width="5.625" style="308" customWidth="1"/>
    <col min="15877" max="15877" width="13.625" style="308" customWidth="1"/>
    <col min="15878" max="15881" width="9.375" style="308" customWidth="1"/>
    <col min="15882" max="15885" width="7.75" style="308" customWidth="1"/>
    <col min="15886" max="15889" width="7.625" style="308" customWidth="1"/>
    <col min="15890" max="15891" width="6.75" style="308" customWidth="1"/>
    <col min="15892" max="15892" width="6.375" style="308" customWidth="1"/>
    <col min="15893" max="15893" width="6.75" style="308" customWidth="1"/>
    <col min="15894" max="15894" width="5" style="308" customWidth="1"/>
    <col min="15895" max="15895" width="5.625" style="308" customWidth="1"/>
    <col min="15896" max="15896" width="6" style="308" customWidth="1"/>
    <col min="15897" max="15897" width="9.875" style="308" customWidth="1"/>
    <col min="15898" max="16128" width="9" style="308"/>
    <col min="16129" max="16129" width="6" style="308" customWidth="1"/>
    <col min="16130" max="16130" width="6.125" style="308" customWidth="1"/>
    <col min="16131" max="16131" width="6.75" style="308" customWidth="1"/>
    <col min="16132" max="16132" width="5.625" style="308" customWidth="1"/>
    <col min="16133" max="16133" width="13.625" style="308" customWidth="1"/>
    <col min="16134" max="16137" width="9.375" style="308" customWidth="1"/>
    <col min="16138" max="16141" width="7.75" style="308" customWidth="1"/>
    <col min="16142" max="16145" width="7.625" style="308" customWidth="1"/>
    <col min="16146" max="16147" width="6.75" style="308" customWidth="1"/>
    <col min="16148" max="16148" width="6.375" style="308" customWidth="1"/>
    <col min="16149" max="16149" width="6.75" style="308" customWidth="1"/>
    <col min="16150" max="16150" width="5" style="308" customWidth="1"/>
    <col min="16151" max="16151" width="5.625" style="308" customWidth="1"/>
    <col min="16152" max="16152" width="6" style="308" customWidth="1"/>
    <col min="16153" max="16153" width="9.875" style="308" customWidth="1"/>
    <col min="16154" max="16384" width="9" style="308"/>
  </cols>
  <sheetData>
    <row r="1" spans="1:26" ht="37.5" customHeight="1" x14ac:dyDescent="0.15">
      <c r="A1" s="339" t="s">
        <v>278</v>
      </c>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1:26" s="309" customFormat="1" ht="77.25" customHeight="1" x14ac:dyDescent="0.15"/>
    <row r="3" spans="1:26" s="309" customFormat="1" ht="39" customHeight="1" x14ac:dyDescent="0.15">
      <c r="K3" s="309" t="s">
        <v>279</v>
      </c>
    </row>
    <row r="4" spans="1:26" s="309" customFormat="1" ht="35.25" customHeight="1" x14ac:dyDescent="0.15">
      <c r="K4" s="340" t="s">
        <v>280</v>
      </c>
      <c r="L4" s="340"/>
      <c r="M4" s="340"/>
      <c r="N4" s="340"/>
      <c r="O4" s="340"/>
    </row>
    <row r="5" spans="1:26" s="309" customFormat="1" ht="51.75" customHeight="1" x14ac:dyDescent="0.15">
      <c r="K5" s="340"/>
      <c r="L5" s="341"/>
      <c r="M5" s="341"/>
      <c r="N5" s="341"/>
      <c r="O5" s="341"/>
      <c r="P5" s="341"/>
      <c r="Q5" s="341"/>
      <c r="R5" s="341"/>
      <c r="S5" s="341"/>
      <c r="T5" s="341"/>
      <c r="U5" s="341"/>
      <c r="V5" s="341"/>
      <c r="W5" s="341"/>
      <c r="X5" s="341"/>
      <c r="Y5" s="310"/>
    </row>
    <row r="6" spans="1:26" s="309" customFormat="1" ht="69" customHeight="1" x14ac:dyDescent="0.15">
      <c r="K6" s="309" t="s">
        <v>281</v>
      </c>
      <c r="P6" s="342"/>
      <c r="Q6" s="343"/>
      <c r="R6" s="343"/>
      <c r="S6" s="343"/>
      <c r="T6" s="343"/>
      <c r="U6" s="343"/>
      <c r="V6" s="343"/>
      <c r="W6" s="343"/>
      <c r="X6" s="343"/>
      <c r="Y6" s="310"/>
    </row>
    <row r="7" spans="1:26" s="309" customFormat="1" ht="69" customHeight="1" x14ac:dyDescent="0.15">
      <c r="K7" s="309" t="s">
        <v>282</v>
      </c>
      <c r="P7" s="344"/>
      <c r="Q7" s="344"/>
      <c r="R7" s="344"/>
      <c r="S7" s="344"/>
      <c r="T7" s="344"/>
      <c r="U7" s="344"/>
      <c r="V7" s="344"/>
      <c r="W7" s="344"/>
      <c r="X7" s="344"/>
      <c r="Y7" s="311"/>
    </row>
    <row r="8" spans="1:26" s="309" customFormat="1" ht="15" customHeight="1" x14ac:dyDescent="0.15">
      <c r="Q8" s="312"/>
      <c r="R8" s="312"/>
      <c r="S8" s="312"/>
      <c r="T8" s="312"/>
      <c r="U8" s="312"/>
      <c r="V8" s="312"/>
      <c r="W8" s="312"/>
    </row>
    <row r="9" spans="1:26" s="314" customFormat="1" ht="61.5" customHeight="1" x14ac:dyDescent="0.15">
      <c r="A9" s="313"/>
      <c r="B9" s="313"/>
      <c r="C9" s="313"/>
      <c r="D9" s="313"/>
      <c r="E9" s="313"/>
      <c r="F9" s="313"/>
      <c r="G9" s="313"/>
      <c r="H9" s="313"/>
      <c r="I9" s="313"/>
      <c r="J9" s="338" t="s">
        <v>283</v>
      </c>
      <c r="K9" s="338"/>
      <c r="L9" s="338"/>
      <c r="M9" s="338"/>
      <c r="N9" s="338"/>
      <c r="O9" s="338"/>
      <c r="P9" s="338"/>
      <c r="Q9" s="338"/>
      <c r="R9" s="338"/>
      <c r="S9" s="338"/>
      <c r="T9" s="338"/>
      <c r="U9" s="338"/>
      <c r="V9" s="338"/>
      <c r="W9" s="338"/>
      <c r="X9" s="338"/>
      <c r="Y9" s="338"/>
    </row>
    <row r="10" spans="1:26" s="309" customFormat="1" ht="12" customHeight="1" x14ac:dyDescent="0.15">
      <c r="A10" s="315"/>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row>
    <row r="11" spans="1:26" s="309" customFormat="1" ht="15.75" customHeight="1" thickBot="1" x14ac:dyDescent="0.2">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row>
    <row r="12" spans="1:26" s="309" customFormat="1" ht="52.5" customHeight="1" thickBot="1" x14ac:dyDescent="0.2">
      <c r="A12" s="355" t="s">
        <v>284</v>
      </c>
      <c r="B12" s="356"/>
      <c r="C12" s="356"/>
      <c r="D12" s="356"/>
      <c r="E12" s="356"/>
      <c r="F12" s="356"/>
      <c r="G12" s="356"/>
      <c r="H12" s="356"/>
      <c r="I12" s="356"/>
      <c r="J12" s="356"/>
      <c r="K12" s="356"/>
      <c r="L12" s="356"/>
      <c r="M12" s="356"/>
      <c r="N12" s="356"/>
      <c r="O12" s="356"/>
      <c r="P12" s="356"/>
      <c r="Q12" s="356"/>
      <c r="R12" s="356"/>
      <c r="S12" s="356"/>
      <c r="T12" s="356"/>
      <c r="U12" s="356"/>
      <c r="V12" s="356"/>
      <c r="W12" s="356"/>
      <c r="X12" s="357"/>
      <c r="Y12" s="315"/>
      <c r="Z12" s="312"/>
    </row>
    <row r="13" spans="1:26" s="314" customFormat="1" ht="30.75" customHeight="1" thickBot="1" x14ac:dyDescent="0.2">
      <c r="A13" s="317"/>
      <c r="B13" s="313"/>
      <c r="C13" s="313"/>
      <c r="D13" s="313"/>
      <c r="E13" s="313"/>
      <c r="F13" s="313"/>
      <c r="G13" s="313"/>
      <c r="H13" s="313"/>
      <c r="I13" s="313"/>
      <c r="J13" s="313"/>
      <c r="K13" s="313"/>
      <c r="L13" s="313"/>
      <c r="M13" s="313"/>
      <c r="N13" s="313"/>
      <c r="O13" s="313"/>
      <c r="P13" s="313"/>
      <c r="Q13" s="313"/>
      <c r="R13" s="313"/>
      <c r="S13" s="313"/>
      <c r="T13" s="313"/>
      <c r="U13" s="313"/>
      <c r="V13" s="313"/>
      <c r="W13" s="313"/>
      <c r="X13" s="318"/>
      <c r="Y13" s="315"/>
      <c r="Z13" s="313"/>
    </row>
    <row r="14" spans="1:26" s="314" customFormat="1" ht="90.75" customHeight="1" thickBot="1" x14ac:dyDescent="0.2">
      <c r="A14" s="317"/>
      <c r="B14" s="358" t="s">
        <v>285</v>
      </c>
      <c r="C14" s="359"/>
      <c r="D14" s="359"/>
      <c r="E14" s="359"/>
      <c r="F14" s="359"/>
      <c r="G14" s="359"/>
      <c r="H14" s="359"/>
      <c r="I14" s="359"/>
      <c r="J14" s="360"/>
      <c r="K14" s="361"/>
      <c r="L14" s="361"/>
      <c r="M14" s="361"/>
      <c r="N14" s="361"/>
      <c r="O14" s="361"/>
      <c r="P14" s="361"/>
      <c r="Q14" s="361"/>
      <c r="R14" s="361"/>
      <c r="S14" s="361"/>
      <c r="T14" s="361"/>
      <c r="U14" s="361"/>
      <c r="V14" s="361"/>
      <c r="W14" s="362"/>
      <c r="X14" s="318"/>
      <c r="Y14" s="317"/>
      <c r="Z14" s="313"/>
    </row>
    <row r="15" spans="1:26" s="314" customFormat="1" ht="26.25" customHeight="1" x14ac:dyDescent="0.15">
      <c r="A15" s="317"/>
      <c r="B15" s="313"/>
      <c r="C15" s="313"/>
      <c r="D15" s="313"/>
      <c r="E15" s="313"/>
      <c r="F15" s="313"/>
      <c r="G15" s="313"/>
      <c r="H15" s="313"/>
      <c r="I15" s="313"/>
      <c r="J15" s="313"/>
      <c r="K15" s="313"/>
      <c r="L15" s="313"/>
      <c r="M15" s="313"/>
      <c r="N15" s="313"/>
      <c r="O15" s="313"/>
      <c r="P15" s="363"/>
      <c r="Q15" s="363"/>
      <c r="R15" s="363"/>
      <c r="S15" s="363"/>
      <c r="T15" s="363"/>
      <c r="U15" s="313"/>
      <c r="V15" s="313"/>
      <c r="W15" s="313"/>
      <c r="X15" s="318"/>
      <c r="Y15" s="317"/>
      <c r="Z15" s="313"/>
    </row>
    <row r="16" spans="1:26" s="314" customFormat="1" ht="67.5" customHeight="1" thickBot="1" x14ac:dyDescent="0.2">
      <c r="A16" s="317"/>
      <c r="B16" s="312" t="s">
        <v>286</v>
      </c>
      <c r="C16" s="313"/>
      <c r="D16" s="313"/>
      <c r="E16" s="313"/>
      <c r="F16" s="313"/>
      <c r="G16" s="313"/>
      <c r="H16" s="313"/>
      <c r="I16" s="313"/>
      <c r="J16" s="313"/>
      <c r="K16" s="313"/>
      <c r="L16" s="313"/>
      <c r="M16" s="313"/>
      <c r="N16" s="313"/>
      <c r="P16" s="364"/>
      <c r="Q16" s="364"/>
      <c r="R16" s="364"/>
      <c r="S16" s="364"/>
      <c r="T16" s="364"/>
      <c r="U16" s="319"/>
      <c r="V16" s="319"/>
      <c r="W16" s="319"/>
      <c r="X16" s="318"/>
      <c r="Y16" s="317"/>
      <c r="Z16" s="313"/>
    </row>
    <row r="17" spans="1:33" s="314" customFormat="1" ht="96" customHeight="1" thickBot="1" x14ac:dyDescent="0.2">
      <c r="A17" s="317"/>
      <c r="B17" s="365" t="s">
        <v>287</v>
      </c>
      <c r="C17" s="366"/>
      <c r="D17" s="366"/>
      <c r="E17" s="367"/>
      <c r="F17" s="368"/>
      <c r="G17" s="369"/>
      <c r="H17" s="369"/>
      <c r="I17" s="369"/>
      <c r="J17" s="370"/>
      <c r="K17" s="371"/>
      <c r="L17" s="345" t="s">
        <v>288</v>
      </c>
      <c r="M17" s="372"/>
      <c r="N17" s="372"/>
      <c r="O17" s="373"/>
      <c r="P17" s="374"/>
      <c r="Q17" s="369"/>
      <c r="R17" s="369"/>
      <c r="S17" s="369"/>
      <c r="T17" s="369"/>
      <c r="U17" s="370"/>
      <c r="V17" s="375"/>
      <c r="W17" s="376"/>
      <c r="X17" s="318"/>
      <c r="Y17" s="317"/>
      <c r="Z17" s="313"/>
      <c r="AB17" s="377" t="s">
        <v>289</v>
      </c>
      <c r="AC17" s="377"/>
      <c r="AD17" s="377"/>
      <c r="AE17" s="377"/>
      <c r="AF17" s="377"/>
      <c r="AG17" s="377"/>
    </row>
    <row r="18" spans="1:33" s="314" customFormat="1" ht="96" customHeight="1" thickBot="1" x14ac:dyDescent="0.2">
      <c r="A18" s="317"/>
      <c r="B18" s="365" t="s">
        <v>290</v>
      </c>
      <c r="C18" s="378"/>
      <c r="D18" s="378"/>
      <c r="E18" s="379"/>
      <c r="F18" s="380"/>
      <c r="G18" s="353"/>
      <c r="H18" s="353"/>
      <c r="I18" s="353"/>
      <c r="J18" s="353"/>
      <c r="K18" s="354"/>
      <c r="L18" s="345" t="s">
        <v>291</v>
      </c>
      <c r="M18" s="372"/>
      <c r="N18" s="372"/>
      <c r="O18" s="372"/>
      <c r="P18" s="352"/>
      <c r="Q18" s="353"/>
      <c r="R18" s="353"/>
      <c r="S18" s="353"/>
      <c r="T18" s="353"/>
      <c r="U18" s="353"/>
      <c r="V18" s="353"/>
      <c r="W18" s="354"/>
      <c r="X18" s="318"/>
      <c r="Y18" s="317"/>
      <c r="Z18" s="313"/>
    </row>
    <row r="19" spans="1:33" s="314" customFormat="1" ht="111" customHeight="1" thickBot="1" x14ac:dyDescent="0.2">
      <c r="A19" s="317"/>
      <c r="B19" s="345" t="s">
        <v>292</v>
      </c>
      <c r="C19" s="346"/>
      <c r="D19" s="346"/>
      <c r="E19" s="346"/>
      <c r="F19" s="347"/>
      <c r="G19" s="348"/>
      <c r="H19" s="348"/>
      <c r="I19" s="348"/>
      <c r="J19" s="348"/>
      <c r="K19" s="349"/>
      <c r="L19" s="350" t="s">
        <v>293</v>
      </c>
      <c r="M19" s="351"/>
      <c r="N19" s="351"/>
      <c r="O19" s="351"/>
      <c r="P19" s="352"/>
      <c r="Q19" s="353"/>
      <c r="R19" s="353"/>
      <c r="S19" s="353"/>
      <c r="T19" s="353"/>
      <c r="U19" s="353"/>
      <c r="V19" s="353"/>
      <c r="W19" s="354"/>
      <c r="X19" s="318"/>
      <c r="Y19" s="317"/>
      <c r="Z19" s="313"/>
    </row>
    <row r="20" spans="1:33" s="314" customFormat="1" ht="27" customHeight="1" x14ac:dyDescent="0.15">
      <c r="A20" s="317"/>
      <c r="B20" s="320"/>
      <c r="C20" s="320"/>
      <c r="D20" s="320"/>
      <c r="E20" s="320"/>
      <c r="F20" s="313"/>
      <c r="G20" s="313"/>
      <c r="H20" s="313"/>
      <c r="I20" s="313"/>
      <c r="J20" s="321"/>
      <c r="K20" s="321"/>
      <c r="L20" s="321"/>
      <c r="M20" s="321"/>
      <c r="N20" s="320"/>
      <c r="O20" s="320"/>
      <c r="P20" s="320"/>
      <c r="Q20" s="322"/>
      <c r="R20" s="322"/>
      <c r="S20" s="313"/>
      <c r="T20" s="313"/>
      <c r="U20" s="313"/>
      <c r="V20" s="313"/>
      <c r="W20" s="313"/>
      <c r="X20" s="318"/>
      <c r="Y20" s="317"/>
      <c r="Z20" s="313"/>
    </row>
    <row r="21" spans="1:33" s="314" customFormat="1" ht="27.95" customHeight="1" x14ac:dyDescent="0.15">
      <c r="A21" s="317"/>
      <c r="B21" s="323" t="s">
        <v>294</v>
      </c>
      <c r="C21" s="320"/>
      <c r="D21" s="320"/>
      <c r="E21" s="320"/>
      <c r="F21" s="320"/>
      <c r="G21" s="320"/>
      <c r="H21" s="320"/>
      <c r="I21" s="320"/>
      <c r="J21" s="320"/>
      <c r="K21" s="320"/>
      <c r="L21" s="320"/>
      <c r="M21" s="320"/>
      <c r="N21" s="320"/>
      <c r="O21" s="320"/>
      <c r="P21" s="324"/>
      <c r="Q21" s="324"/>
      <c r="R21" s="324"/>
      <c r="S21" s="324"/>
      <c r="T21" s="322"/>
      <c r="U21" s="322"/>
      <c r="V21" s="313"/>
      <c r="W21" s="313"/>
      <c r="X21" s="318"/>
      <c r="Y21" s="317"/>
      <c r="Z21" s="313"/>
    </row>
    <row r="22" spans="1:33" s="326" customFormat="1" ht="27.95" customHeight="1" x14ac:dyDescent="0.15">
      <c r="A22" s="325"/>
      <c r="C22" s="327" t="s">
        <v>295</v>
      </c>
      <c r="D22" s="328"/>
      <c r="E22" s="328"/>
      <c r="F22" s="328"/>
      <c r="G22" s="328"/>
      <c r="H22" s="328"/>
      <c r="I22" s="328"/>
      <c r="J22" s="328"/>
      <c r="K22" s="328"/>
      <c r="L22" s="328"/>
      <c r="M22" s="328"/>
      <c r="N22" s="328"/>
      <c r="O22" s="328"/>
      <c r="P22" s="329"/>
      <c r="Q22" s="329"/>
      <c r="R22" s="329"/>
      <c r="S22" s="329"/>
      <c r="T22" s="327"/>
      <c r="U22" s="327"/>
      <c r="V22" s="327"/>
      <c r="W22" s="330"/>
      <c r="X22" s="331"/>
      <c r="Y22" s="317"/>
      <c r="Z22" s="330"/>
    </row>
    <row r="23" spans="1:33" s="326" customFormat="1" ht="27.95" customHeight="1" thickBot="1" x14ac:dyDescent="0.2">
      <c r="A23" s="325"/>
      <c r="C23" s="327" t="s">
        <v>296</v>
      </c>
      <c r="D23" s="328"/>
      <c r="E23" s="328"/>
      <c r="F23" s="328"/>
      <c r="G23" s="328"/>
      <c r="H23" s="328"/>
      <c r="I23" s="328"/>
      <c r="J23" s="328"/>
      <c r="K23" s="328"/>
      <c r="L23" s="328"/>
      <c r="M23" s="328"/>
      <c r="N23" s="328"/>
      <c r="O23" s="328"/>
      <c r="P23" s="329"/>
      <c r="Q23" s="329"/>
      <c r="R23" s="329"/>
      <c r="S23" s="329"/>
      <c r="T23" s="327"/>
      <c r="U23" s="327"/>
      <c r="V23" s="327"/>
      <c r="W23" s="330"/>
      <c r="X23" s="331"/>
      <c r="Y23" s="317"/>
      <c r="Z23" s="330"/>
    </row>
    <row r="24" spans="1:33" s="314" customFormat="1" ht="73.5" customHeight="1" thickBot="1" x14ac:dyDescent="0.2">
      <c r="A24" s="317"/>
      <c r="B24" s="388" t="s">
        <v>297</v>
      </c>
      <c r="C24" s="378"/>
      <c r="D24" s="378"/>
      <c r="E24" s="389"/>
      <c r="F24" s="393" t="s">
        <v>298</v>
      </c>
      <c r="G24" s="394"/>
      <c r="H24" s="332">
        <v>1</v>
      </c>
      <c r="I24" s="395"/>
      <c r="J24" s="395"/>
      <c r="K24" s="395"/>
      <c r="L24" s="333">
        <v>0</v>
      </c>
      <c r="M24" s="396"/>
      <c r="N24" s="397"/>
      <c r="O24" s="397"/>
      <c r="P24" s="313"/>
      <c r="Q24" s="313"/>
      <c r="R24" s="313"/>
      <c r="S24" s="313"/>
      <c r="T24" s="313"/>
      <c r="U24" s="313"/>
      <c r="V24" s="313"/>
      <c r="W24" s="313"/>
      <c r="X24" s="318"/>
      <c r="Y24" s="317"/>
      <c r="Z24" s="313"/>
    </row>
    <row r="25" spans="1:33" s="314" customFormat="1" ht="73.5" customHeight="1" thickBot="1" x14ac:dyDescent="0.2">
      <c r="A25" s="317"/>
      <c r="B25" s="390"/>
      <c r="C25" s="391"/>
      <c r="D25" s="391"/>
      <c r="E25" s="392"/>
      <c r="F25" s="398" t="s">
        <v>299</v>
      </c>
      <c r="G25" s="392"/>
      <c r="H25" s="399"/>
      <c r="I25" s="400"/>
      <c r="J25" s="400"/>
      <c r="K25" s="400"/>
      <c r="L25" s="400"/>
      <c r="M25" s="400"/>
      <c r="N25" s="400"/>
      <c r="O25" s="334">
        <v>1</v>
      </c>
      <c r="P25" s="383" t="s">
        <v>300</v>
      </c>
      <c r="Q25" s="384"/>
      <c r="R25" s="384"/>
      <c r="S25" s="384"/>
      <c r="T25" s="384"/>
      <c r="U25" s="384"/>
      <c r="V25" s="384"/>
      <c r="W25" s="384"/>
      <c r="X25" s="385"/>
      <c r="Y25" s="317"/>
      <c r="Z25" s="313"/>
    </row>
    <row r="26" spans="1:33" s="314" customFormat="1" ht="18" customHeight="1" thickBot="1" x14ac:dyDescent="0.2">
      <c r="A26" s="335"/>
      <c r="B26" s="336"/>
      <c r="C26" s="336"/>
      <c r="D26" s="336"/>
      <c r="E26" s="336"/>
      <c r="F26" s="336"/>
      <c r="G26" s="336"/>
      <c r="H26" s="336"/>
      <c r="I26" s="336"/>
      <c r="J26" s="336"/>
      <c r="K26" s="336"/>
      <c r="L26" s="336"/>
      <c r="M26" s="336"/>
      <c r="N26" s="336"/>
      <c r="O26" s="336"/>
      <c r="P26" s="336"/>
      <c r="Q26" s="336"/>
      <c r="R26" s="336"/>
      <c r="S26" s="336"/>
      <c r="T26" s="336"/>
      <c r="U26" s="336"/>
      <c r="V26" s="336"/>
      <c r="W26" s="336"/>
      <c r="X26" s="337"/>
      <c r="Y26" s="317"/>
    </row>
    <row r="27" spans="1:33" s="314" customFormat="1" ht="18" customHeight="1" x14ac:dyDescent="0.15">
      <c r="A27" s="313"/>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row>
    <row r="28" spans="1:33" s="314" customFormat="1" ht="61.5" customHeight="1" x14ac:dyDescent="0.15">
      <c r="A28" s="313"/>
      <c r="B28" s="313"/>
      <c r="C28" s="313"/>
      <c r="D28" s="313"/>
      <c r="E28" s="313"/>
      <c r="F28" s="313"/>
      <c r="G28" s="313"/>
      <c r="H28" s="313"/>
      <c r="I28" s="313"/>
      <c r="J28" s="338" t="s">
        <v>301</v>
      </c>
      <c r="K28" s="338"/>
      <c r="L28" s="338"/>
      <c r="M28" s="338"/>
      <c r="N28" s="338"/>
      <c r="O28" s="338"/>
      <c r="P28" s="338"/>
      <c r="Q28" s="338"/>
      <c r="R28" s="338"/>
      <c r="S28" s="338"/>
      <c r="T28" s="338"/>
      <c r="U28" s="338"/>
      <c r="V28" s="338"/>
      <c r="W28" s="338"/>
      <c r="X28" s="338"/>
      <c r="Y28" s="338"/>
    </row>
    <row r="29" spans="1:33" s="309" customFormat="1" ht="69" customHeight="1" x14ac:dyDescent="0.15">
      <c r="D29" s="386"/>
      <c r="E29" s="386"/>
      <c r="F29" s="386"/>
      <c r="G29" s="386"/>
      <c r="H29" s="386"/>
      <c r="I29" s="386"/>
      <c r="J29" s="315"/>
      <c r="K29" s="381" t="s">
        <v>302</v>
      </c>
      <c r="L29" s="381"/>
      <c r="M29" s="381"/>
      <c r="N29" s="381"/>
      <c r="O29" s="381"/>
      <c r="P29" s="387"/>
      <c r="Q29" s="387"/>
      <c r="R29" s="387"/>
      <c r="S29" s="387"/>
      <c r="T29" s="387"/>
      <c r="U29" s="387"/>
      <c r="V29" s="387"/>
      <c r="W29" s="387"/>
      <c r="X29" s="387"/>
      <c r="Y29" s="311"/>
    </row>
    <row r="30" spans="1:33" s="309" customFormat="1" ht="69" customHeight="1" x14ac:dyDescent="0.15">
      <c r="D30" s="386"/>
      <c r="E30" s="386"/>
      <c r="F30" s="386"/>
      <c r="G30" s="386"/>
      <c r="H30" s="386"/>
      <c r="I30" s="386"/>
      <c r="J30" s="315"/>
      <c r="K30" s="381" t="s">
        <v>303</v>
      </c>
      <c r="L30" s="381"/>
      <c r="M30" s="381"/>
      <c r="N30" s="381"/>
      <c r="O30" s="381"/>
      <c r="P30" s="344"/>
      <c r="Q30" s="344"/>
      <c r="R30" s="344"/>
      <c r="S30" s="344"/>
      <c r="T30" s="344"/>
      <c r="U30" s="344"/>
      <c r="V30" s="344"/>
      <c r="W30" s="344"/>
      <c r="X30" s="344"/>
      <c r="Y30" s="311"/>
    </row>
    <row r="31" spans="1:33" s="309" customFormat="1" ht="69" customHeight="1" x14ac:dyDescent="0.15">
      <c r="K31" s="381" t="s">
        <v>304</v>
      </c>
      <c r="L31" s="381"/>
      <c r="M31" s="381"/>
      <c r="N31" s="381"/>
      <c r="O31" s="381"/>
      <c r="P31" s="344"/>
      <c r="Q31" s="344"/>
      <c r="R31" s="344"/>
      <c r="S31" s="344"/>
      <c r="T31" s="344"/>
      <c r="U31" s="344"/>
      <c r="V31" s="344"/>
      <c r="W31" s="344"/>
      <c r="X31" s="344"/>
      <c r="Y31" s="311"/>
    </row>
    <row r="32" spans="1:33" s="314" customFormat="1" ht="38.25" customHeight="1" x14ac:dyDescent="0.15">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row>
    <row r="33" spans="1:25" ht="72" customHeight="1" x14ac:dyDescent="0.15">
      <c r="A33" s="382" t="s">
        <v>305</v>
      </c>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row>
    <row r="34" spans="1:25" s="314" customFormat="1" ht="39.950000000000003" customHeight="1" x14ac:dyDescent="0.15">
      <c r="A34" s="313"/>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row>
    <row r="35" spans="1:25" s="314" customFormat="1" ht="30" customHeight="1" x14ac:dyDescent="0.15">
      <c r="Y35" s="313"/>
    </row>
    <row r="36" spans="1:25" s="314" customFormat="1" ht="30" customHeight="1" x14ac:dyDescent="0.15">
      <c r="Y36" s="313"/>
    </row>
    <row r="37" spans="1:25" s="314" customFormat="1" ht="21" x14ac:dyDescent="0.15">
      <c r="Y37" s="313"/>
    </row>
    <row r="38" spans="1:25" s="314" customFormat="1" ht="21" x14ac:dyDescent="0.15">
      <c r="Y38" s="313"/>
    </row>
    <row r="39" spans="1:25" s="314" customFormat="1" ht="21" x14ac:dyDescent="0.15">
      <c r="Y39" s="313"/>
    </row>
    <row r="40" spans="1:25" s="314" customFormat="1" ht="21" x14ac:dyDescent="0.15">
      <c r="Y40" s="313"/>
    </row>
    <row r="41" spans="1:25" ht="21" x14ac:dyDescent="0.15">
      <c r="Y41" s="313"/>
    </row>
    <row r="42" spans="1:25" ht="21" x14ac:dyDescent="0.15">
      <c r="Y42" s="313"/>
    </row>
  </sheetData>
  <dataConsolidate/>
  <mergeCells count="41">
    <mergeCell ref="K31:O31"/>
    <mergeCell ref="P31:X31"/>
    <mergeCell ref="A33:Y33"/>
    <mergeCell ref="P25:X25"/>
    <mergeCell ref="J28:Y28"/>
    <mergeCell ref="D29:I30"/>
    <mergeCell ref="K29:O29"/>
    <mergeCell ref="P29:X29"/>
    <mergeCell ref="K30:O30"/>
    <mergeCell ref="P30:X30"/>
    <mergeCell ref="B24:E25"/>
    <mergeCell ref="F24:G24"/>
    <mergeCell ref="I24:K24"/>
    <mergeCell ref="M24:O24"/>
    <mergeCell ref="F25:G25"/>
    <mergeCell ref="H25:N25"/>
    <mergeCell ref="AB17:AG17"/>
    <mergeCell ref="B18:E18"/>
    <mergeCell ref="F18:K18"/>
    <mergeCell ref="L18:O18"/>
    <mergeCell ref="P18:W18"/>
    <mergeCell ref="B19:E19"/>
    <mergeCell ref="F19:K19"/>
    <mergeCell ref="L19:O19"/>
    <mergeCell ref="P19:W19"/>
    <mergeCell ref="A12:X12"/>
    <mergeCell ref="B14:I14"/>
    <mergeCell ref="J14:W14"/>
    <mergeCell ref="P15:T16"/>
    <mergeCell ref="B17:E17"/>
    <mergeCell ref="F17:I17"/>
    <mergeCell ref="J17:K17"/>
    <mergeCell ref="L17:O17"/>
    <mergeCell ref="P17:T17"/>
    <mergeCell ref="U17:W17"/>
    <mergeCell ref="J9:Y9"/>
    <mergeCell ref="A1:Y1"/>
    <mergeCell ref="K4:O4"/>
    <mergeCell ref="K5:X5"/>
    <mergeCell ref="P6:X6"/>
    <mergeCell ref="P7:X7"/>
  </mergeCells>
  <phoneticPr fontId="6"/>
  <dataValidations count="7">
    <dataValidation type="textLength" operator="equal" allowBlank="1" showInputMessage="1" showErrorMessage="1" error="ここは７桁で入力して下さい。" sqref="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formula1>7</formula1>
    </dataValidation>
    <dataValidation type="textLength" operator="equal" allowBlank="1" showInputMessage="1" showErrorMessage="1" error="ここは３桁で入力して下さい。" sqref="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formula1>3</formula1>
    </dataValidation>
    <dataValidation type="list" allowBlank="1" showInputMessage="1" showErrorMessage="1" prompt="選択してください。" sqref="U17:W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U65553:W65553 JQ65553:JS65553 TM65553:TO65553 ADI65553:ADK65553 ANE65553:ANG65553 AXA65553:AXC65553 BGW65553:BGY65553 BQS65553:BQU65553 CAO65553:CAQ65553 CKK65553:CKM65553 CUG65553:CUI65553 DEC65553:DEE65553 DNY65553:DOA65553 DXU65553:DXW65553 EHQ65553:EHS65553 ERM65553:ERO65553 FBI65553:FBK65553 FLE65553:FLG65553 FVA65553:FVC65553 GEW65553:GEY65553 GOS65553:GOU65553 GYO65553:GYQ65553 HIK65553:HIM65553 HSG65553:HSI65553 ICC65553:ICE65553 ILY65553:IMA65553 IVU65553:IVW65553 JFQ65553:JFS65553 JPM65553:JPO65553 JZI65553:JZK65553 KJE65553:KJG65553 KTA65553:KTC65553 LCW65553:LCY65553 LMS65553:LMU65553 LWO65553:LWQ65553 MGK65553:MGM65553 MQG65553:MQI65553 NAC65553:NAE65553 NJY65553:NKA65553 NTU65553:NTW65553 ODQ65553:ODS65553 ONM65553:ONO65553 OXI65553:OXK65553 PHE65553:PHG65553 PRA65553:PRC65553 QAW65553:QAY65553 QKS65553:QKU65553 QUO65553:QUQ65553 REK65553:REM65553 ROG65553:ROI65553 RYC65553:RYE65553 SHY65553:SIA65553 SRU65553:SRW65553 TBQ65553:TBS65553 TLM65553:TLO65553 TVI65553:TVK65553 UFE65553:UFG65553 UPA65553:UPC65553 UYW65553:UYY65553 VIS65553:VIU65553 VSO65553:VSQ65553 WCK65553:WCM65553 WMG65553:WMI65553 WWC65553:WWE65553 U131089:W131089 JQ131089:JS131089 TM131089:TO131089 ADI131089:ADK131089 ANE131089:ANG131089 AXA131089:AXC131089 BGW131089:BGY131089 BQS131089:BQU131089 CAO131089:CAQ131089 CKK131089:CKM131089 CUG131089:CUI131089 DEC131089:DEE131089 DNY131089:DOA131089 DXU131089:DXW131089 EHQ131089:EHS131089 ERM131089:ERO131089 FBI131089:FBK131089 FLE131089:FLG131089 FVA131089:FVC131089 GEW131089:GEY131089 GOS131089:GOU131089 GYO131089:GYQ131089 HIK131089:HIM131089 HSG131089:HSI131089 ICC131089:ICE131089 ILY131089:IMA131089 IVU131089:IVW131089 JFQ131089:JFS131089 JPM131089:JPO131089 JZI131089:JZK131089 KJE131089:KJG131089 KTA131089:KTC131089 LCW131089:LCY131089 LMS131089:LMU131089 LWO131089:LWQ131089 MGK131089:MGM131089 MQG131089:MQI131089 NAC131089:NAE131089 NJY131089:NKA131089 NTU131089:NTW131089 ODQ131089:ODS131089 ONM131089:ONO131089 OXI131089:OXK131089 PHE131089:PHG131089 PRA131089:PRC131089 QAW131089:QAY131089 QKS131089:QKU131089 QUO131089:QUQ131089 REK131089:REM131089 ROG131089:ROI131089 RYC131089:RYE131089 SHY131089:SIA131089 SRU131089:SRW131089 TBQ131089:TBS131089 TLM131089:TLO131089 TVI131089:TVK131089 UFE131089:UFG131089 UPA131089:UPC131089 UYW131089:UYY131089 VIS131089:VIU131089 VSO131089:VSQ131089 WCK131089:WCM131089 WMG131089:WMI131089 WWC131089:WWE131089 U196625:W196625 JQ196625:JS196625 TM196625:TO196625 ADI196625:ADK196625 ANE196625:ANG196625 AXA196625:AXC196625 BGW196625:BGY196625 BQS196625:BQU196625 CAO196625:CAQ196625 CKK196625:CKM196625 CUG196625:CUI196625 DEC196625:DEE196625 DNY196625:DOA196625 DXU196625:DXW196625 EHQ196625:EHS196625 ERM196625:ERO196625 FBI196625:FBK196625 FLE196625:FLG196625 FVA196625:FVC196625 GEW196625:GEY196625 GOS196625:GOU196625 GYO196625:GYQ196625 HIK196625:HIM196625 HSG196625:HSI196625 ICC196625:ICE196625 ILY196625:IMA196625 IVU196625:IVW196625 JFQ196625:JFS196625 JPM196625:JPO196625 JZI196625:JZK196625 KJE196625:KJG196625 KTA196625:KTC196625 LCW196625:LCY196625 LMS196625:LMU196625 LWO196625:LWQ196625 MGK196625:MGM196625 MQG196625:MQI196625 NAC196625:NAE196625 NJY196625:NKA196625 NTU196625:NTW196625 ODQ196625:ODS196625 ONM196625:ONO196625 OXI196625:OXK196625 PHE196625:PHG196625 PRA196625:PRC196625 QAW196625:QAY196625 QKS196625:QKU196625 QUO196625:QUQ196625 REK196625:REM196625 ROG196625:ROI196625 RYC196625:RYE196625 SHY196625:SIA196625 SRU196625:SRW196625 TBQ196625:TBS196625 TLM196625:TLO196625 TVI196625:TVK196625 UFE196625:UFG196625 UPA196625:UPC196625 UYW196625:UYY196625 VIS196625:VIU196625 VSO196625:VSQ196625 WCK196625:WCM196625 WMG196625:WMI196625 WWC196625:WWE196625 U262161:W262161 JQ262161:JS262161 TM262161:TO262161 ADI262161:ADK262161 ANE262161:ANG262161 AXA262161:AXC262161 BGW262161:BGY262161 BQS262161:BQU262161 CAO262161:CAQ262161 CKK262161:CKM262161 CUG262161:CUI262161 DEC262161:DEE262161 DNY262161:DOA262161 DXU262161:DXW262161 EHQ262161:EHS262161 ERM262161:ERO262161 FBI262161:FBK262161 FLE262161:FLG262161 FVA262161:FVC262161 GEW262161:GEY262161 GOS262161:GOU262161 GYO262161:GYQ262161 HIK262161:HIM262161 HSG262161:HSI262161 ICC262161:ICE262161 ILY262161:IMA262161 IVU262161:IVW262161 JFQ262161:JFS262161 JPM262161:JPO262161 JZI262161:JZK262161 KJE262161:KJG262161 KTA262161:KTC262161 LCW262161:LCY262161 LMS262161:LMU262161 LWO262161:LWQ262161 MGK262161:MGM262161 MQG262161:MQI262161 NAC262161:NAE262161 NJY262161:NKA262161 NTU262161:NTW262161 ODQ262161:ODS262161 ONM262161:ONO262161 OXI262161:OXK262161 PHE262161:PHG262161 PRA262161:PRC262161 QAW262161:QAY262161 QKS262161:QKU262161 QUO262161:QUQ262161 REK262161:REM262161 ROG262161:ROI262161 RYC262161:RYE262161 SHY262161:SIA262161 SRU262161:SRW262161 TBQ262161:TBS262161 TLM262161:TLO262161 TVI262161:TVK262161 UFE262161:UFG262161 UPA262161:UPC262161 UYW262161:UYY262161 VIS262161:VIU262161 VSO262161:VSQ262161 WCK262161:WCM262161 WMG262161:WMI262161 WWC262161:WWE262161 U327697:W327697 JQ327697:JS327697 TM327697:TO327697 ADI327697:ADK327697 ANE327697:ANG327697 AXA327697:AXC327697 BGW327697:BGY327697 BQS327697:BQU327697 CAO327697:CAQ327697 CKK327697:CKM327697 CUG327697:CUI327697 DEC327697:DEE327697 DNY327697:DOA327697 DXU327697:DXW327697 EHQ327697:EHS327697 ERM327697:ERO327697 FBI327697:FBK327697 FLE327697:FLG327697 FVA327697:FVC327697 GEW327697:GEY327697 GOS327697:GOU327697 GYO327697:GYQ327697 HIK327697:HIM327697 HSG327697:HSI327697 ICC327697:ICE327697 ILY327697:IMA327697 IVU327697:IVW327697 JFQ327697:JFS327697 JPM327697:JPO327697 JZI327697:JZK327697 KJE327697:KJG327697 KTA327697:KTC327697 LCW327697:LCY327697 LMS327697:LMU327697 LWO327697:LWQ327697 MGK327697:MGM327697 MQG327697:MQI327697 NAC327697:NAE327697 NJY327697:NKA327697 NTU327697:NTW327697 ODQ327697:ODS327697 ONM327697:ONO327697 OXI327697:OXK327697 PHE327697:PHG327697 PRA327697:PRC327697 QAW327697:QAY327697 QKS327697:QKU327697 QUO327697:QUQ327697 REK327697:REM327697 ROG327697:ROI327697 RYC327697:RYE327697 SHY327697:SIA327697 SRU327697:SRW327697 TBQ327697:TBS327697 TLM327697:TLO327697 TVI327697:TVK327697 UFE327697:UFG327697 UPA327697:UPC327697 UYW327697:UYY327697 VIS327697:VIU327697 VSO327697:VSQ327697 WCK327697:WCM327697 WMG327697:WMI327697 WWC327697:WWE327697 U393233:W393233 JQ393233:JS393233 TM393233:TO393233 ADI393233:ADK393233 ANE393233:ANG393233 AXA393233:AXC393233 BGW393233:BGY393233 BQS393233:BQU393233 CAO393233:CAQ393233 CKK393233:CKM393233 CUG393233:CUI393233 DEC393233:DEE393233 DNY393233:DOA393233 DXU393233:DXW393233 EHQ393233:EHS393233 ERM393233:ERO393233 FBI393233:FBK393233 FLE393233:FLG393233 FVA393233:FVC393233 GEW393233:GEY393233 GOS393233:GOU393233 GYO393233:GYQ393233 HIK393233:HIM393233 HSG393233:HSI393233 ICC393233:ICE393233 ILY393233:IMA393233 IVU393233:IVW393233 JFQ393233:JFS393233 JPM393233:JPO393233 JZI393233:JZK393233 KJE393233:KJG393233 KTA393233:KTC393233 LCW393233:LCY393233 LMS393233:LMU393233 LWO393233:LWQ393233 MGK393233:MGM393233 MQG393233:MQI393233 NAC393233:NAE393233 NJY393233:NKA393233 NTU393233:NTW393233 ODQ393233:ODS393233 ONM393233:ONO393233 OXI393233:OXK393233 PHE393233:PHG393233 PRA393233:PRC393233 QAW393233:QAY393233 QKS393233:QKU393233 QUO393233:QUQ393233 REK393233:REM393233 ROG393233:ROI393233 RYC393233:RYE393233 SHY393233:SIA393233 SRU393233:SRW393233 TBQ393233:TBS393233 TLM393233:TLO393233 TVI393233:TVK393233 UFE393233:UFG393233 UPA393233:UPC393233 UYW393233:UYY393233 VIS393233:VIU393233 VSO393233:VSQ393233 WCK393233:WCM393233 WMG393233:WMI393233 WWC393233:WWE393233 U458769:W458769 JQ458769:JS458769 TM458769:TO458769 ADI458769:ADK458769 ANE458769:ANG458769 AXA458769:AXC458769 BGW458769:BGY458769 BQS458769:BQU458769 CAO458769:CAQ458769 CKK458769:CKM458769 CUG458769:CUI458769 DEC458769:DEE458769 DNY458769:DOA458769 DXU458769:DXW458769 EHQ458769:EHS458769 ERM458769:ERO458769 FBI458769:FBK458769 FLE458769:FLG458769 FVA458769:FVC458769 GEW458769:GEY458769 GOS458769:GOU458769 GYO458769:GYQ458769 HIK458769:HIM458769 HSG458769:HSI458769 ICC458769:ICE458769 ILY458769:IMA458769 IVU458769:IVW458769 JFQ458769:JFS458769 JPM458769:JPO458769 JZI458769:JZK458769 KJE458769:KJG458769 KTA458769:KTC458769 LCW458769:LCY458769 LMS458769:LMU458769 LWO458769:LWQ458769 MGK458769:MGM458769 MQG458769:MQI458769 NAC458769:NAE458769 NJY458769:NKA458769 NTU458769:NTW458769 ODQ458769:ODS458769 ONM458769:ONO458769 OXI458769:OXK458769 PHE458769:PHG458769 PRA458769:PRC458769 QAW458769:QAY458769 QKS458769:QKU458769 QUO458769:QUQ458769 REK458769:REM458769 ROG458769:ROI458769 RYC458769:RYE458769 SHY458769:SIA458769 SRU458769:SRW458769 TBQ458769:TBS458769 TLM458769:TLO458769 TVI458769:TVK458769 UFE458769:UFG458769 UPA458769:UPC458769 UYW458769:UYY458769 VIS458769:VIU458769 VSO458769:VSQ458769 WCK458769:WCM458769 WMG458769:WMI458769 WWC458769:WWE458769 U524305:W524305 JQ524305:JS524305 TM524305:TO524305 ADI524305:ADK524305 ANE524305:ANG524305 AXA524305:AXC524305 BGW524305:BGY524305 BQS524305:BQU524305 CAO524305:CAQ524305 CKK524305:CKM524305 CUG524305:CUI524305 DEC524305:DEE524305 DNY524305:DOA524305 DXU524305:DXW524305 EHQ524305:EHS524305 ERM524305:ERO524305 FBI524305:FBK524305 FLE524305:FLG524305 FVA524305:FVC524305 GEW524305:GEY524305 GOS524305:GOU524305 GYO524305:GYQ524305 HIK524305:HIM524305 HSG524305:HSI524305 ICC524305:ICE524305 ILY524305:IMA524305 IVU524305:IVW524305 JFQ524305:JFS524305 JPM524305:JPO524305 JZI524305:JZK524305 KJE524305:KJG524305 KTA524305:KTC524305 LCW524305:LCY524305 LMS524305:LMU524305 LWO524305:LWQ524305 MGK524305:MGM524305 MQG524305:MQI524305 NAC524305:NAE524305 NJY524305:NKA524305 NTU524305:NTW524305 ODQ524305:ODS524305 ONM524305:ONO524305 OXI524305:OXK524305 PHE524305:PHG524305 PRA524305:PRC524305 QAW524305:QAY524305 QKS524305:QKU524305 QUO524305:QUQ524305 REK524305:REM524305 ROG524305:ROI524305 RYC524305:RYE524305 SHY524305:SIA524305 SRU524305:SRW524305 TBQ524305:TBS524305 TLM524305:TLO524305 TVI524305:TVK524305 UFE524305:UFG524305 UPA524305:UPC524305 UYW524305:UYY524305 VIS524305:VIU524305 VSO524305:VSQ524305 WCK524305:WCM524305 WMG524305:WMI524305 WWC524305:WWE524305 U589841:W589841 JQ589841:JS589841 TM589841:TO589841 ADI589841:ADK589841 ANE589841:ANG589841 AXA589841:AXC589841 BGW589841:BGY589841 BQS589841:BQU589841 CAO589841:CAQ589841 CKK589841:CKM589841 CUG589841:CUI589841 DEC589841:DEE589841 DNY589841:DOA589841 DXU589841:DXW589841 EHQ589841:EHS589841 ERM589841:ERO589841 FBI589841:FBK589841 FLE589841:FLG589841 FVA589841:FVC589841 GEW589841:GEY589841 GOS589841:GOU589841 GYO589841:GYQ589841 HIK589841:HIM589841 HSG589841:HSI589841 ICC589841:ICE589841 ILY589841:IMA589841 IVU589841:IVW589841 JFQ589841:JFS589841 JPM589841:JPO589841 JZI589841:JZK589841 KJE589841:KJG589841 KTA589841:KTC589841 LCW589841:LCY589841 LMS589841:LMU589841 LWO589841:LWQ589841 MGK589841:MGM589841 MQG589841:MQI589841 NAC589841:NAE589841 NJY589841:NKA589841 NTU589841:NTW589841 ODQ589841:ODS589841 ONM589841:ONO589841 OXI589841:OXK589841 PHE589841:PHG589841 PRA589841:PRC589841 QAW589841:QAY589841 QKS589841:QKU589841 QUO589841:QUQ589841 REK589841:REM589841 ROG589841:ROI589841 RYC589841:RYE589841 SHY589841:SIA589841 SRU589841:SRW589841 TBQ589841:TBS589841 TLM589841:TLO589841 TVI589841:TVK589841 UFE589841:UFG589841 UPA589841:UPC589841 UYW589841:UYY589841 VIS589841:VIU589841 VSO589841:VSQ589841 WCK589841:WCM589841 WMG589841:WMI589841 WWC589841:WWE589841 U655377:W655377 JQ655377:JS655377 TM655377:TO655377 ADI655377:ADK655377 ANE655377:ANG655377 AXA655377:AXC655377 BGW655377:BGY655377 BQS655377:BQU655377 CAO655377:CAQ655377 CKK655377:CKM655377 CUG655377:CUI655377 DEC655377:DEE655377 DNY655377:DOA655377 DXU655377:DXW655377 EHQ655377:EHS655377 ERM655377:ERO655377 FBI655377:FBK655377 FLE655377:FLG655377 FVA655377:FVC655377 GEW655377:GEY655377 GOS655377:GOU655377 GYO655377:GYQ655377 HIK655377:HIM655377 HSG655377:HSI655377 ICC655377:ICE655377 ILY655377:IMA655377 IVU655377:IVW655377 JFQ655377:JFS655377 JPM655377:JPO655377 JZI655377:JZK655377 KJE655377:KJG655377 KTA655377:KTC655377 LCW655377:LCY655377 LMS655377:LMU655377 LWO655377:LWQ655377 MGK655377:MGM655377 MQG655377:MQI655377 NAC655377:NAE655377 NJY655377:NKA655377 NTU655377:NTW655377 ODQ655377:ODS655377 ONM655377:ONO655377 OXI655377:OXK655377 PHE655377:PHG655377 PRA655377:PRC655377 QAW655377:QAY655377 QKS655377:QKU655377 QUO655377:QUQ655377 REK655377:REM655377 ROG655377:ROI655377 RYC655377:RYE655377 SHY655377:SIA655377 SRU655377:SRW655377 TBQ655377:TBS655377 TLM655377:TLO655377 TVI655377:TVK655377 UFE655377:UFG655377 UPA655377:UPC655377 UYW655377:UYY655377 VIS655377:VIU655377 VSO655377:VSQ655377 WCK655377:WCM655377 WMG655377:WMI655377 WWC655377:WWE655377 U720913:W720913 JQ720913:JS720913 TM720913:TO720913 ADI720913:ADK720913 ANE720913:ANG720913 AXA720913:AXC720913 BGW720913:BGY720913 BQS720913:BQU720913 CAO720913:CAQ720913 CKK720913:CKM720913 CUG720913:CUI720913 DEC720913:DEE720913 DNY720913:DOA720913 DXU720913:DXW720913 EHQ720913:EHS720913 ERM720913:ERO720913 FBI720913:FBK720913 FLE720913:FLG720913 FVA720913:FVC720913 GEW720913:GEY720913 GOS720913:GOU720913 GYO720913:GYQ720913 HIK720913:HIM720913 HSG720913:HSI720913 ICC720913:ICE720913 ILY720913:IMA720913 IVU720913:IVW720913 JFQ720913:JFS720913 JPM720913:JPO720913 JZI720913:JZK720913 KJE720913:KJG720913 KTA720913:KTC720913 LCW720913:LCY720913 LMS720913:LMU720913 LWO720913:LWQ720913 MGK720913:MGM720913 MQG720913:MQI720913 NAC720913:NAE720913 NJY720913:NKA720913 NTU720913:NTW720913 ODQ720913:ODS720913 ONM720913:ONO720913 OXI720913:OXK720913 PHE720913:PHG720913 PRA720913:PRC720913 QAW720913:QAY720913 QKS720913:QKU720913 QUO720913:QUQ720913 REK720913:REM720913 ROG720913:ROI720913 RYC720913:RYE720913 SHY720913:SIA720913 SRU720913:SRW720913 TBQ720913:TBS720913 TLM720913:TLO720913 TVI720913:TVK720913 UFE720913:UFG720913 UPA720913:UPC720913 UYW720913:UYY720913 VIS720913:VIU720913 VSO720913:VSQ720913 WCK720913:WCM720913 WMG720913:WMI720913 WWC720913:WWE720913 U786449:W786449 JQ786449:JS786449 TM786449:TO786449 ADI786449:ADK786449 ANE786449:ANG786449 AXA786449:AXC786449 BGW786449:BGY786449 BQS786449:BQU786449 CAO786449:CAQ786449 CKK786449:CKM786449 CUG786449:CUI786449 DEC786449:DEE786449 DNY786449:DOA786449 DXU786449:DXW786449 EHQ786449:EHS786449 ERM786449:ERO786449 FBI786449:FBK786449 FLE786449:FLG786449 FVA786449:FVC786449 GEW786449:GEY786449 GOS786449:GOU786449 GYO786449:GYQ786449 HIK786449:HIM786449 HSG786449:HSI786449 ICC786449:ICE786449 ILY786449:IMA786449 IVU786449:IVW786449 JFQ786449:JFS786449 JPM786449:JPO786449 JZI786449:JZK786449 KJE786449:KJG786449 KTA786449:KTC786449 LCW786449:LCY786449 LMS786449:LMU786449 LWO786449:LWQ786449 MGK786449:MGM786449 MQG786449:MQI786449 NAC786449:NAE786449 NJY786449:NKA786449 NTU786449:NTW786449 ODQ786449:ODS786449 ONM786449:ONO786449 OXI786449:OXK786449 PHE786449:PHG786449 PRA786449:PRC786449 QAW786449:QAY786449 QKS786449:QKU786449 QUO786449:QUQ786449 REK786449:REM786449 ROG786449:ROI786449 RYC786449:RYE786449 SHY786449:SIA786449 SRU786449:SRW786449 TBQ786449:TBS786449 TLM786449:TLO786449 TVI786449:TVK786449 UFE786449:UFG786449 UPA786449:UPC786449 UYW786449:UYY786449 VIS786449:VIU786449 VSO786449:VSQ786449 WCK786449:WCM786449 WMG786449:WMI786449 WWC786449:WWE786449 U851985:W851985 JQ851985:JS851985 TM851985:TO851985 ADI851985:ADK851985 ANE851985:ANG851985 AXA851985:AXC851985 BGW851985:BGY851985 BQS851985:BQU851985 CAO851985:CAQ851985 CKK851985:CKM851985 CUG851985:CUI851985 DEC851985:DEE851985 DNY851985:DOA851985 DXU851985:DXW851985 EHQ851985:EHS851985 ERM851985:ERO851985 FBI851985:FBK851985 FLE851985:FLG851985 FVA851985:FVC851985 GEW851985:GEY851985 GOS851985:GOU851985 GYO851985:GYQ851985 HIK851985:HIM851985 HSG851985:HSI851985 ICC851985:ICE851985 ILY851985:IMA851985 IVU851985:IVW851985 JFQ851985:JFS851985 JPM851985:JPO851985 JZI851985:JZK851985 KJE851985:KJG851985 KTA851985:KTC851985 LCW851985:LCY851985 LMS851985:LMU851985 LWO851985:LWQ851985 MGK851985:MGM851985 MQG851985:MQI851985 NAC851985:NAE851985 NJY851985:NKA851985 NTU851985:NTW851985 ODQ851985:ODS851985 ONM851985:ONO851985 OXI851985:OXK851985 PHE851985:PHG851985 PRA851985:PRC851985 QAW851985:QAY851985 QKS851985:QKU851985 QUO851985:QUQ851985 REK851985:REM851985 ROG851985:ROI851985 RYC851985:RYE851985 SHY851985:SIA851985 SRU851985:SRW851985 TBQ851985:TBS851985 TLM851985:TLO851985 TVI851985:TVK851985 UFE851985:UFG851985 UPA851985:UPC851985 UYW851985:UYY851985 VIS851985:VIU851985 VSO851985:VSQ851985 WCK851985:WCM851985 WMG851985:WMI851985 WWC851985:WWE851985 U917521:W917521 JQ917521:JS917521 TM917521:TO917521 ADI917521:ADK917521 ANE917521:ANG917521 AXA917521:AXC917521 BGW917521:BGY917521 BQS917521:BQU917521 CAO917521:CAQ917521 CKK917521:CKM917521 CUG917521:CUI917521 DEC917521:DEE917521 DNY917521:DOA917521 DXU917521:DXW917521 EHQ917521:EHS917521 ERM917521:ERO917521 FBI917521:FBK917521 FLE917521:FLG917521 FVA917521:FVC917521 GEW917521:GEY917521 GOS917521:GOU917521 GYO917521:GYQ917521 HIK917521:HIM917521 HSG917521:HSI917521 ICC917521:ICE917521 ILY917521:IMA917521 IVU917521:IVW917521 JFQ917521:JFS917521 JPM917521:JPO917521 JZI917521:JZK917521 KJE917521:KJG917521 KTA917521:KTC917521 LCW917521:LCY917521 LMS917521:LMU917521 LWO917521:LWQ917521 MGK917521:MGM917521 MQG917521:MQI917521 NAC917521:NAE917521 NJY917521:NKA917521 NTU917521:NTW917521 ODQ917521:ODS917521 ONM917521:ONO917521 OXI917521:OXK917521 PHE917521:PHG917521 PRA917521:PRC917521 QAW917521:QAY917521 QKS917521:QKU917521 QUO917521:QUQ917521 REK917521:REM917521 ROG917521:ROI917521 RYC917521:RYE917521 SHY917521:SIA917521 SRU917521:SRW917521 TBQ917521:TBS917521 TLM917521:TLO917521 TVI917521:TVK917521 UFE917521:UFG917521 UPA917521:UPC917521 UYW917521:UYY917521 VIS917521:VIU917521 VSO917521:VSQ917521 WCK917521:WCM917521 WMG917521:WMI917521 WWC917521:WWE917521 U983057:W983057 JQ983057:JS983057 TM983057:TO983057 ADI983057:ADK983057 ANE983057:ANG983057 AXA983057:AXC983057 BGW983057:BGY983057 BQS983057:BQU983057 CAO983057:CAQ983057 CKK983057:CKM983057 CUG983057:CUI983057 DEC983057:DEE983057 DNY983057:DOA983057 DXU983057:DXW983057 EHQ983057:EHS983057 ERM983057:ERO983057 FBI983057:FBK983057 FLE983057:FLG983057 FVA983057:FVC983057 GEW983057:GEY983057 GOS983057:GOU983057 GYO983057:GYQ983057 HIK983057:HIM983057 HSG983057:HSI983057 ICC983057:ICE983057 ILY983057:IMA983057 IVU983057:IVW983057 JFQ983057:JFS983057 JPM983057:JPO983057 JZI983057:JZK983057 KJE983057:KJG983057 KTA983057:KTC983057 LCW983057:LCY983057 LMS983057:LMU983057 LWO983057:LWQ983057 MGK983057:MGM983057 MQG983057:MQI983057 NAC983057:NAE983057 NJY983057:NKA983057 NTU983057:NTW983057 ODQ983057:ODS983057 ONM983057:ONO983057 OXI983057:OXK983057 PHE983057:PHG983057 PRA983057:PRC983057 QAW983057:QAY983057 QKS983057:QKU983057 QUO983057:QUQ983057 REK983057:REM983057 ROG983057:ROI983057 RYC983057:RYE983057 SHY983057:SIA983057 SRU983057:SRW983057 TBQ983057:TBS983057 TLM983057:TLO983057 TVI983057:TVK983057 UFE983057:UFG983057 UPA983057:UPC983057 UYW983057:UYY983057 VIS983057:VIU983057 VSO983057:VSQ983057 WCK983057:WCM983057 WMG983057:WMI983057 WWC983057:WWE983057">
      <formula1>"支店,営業部,出張所,公務部,本店"</formula1>
    </dataValidation>
    <dataValidation type="textLength" operator="equal" allowBlank="1" showInputMessage="1" showErrorMessage="1" error="4桁で入力して下さい。" sqref="F18:K18 JB18:JG18 SX18:TC18 ACT18:ACY18 AMP18:AMU18 AWL18:AWQ18 BGH18:BGM18 BQD18:BQI18 BZZ18:CAE18 CJV18:CKA18 CTR18:CTW18 DDN18:DDS18 DNJ18:DNO18 DXF18:DXK18 EHB18:EHG18 EQX18:ERC18 FAT18:FAY18 FKP18:FKU18 FUL18:FUQ18 GEH18:GEM18 GOD18:GOI18 GXZ18:GYE18 HHV18:HIA18 HRR18:HRW18 IBN18:IBS18 ILJ18:ILO18 IVF18:IVK18 JFB18:JFG18 JOX18:JPC18 JYT18:JYY18 KIP18:KIU18 KSL18:KSQ18 LCH18:LCM18 LMD18:LMI18 LVZ18:LWE18 MFV18:MGA18 MPR18:MPW18 MZN18:MZS18 NJJ18:NJO18 NTF18:NTK18 ODB18:ODG18 OMX18:ONC18 OWT18:OWY18 PGP18:PGU18 PQL18:PQQ18 QAH18:QAM18 QKD18:QKI18 QTZ18:QUE18 RDV18:REA18 RNR18:RNW18 RXN18:RXS18 SHJ18:SHO18 SRF18:SRK18 TBB18:TBG18 TKX18:TLC18 TUT18:TUY18 UEP18:UEU18 UOL18:UOQ18 UYH18:UYM18 VID18:VII18 VRZ18:VSE18 WBV18:WCA18 WLR18:WLW18 WVN18:WVS18 F65554:K65554 JB65554:JG65554 SX65554:TC65554 ACT65554:ACY65554 AMP65554:AMU65554 AWL65554:AWQ65554 BGH65554:BGM65554 BQD65554:BQI65554 BZZ65554:CAE65554 CJV65554:CKA65554 CTR65554:CTW65554 DDN65554:DDS65554 DNJ65554:DNO65554 DXF65554:DXK65554 EHB65554:EHG65554 EQX65554:ERC65554 FAT65554:FAY65554 FKP65554:FKU65554 FUL65554:FUQ65554 GEH65554:GEM65554 GOD65554:GOI65554 GXZ65554:GYE65554 HHV65554:HIA65554 HRR65554:HRW65554 IBN65554:IBS65554 ILJ65554:ILO65554 IVF65554:IVK65554 JFB65554:JFG65554 JOX65554:JPC65554 JYT65554:JYY65554 KIP65554:KIU65554 KSL65554:KSQ65554 LCH65554:LCM65554 LMD65554:LMI65554 LVZ65554:LWE65554 MFV65554:MGA65554 MPR65554:MPW65554 MZN65554:MZS65554 NJJ65554:NJO65554 NTF65554:NTK65554 ODB65554:ODG65554 OMX65554:ONC65554 OWT65554:OWY65554 PGP65554:PGU65554 PQL65554:PQQ65554 QAH65554:QAM65554 QKD65554:QKI65554 QTZ65554:QUE65554 RDV65554:REA65554 RNR65554:RNW65554 RXN65554:RXS65554 SHJ65554:SHO65554 SRF65554:SRK65554 TBB65554:TBG65554 TKX65554:TLC65554 TUT65554:TUY65554 UEP65554:UEU65554 UOL65554:UOQ65554 UYH65554:UYM65554 VID65554:VII65554 VRZ65554:VSE65554 WBV65554:WCA65554 WLR65554:WLW65554 WVN65554:WVS65554 F131090:K131090 JB131090:JG131090 SX131090:TC131090 ACT131090:ACY131090 AMP131090:AMU131090 AWL131090:AWQ131090 BGH131090:BGM131090 BQD131090:BQI131090 BZZ131090:CAE131090 CJV131090:CKA131090 CTR131090:CTW131090 DDN131090:DDS131090 DNJ131090:DNO131090 DXF131090:DXK131090 EHB131090:EHG131090 EQX131090:ERC131090 FAT131090:FAY131090 FKP131090:FKU131090 FUL131090:FUQ131090 GEH131090:GEM131090 GOD131090:GOI131090 GXZ131090:GYE131090 HHV131090:HIA131090 HRR131090:HRW131090 IBN131090:IBS131090 ILJ131090:ILO131090 IVF131090:IVK131090 JFB131090:JFG131090 JOX131090:JPC131090 JYT131090:JYY131090 KIP131090:KIU131090 KSL131090:KSQ131090 LCH131090:LCM131090 LMD131090:LMI131090 LVZ131090:LWE131090 MFV131090:MGA131090 MPR131090:MPW131090 MZN131090:MZS131090 NJJ131090:NJO131090 NTF131090:NTK131090 ODB131090:ODG131090 OMX131090:ONC131090 OWT131090:OWY131090 PGP131090:PGU131090 PQL131090:PQQ131090 QAH131090:QAM131090 QKD131090:QKI131090 QTZ131090:QUE131090 RDV131090:REA131090 RNR131090:RNW131090 RXN131090:RXS131090 SHJ131090:SHO131090 SRF131090:SRK131090 TBB131090:TBG131090 TKX131090:TLC131090 TUT131090:TUY131090 UEP131090:UEU131090 UOL131090:UOQ131090 UYH131090:UYM131090 VID131090:VII131090 VRZ131090:VSE131090 WBV131090:WCA131090 WLR131090:WLW131090 WVN131090:WVS131090 F196626:K196626 JB196626:JG196626 SX196626:TC196626 ACT196626:ACY196626 AMP196626:AMU196626 AWL196626:AWQ196626 BGH196626:BGM196626 BQD196626:BQI196626 BZZ196626:CAE196626 CJV196626:CKA196626 CTR196626:CTW196626 DDN196626:DDS196626 DNJ196626:DNO196626 DXF196626:DXK196626 EHB196626:EHG196626 EQX196626:ERC196626 FAT196626:FAY196626 FKP196626:FKU196626 FUL196626:FUQ196626 GEH196626:GEM196626 GOD196626:GOI196626 GXZ196626:GYE196626 HHV196626:HIA196626 HRR196626:HRW196626 IBN196626:IBS196626 ILJ196626:ILO196626 IVF196626:IVK196626 JFB196626:JFG196626 JOX196626:JPC196626 JYT196626:JYY196626 KIP196626:KIU196626 KSL196626:KSQ196626 LCH196626:LCM196626 LMD196626:LMI196626 LVZ196626:LWE196626 MFV196626:MGA196626 MPR196626:MPW196626 MZN196626:MZS196626 NJJ196626:NJO196626 NTF196626:NTK196626 ODB196626:ODG196626 OMX196626:ONC196626 OWT196626:OWY196626 PGP196626:PGU196626 PQL196626:PQQ196626 QAH196626:QAM196626 QKD196626:QKI196626 QTZ196626:QUE196626 RDV196626:REA196626 RNR196626:RNW196626 RXN196626:RXS196626 SHJ196626:SHO196626 SRF196626:SRK196626 TBB196626:TBG196626 TKX196626:TLC196626 TUT196626:TUY196626 UEP196626:UEU196626 UOL196626:UOQ196626 UYH196626:UYM196626 VID196626:VII196626 VRZ196626:VSE196626 WBV196626:WCA196626 WLR196626:WLW196626 WVN196626:WVS196626 F262162:K262162 JB262162:JG262162 SX262162:TC262162 ACT262162:ACY262162 AMP262162:AMU262162 AWL262162:AWQ262162 BGH262162:BGM262162 BQD262162:BQI262162 BZZ262162:CAE262162 CJV262162:CKA262162 CTR262162:CTW262162 DDN262162:DDS262162 DNJ262162:DNO262162 DXF262162:DXK262162 EHB262162:EHG262162 EQX262162:ERC262162 FAT262162:FAY262162 FKP262162:FKU262162 FUL262162:FUQ262162 GEH262162:GEM262162 GOD262162:GOI262162 GXZ262162:GYE262162 HHV262162:HIA262162 HRR262162:HRW262162 IBN262162:IBS262162 ILJ262162:ILO262162 IVF262162:IVK262162 JFB262162:JFG262162 JOX262162:JPC262162 JYT262162:JYY262162 KIP262162:KIU262162 KSL262162:KSQ262162 LCH262162:LCM262162 LMD262162:LMI262162 LVZ262162:LWE262162 MFV262162:MGA262162 MPR262162:MPW262162 MZN262162:MZS262162 NJJ262162:NJO262162 NTF262162:NTK262162 ODB262162:ODG262162 OMX262162:ONC262162 OWT262162:OWY262162 PGP262162:PGU262162 PQL262162:PQQ262162 QAH262162:QAM262162 QKD262162:QKI262162 QTZ262162:QUE262162 RDV262162:REA262162 RNR262162:RNW262162 RXN262162:RXS262162 SHJ262162:SHO262162 SRF262162:SRK262162 TBB262162:TBG262162 TKX262162:TLC262162 TUT262162:TUY262162 UEP262162:UEU262162 UOL262162:UOQ262162 UYH262162:UYM262162 VID262162:VII262162 VRZ262162:VSE262162 WBV262162:WCA262162 WLR262162:WLW262162 WVN262162:WVS262162 F327698:K327698 JB327698:JG327698 SX327698:TC327698 ACT327698:ACY327698 AMP327698:AMU327698 AWL327698:AWQ327698 BGH327698:BGM327698 BQD327698:BQI327698 BZZ327698:CAE327698 CJV327698:CKA327698 CTR327698:CTW327698 DDN327698:DDS327698 DNJ327698:DNO327698 DXF327698:DXK327698 EHB327698:EHG327698 EQX327698:ERC327698 FAT327698:FAY327698 FKP327698:FKU327698 FUL327698:FUQ327698 GEH327698:GEM327698 GOD327698:GOI327698 GXZ327698:GYE327698 HHV327698:HIA327698 HRR327698:HRW327698 IBN327698:IBS327698 ILJ327698:ILO327698 IVF327698:IVK327698 JFB327698:JFG327698 JOX327698:JPC327698 JYT327698:JYY327698 KIP327698:KIU327698 KSL327698:KSQ327698 LCH327698:LCM327698 LMD327698:LMI327698 LVZ327698:LWE327698 MFV327698:MGA327698 MPR327698:MPW327698 MZN327698:MZS327698 NJJ327698:NJO327698 NTF327698:NTK327698 ODB327698:ODG327698 OMX327698:ONC327698 OWT327698:OWY327698 PGP327698:PGU327698 PQL327698:PQQ327698 QAH327698:QAM327698 QKD327698:QKI327698 QTZ327698:QUE327698 RDV327698:REA327698 RNR327698:RNW327698 RXN327698:RXS327698 SHJ327698:SHO327698 SRF327698:SRK327698 TBB327698:TBG327698 TKX327698:TLC327698 TUT327698:TUY327698 UEP327698:UEU327698 UOL327698:UOQ327698 UYH327698:UYM327698 VID327698:VII327698 VRZ327698:VSE327698 WBV327698:WCA327698 WLR327698:WLW327698 WVN327698:WVS327698 F393234:K393234 JB393234:JG393234 SX393234:TC393234 ACT393234:ACY393234 AMP393234:AMU393234 AWL393234:AWQ393234 BGH393234:BGM393234 BQD393234:BQI393234 BZZ393234:CAE393234 CJV393234:CKA393234 CTR393234:CTW393234 DDN393234:DDS393234 DNJ393234:DNO393234 DXF393234:DXK393234 EHB393234:EHG393234 EQX393234:ERC393234 FAT393234:FAY393234 FKP393234:FKU393234 FUL393234:FUQ393234 GEH393234:GEM393234 GOD393234:GOI393234 GXZ393234:GYE393234 HHV393234:HIA393234 HRR393234:HRW393234 IBN393234:IBS393234 ILJ393234:ILO393234 IVF393234:IVK393234 JFB393234:JFG393234 JOX393234:JPC393234 JYT393234:JYY393234 KIP393234:KIU393234 KSL393234:KSQ393234 LCH393234:LCM393234 LMD393234:LMI393234 LVZ393234:LWE393234 MFV393234:MGA393234 MPR393234:MPW393234 MZN393234:MZS393234 NJJ393234:NJO393234 NTF393234:NTK393234 ODB393234:ODG393234 OMX393234:ONC393234 OWT393234:OWY393234 PGP393234:PGU393234 PQL393234:PQQ393234 QAH393234:QAM393234 QKD393234:QKI393234 QTZ393234:QUE393234 RDV393234:REA393234 RNR393234:RNW393234 RXN393234:RXS393234 SHJ393234:SHO393234 SRF393234:SRK393234 TBB393234:TBG393234 TKX393234:TLC393234 TUT393234:TUY393234 UEP393234:UEU393234 UOL393234:UOQ393234 UYH393234:UYM393234 VID393234:VII393234 VRZ393234:VSE393234 WBV393234:WCA393234 WLR393234:WLW393234 WVN393234:WVS393234 F458770:K458770 JB458770:JG458770 SX458770:TC458770 ACT458770:ACY458770 AMP458770:AMU458770 AWL458770:AWQ458770 BGH458770:BGM458770 BQD458770:BQI458770 BZZ458770:CAE458770 CJV458770:CKA458770 CTR458770:CTW458770 DDN458770:DDS458770 DNJ458770:DNO458770 DXF458770:DXK458770 EHB458770:EHG458770 EQX458770:ERC458770 FAT458770:FAY458770 FKP458770:FKU458770 FUL458770:FUQ458770 GEH458770:GEM458770 GOD458770:GOI458770 GXZ458770:GYE458770 HHV458770:HIA458770 HRR458770:HRW458770 IBN458770:IBS458770 ILJ458770:ILO458770 IVF458770:IVK458770 JFB458770:JFG458770 JOX458770:JPC458770 JYT458770:JYY458770 KIP458770:KIU458770 KSL458770:KSQ458770 LCH458770:LCM458770 LMD458770:LMI458770 LVZ458770:LWE458770 MFV458770:MGA458770 MPR458770:MPW458770 MZN458770:MZS458770 NJJ458770:NJO458770 NTF458770:NTK458770 ODB458770:ODG458770 OMX458770:ONC458770 OWT458770:OWY458770 PGP458770:PGU458770 PQL458770:PQQ458770 QAH458770:QAM458770 QKD458770:QKI458770 QTZ458770:QUE458770 RDV458770:REA458770 RNR458770:RNW458770 RXN458770:RXS458770 SHJ458770:SHO458770 SRF458770:SRK458770 TBB458770:TBG458770 TKX458770:TLC458770 TUT458770:TUY458770 UEP458770:UEU458770 UOL458770:UOQ458770 UYH458770:UYM458770 VID458770:VII458770 VRZ458770:VSE458770 WBV458770:WCA458770 WLR458770:WLW458770 WVN458770:WVS458770 F524306:K524306 JB524306:JG524306 SX524306:TC524306 ACT524306:ACY524306 AMP524306:AMU524306 AWL524306:AWQ524306 BGH524306:BGM524306 BQD524306:BQI524306 BZZ524306:CAE524306 CJV524306:CKA524306 CTR524306:CTW524306 DDN524306:DDS524306 DNJ524306:DNO524306 DXF524306:DXK524306 EHB524306:EHG524306 EQX524306:ERC524306 FAT524306:FAY524306 FKP524306:FKU524306 FUL524306:FUQ524306 GEH524306:GEM524306 GOD524306:GOI524306 GXZ524306:GYE524306 HHV524306:HIA524306 HRR524306:HRW524306 IBN524306:IBS524306 ILJ524306:ILO524306 IVF524306:IVK524306 JFB524306:JFG524306 JOX524306:JPC524306 JYT524306:JYY524306 KIP524306:KIU524306 KSL524306:KSQ524306 LCH524306:LCM524306 LMD524306:LMI524306 LVZ524306:LWE524306 MFV524306:MGA524306 MPR524306:MPW524306 MZN524306:MZS524306 NJJ524306:NJO524306 NTF524306:NTK524306 ODB524306:ODG524306 OMX524306:ONC524306 OWT524306:OWY524306 PGP524306:PGU524306 PQL524306:PQQ524306 QAH524306:QAM524306 QKD524306:QKI524306 QTZ524306:QUE524306 RDV524306:REA524306 RNR524306:RNW524306 RXN524306:RXS524306 SHJ524306:SHO524306 SRF524306:SRK524306 TBB524306:TBG524306 TKX524306:TLC524306 TUT524306:TUY524306 UEP524306:UEU524306 UOL524306:UOQ524306 UYH524306:UYM524306 VID524306:VII524306 VRZ524306:VSE524306 WBV524306:WCA524306 WLR524306:WLW524306 WVN524306:WVS524306 F589842:K589842 JB589842:JG589842 SX589842:TC589842 ACT589842:ACY589842 AMP589842:AMU589842 AWL589842:AWQ589842 BGH589842:BGM589842 BQD589842:BQI589842 BZZ589842:CAE589842 CJV589842:CKA589842 CTR589842:CTW589842 DDN589842:DDS589842 DNJ589842:DNO589842 DXF589842:DXK589842 EHB589842:EHG589842 EQX589842:ERC589842 FAT589842:FAY589842 FKP589842:FKU589842 FUL589842:FUQ589842 GEH589842:GEM589842 GOD589842:GOI589842 GXZ589842:GYE589842 HHV589842:HIA589842 HRR589842:HRW589842 IBN589842:IBS589842 ILJ589842:ILO589842 IVF589842:IVK589842 JFB589842:JFG589842 JOX589842:JPC589842 JYT589842:JYY589842 KIP589842:KIU589842 KSL589842:KSQ589842 LCH589842:LCM589842 LMD589842:LMI589842 LVZ589842:LWE589842 MFV589842:MGA589842 MPR589842:MPW589842 MZN589842:MZS589842 NJJ589842:NJO589842 NTF589842:NTK589842 ODB589842:ODG589842 OMX589842:ONC589842 OWT589842:OWY589842 PGP589842:PGU589842 PQL589842:PQQ589842 QAH589842:QAM589842 QKD589842:QKI589842 QTZ589842:QUE589842 RDV589842:REA589842 RNR589842:RNW589842 RXN589842:RXS589842 SHJ589842:SHO589842 SRF589842:SRK589842 TBB589842:TBG589842 TKX589842:TLC589842 TUT589842:TUY589842 UEP589842:UEU589842 UOL589842:UOQ589842 UYH589842:UYM589842 VID589842:VII589842 VRZ589842:VSE589842 WBV589842:WCA589842 WLR589842:WLW589842 WVN589842:WVS589842 F655378:K655378 JB655378:JG655378 SX655378:TC655378 ACT655378:ACY655378 AMP655378:AMU655378 AWL655378:AWQ655378 BGH655378:BGM655378 BQD655378:BQI655378 BZZ655378:CAE655378 CJV655378:CKA655378 CTR655378:CTW655378 DDN655378:DDS655378 DNJ655378:DNO655378 DXF655378:DXK655378 EHB655378:EHG655378 EQX655378:ERC655378 FAT655378:FAY655378 FKP655378:FKU655378 FUL655378:FUQ655378 GEH655378:GEM655378 GOD655378:GOI655378 GXZ655378:GYE655378 HHV655378:HIA655378 HRR655378:HRW655378 IBN655378:IBS655378 ILJ655378:ILO655378 IVF655378:IVK655378 JFB655378:JFG655378 JOX655378:JPC655378 JYT655378:JYY655378 KIP655378:KIU655378 KSL655378:KSQ655378 LCH655378:LCM655378 LMD655378:LMI655378 LVZ655378:LWE655378 MFV655378:MGA655378 MPR655378:MPW655378 MZN655378:MZS655378 NJJ655378:NJO655378 NTF655378:NTK655378 ODB655378:ODG655378 OMX655378:ONC655378 OWT655378:OWY655378 PGP655378:PGU655378 PQL655378:PQQ655378 QAH655378:QAM655378 QKD655378:QKI655378 QTZ655378:QUE655378 RDV655378:REA655378 RNR655378:RNW655378 RXN655378:RXS655378 SHJ655378:SHO655378 SRF655378:SRK655378 TBB655378:TBG655378 TKX655378:TLC655378 TUT655378:TUY655378 UEP655378:UEU655378 UOL655378:UOQ655378 UYH655378:UYM655378 VID655378:VII655378 VRZ655378:VSE655378 WBV655378:WCA655378 WLR655378:WLW655378 WVN655378:WVS655378 F720914:K720914 JB720914:JG720914 SX720914:TC720914 ACT720914:ACY720914 AMP720914:AMU720914 AWL720914:AWQ720914 BGH720914:BGM720914 BQD720914:BQI720914 BZZ720914:CAE720914 CJV720914:CKA720914 CTR720914:CTW720914 DDN720914:DDS720914 DNJ720914:DNO720914 DXF720914:DXK720914 EHB720914:EHG720914 EQX720914:ERC720914 FAT720914:FAY720914 FKP720914:FKU720914 FUL720914:FUQ720914 GEH720914:GEM720914 GOD720914:GOI720914 GXZ720914:GYE720914 HHV720914:HIA720914 HRR720914:HRW720914 IBN720914:IBS720914 ILJ720914:ILO720914 IVF720914:IVK720914 JFB720914:JFG720914 JOX720914:JPC720914 JYT720914:JYY720914 KIP720914:KIU720914 KSL720914:KSQ720914 LCH720914:LCM720914 LMD720914:LMI720914 LVZ720914:LWE720914 MFV720914:MGA720914 MPR720914:MPW720914 MZN720914:MZS720914 NJJ720914:NJO720914 NTF720914:NTK720914 ODB720914:ODG720914 OMX720914:ONC720914 OWT720914:OWY720914 PGP720914:PGU720914 PQL720914:PQQ720914 QAH720914:QAM720914 QKD720914:QKI720914 QTZ720914:QUE720914 RDV720914:REA720914 RNR720914:RNW720914 RXN720914:RXS720914 SHJ720914:SHO720914 SRF720914:SRK720914 TBB720914:TBG720914 TKX720914:TLC720914 TUT720914:TUY720914 UEP720914:UEU720914 UOL720914:UOQ720914 UYH720914:UYM720914 VID720914:VII720914 VRZ720914:VSE720914 WBV720914:WCA720914 WLR720914:WLW720914 WVN720914:WVS720914 F786450:K786450 JB786450:JG786450 SX786450:TC786450 ACT786450:ACY786450 AMP786450:AMU786450 AWL786450:AWQ786450 BGH786450:BGM786450 BQD786450:BQI786450 BZZ786450:CAE786450 CJV786450:CKA786450 CTR786450:CTW786450 DDN786450:DDS786450 DNJ786450:DNO786450 DXF786450:DXK786450 EHB786450:EHG786450 EQX786450:ERC786450 FAT786450:FAY786450 FKP786450:FKU786450 FUL786450:FUQ786450 GEH786450:GEM786450 GOD786450:GOI786450 GXZ786450:GYE786450 HHV786450:HIA786450 HRR786450:HRW786450 IBN786450:IBS786450 ILJ786450:ILO786450 IVF786450:IVK786450 JFB786450:JFG786450 JOX786450:JPC786450 JYT786450:JYY786450 KIP786450:KIU786450 KSL786450:KSQ786450 LCH786450:LCM786450 LMD786450:LMI786450 LVZ786450:LWE786450 MFV786450:MGA786450 MPR786450:MPW786450 MZN786450:MZS786450 NJJ786450:NJO786450 NTF786450:NTK786450 ODB786450:ODG786450 OMX786450:ONC786450 OWT786450:OWY786450 PGP786450:PGU786450 PQL786450:PQQ786450 QAH786450:QAM786450 QKD786450:QKI786450 QTZ786450:QUE786450 RDV786450:REA786450 RNR786450:RNW786450 RXN786450:RXS786450 SHJ786450:SHO786450 SRF786450:SRK786450 TBB786450:TBG786450 TKX786450:TLC786450 TUT786450:TUY786450 UEP786450:UEU786450 UOL786450:UOQ786450 UYH786450:UYM786450 VID786450:VII786450 VRZ786450:VSE786450 WBV786450:WCA786450 WLR786450:WLW786450 WVN786450:WVS786450 F851986:K851986 JB851986:JG851986 SX851986:TC851986 ACT851986:ACY851986 AMP851986:AMU851986 AWL851986:AWQ851986 BGH851986:BGM851986 BQD851986:BQI851986 BZZ851986:CAE851986 CJV851986:CKA851986 CTR851986:CTW851986 DDN851986:DDS851986 DNJ851986:DNO851986 DXF851986:DXK851986 EHB851986:EHG851986 EQX851986:ERC851986 FAT851986:FAY851986 FKP851986:FKU851986 FUL851986:FUQ851986 GEH851986:GEM851986 GOD851986:GOI851986 GXZ851986:GYE851986 HHV851986:HIA851986 HRR851986:HRW851986 IBN851986:IBS851986 ILJ851986:ILO851986 IVF851986:IVK851986 JFB851986:JFG851986 JOX851986:JPC851986 JYT851986:JYY851986 KIP851986:KIU851986 KSL851986:KSQ851986 LCH851986:LCM851986 LMD851986:LMI851986 LVZ851986:LWE851986 MFV851986:MGA851986 MPR851986:MPW851986 MZN851986:MZS851986 NJJ851986:NJO851986 NTF851986:NTK851986 ODB851986:ODG851986 OMX851986:ONC851986 OWT851986:OWY851986 PGP851986:PGU851986 PQL851986:PQQ851986 QAH851986:QAM851986 QKD851986:QKI851986 QTZ851986:QUE851986 RDV851986:REA851986 RNR851986:RNW851986 RXN851986:RXS851986 SHJ851986:SHO851986 SRF851986:SRK851986 TBB851986:TBG851986 TKX851986:TLC851986 TUT851986:TUY851986 UEP851986:UEU851986 UOL851986:UOQ851986 UYH851986:UYM851986 VID851986:VII851986 VRZ851986:VSE851986 WBV851986:WCA851986 WLR851986:WLW851986 WVN851986:WVS851986 F917522:K917522 JB917522:JG917522 SX917522:TC917522 ACT917522:ACY917522 AMP917522:AMU917522 AWL917522:AWQ917522 BGH917522:BGM917522 BQD917522:BQI917522 BZZ917522:CAE917522 CJV917522:CKA917522 CTR917522:CTW917522 DDN917522:DDS917522 DNJ917522:DNO917522 DXF917522:DXK917522 EHB917522:EHG917522 EQX917522:ERC917522 FAT917522:FAY917522 FKP917522:FKU917522 FUL917522:FUQ917522 GEH917522:GEM917522 GOD917522:GOI917522 GXZ917522:GYE917522 HHV917522:HIA917522 HRR917522:HRW917522 IBN917522:IBS917522 ILJ917522:ILO917522 IVF917522:IVK917522 JFB917522:JFG917522 JOX917522:JPC917522 JYT917522:JYY917522 KIP917522:KIU917522 KSL917522:KSQ917522 LCH917522:LCM917522 LMD917522:LMI917522 LVZ917522:LWE917522 MFV917522:MGA917522 MPR917522:MPW917522 MZN917522:MZS917522 NJJ917522:NJO917522 NTF917522:NTK917522 ODB917522:ODG917522 OMX917522:ONC917522 OWT917522:OWY917522 PGP917522:PGU917522 PQL917522:PQQ917522 QAH917522:QAM917522 QKD917522:QKI917522 QTZ917522:QUE917522 RDV917522:REA917522 RNR917522:RNW917522 RXN917522:RXS917522 SHJ917522:SHO917522 SRF917522:SRK917522 TBB917522:TBG917522 TKX917522:TLC917522 TUT917522:TUY917522 UEP917522:UEU917522 UOL917522:UOQ917522 UYH917522:UYM917522 VID917522:VII917522 VRZ917522:VSE917522 WBV917522:WCA917522 WLR917522:WLW917522 WVN917522:WVS917522 F983058:K983058 JB983058:JG983058 SX983058:TC983058 ACT983058:ACY983058 AMP983058:AMU983058 AWL983058:AWQ983058 BGH983058:BGM983058 BQD983058:BQI983058 BZZ983058:CAE983058 CJV983058:CKA983058 CTR983058:CTW983058 DDN983058:DDS983058 DNJ983058:DNO983058 DXF983058:DXK983058 EHB983058:EHG983058 EQX983058:ERC983058 FAT983058:FAY983058 FKP983058:FKU983058 FUL983058:FUQ983058 GEH983058:GEM983058 GOD983058:GOI983058 GXZ983058:GYE983058 HHV983058:HIA983058 HRR983058:HRW983058 IBN983058:IBS983058 ILJ983058:ILO983058 IVF983058:IVK983058 JFB983058:JFG983058 JOX983058:JPC983058 JYT983058:JYY983058 KIP983058:KIU983058 KSL983058:KSQ983058 LCH983058:LCM983058 LMD983058:LMI983058 LVZ983058:LWE983058 MFV983058:MGA983058 MPR983058:MPW983058 MZN983058:MZS983058 NJJ983058:NJO983058 NTF983058:NTK983058 ODB983058:ODG983058 OMX983058:ONC983058 OWT983058:OWY983058 PGP983058:PGU983058 PQL983058:PQQ983058 QAH983058:QAM983058 QKD983058:QKI983058 QTZ983058:QUE983058 RDV983058:REA983058 RNR983058:RNW983058 RXN983058:RXS983058 SHJ983058:SHO983058 SRF983058:SRK983058 TBB983058:TBG983058 TKX983058:TLC983058 TUT983058:TUY983058 UEP983058:UEU983058 UOL983058:UOQ983058 UYH983058:UYM983058 VID983058:VII983058 VRZ983058:VSE983058 WBV983058:WCA983058 WLR983058:WLW983058 WVN983058:WVS983058">
      <formula1>4</formula1>
    </dataValidation>
    <dataValidation type="list" allowBlank="1" showInputMessage="1" showErrorMessage="1" prompt="選択してください。" sqref="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formula1>"銀行,信用金庫,農協"</formula1>
    </dataValidation>
    <dataValidation type="list" allowBlank="1" showInputMessage="1" showErrorMessage="1" prompt="選択してください。" sqref="F19:K19 JB19:JG19 SX19:TC19 ACT19:ACY19 AMP19:AMU19 AWL19:AWQ19 BGH19:BGM19 BQD19:BQI19 BZZ19:CAE19 CJV19:CKA19 CTR19:CTW19 DDN19:DDS19 DNJ19:DNO19 DXF19:DXK19 EHB19:EHG19 EQX19:ERC19 FAT19:FAY19 FKP19:FKU19 FUL19:FUQ19 GEH19:GEM19 GOD19:GOI19 GXZ19:GYE19 HHV19:HIA19 HRR19:HRW19 IBN19:IBS19 ILJ19:ILO19 IVF19:IVK19 JFB19:JFG19 JOX19:JPC19 JYT19:JYY19 KIP19:KIU19 KSL19:KSQ19 LCH19:LCM19 LMD19:LMI19 LVZ19:LWE19 MFV19:MGA19 MPR19:MPW19 MZN19:MZS19 NJJ19:NJO19 NTF19:NTK19 ODB19:ODG19 OMX19:ONC19 OWT19:OWY19 PGP19:PGU19 PQL19:PQQ19 QAH19:QAM19 QKD19:QKI19 QTZ19:QUE19 RDV19:REA19 RNR19:RNW19 RXN19:RXS19 SHJ19:SHO19 SRF19:SRK19 TBB19:TBG19 TKX19:TLC19 TUT19:TUY19 UEP19:UEU19 UOL19:UOQ19 UYH19:UYM19 VID19:VII19 VRZ19:VSE19 WBV19:WCA19 WLR19:WLW19 WVN19:WVS19 F65555:K65555 JB65555:JG65555 SX65555:TC65555 ACT65555:ACY65555 AMP65555:AMU65555 AWL65555:AWQ65555 BGH65555:BGM65555 BQD65555:BQI65555 BZZ65555:CAE65555 CJV65555:CKA65555 CTR65555:CTW65555 DDN65555:DDS65555 DNJ65555:DNO65555 DXF65555:DXK65555 EHB65555:EHG65555 EQX65555:ERC65555 FAT65555:FAY65555 FKP65555:FKU65555 FUL65555:FUQ65555 GEH65555:GEM65555 GOD65555:GOI65555 GXZ65555:GYE65555 HHV65555:HIA65555 HRR65555:HRW65555 IBN65555:IBS65555 ILJ65555:ILO65555 IVF65555:IVK65555 JFB65555:JFG65555 JOX65555:JPC65555 JYT65555:JYY65555 KIP65555:KIU65555 KSL65555:KSQ65555 LCH65555:LCM65555 LMD65555:LMI65555 LVZ65555:LWE65555 MFV65555:MGA65555 MPR65555:MPW65555 MZN65555:MZS65555 NJJ65555:NJO65555 NTF65555:NTK65555 ODB65555:ODG65555 OMX65555:ONC65555 OWT65555:OWY65555 PGP65555:PGU65555 PQL65555:PQQ65555 QAH65555:QAM65555 QKD65555:QKI65555 QTZ65555:QUE65555 RDV65555:REA65555 RNR65555:RNW65555 RXN65555:RXS65555 SHJ65555:SHO65555 SRF65555:SRK65555 TBB65555:TBG65555 TKX65555:TLC65555 TUT65555:TUY65555 UEP65555:UEU65555 UOL65555:UOQ65555 UYH65555:UYM65555 VID65555:VII65555 VRZ65555:VSE65555 WBV65555:WCA65555 WLR65555:WLW65555 WVN65555:WVS65555 F131091:K131091 JB131091:JG131091 SX131091:TC131091 ACT131091:ACY131091 AMP131091:AMU131091 AWL131091:AWQ131091 BGH131091:BGM131091 BQD131091:BQI131091 BZZ131091:CAE131091 CJV131091:CKA131091 CTR131091:CTW131091 DDN131091:DDS131091 DNJ131091:DNO131091 DXF131091:DXK131091 EHB131091:EHG131091 EQX131091:ERC131091 FAT131091:FAY131091 FKP131091:FKU131091 FUL131091:FUQ131091 GEH131091:GEM131091 GOD131091:GOI131091 GXZ131091:GYE131091 HHV131091:HIA131091 HRR131091:HRW131091 IBN131091:IBS131091 ILJ131091:ILO131091 IVF131091:IVK131091 JFB131091:JFG131091 JOX131091:JPC131091 JYT131091:JYY131091 KIP131091:KIU131091 KSL131091:KSQ131091 LCH131091:LCM131091 LMD131091:LMI131091 LVZ131091:LWE131091 MFV131091:MGA131091 MPR131091:MPW131091 MZN131091:MZS131091 NJJ131091:NJO131091 NTF131091:NTK131091 ODB131091:ODG131091 OMX131091:ONC131091 OWT131091:OWY131091 PGP131091:PGU131091 PQL131091:PQQ131091 QAH131091:QAM131091 QKD131091:QKI131091 QTZ131091:QUE131091 RDV131091:REA131091 RNR131091:RNW131091 RXN131091:RXS131091 SHJ131091:SHO131091 SRF131091:SRK131091 TBB131091:TBG131091 TKX131091:TLC131091 TUT131091:TUY131091 UEP131091:UEU131091 UOL131091:UOQ131091 UYH131091:UYM131091 VID131091:VII131091 VRZ131091:VSE131091 WBV131091:WCA131091 WLR131091:WLW131091 WVN131091:WVS131091 F196627:K196627 JB196627:JG196627 SX196627:TC196627 ACT196627:ACY196627 AMP196627:AMU196627 AWL196627:AWQ196627 BGH196627:BGM196627 BQD196627:BQI196627 BZZ196627:CAE196627 CJV196627:CKA196627 CTR196627:CTW196627 DDN196627:DDS196627 DNJ196627:DNO196627 DXF196627:DXK196627 EHB196627:EHG196627 EQX196627:ERC196627 FAT196627:FAY196627 FKP196627:FKU196627 FUL196627:FUQ196627 GEH196627:GEM196627 GOD196627:GOI196627 GXZ196627:GYE196627 HHV196627:HIA196627 HRR196627:HRW196627 IBN196627:IBS196627 ILJ196627:ILO196627 IVF196627:IVK196627 JFB196627:JFG196627 JOX196627:JPC196627 JYT196627:JYY196627 KIP196627:KIU196627 KSL196627:KSQ196627 LCH196627:LCM196627 LMD196627:LMI196627 LVZ196627:LWE196627 MFV196627:MGA196627 MPR196627:MPW196627 MZN196627:MZS196627 NJJ196627:NJO196627 NTF196627:NTK196627 ODB196627:ODG196627 OMX196627:ONC196627 OWT196627:OWY196627 PGP196627:PGU196627 PQL196627:PQQ196627 QAH196627:QAM196627 QKD196627:QKI196627 QTZ196627:QUE196627 RDV196627:REA196627 RNR196627:RNW196627 RXN196627:RXS196627 SHJ196627:SHO196627 SRF196627:SRK196627 TBB196627:TBG196627 TKX196627:TLC196627 TUT196627:TUY196627 UEP196627:UEU196627 UOL196627:UOQ196627 UYH196627:UYM196627 VID196627:VII196627 VRZ196627:VSE196627 WBV196627:WCA196627 WLR196627:WLW196627 WVN196627:WVS196627 F262163:K262163 JB262163:JG262163 SX262163:TC262163 ACT262163:ACY262163 AMP262163:AMU262163 AWL262163:AWQ262163 BGH262163:BGM262163 BQD262163:BQI262163 BZZ262163:CAE262163 CJV262163:CKA262163 CTR262163:CTW262163 DDN262163:DDS262163 DNJ262163:DNO262163 DXF262163:DXK262163 EHB262163:EHG262163 EQX262163:ERC262163 FAT262163:FAY262163 FKP262163:FKU262163 FUL262163:FUQ262163 GEH262163:GEM262163 GOD262163:GOI262163 GXZ262163:GYE262163 HHV262163:HIA262163 HRR262163:HRW262163 IBN262163:IBS262163 ILJ262163:ILO262163 IVF262163:IVK262163 JFB262163:JFG262163 JOX262163:JPC262163 JYT262163:JYY262163 KIP262163:KIU262163 KSL262163:KSQ262163 LCH262163:LCM262163 LMD262163:LMI262163 LVZ262163:LWE262163 MFV262163:MGA262163 MPR262163:MPW262163 MZN262163:MZS262163 NJJ262163:NJO262163 NTF262163:NTK262163 ODB262163:ODG262163 OMX262163:ONC262163 OWT262163:OWY262163 PGP262163:PGU262163 PQL262163:PQQ262163 QAH262163:QAM262163 QKD262163:QKI262163 QTZ262163:QUE262163 RDV262163:REA262163 RNR262163:RNW262163 RXN262163:RXS262163 SHJ262163:SHO262163 SRF262163:SRK262163 TBB262163:TBG262163 TKX262163:TLC262163 TUT262163:TUY262163 UEP262163:UEU262163 UOL262163:UOQ262163 UYH262163:UYM262163 VID262163:VII262163 VRZ262163:VSE262163 WBV262163:WCA262163 WLR262163:WLW262163 WVN262163:WVS262163 F327699:K327699 JB327699:JG327699 SX327699:TC327699 ACT327699:ACY327699 AMP327699:AMU327699 AWL327699:AWQ327699 BGH327699:BGM327699 BQD327699:BQI327699 BZZ327699:CAE327699 CJV327699:CKA327699 CTR327699:CTW327699 DDN327699:DDS327699 DNJ327699:DNO327699 DXF327699:DXK327699 EHB327699:EHG327699 EQX327699:ERC327699 FAT327699:FAY327699 FKP327699:FKU327699 FUL327699:FUQ327699 GEH327699:GEM327699 GOD327699:GOI327699 GXZ327699:GYE327699 HHV327699:HIA327699 HRR327699:HRW327699 IBN327699:IBS327699 ILJ327699:ILO327699 IVF327699:IVK327699 JFB327699:JFG327699 JOX327699:JPC327699 JYT327699:JYY327699 KIP327699:KIU327699 KSL327699:KSQ327699 LCH327699:LCM327699 LMD327699:LMI327699 LVZ327699:LWE327699 MFV327699:MGA327699 MPR327699:MPW327699 MZN327699:MZS327699 NJJ327699:NJO327699 NTF327699:NTK327699 ODB327699:ODG327699 OMX327699:ONC327699 OWT327699:OWY327699 PGP327699:PGU327699 PQL327699:PQQ327699 QAH327699:QAM327699 QKD327699:QKI327699 QTZ327699:QUE327699 RDV327699:REA327699 RNR327699:RNW327699 RXN327699:RXS327699 SHJ327699:SHO327699 SRF327699:SRK327699 TBB327699:TBG327699 TKX327699:TLC327699 TUT327699:TUY327699 UEP327699:UEU327699 UOL327699:UOQ327699 UYH327699:UYM327699 VID327699:VII327699 VRZ327699:VSE327699 WBV327699:WCA327699 WLR327699:WLW327699 WVN327699:WVS327699 F393235:K393235 JB393235:JG393235 SX393235:TC393235 ACT393235:ACY393235 AMP393235:AMU393235 AWL393235:AWQ393235 BGH393235:BGM393235 BQD393235:BQI393235 BZZ393235:CAE393235 CJV393235:CKA393235 CTR393235:CTW393235 DDN393235:DDS393235 DNJ393235:DNO393235 DXF393235:DXK393235 EHB393235:EHG393235 EQX393235:ERC393235 FAT393235:FAY393235 FKP393235:FKU393235 FUL393235:FUQ393235 GEH393235:GEM393235 GOD393235:GOI393235 GXZ393235:GYE393235 HHV393235:HIA393235 HRR393235:HRW393235 IBN393235:IBS393235 ILJ393235:ILO393235 IVF393235:IVK393235 JFB393235:JFG393235 JOX393235:JPC393235 JYT393235:JYY393235 KIP393235:KIU393235 KSL393235:KSQ393235 LCH393235:LCM393235 LMD393235:LMI393235 LVZ393235:LWE393235 MFV393235:MGA393235 MPR393235:MPW393235 MZN393235:MZS393235 NJJ393235:NJO393235 NTF393235:NTK393235 ODB393235:ODG393235 OMX393235:ONC393235 OWT393235:OWY393235 PGP393235:PGU393235 PQL393235:PQQ393235 QAH393235:QAM393235 QKD393235:QKI393235 QTZ393235:QUE393235 RDV393235:REA393235 RNR393235:RNW393235 RXN393235:RXS393235 SHJ393235:SHO393235 SRF393235:SRK393235 TBB393235:TBG393235 TKX393235:TLC393235 TUT393235:TUY393235 UEP393235:UEU393235 UOL393235:UOQ393235 UYH393235:UYM393235 VID393235:VII393235 VRZ393235:VSE393235 WBV393235:WCA393235 WLR393235:WLW393235 WVN393235:WVS393235 F458771:K458771 JB458771:JG458771 SX458771:TC458771 ACT458771:ACY458771 AMP458771:AMU458771 AWL458771:AWQ458771 BGH458771:BGM458771 BQD458771:BQI458771 BZZ458771:CAE458771 CJV458771:CKA458771 CTR458771:CTW458771 DDN458771:DDS458771 DNJ458771:DNO458771 DXF458771:DXK458771 EHB458771:EHG458771 EQX458771:ERC458771 FAT458771:FAY458771 FKP458771:FKU458771 FUL458771:FUQ458771 GEH458771:GEM458771 GOD458771:GOI458771 GXZ458771:GYE458771 HHV458771:HIA458771 HRR458771:HRW458771 IBN458771:IBS458771 ILJ458771:ILO458771 IVF458771:IVK458771 JFB458771:JFG458771 JOX458771:JPC458771 JYT458771:JYY458771 KIP458771:KIU458771 KSL458771:KSQ458771 LCH458771:LCM458771 LMD458771:LMI458771 LVZ458771:LWE458771 MFV458771:MGA458771 MPR458771:MPW458771 MZN458771:MZS458771 NJJ458771:NJO458771 NTF458771:NTK458771 ODB458771:ODG458771 OMX458771:ONC458771 OWT458771:OWY458771 PGP458771:PGU458771 PQL458771:PQQ458771 QAH458771:QAM458771 QKD458771:QKI458771 QTZ458771:QUE458771 RDV458771:REA458771 RNR458771:RNW458771 RXN458771:RXS458771 SHJ458771:SHO458771 SRF458771:SRK458771 TBB458771:TBG458771 TKX458771:TLC458771 TUT458771:TUY458771 UEP458771:UEU458771 UOL458771:UOQ458771 UYH458771:UYM458771 VID458771:VII458771 VRZ458771:VSE458771 WBV458771:WCA458771 WLR458771:WLW458771 WVN458771:WVS458771 F524307:K524307 JB524307:JG524307 SX524307:TC524307 ACT524307:ACY524307 AMP524307:AMU524307 AWL524307:AWQ524307 BGH524307:BGM524307 BQD524307:BQI524307 BZZ524307:CAE524307 CJV524307:CKA524307 CTR524307:CTW524307 DDN524307:DDS524307 DNJ524307:DNO524307 DXF524307:DXK524307 EHB524307:EHG524307 EQX524307:ERC524307 FAT524307:FAY524307 FKP524307:FKU524307 FUL524307:FUQ524307 GEH524307:GEM524307 GOD524307:GOI524307 GXZ524307:GYE524307 HHV524307:HIA524307 HRR524307:HRW524307 IBN524307:IBS524307 ILJ524307:ILO524307 IVF524307:IVK524307 JFB524307:JFG524307 JOX524307:JPC524307 JYT524307:JYY524307 KIP524307:KIU524307 KSL524307:KSQ524307 LCH524307:LCM524307 LMD524307:LMI524307 LVZ524307:LWE524307 MFV524307:MGA524307 MPR524307:MPW524307 MZN524307:MZS524307 NJJ524307:NJO524307 NTF524307:NTK524307 ODB524307:ODG524307 OMX524307:ONC524307 OWT524307:OWY524307 PGP524307:PGU524307 PQL524307:PQQ524307 QAH524307:QAM524307 QKD524307:QKI524307 QTZ524307:QUE524307 RDV524307:REA524307 RNR524307:RNW524307 RXN524307:RXS524307 SHJ524307:SHO524307 SRF524307:SRK524307 TBB524307:TBG524307 TKX524307:TLC524307 TUT524307:TUY524307 UEP524307:UEU524307 UOL524307:UOQ524307 UYH524307:UYM524307 VID524307:VII524307 VRZ524307:VSE524307 WBV524307:WCA524307 WLR524307:WLW524307 WVN524307:WVS524307 F589843:K589843 JB589843:JG589843 SX589843:TC589843 ACT589843:ACY589843 AMP589843:AMU589843 AWL589843:AWQ589843 BGH589843:BGM589843 BQD589843:BQI589843 BZZ589843:CAE589843 CJV589843:CKA589843 CTR589843:CTW589843 DDN589843:DDS589843 DNJ589843:DNO589843 DXF589843:DXK589843 EHB589843:EHG589843 EQX589843:ERC589843 FAT589843:FAY589843 FKP589843:FKU589843 FUL589843:FUQ589843 GEH589843:GEM589843 GOD589843:GOI589843 GXZ589843:GYE589843 HHV589843:HIA589843 HRR589843:HRW589843 IBN589843:IBS589843 ILJ589843:ILO589843 IVF589843:IVK589843 JFB589843:JFG589843 JOX589843:JPC589843 JYT589843:JYY589843 KIP589843:KIU589843 KSL589843:KSQ589843 LCH589843:LCM589843 LMD589843:LMI589843 LVZ589843:LWE589843 MFV589843:MGA589843 MPR589843:MPW589843 MZN589843:MZS589843 NJJ589843:NJO589843 NTF589843:NTK589843 ODB589843:ODG589843 OMX589843:ONC589843 OWT589843:OWY589843 PGP589843:PGU589843 PQL589843:PQQ589843 QAH589843:QAM589843 QKD589843:QKI589843 QTZ589843:QUE589843 RDV589843:REA589843 RNR589843:RNW589843 RXN589843:RXS589843 SHJ589843:SHO589843 SRF589843:SRK589843 TBB589843:TBG589843 TKX589843:TLC589843 TUT589843:TUY589843 UEP589843:UEU589843 UOL589843:UOQ589843 UYH589843:UYM589843 VID589843:VII589843 VRZ589843:VSE589843 WBV589843:WCA589843 WLR589843:WLW589843 WVN589843:WVS589843 F655379:K655379 JB655379:JG655379 SX655379:TC655379 ACT655379:ACY655379 AMP655379:AMU655379 AWL655379:AWQ655379 BGH655379:BGM655379 BQD655379:BQI655379 BZZ655379:CAE655379 CJV655379:CKA655379 CTR655379:CTW655379 DDN655379:DDS655379 DNJ655379:DNO655379 DXF655379:DXK655379 EHB655379:EHG655379 EQX655379:ERC655379 FAT655379:FAY655379 FKP655379:FKU655379 FUL655379:FUQ655379 GEH655379:GEM655379 GOD655379:GOI655379 GXZ655379:GYE655379 HHV655379:HIA655379 HRR655379:HRW655379 IBN655379:IBS655379 ILJ655379:ILO655379 IVF655379:IVK655379 JFB655379:JFG655379 JOX655379:JPC655379 JYT655379:JYY655379 KIP655379:KIU655379 KSL655379:KSQ655379 LCH655379:LCM655379 LMD655379:LMI655379 LVZ655379:LWE655379 MFV655379:MGA655379 MPR655379:MPW655379 MZN655379:MZS655379 NJJ655379:NJO655379 NTF655379:NTK655379 ODB655379:ODG655379 OMX655379:ONC655379 OWT655379:OWY655379 PGP655379:PGU655379 PQL655379:PQQ655379 QAH655379:QAM655379 QKD655379:QKI655379 QTZ655379:QUE655379 RDV655379:REA655379 RNR655379:RNW655379 RXN655379:RXS655379 SHJ655379:SHO655379 SRF655379:SRK655379 TBB655379:TBG655379 TKX655379:TLC655379 TUT655379:TUY655379 UEP655379:UEU655379 UOL655379:UOQ655379 UYH655379:UYM655379 VID655379:VII655379 VRZ655379:VSE655379 WBV655379:WCA655379 WLR655379:WLW655379 WVN655379:WVS655379 F720915:K720915 JB720915:JG720915 SX720915:TC720915 ACT720915:ACY720915 AMP720915:AMU720915 AWL720915:AWQ720915 BGH720915:BGM720915 BQD720915:BQI720915 BZZ720915:CAE720915 CJV720915:CKA720915 CTR720915:CTW720915 DDN720915:DDS720915 DNJ720915:DNO720915 DXF720915:DXK720915 EHB720915:EHG720915 EQX720915:ERC720915 FAT720915:FAY720915 FKP720915:FKU720915 FUL720915:FUQ720915 GEH720915:GEM720915 GOD720915:GOI720915 GXZ720915:GYE720915 HHV720915:HIA720915 HRR720915:HRW720915 IBN720915:IBS720915 ILJ720915:ILO720915 IVF720915:IVK720915 JFB720915:JFG720915 JOX720915:JPC720915 JYT720915:JYY720915 KIP720915:KIU720915 KSL720915:KSQ720915 LCH720915:LCM720915 LMD720915:LMI720915 LVZ720915:LWE720915 MFV720915:MGA720915 MPR720915:MPW720915 MZN720915:MZS720915 NJJ720915:NJO720915 NTF720915:NTK720915 ODB720915:ODG720915 OMX720915:ONC720915 OWT720915:OWY720915 PGP720915:PGU720915 PQL720915:PQQ720915 QAH720915:QAM720915 QKD720915:QKI720915 QTZ720915:QUE720915 RDV720915:REA720915 RNR720915:RNW720915 RXN720915:RXS720915 SHJ720915:SHO720915 SRF720915:SRK720915 TBB720915:TBG720915 TKX720915:TLC720915 TUT720915:TUY720915 UEP720915:UEU720915 UOL720915:UOQ720915 UYH720915:UYM720915 VID720915:VII720915 VRZ720915:VSE720915 WBV720915:WCA720915 WLR720915:WLW720915 WVN720915:WVS720915 F786451:K786451 JB786451:JG786451 SX786451:TC786451 ACT786451:ACY786451 AMP786451:AMU786451 AWL786451:AWQ786451 BGH786451:BGM786451 BQD786451:BQI786451 BZZ786451:CAE786451 CJV786451:CKA786451 CTR786451:CTW786451 DDN786451:DDS786451 DNJ786451:DNO786451 DXF786451:DXK786451 EHB786451:EHG786451 EQX786451:ERC786451 FAT786451:FAY786451 FKP786451:FKU786451 FUL786451:FUQ786451 GEH786451:GEM786451 GOD786451:GOI786451 GXZ786451:GYE786451 HHV786451:HIA786451 HRR786451:HRW786451 IBN786451:IBS786451 ILJ786451:ILO786451 IVF786451:IVK786451 JFB786451:JFG786451 JOX786451:JPC786451 JYT786451:JYY786451 KIP786451:KIU786451 KSL786451:KSQ786451 LCH786451:LCM786451 LMD786451:LMI786451 LVZ786451:LWE786451 MFV786451:MGA786451 MPR786451:MPW786451 MZN786451:MZS786451 NJJ786451:NJO786451 NTF786451:NTK786451 ODB786451:ODG786451 OMX786451:ONC786451 OWT786451:OWY786451 PGP786451:PGU786451 PQL786451:PQQ786451 QAH786451:QAM786451 QKD786451:QKI786451 QTZ786451:QUE786451 RDV786451:REA786451 RNR786451:RNW786451 RXN786451:RXS786451 SHJ786451:SHO786451 SRF786451:SRK786451 TBB786451:TBG786451 TKX786451:TLC786451 TUT786451:TUY786451 UEP786451:UEU786451 UOL786451:UOQ786451 UYH786451:UYM786451 VID786451:VII786451 VRZ786451:VSE786451 WBV786451:WCA786451 WLR786451:WLW786451 WVN786451:WVS786451 F851987:K851987 JB851987:JG851987 SX851987:TC851987 ACT851987:ACY851987 AMP851987:AMU851987 AWL851987:AWQ851987 BGH851987:BGM851987 BQD851987:BQI851987 BZZ851987:CAE851987 CJV851987:CKA851987 CTR851987:CTW851987 DDN851987:DDS851987 DNJ851987:DNO851987 DXF851987:DXK851987 EHB851987:EHG851987 EQX851987:ERC851987 FAT851987:FAY851987 FKP851987:FKU851987 FUL851987:FUQ851987 GEH851987:GEM851987 GOD851987:GOI851987 GXZ851987:GYE851987 HHV851987:HIA851987 HRR851987:HRW851987 IBN851987:IBS851987 ILJ851987:ILO851987 IVF851987:IVK851987 JFB851987:JFG851987 JOX851987:JPC851987 JYT851987:JYY851987 KIP851987:KIU851987 KSL851987:KSQ851987 LCH851987:LCM851987 LMD851987:LMI851987 LVZ851987:LWE851987 MFV851987:MGA851987 MPR851987:MPW851987 MZN851987:MZS851987 NJJ851987:NJO851987 NTF851987:NTK851987 ODB851987:ODG851987 OMX851987:ONC851987 OWT851987:OWY851987 PGP851987:PGU851987 PQL851987:PQQ851987 QAH851987:QAM851987 QKD851987:QKI851987 QTZ851987:QUE851987 RDV851987:REA851987 RNR851987:RNW851987 RXN851987:RXS851987 SHJ851987:SHO851987 SRF851987:SRK851987 TBB851987:TBG851987 TKX851987:TLC851987 TUT851987:TUY851987 UEP851987:UEU851987 UOL851987:UOQ851987 UYH851987:UYM851987 VID851987:VII851987 VRZ851987:VSE851987 WBV851987:WCA851987 WLR851987:WLW851987 WVN851987:WVS851987 F917523:K917523 JB917523:JG917523 SX917523:TC917523 ACT917523:ACY917523 AMP917523:AMU917523 AWL917523:AWQ917523 BGH917523:BGM917523 BQD917523:BQI917523 BZZ917523:CAE917523 CJV917523:CKA917523 CTR917523:CTW917523 DDN917523:DDS917523 DNJ917523:DNO917523 DXF917523:DXK917523 EHB917523:EHG917523 EQX917523:ERC917523 FAT917523:FAY917523 FKP917523:FKU917523 FUL917523:FUQ917523 GEH917523:GEM917523 GOD917523:GOI917523 GXZ917523:GYE917523 HHV917523:HIA917523 HRR917523:HRW917523 IBN917523:IBS917523 ILJ917523:ILO917523 IVF917523:IVK917523 JFB917523:JFG917523 JOX917523:JPC917523 JYT917523:JYY917523 KIP917523:KIU917523 KSL917523:KSQ917523 LCH917523:LCM917523 LMD917523:LMI917523 LVZ917523:LWE917523 MFV917523:MGA917523 MPR917523:MPW917523 MZN917523:MZS917523 NJJ917523:NJO917523 NTF917523:NTK917523 ODB917523:ODG917523 OMX917523:ONC917523 OWT917523:OWY917523 PGP917523:PGU917523 PQL917523:PQQ917523 QAH917523:QAM917523 QKD917523:QKI917523 QTZ917523:QUE917523 RDV917523:REA917523 RNR917523:RNW917523 RXN917523:RXS917523 SHJ917523:SHO917523 SRF917523:SRK917523 TBB917523:TBG917523 TKX917523:TLC917523 TUT917523:TUY917523 UEP917523:UEU917523 UOL917523:UOQ917523 UYH917523:UYM917523 VID917523:VII917523 VRZ917523:VSE917523 WBV917523:WCA917523 WLR917523:WLW917523 WVN917523:WVS917523 F983059:K983059 JB983059:JG983059 SX983059:TC983059 ACT983059:ACY983059 AMP983059:AMU983059 AWL983059:AWQ983059 BGH983059:BGM983059 BQD983059:BQI983059 BZZ983059:CAE983059 CJV983059:CKA983059 CTR983059:CTW983059 DDN983059:DDS983059 DNJ983059:DNO983059 DXF983059:DXK983059 EHB983059:EHG983059 EQX983059:ERC983059 FAT983059:FAY983059 FKP983059:FKU983059 FUL983059:FUQ983059 GEH983059:GEM983059 GOD983059:GOI983059 GXZ983059:GYE983059 HHV983059:HIA983059 HRR983059:HRW983059 IBN983059:IBS983059 ILJ983059:ILO983059 IVF983059:IVK983059 JFB983059:JFG983059 JOX983059:JPC983059 JYT983059:JYY983059 KIP983059:KIU983059 KSL983059:KSQ983059 LCH983059:LCM983059 LMD983059:LMI983059 LVZ983059:LWE983059 MFV983059:MGA983059 MPR983059:MPW983059 MZN983059:MZS983059 NJJ983059:NJO983059 NTF983059:NTK983059 ODB983059:ODG983059 OMX983059:ONC983059 OWT983059:OWY983059 PGP983059:PGU983059 PQL983059:PQQ983059 QAH983059:QAM983059 QKD983059:QKI983059 QTZ983059:QUE983059 RDV983059:REA983059 RNR983059:RNW983059 RXN983059:RXS983059 SHJ983059:SHO983059 SRF983059:SRK983059 TBB983059:TBG983059 TKX983059:TLC983059 TUT983059:TUY983059 UEP983059:UEU983059 UOL983059:UOQ983059 UYH983059:UYM983059 VID983059:VII983059 VRZ983059:VSE983059 WBV983059:WCA983059 WLR983059:WLW983059 WVN983059:WVS983059">
      <formula1>"普通預金,当座預金,別段預金"</formula1>
    </dataValidation>
    <dataValidation type="textLength" operator="equal" allowBlank="1" showInputMessage="1" showErrorMessage="1" error="3桁で入力して下さい。" sqref="P18:W18 JL18:JS18 TH18:TO18 ADD18:ADK18 AMZ18:ANG18 AWV18:AXC18 BGR18:BGY18 BQN18:BQU18 CAJ18:CAQ18 CKF18:CKM18 CUB18:CUI18 DDX18:DEE18 DNT18:DOA18 DXP18:DXW18 EHL18:EHS18 ERH18:ERO18 FBD18:FBK18 FKZ18:FLG18 FUV18:FVC18 GER18:GEY18 GON18:GOU18 GYJ18:GYQ18 HIF18:HIM18 HSB18:HSI18 IBX18:ICE18 ILT18:IMA18 IVP18:IVW18 JFL18:JFS18 JPH18:JPO18 JZD18:JZK18 KIZ18:KJG18 KSV18:KTC18 LCR18:LCY18 LMN18:LMU18 LWJ18:LWQ18 MGF18:MGM18 MQB18:MQI18 MZX18:NAE18 NJT18:NKA18 NTP18:NTW18 ODL18:ODS18 ONH18:ONO18 OXD18:OXK18 PGZ18:PHG18 PQV18:PRC18 QAR18:QAY18 QKN18:QKU18 QUJ18:QUQ18 REF18:REM18 ROB18:ROI18 RXX18:RYE18 SHT18:SIA18 SRP18:SRW18 TBL18:TBS18 TLH18:TLO18 TVD18:TVK18 UEZ18:UFG18 UOV18:UPC18 UYR18:UYY18 VIN18:VIU18 VSJ18:VSQ18 WCF18:WCM18 WMB18:WMI18 WVX18:WWE18 P65554:W65554 JL65554:JS65554 TH65554:TO65554 ADD65554:ADK65554 AMZ65554:ANG65554 AWV65554:AXC65554 BGR65554:BGY65554 BQN65554:BQU65554 CAJ65554:CAQ65554 CKF65554:CKM65554 CUB65554:CUI65554 DDX65554:DEE65554 DNT65554:DOA65554 DXP65554:DXW65554 EHL65554:EHS65554 ERH65554:ERO65554 FBD65554:FBK65554 FKZ65554:FLG65554 FUV65554:FVC65554 GER65554:GEY65554 GON65554:GOU65554 GYJ65554:GYQ65554 HIF65554:HIM65554 HSB65554:HSI65554 IBX65554:ICE65554 ILT65554:IMA65554 IVP65554:IVW65554 JFL65554:JFS65554 JPH65554:JPO65554 JZD65554:JZK65554 KIZ65554:KJG65554 KSV65554:KTC65554 LCR65554:LCY65554 LMN65554:LMU65554 LWJ65554:LWQ65554 MGF65554:MGM65554 MQB65554:MQI65554 MZX65554:NAE65554 NJT65554:NKA65554 NTP65554:NTW65554 ODL65554:ODS65554 ONH65554:ONO65554 OXD65554:OXK65554 PGZ65554:PHG65554 PQV65554:PRC65554 QAR65554:QAY65554 QKN65554:QKU65554 QUJ65554:QUQ65554 REF65554:REM65554 ROB65554:ROI65554 RXX65554:RYE65554 SHT65554:SIA65554 SRP65554:SRW65554 TBL65554:TBS65554 TLH65554:TLO65554 TVD65554:TVK65554 UEZ65554:UFG65554 UOV65554:UPC65554 UYR65554:UYY65554 VIN65554:VIU65554 VSJ65554:VSQ65554 WCF65554:WCM65554 WMB65554:WMI65554 WVX65554:WWE65554 P131090:W131090 JL131090:JS131090 TH131090:TO131090 ADD131090:ADK131090 AMZ131090:ANG131090 AWV131090:AXC131090 BGR131090:BGY131090 BQN131090:BQU131090 CAJ131090:CAQ131090 CKF131090:CKM131090 CUB131090:CUI131090 DDX131090:DEE131090 DNT131090:DOA131090 DXP131090:DXW131090 EHL131090:EHS131090 ERH131090:ERO131090 FBD131090:FBK131090 FKZ131090:FLG131090 FUV131090:FVC131090 GER131090:GEY131090 GON131090:GOU131090 GYJ131090:GYQ131090 HIF131090:HIM131090 HSB131090:HSI131090 IBX131090:ICE131090 ILT131090:IMA131090 IVP131090:IVW131090 JFL131090:JFS131090 JPH131090:JPO131090 JZD131090:JZK131090 KIZ131090:KJG131090 KSV131090:KTC131090 LCR131090:LCY131090 LMN131090:LMU131090 LWJ131090:LWQ131090 MGF131090:MGM131090 MQB131090:MQI131090 MZX131090:NAE131090 NJT131090:NKA131090 NTP131090:NTW131090 ODL131090:ODS131090 ONH131090:ONO131090 OXD131090:OXK131090 PGZ131090:PHG131090 PQV131090:PRC131090 QAR131090:QAY131090 QKN131090:QKU131090 QUJ131090:QUQ131090 REF131090:REM131090 ROB131090:ROI131090 RXX131090:RYE131090 SHT131090:SIA131090 SRP131090:SRW131090 TBL131090:TBS131090 TLH131090:TLO131090 TVD131090:TVK131090 UEZ131090:UFG131090 UOV131090:UPC131090 UYR131090:UYY131090 VIN131090:VIU131090 VSJ131090:VSQ131090 WCF131090:WCM131090 WMB131090:WMI131090 WVX131090:WWE131090 P196626:W196626 JL196626:JS196626 TH196626:TO196626 ADD196626:ADK196626 AMZ196626:ANG196626 AWV196626:AXC196626 BGR196626:BGY196626 BQN196626:BQU196626 CAJ196626:CAQ196626 CKF196626:CKM196626 CUB196626:CUI196626 DDX196626:DEE196626 DNT196626:DOA196626 DXP196626:DXW196626 EHL196626:EHS196626 ERH196626:ERO196626 FBD196626:FBK196626 FKZ196626:FLG196626 FUV196626:FVC196626 GER196626:GEY196626 GON196626:GOU196626 GYJ196626:GYQ196626 HIF196626:HIM196626 HSB196626:HSI196626 IBX196626:ICE196626 ILT196626:IMA196626 IVP196626:IVW196626 JFL196626:JFS196626 JPH196626:JPO196626 JZD196626:JZK196626 KIZ196626:KJG196626 KSV196626:KTC196626 LCR196626:LCY196626 LMN196626:LMU196626 LWJ196626:LWQ196626 MGF196626:MGM196626 MQB196626:MQI196626 MZX196626:NAE196626 NJT196626:NKA196626 NTP196626:NTW196626 ODL196626:ODS196626 ONH196626:ONO196626 OXD196626:OXK196626 PGZ196626:PHG196626 PQV196626:PRC196626 QAR196626:QAY196626 QKN196626:QKU196626 QUJ196626:QUQ196626 REF196626:REM196626 ROB196626:ROI196626 RXX196626:RYE196626 SHT196626:SIA196626 SRP196626:SRW196626 TBL196626:TBS196626 TLH196626:TLO196626 TVD196626:TVK196626 UEZ196626:UFG196626 UOV196626:UPC196626 UYR196626:UYY196626 VIN196626:VIU196626 VSJ196626:VSQ196626 WCF196626:WCM196626 WMB196626:WMI196626 WVX196626:WWE196626 P262162:W262162 JL262162:JS262162 TH262162:TO262162 ADD262162:ADK262162 AMZ262162:ANG262162 AWV262162:AXC262162 BGR262162:BGY262162 BQN262162:BQU262162 CAJ262162:CAQ262162 CKF262162:CKM262162 CUB262162:CUI262162 DDX262162:DEE262162 DNT262162:DOA262162 DXP262162:DXW262162 EHL262162:EHS262162 ERH262162:ERO262162 FBD262162:FBK262162 FKZ262162:FLG262162 FUV262162:FVC262162 GER262162:GEY262162 GON262162:GOU262162 GYJ262162:GYQ262162 HIF262162:HIM262162 HSB262162:HSI262162 IBX262162:ICE262162 ILT262162:IMA262162 IVP262162:IVW262162 JFL262162:JFS262162 JPH262162:JPO262162 JZD262162:JZK262162 KIZ262162:KJG262162 KSV262162:KTC262162 LCR262162:LCY262162 LMN262162:LMU262162 LWJ262162:LWQ262162 MGF262162:MGM262162 MQB262162:MQI262162 MZX262162:NAE262162 NJT262162:NKA262162 NTP262162:NTW262162 ODL262162:ODS262162 ONH262162:ONO262162 OXD262162:OXK262162 PGZ262162:PHG262162 PQV262162:PRC262162 QAR262162:QAY262162 QKN262162:QKU262162 QUJ262162:QUQ262162 REF262162:REM262162 ROB262162:ROI262162 RXX262162:RYE262162 SHT262162:SIA262162 SRP262162:SRW262162 TBL262162:TBS262162 TLH262162:TLO262162 TVD262162:TVK262162 UEZ262162:UFG262162 UOV262162:UPC262162 UYR262162:UYY262162 VIN262162:VIU262162 VSJ262162:VSQ262162 WCF262162:WCM262162 WMB262162:WMI262162 WVX262162:WWE262162 P327698:W327698 JL327698:JS327698 TH327698:TO327698 ADD327698:ADK327698 AMZ327698:ANG327698 AWV327698:AXC327698 BGR327698:BGY327698 BQN327698:BQU327698 CAJ327698:CAQ327698 CKF327698:CKM327698 CUB327698:CUI327698 DDX327698:DEE327698 DNT327698:DOA327698 DXP327698:DXW327698 EHL327698:EHS327698 ERH327698:ERO327698 FBD327698:FBK327698 FKZ327698:FLG327698 FUV327698:FVC327698 GER327698:GEY327698 GON327698:GOU327698 GYJ327698:GYQ327698 HIF327698:HIM327698 HSB327698:HSI327698 IBX327698:ICE327698 ILT327698:IMA327698 IVP327698:IVW327698 JFL327698:JFS327698 JPH327698:JPO327698 JZD327698:JZK327698 KIZ327698:KJG327698 KSV327698:KTC327698 LCR327698:LCY327698 LMN327698:LMU327698 LWJ327698:LWQ327698 MGF327698:MGM327698 MQB327698:MQI327698 MZX327698:NAE327698 NJT327698:NKA327698 NTP327698:NTW327698 ODL327698:ODS327698 ONH327698:ONO327698 OXD327698:OXK327698 PGZ327698:PHG327698 PQV327698:PRC327698 QAR327698:QAY327698 QKN327698:QKU327698 QUJ327698:QUQ327698 REF327698:REM327698 ROB327698:ROI327698 RXX327698:RYE327698 SHT327698:SIA327698 SRP327698:SRW327698 TBL327698:TBS327698 TLH327698:TLO327698 TVD327698:TVK327698 UEZ327698:UFG327698 UOV327698:UPC327698 UYR327698:UYY327698 VIN327698:VIU327698 VSJ327698:VSQ327698 WCF327698:WCM327698 WMB327698:WMI327698 WVX327698:WWE327698 P393234:W393234 JL393234:JS393234 TH393234:TO393234 ADD393234:ADK393234 AMZ393234:ANG393234 AWV393234:AXC393234 BGR393234:BGY393234 BQN393234:BQU393234 CAJ393234:CAQ393234 CKF393234:CKM393234 CUB393234:CUI393234 DDX393234:DEE393234 DNT393234:DOA393234 DXP393234:DXW393234 EHL393234:EHS393234 ERH393234:ERO393234 FBD393234:FBK393234 FKZ393234:FLG393234 FUV393234:FVC393234 GER393234:GEY393234 GON393234:GOU393234 GYJ393234:GYQ393234 HIF393234:HIM393234 HSB393234:HSI393234 IBX393234:ICE393234 ILT393234:IMA393234 IVP393234:IVW393234 JFL393234:JFS393234 JPH393234:JPO393234 JZD393234:JZK393234 KIZ393234:KJG393234 KSV393234:KTC393234 LCR393234:LCY393234 LMN393234:LMU393234 LWJ393234:LWQ393234 MGF393234:MGM393234 MQB393234:MQI393234 MZX393234:NAE393234 NJT393234:NKA393234 NTP393234:NTW393234 ODL393234:ODS393234 ONH393234:ONO393234 OXD393234:OXK393234 PGZ393234:PHG393234 PQV393234:PRC393234 QAR393234:QAY393234 QKN393234:QKU393234 QUJ393234:QUQ393234 REF393234:REM393234 ROB393234:ROI393234 RXX393234:RYE393234 SHT393234:SIA393234 SRP393234:SRW393234 TBL393234:TBS393234 TLH393234:TLO393234 TVD393234:TVK393234 UEZ393234:UFG393234 UOV393234:UPC393234 UYR393234:UYY393234 VIN393234:VIU393234 VSJ393234:VSQ393234 WCF393234:WCM393234 WMB393234:WMI393234 WVX393234:WWE393234 P458770:W458770 JL458770:JS458770 TH458770:TO458770 ADD458770:ADK458770 AMZ458770:ANG458770 AWV458770:AXC458770 BGR458770:BGY458770 BQN458770:BQU458770 CAJ458770:CAQ458770 CKF458770:CKM458770 CUB458770:CUI458770 DDX458770:DEE458770 DNT458770:DOA458770 DXP458770:DXW458770 EHL458770:EHS458770 ERH458770:ERO458770 FBD458770:FBK458770 FKZ458770:FLG458770 FUV458770:FVC458770 GER458770:GEY458770 GON458770:GOU458770 GYJ458770:GYQ458770 HIF458770:HIM458770 HSB458770:HSI458770 IBX458770:ICE458770 ILT458770:IMA458770 IVP458770:IVW458770 JFL458770:JFS458770 JPH458770:JPO458770 JZD458770:JZK458770 KIZ458770:KJG458770 KSV458770:KTC458770 LCR458770:LCY458770 LMN458770:LMU458770 LWJ458770:LWQ458770 MGF458770:MGM458770 MQB458770:MQI458770 MZX458770:NAE458770 NJT458770:NKA458770 NTP458770:NTW458770 ODL458770:ODS458770 ONH458770:ONO458770 OXD458770:OXK458770 PGZ458770:PHG458770 PQV458770:PRC458770 QAR458770:QAY458770 QKN458770:QKU458770 QUJ458770:QUQ458770 REF458770:REM458770 ROB458770:ROI458770 RXX458770:RYE458770 SHT458770:SIA458770 SRP458770:SRW458770 TBL458770:TBS458770 TLH458770:TLO458770 TVD458770:TVK458770 UEZ458770:UFG458770 UOV458770:UPC458770 UYR458770:UYY458770 VIN458770:VIU458770 VSJ458770:VSQ458770 WCF458770:WCM458770 WMB458770:WMI458770 WVX458770:WWE458770 P524306:W524306 JL524306:JS524306 TH524306:TO524306 ADD524306:ADK524306 AMZ524306:ANG524306 AWV524306:AXC524306 BGR524306:BGY524306 BQN524306:BQU524306 CAJ524306:CAQ524306 CKF524306:CKM524306 CUB524306:CUI524306 DDX524306:DEE524306 DNT524306:DOA524306 DXP524306:DXW524306 EHL524306:EHS524306 ERH524306:ERO524306 FBD524306:FBK524306 FKZ524306:FLG524306 FUV524306:FVC524306 GER524306:GEY524306 GON524306:GOU524306 GYJ524306:GYQ524306 HIF524306:HIM524306 HSB524306:HSI524306 IBX524306:ICE524306 ILT524306:IMA524306 IVP524306:IVW524306 JFL524306:JFS524306 JPH524306:JPO524306 JZD524306:JZK524306 KIZ524306:KJG524306 KSV524306:KTC524306 LCR524306:LCY524306 LMN524306:LMU524306 LWJ524306:LWQ524306 MGF524306:MGM524306 MQB524306:MQI524306 MZX524306:NAE524306 NJT524306:NKA524306 NTP524306:NTW524306 ODL524306:ODS524306 ONH524306:ONO524306 OXD524306:OXK524306 PGZ524306:PHG524306 PQV524306:PRC524306 QAR524306:QAY524306 QKN524306:QKU524306 QUJ524306:QUQ524306 REF524306:REM524306 ROB524306:ROI524306 RXX524306:RYE524306 SHT524306:SIA524306 SRP524306:SRW524306 TBL524306:TBS524306 TLH524306:TLO524306 TVD524306:TVK524306 UEZ524306:UFG524306 UOV524306:UPC524306 UYR524306:UYY524306 VIN524306:VIU524306 VSJ524306:VSQ524306 WCF524306:WCM524306 WMB524306:WMI524306 WVX524306:WWE524306 P589842:W589842 JL589842:JS589842 TH589842:TO589842 ADD589842:ADK589842 AMZ589842:ANG589842 AWV589842:AXC589842 BGR589842:BGY589842 BQN589842:BQU589842 CAJ589842:CAQ589842 CKF589842:CKM589842 CUB589842:CUI589842 DDX589842:DEE589842 DNT589842:DOA589842 DXP589842:DXW589842 EHL589842:EHS589842 ERH589842:ERO589842 FBD589842:FBK589842 FKZ589842:FLG589842 FUV589842:FVC589842 GER589842:GEY589842 GON589842:GOU589842 GYJ589842:GYQ589842 HIF589842:HIM589842 HSB589842:HSI589842 IBX589842:ICE589842 ILT589842:IMA589842 IVP589842:IVW589842 JFL589842:JFS589842 JPH589842:JPO589842 JZD589842:JZK589842 KIZ589842:KJG589842 KSV589842:KTC589842 LCR589842:LCY589842 LMN589842:LMU589842 LWJ589842:LWQ589842 MGF589842:MGM589842 MQB589842:MQI589842 MZX589842:NAE589842 NJT589842:NKA589842 NTP589842:NTW589842 ODL589842:ODS589842 ONH589842:ONO589842 OXD589842:OXK589842 PGZ589842:PHG589842 PQV589842:PRC589842 QAR589842:QAY589842 QKN589842:QKU589842 QUJ589842:QUQ589842 REF589842:REM589842 ROB589842:ROI589842 RXX589842:RYE589842 SHT589842:SIA589842 SRP589842:SRW589842 TBL589842:TBS589842 TLH589842:TLO589842 TVD589842:TVK589842 UEZ589842:UFG589842 UOV589842:UPC589842 UYR589842:UYY589842 VIN589842:VIU589842 VSJ589842:VSQ589842 WCF589842:WCM589842 WMB589842:WMI589842 WVX589842:WWE589842 P655378:W655378 JL655378:JS655378 TH655378:TO655378 ADD655378:ADK655378 AMZ655378:ANG655378 AWV655378:AXC655378 BGR655378:BGY655378 BQN655378:BQU655378 CAJ655378:CAQ655378 CKF655378:CKM655378 CUB655378:CUI655378 DDX655378:DEE655378 DNT655378:DOA655378 DXP655378:DXW655378 EHL655378:EHS655378 ERH655378:ERO655378 FBD655378:FBK655378 FKZ655378:FLG655378 FUV655378:FVC655378 GER655378:GEY655378 GON655378:GOU655378 GYJ655378:GYQ655378 HIF655378:HIM655378 HSB655378:HSI655378 IBX655378:ICE655378 ILT655378:IMA655378 IVP655378:IVW655378 JFL655378:JFS655378 JPH655378:JPO655378 JZD655378:JZK655378 KIZ655378:KJG655378 KSV655378:KTC655378 LCR655378:LCY655378 LMN655378:LMU655378 LWJ655378:LWQ655378 MGF655378:MGM655378 MQB655378:MQI655378 MZX655378:NAE655378 NJT655378:NKA655378 NTP655378:NTW655378 ODL655378:ODS655378 ONH655378:ONO655378 OXD655378:OXK655378 PGZ655378:PHG655378 PQV655378:PRC655378 QAR655378:QAY655378 QKN655378:QKU655378 QUJ655378:QUQ655378 REF655378:REM655378 ROB655378:ROI655378 RXX655378:RYE655378 SHT655378:SIA655378 SRP655378:SRW655378 TBL655378:TBS655378 TLH655378:TLO655378 TVD655378:TVK655378 UEZ655378:UFG655378 UOV655378:UPC655378 UYR655378:UYY655378 VIN655378:VIU655378 VSJ655378:VSQ655378 WCF655378:WCM655378 WMB655378:WMI655378 WVX655378:WWE655378 P720914:W720914 JL720914:JS720914 TH720914:TO720914 ADD720914:ADK720914 AMZ720914:ANG720914 AWV720914:AXC720914 BGR720914:BGY720914 BQN720914:BQU720914 CAJ720914:CAQ720914 CKF720914:CKM720914 CUB720914:CUI720914 DDX720914:DEE720914 DNT720914:DOA720914 DXP720914:DXW720914 EHL720914:EHS720914 ERH720914:ERO720914 FBD720914:FBK720914 FKZ720914:FLG720914 FUV720914:FVC720914 GER720914:GEY720914 GON720914:GOU720914 GYJ720914:GYQ720914 HIF720914:HIM720914 HSB720914:HSI720914 IBX720914:ICE720914 ILT720914:IMA720914 IVP720914:IVW720914 JFL720914:JFS720914 JPH720914:JPO720914 JZD720914:JZK720914 KIZ720914:KJG720914 KSV720914:KTC720914 LCR720914:LCY720914 LMN720914:LMU720914 LWJ720914:LWQ720914 MGF720914:MGM720914 MQB720914:MQI720914 MZX720914:NAE720914 NJT720914:NKA720914 NTP720914:NTW720914 ODL720914:ODS720914 ONH720914:ONO720914 OXD720914:OXK720914 PGZ720914:PHG720914 PQV720914:PRC720914 QAR720914:QAY720914 QKN720914:QKU720914 QUJ720914:QUQ720914 REF720914:REM720914 ROB720914:ROI720914 RXX720914:RYE720914 SHT720914:SIA720914 SRP720914:SRW720914 TBL720914:TBS720914 TLH720914:TLO720914 TVD720914:TVK720914 UEZ720914:UFG720914 UOV720914:UPC720914 UYR720914:UYY720914 VIN720914:VIU720914 VSJ720914:VSQ720914 WCF720914:WCM720914 WMB720914:WMI720914 WVX720914:WWE720914 P786450:W786450 JL786450:JS786450 TH786450:TO786450 ADD786450:ADK786450 AMZ786450:ANG786450 AWV786450:AXC786450 BGR786450:BGY786450 BQN786450:BQU786450 CAJ786450:CAQ786450 CKF786450:CKM786450 CUB786450:CUI786450 DDX786450:DEE786450 DNT786450:DOA786450 DXP786450:DXW786450 EHL786450:EHS786450 ERH786450:ERO786450 FBD786450:FBK786450 FKZ786450:FLG786450 FUV786450:FVC786450 GER786450:GEY786450 GON786450:GOU786450 GYJ786450:GYQ786450 HIF786450:HIM786450 HSB786450:HSI786450 IBX786450:ICE786450 ILT786450:IMA786450 IVP786450:IVW786450 JFL786450:JFS786450 JPH786450:JPO786450 JZD786450:JZK786450 KIZ786450:KJG786450 KSV786450:KTC786450 LCR786450:LCY786450 LMN786450:LMU786450 LWJ786450:LWQ786450 MGF786450:MGM786450 MQB786450:MQI786450 MZX786450:NAE786450 NJT786450:NKA786450 NTP786450:NTW786450 ODL786450:ODS786450 ONH786450:ONO786450 OXD786450:OXK786450 PGZ786450:PHG786450 PQV786450:PRC786450 QAR786450:QAY786450 QKN786450:QKU786450 QUJ786450:QUQ786450 REF786450:REM786450 ROB786450:ROI786450 RXX786450:RYE786450 SHT786450:SIA786450 SRP786450:SRW786450 TBL786450:TBS786450 TLH786450:TLO786450 TVD786450:TVK786450 UEZ786450:UFG786450 UOV786450:UPC786450 UYR786450:UYY786450 VIN786450:VIU786450 VSJ786450:VSQ786450 WCF786450:WCM786450 WMB786450:WMI786450 WVX786450:WWE786450 P851986:W851986 JL851986:JS851986 TH851986:TO851986 ADD851986:ADK851986 AMZ851986:ANG851986 AWV851986:AXC851986 BGR851986:BGY851986 BQN851986:BQU851986 CAJ851986:CAQ851986 CKF851986:CKM851986 CUB851986:CUI851986 DDX851986:DEE851986 DNT851986:DOA851986 DXP851986:DXW851986 EHL851986:EHS851986 ERH851986:ERO851986 FBD851986:FBK851986 FKZ851986:FLG851986 FUV851986:FVC851986 GER851986:GEY851986 GON851986:GOU851986 GYJ851986:GYQ851986 HIF851986:HIM851986 HSB851986:HSI851986 IBX851986:ICE851986 ILT851986:IMA851986 IVP851986:IVW851986 JFL851986:JFS851986 JPH851986:JPO851986 JZD851986:JZK851986 KIZ851986:KJG851986 KSV851986:KTC851986 LCR851986:LCY851986 LMN851986:LMU851986 LWJ851986:LWQ851986 MGF851986:MGM851986 MQB851986:MQI851986 MZX851986:NAE851986 NJT851986:NKA851986 NTP851986:NTW851986 ODL851986:ODS851986 ONH851986:ONO851986 OXD851986:OXK851986 PGZ851986:PHG851986 PQV851986:PRC851986 QAR851986:QAY851986 QKN851986:QKU851986 QUJ851986:QUQ851986 REF851986:REM851986 ROB851986:ROI851986 RXX851986:RYE851986 SHT851986:SIA851986 SRP851986:SRW851986 TBL851986:TBS851986 TLH851986:TLO851986 TVD851986:TVK851986 UEZ851986:UFG851986 UOV851986:UPC851986 UYR851986:UYY851986 VIN851986:VIU851986 VSJ851986:VSQ851986 WCF851986:WCM851986 WMB851986:WMI851986 WVX851986:WWE851986 P917522:W917522 JL917522:JS917522 TH917522:TO917522 ADD917522:ADK917522 AMZ917522:ANG917522 AWV917522:AXC917522 BGR917522:BGY917522 BQN917522:BQU917522 CAJ917522:CAQ917522 CKF917522:CKM917522 CUB917522:CUI917522 DDX917522:DEE917522 DNT917522:DOA917522 DXP917522:DXW917522 EHL917522:EHS917522 ERH917522:ERO917522 FBD917522:FBK917522 FKZ917522:FLG917522 FUV917522:FVC917522 GER917522:GEY917522 GON917522:GOU917522 GYJ917522:GYQ917522 HIF917522:HIM917522 HSB917522:HSI917522 IBX917522:ICE917522 ILT917522:IMA917522 IVP917522:IVW917522 JFL917522:JFS917522 JPH917522:JPO917522 JZD917522:JZK917522 KIZ917522:KJG917522 KSV917522:KTC917522 LCR917522:LCY917522 LMN917522:LMU917522 LWJ917522:LWQ917522 MGF917522:MGM917522 MQB917522:MQI917522 MZX917522:NAE917522 NJT917522:NKA917522 NTP917522:NTW917522 ODL917522:ODS917522 ONH917522:ONO917522 OXD917522:OXK917522 PGZ917522:PHG917522 PQV917522:PRC917522 QAR917522:QAY917522 QKN917522:QKU917522 QUJ917522:QUQ917522 REF917522:REM917522 ROB917522:ROI917522 RXX917522:RYE917522 SHT917522:SIA917522 SRP917522:SRW917522 TBL917522:TBS917522 TLH917522:TLO917522 TVD917522:TVK917522 UEZ917522:UFG917522 UOV917522:UPC917522 UYR917522:UYY917522 VIN917522:VIU917522 VSJ917522:VSQ917522 WCF917522:WCM917522 WMB917522:WMI917522 WVX917522:WWE917522 P983058:W983058 JL983058:JS983058 TH983058:TO983058 ADD983058:ADK983058 AMZ983058:ANG983058 AWV983058:AXC983058 BGR983058:BGY983058 BQN983058:BQU983058 CAJ983058:CAQ983058 CKF983058:CKM983058 CUB983058:CUI983058 DDX983058:DEE983058 DNT983058:DOA983058 DXP983058:DXW983058 EHL983058:EHS983058 ERH983058:ERO983058 FBD983058:FBK983058 FKZ983058:FLG983058 FUV983058:FVC983058 GER983058:GEY983058 GON983058:GOU983058 GYJ983058:GYQ983058 HIF983058:HIM983058 HSB983058:HSI983058 IBX983058:ICE983058 ILT983058:IMA983058 IVP983058:IVW983058 JFL983058:JFS983058 JPH983058:JPO983058 JZD983058:JZK983058 KIZ983058:KJG983058 KSV983058:KTC983058 LCR983058:LCY983058 LMN983058:LMU983058 LWJ983058:LWQ983058 MGF983058:MGM983058 MQB983058:MQI983058 MZX983058:NAE983058 NJT983058:NKA983058 NTP983058:NTW983058 ODL983058:ODS983058 ONH983058:ONO983058 OXD983058:OXK983058 PGZ983058:PHG983058 PQV983058:PRC983058 QAR983058:QAY983058 QKN983058:QKU983058 QUJ983058:QUQ983058 REF983058:REM983058 ROB983058:ROI983058 RXX983058:RYE983058 SHT983058:SIA983058 SRP983058:SRW983058 TBL983058:TBS983058 TLH983058:TLO983058 TVD983058:TVK983058 UEZ983058:UFG983058 UOV983058:UPC983058 UYR983058:UYY983058 VIN983058:VIU983058 VSJ983058:VSQ983058 WCF983058:WCM983058 WMB983058:WMI983058 WVX983058:WWE983058">
      <formula1>3</formula1>
    </dataValidation>
  </dataValidations>
  <printOptions horizontalCentered="1"/>
  <pageMargins left="0.86614173228346458" right="0.47244094488188981" top="0.39370078740157483" bottom="0.39370078740157483" header="0" footer="0"/>
  <pageSetup paperSize="9" scale="4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133</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2-5</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XorYa72MAFSVOpUWmHsESTJ+tm0T5x16ww32B5y53i5Ua7Q8uUIpysgyRSbrSZxAcs/7113Mv3b+OfhGevUK5A==" saltValue="1vsKJYvjwKlt8goff2uiD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221</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2-6</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E5ZQG2wc44aBB4MvBU+M67f0aPyFsFnb2gGdoSzvRuWQN9DbmLGsfa320oPBS+CNbV3CS5/1E5KaZR9uac3FLQ==" saltValue="yl/RonB6xvV8M5k77Le7iQ=="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148</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2-7</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mtZOhImY/UmsOi3v0lNf/HpTIkUFMay2i33Y2fSIQyDNHBsjE/Yj84yLw7anDSV9/pi97yZXIxJlU7UXXSjDSA==" saltValue="m28FJJ+1dlyt+jF93d3ta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134</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2-8</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0klbZ9gI0Tq/VtHAzZggF74ueH9DDNj753qjoOVRMOgjNOzFuaC/KfJAk70Gw1Fe0hAkRtzDeiMwCRXWOatqVA==" saltValue="AilRtcOISbC+2nUgU/dOQA=="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135</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2-9</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tX1duybIJJ8TsFkR3wGsdq7N1rDigfnnOhJ9wubEI3KynkBvR6YJwC6vCAHpVdd/Q+3LRyczndZ11XlczHxbIA==" saltValue="fVW9RdYE5REN6oqvQ1ZPBw=="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219</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2-10</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FgtkMAgN89VtZrLTnxGOy4Pw1KlQ8gEqTYJnUBjqUAx6tyYiffi36Gr9/4iptgOOHL7KpBm65SLT06daSIESIA==" saltValue="vAMzxkdgzM0QINvdrIsuUQ=="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136</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2-11</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csnp4VcaDt4M6EtQoNg9NEMkqE7hTQozPEzm/Aa29d/Zn5nBdkkmvsryEFiojJAbxdMfm3S9NMdt/IuBUG1Bpg==" saltValue="TC5qya08bRjpbTLvkOJA7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137</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2-12</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iKsVTJ88/GM7d4QMFTInmk9Xw0zyUKzEKCT6wCDx3q8OqOCPvFweJkFpMM4C8iJJlr5hA3UZiRane2vHDydZfA==" saltValue="fCj0T4I/LH3fGLWJS/SNk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222</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2-13</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8E2wUlyy6fQIh28IzJqsVLWj8V8fwygNq/02glPF4ReqxMakmhRFRDZrOBhVFcZTd/zLx6XPJ8fDpiI/mN35Uw==" saltValue="DpM0f/picssm7NzD71Sl+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223</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2-14</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4ZYCMHN8jKZImBB/gm1XJxAeQ5tW5NwnHlWdclRjdx+WanM64i22NBECJrq3fMKvJYmfmYog8KrITAww++mutA==" saltValue="MHCvOWOYUPZvVUnR5GuJuw=="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D219"/>
  <sheetViews>
    <sheetView showGridLines="0" tabSelected="1" view="pageBreakPreview" zoomScale="85" zoomScaleNormal="85" zoomScaleSheetLayoutView="85" workbookViewId="0">
      <selection sqref="A1:AJ1"/>
    </sheetView>
  </sheetViews>
  <sheetFormatPr defaultRowHeight="13.5" x14ac:dyDescent="0.15"/>
  <cols>
    <col min="1" max="36" width="2.5" style="209" customWidth="1"/>
    <col min="37" max="55" width="2.625" style="209" customWidth="1"/>
    <col min="56" max="255" width="9" style="209"/>
    <col min="256" max="256" width="2.5" style="209" customWidth="1"/>
    <col min="257" max="257" width="0.75" style="209" customWidth="1"/>
    <col min="258" max="311" width="2.625" style="209" customWidth="1"/>
    <col min="312" max="511" width="9" style="209"/>
    <col min="512" max="512" width="2.5" style="209" customWidth="1"/>
    <col min="513" max="513" width="0.75" style="209" customWidth="1"/>
    <col min="514" max="567" width="2.625" style="209" customWidth="1"/>
    <col min="568" max="767" width="9" style="209"/>
    <col min="768" max="768" width="2.5" style="209" customWidth="1"/>
    <col min="769" max="769" width="0.75" style="209" customWidth="1"/>
    <col min="770" max="823" width="2.625" style="209" customWidth="1"/>
    <col min="824" max="1023" width="9" style="209"/>
    <col min="1024" max="1024" width="2.5" style="209" customWidth="1"/>
    <col min="1025" max="1025" width="0.75" style="209" customWidth="1"/>
    <col min="1026" max="1079" width="2.625" style="209" customWidth="1"/>
    <col min="1080" max="1279" width="9" style="209"/>
    <col min="1280" max="1280" width="2.5" style="209" customWidth="1"/>
    <col min="1281" max="1281" width="0.75" style="209" customWidth="1"/>
    <col min="1282" max="1335" width="2.625" style="209" customWidth="1"/>
    <col min="1336" max="1535" width="9" style="209"/>
    <col min="1536" max="1536" width="2.5" style="209" customWidth="1"/>
    <col min="1537" max="1537" width="0.75" style="209" customWidth="1"/>
    <col min="1538" max="1591" width="2.625" style="209" customWidth="1"/>
    <col min="1592" max="1791" width="9" style="209"/>
    <col min="1792" max="1792" width="2.5" style="209" customWidth="1"/>
    <col min="1793" max="1793" width="0.75" style="209" customWidth="1"/>
    <col min="1794" max="1847" width="2.625" style="209" customWidth="1"/>
    <col min="1848" max="2047" width="9" style="209"/>
    <col min="2048" max="2048" width="2.5" style="209" customWidth="1"/>
    <col min="2049" max="2049" width="0.75" style="209" customWidth="1"/>
    <col min="2050" max="2103" width="2.625" style="209" customWidth="1"/>
    <col min="2104" max="2303" width="9" style="209"/>
    <col min="2304" max="2304" width="2.5" style="209" customWidth="1"/>
    <col min="2305" max="2305" width="0.75" style="209" customWidth="1"/>
    <col min="2306" max="2359" width="2.625" style="209" customWidth="1"/>
    <col min="2360" max="2559" width="9" style="209"/>
    <col min="2560" max="2560" width="2.5" style="209" customWidth="1"/>
    <col min="2561" max="2561" width="0.75" style="209" customWidth="1"/>
    <col min="2562" max="2615" width="2.625" style="209" customWidth="1"/>
    <col min="2616" max="2815" width="9" style="209"/>
    <col min="2816" max="2816" width="2.5" style="209" customWidth="1"/>
    <col min="2817" max="2817" width="0.75" style="209" customWidth="1"/>
    <col min="2818" max="2871" width="2.625" style="209" customWidth="1"/>
    <col min="2872" max="3071" width="9" style="209"/>
    <col min="3072" max="3072" width="2.5" style="209" customWidth="1"/>
    <col min="3073" max="3073" width="0.75" style="209" customWidth="1"/>
    <col min="3074" max="3127" width="2.625" style="209" customWidth="1"/>
    <col min="3128" max="3327" width="9" style="209"/>
    <col min="3328" max="3328" width="2.5" style="209" customWidth="1"/>
    <col min="3329" max="3329" width="0.75" style="209" customWidth="1"/>
    <col min="3330" max="3383" width="2.625" style="209" customWidth="1"/>
    <col min="3384" max="3583" width="9" style="209"/>
    <col min="3584" max="3584" width="2.5" style="209" customWidth="1"/>
    <col min="3585" max="3585" width="0.75" style="209" customWidth="1"/>
    <col min="3586" max="3639" width="2.625" style="209" customWidth="1"/>
    <col min="3640" max="3839" width="9" style="209"/>
    <col min="3840" max="3840" width="2.5" style="209" customWidth="1"/>
    <col min="3841" max="3841" width="0.75" style="209" customWidth="1"/>
    <col min="3842" max="3895" width="2.625" style="209" customWidth="1"/>
    <col min="3896" max="4095" width="9" style="209"/>
    <col min="4096" max="4096" width="2.5" style="209" customWidth="1"/>
    <col min="4097" max="4097" width="0.75" style="209" customWidth="1"/>
    <col min="4098" max="4151" width="2.625" style="209" customWidth="1"/>
    <col min="4152" max="4351" width="9" style="209"/>
    <col min="4352" max="4352" width="2.5" style="209" customWidth="1"/>
    <col min="4353" max="4353" width="0.75" style="209" customWidth="1"/>
    <col min="4354" max="4407" width="2.625" style="209" customWidth="1"/>
    <col min="4408" max="4607" width="9" style="209"/>
    <col min="4608" max="4608" width="2.5" style="209" customWidth="1"/>
    <col min="4609" max="4609" width="0.75" style="209" customWidth="1"/>
    <col min="4610" max="4663" width="2.625" style="209" customWidth="1"/>
    <col min="4664" max="4863" width="9" style="209"/>
    <col min="4864" max="4864" width="2.5" style="209" customWidth="1"/>
    <col min="4865" max="4865" width="0.75" style="209" customWidth="1"/>
    <col min="4866" max="4919" width="2.625" style="209" customWidth="1"/>
    <col min="4920" max="5119" width="9" style="209"/>
    <col min="5120" max="5120" width="2.5" style="209" customWidth="1"/>
    <col min="5121" max="5121" width="0.75" style="209" customWidth="1"/>
    <col min="5122" max="5175" width="2.625" style="209" customWidth="1"/>
    <col min="5176" max="5375" width="9" style="209"/>
    <col min="5376" max="5376" width="2.5" style="209" customWidth="1"/>
    <col min="5377" max="5377" width="0.75" style="209" customWidth="1"/>
    <col min="5378" max="5431" width="2.625" style="209" customWidth="1"/>
    <col min="5432" max="5631" width="9" style="209"/>
    <col min="5632" max="5632" width="2.5" style="209" customWidth="1"/>
    <col min="5633" max="5633" width="0.75" style="209" customWidth="1"/>
    <col min="5634" max="5687" width="2.625" style="209" customWidth="1"/>
    <col min="5688" max="5887" width="9" style="209"/>
    <col min="5888" max="5888" width="2.5" style="209" customWidth="1"/>
    <col min="5889" max="5889" width="0.75" style="209" customWidth="1"/>
    <col min="5890" max="5943" width="2.625" style="209" customWidth="1"/>
    <col min="5944" max="6143" width="9" style="209"/>
    <col min="6144" max="6144" width="2.5" style="209" customWidth="1"/>
    <col min="6145" max="6145" width="0.75" style="209" customWidth="1"/>
    <col min="6146" max="6199" width="2.625" style="209" customWidth="1"/>
    <col min="6200" max="6399" width="9" style="209"/>
    <col min="6400" max="6400" width="2.5" style="209" customWidth="1"/>
    <col min="6401" max="6401" width="0.75" style="209" customWidth="1"/>
    <col min="6402" max="6455" width="2.625" style="209" customWidth="1"/>
    <col min="6456" max="6655" width="9" style="209"/>
    <col min="6656" max="6656" width="2.5" style="209" customWidth="1"/>
    <col min="6657" max="6657" width="0.75" style="209" customWidth="1"/>
    <col min="6658" max="6711" width="2.625" style="209" customWidth="1"/>
    <col min="6712" max="6911" width="9" style="209"/>
    <col min="6912" max="6912" width="2.5" style="209" customWidth="1"/>
    <col min="6913" max="6913" width="0.75" style="209" customWidth="1"/>
    <col min="6914" max="6967" width="2.625" style="209" customWidth="1"/>
    <col min="6968" max="7167" width="9" style="209"/>
    <col min="7168" max="7168" width="2.5" style="209" customWidth="1"/>
    <col min="7169" max="7169" width="0.75" style="209" customWidth="1"/>
    <col min="7170" max="7223" width="2.625" style="209" customWidth="1"/>
    <col min="7224" max="7423" width="9" style="209"/>
    <col min="7424" max="7424" width="2.5" style="209" customWidth="1"/>
    <col min="7425" max="7425" width="0.75" style="209" customWidth="1"/>
    <col min="7426" max="7479" width="2.625" style="209" customWidth="1"/>
    <col min="7480" max="7679" width="9" style="209"/>
    <col min="7680" max="7680" width="2.5" style="209" customWidth="1"/>
    <col min="7681" max="7681" width="0.75" style="209" customWidth="1"/>
    <col min="7682" max="7735" width="2.625" style="209" customWidth="1"/>
    <col min="7736" max="7935" width="9" style="209"/>
    <col min="7936" max="7936" width="2.5" style="209" customWidth="1"/>
    <col min="7937" max="7937" width="0.75" style="209" customWidth="1"/>
    <col min="7938" max="7991" width="2.625" style="209" customWidth="1"/>
    <col min="7992" max="8191" width="9" style="209"/>
    <col min="8192" max="8192" width="2.5" style="209" customWidth="1"/>
    <col min="8193" max="8193" width="0.75" style="209" customWidth="1"/>
    <col min="8194" max="8247" width="2.625" style="209" customWidth="1"/>
    <col min="8248" max="8447" width="9" style="209"/>
    <col min="8448" max="8448" width="2.5" style="209" customWidth="1"/>
    <col min="8449" max="8449" width="0.75" style="209" customWidth="1"/>
    <col min="8450" max="8503" width="2.625" style="209" customWidth="1"/>
    <col min="8504" max="8703" width="9" style="209"/>
    <col min="8704" max="8704" width="2.5" style="209" customWidth="1"/>
    <col min="8705" max="8705" width="0.75" style="209" customWidth="1"/>
    <col min="8706" max="8759" width="2.625" style="209" customWidth="1"/>
    <col min="8760" max="8959" width="9" style="209"/>
    <col min="8960" max="8960" width="2.5" style="209" customWidth="1"/>
    <col min="8961" max="8961" width="0.75" style="209" customWidth="1"/>
    <col min="8962" max="9015" width="2.625" style="209" customWidth="1"/>
    <col min="9016" max="9215" width="9" style="209"/>
    <col min="9216" max="9216" width="2.5" style="209" customWidth="1"/>
    <col min="9217" max="9217" width="0.75" style="209" customWidth="1"/>
    <col min="9218" max="9271" width="2.625" style="209" customWidth="1"/>
    <col min="9272" max="9471" width="9" style="209"/>
    <col min="9472" max="9472" width="2.5" style="209" customWidth="1"/>
    <col min="9473" max="9473" width="0.75" style="209" customWidth="1"/>
    <col min="9474" max="9527" width="2.625" style="209" customWidth="1"/>
    <col min="9528" max="9727" width="9" style="209"/>
    <col min="9728" max="9728" width="2.5" style="209" customWidth="1"/>
    <col min="9729" max="9729" width="0.75" style="209" customWidth="1"/>
    <col min="9730" max="9783" width="2.625" style="209" customWidth="1"/>
    <col min="9784" max="9983" width="9" style="209"/>
    <col min="9984" max="9984" width="2.5" style="209" customWidth="1"/>
    <col min="9985" max="9985" width="0.75" style="209" customWidth="1"/>
    <col min="9986" max="10039" width="2.625" style="209" customWidth="1"/>
    <col min="10040" max="10239" width="9" style="209"/>
    <col min="10240" max="10240" width="2.5" style="209" customWidth="1"/>
    <col min="10241" max="10241" width="0.75" style="209" customWidth="1"/>
    <col min="10242" max="10295" width="2.625" style="209" customWidth="1"/>
    <col min="10296" max="10495" width="9" style="209"/>
    <col min="10496" max="10496" width="2.5" style="209" customWidth="1"/>
    <col min="10497" max="10497" width="0.75" style="209" customWidth="1"/>
    <col min="10498" max="10551" width="2.625" style="209" customWidth="1"/>
    <col min="10552" max="10751" width="9" style="209"/>
    <col min="10752" max="10752" width="2.5" style="209" customWidth="1"/>
    <col min="10753" max="10753" width="0.75" style="209" customWidth="1"/>
    <col min="10754" max="10807" width="2.625" style="209" customWidth="1"/>
    <col min="10808" max="11007" width="9" style="209"/>
    <col min="11008" max="11008" width="2.5" style="209" customWidth="1"/>
    <col min="11009" max="11009" width="0.75" style="209" customWidth="1"/>
    <col min="11010" max="11063" width="2.625" style="209" customWidth="1"/>
    <col min="11064" max="11263" width="9" style="209"/>
    <col min="11264" max="11264" width="2.5" style="209" customWidth="1"/>
    <col min="11265" max="11265" width="0.75" style="209" customWidth="1"/>
    <col min="11266" max="11319" width="2.625" style="209" customWidth="1"/>
    <col min="11320" max="11519" width="9" style="209"/>
    <col min="11520" max="11520" width="2.5" style="209" customWidth="1"/>
    <col min="11521" max="11521" width="0.75" style="209" customWidth="1"/>
    <col min="11522" max="11575" width="2.625" style="209" customWidth="1"/>
    <col min="11576" max="11775" width="9" style="209"/>
    <col min="11776" max="11776" width="2.5" style="209" customWidth="1"/>
    <col min="11777" max="11777" width="0.75" style="209" customWidth="1"/>
    <col min="11778" max="11831" width="2.625" style="209" customWidth="1"/>
    <col min="11832" max="12031" width="9" style="209"/>
    <col min="12032" max="12032" width="2.5" style="209" customWidth="1"/>
    <col min="12033" max="12033" width="0.75" style="209" customWidth="1"/>
    <col min="12034" max="12087" width="2.625" style="209" customWidth="1"/>
    <col min="12088" max="12287" width="9" style="209"/>
    <col min="12288" max="12288" width="2.5" style="209" customWidth="1"/>
    <col min="12289" max="12289" width="0.75" style="209" customWidth="1"/>
    <col min="12290" max="12343" width="2.625" style="209" customWidth="1"/>
    <col min="12344" max="12543" width="9" style="209"/>
    <col min="12544" max="12544" width="2.5" style="209" customWidth="1"/>
    <col min="12545" max="12545" width="0.75" style="209" customWidth="1"/>
    <col min="12546" max="12599" width="2.625" style="209" customWidth="1"/>
    <col min="12600" max="12799" width="9" style="209"/>
    <col min="12800" max="12800" width="2.5" style="209" customWidth="1"/>
    <col min="12801" max="12801" width="0.75" style="209" customWidth="1"/>
    <col min="12802" max="12855" width="2.625" style="209" customWidth="1"/>
    <col min="12856" max="13055" width="9" style="209"/>
    <col min="13056" max="13056" width="2.5" style="209" customWidth="1"/>
    <col min="13057" max="13057" width="0.75" style="209" customWidth="1"/>
    <col min="13058" max="13111" width="2.625" style="209" customWidth="1"/>
    <col min="13112" max="13311" width="9" style="209"/>
    <col min="13312" max="13312" width="2.5" style="209" customWidth="1"/>
    <col min="13313" max="13313" width="0.75" style="209" customWidth="1"/>
    <col min="13314" max="13367" width="2.625" style="209" customWidth="1"/>
    <col min="13368" max="13567" width="9" style="209"/>
    <col min="13568" max="13568" width="2.5" style="209" customWidth="1"/>
    <col min="13569" max="13569" width="0.75" style="209" customWidth="1"/>
    <col min="13570" max="13623" width="2.625" style="209" customWidth="1"/>
    <col min="13624" max="13823" width="9" style="209"/>
    <col min="13824" max="13824" width="2.5" style="209" customWidth="1"/>
    <col min="13825" max="13825" width="0.75" style="209" customWidth="1"/>
    <col min="13826" max="13879" width="2.625" style="209" customWidth="1"/>
    <col min="13880" max="14079" width="9" style="209"/>
    <col min="14080" max="14080" width="2.5" style="209" customWidth="1"/>
    <col min="14081" max="14081" width="0.75" style="209" customWidth="1"/>
    <col min="14082" max="14135" width="2.625" style="209" customWidth="1"/>
    <col min="14136" max="14335" width="9" style="209"/>
    <col min="14336" max="14336" width="2.5" style="209" customWidth="1"/>
    <col min="14337" max="14337" width="0.75" style="209" customWidth="1"/>
    <col min="14338" max="14391" width="2.625" style="209" customWidth="1"/>
    <col min="14392" max="14591" width="9" style="209"/>
    <col min="14592" max="14592" width="2.5" style="209" customWidth="1"/>
    <col min="14593" max="14593" width="0.75" style="209" customWidth="1"/>
    <col min="14594" max="14647" width="2.625" style="209" customWidth="1"/>
    <col min="14648" max="14847" width="9" style="209"/>
    <col min="14848" max="14848" width="2.5" style="209" customWidth="1"/>
    <col min="14849" max="14849" width="0.75" style="209" customWidth="1"/>
    <col min="14850" max="14903" width="2.625" style="209" customWidth="1"/>
    <col min="14904" max="15103" width="9" style="209"/>
    <col min="15104" max="15104" width="2.5" style="209" customWidth="1"/>
    <col min="15105" max="15105" width="0.75" style="209" customWidth="1"/>
    <col min="15106" max="15159" width="2.625" style="209" customWidth="1"/>
    <col min="15160" max="15359" width="9" style="209"/>
    <col min="15360" max="15360" width="2.5" style="209" customWidth="1"/>
    <col min="15361" max="15361" width="0.75" style="209" customWidth="1"/>
    <col min="15362" max="15415" width="2.625" style="209" customWidth="1"/>
    <col min="15416" max="15615" width="9" style="209"/>
    <col min="15616" max="15616" width="2.5" style="209" customWidth="1"/>
    <col min="15617" max="15617" width="0.75" style="209" customWidth="1"/>
    <col min="15618" max="15671" width="2.625" style="209" customWidth="1"/>
    <col min="15672" max="15871" width="9" style="209"/>
    <col min="15872" max="15872" width="2.5" style="209" customWidth="1"/>
    <col min="15873" max="15873" width="0.75" style="209" customWidth="1"/>
    <col min="15874" max="15927" width="2.625" style="209" customWidth="1"/>
    <col min="15928" max="16127" width="9" style="209"/>
    <col min="16128" max="16128" width="2.5" style="209" customWidth="1"/>
    <col min="16129" max="16129" width="0.75" style="209" customWidth="1"/>
    <col min="16130" max="16183" width="2.625" style="209" customWidth="1"/>
    <col min="16184" max="16384" width="9" style="209"/>
  </cols>
  <sheetData>
    <row r="1" spans="1:56" ht="18.75" customHeight="1" x14ac:dyDescent="0.15">
      <c r="A1" s="599" t="s">
        <v>250</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row>
    <row r="2" spans="1:56" ht="18.75" customHeight="1" x14ac:dyDescent="0.15">
      <c r="A2" s="600" t="s">
        <v>192</v>
      </c>
      <c r="B2" s="600"/>
      <c r="C2" s="600"/>
      <c r="D2" s="600"/>
      <c r="E2" s="600"/>
      <c r="F2" s="600"/>
      <c r="G2" s="600"/>
      <c r="H2" s="600"/>
      <c r="I2" s="600"/>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row>
    <row r="3" spans="1:56" ht="18.75" customHeight="1" x14ac:dyDescent="0.1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10"/>
    </row>
    <row r="4" spans="1:56" ht="18.75" customHeight="1" x14ac:dyDescent="0.15">
      <c r="A4" s="230"/>
      <c r="B4" s="230"/>
      <c r="C4" s="230"/>
      <c r="D4" s="230"/>
      <c r="E4" s="230"/>
      <c r="F4" s="230"/>
      <c r="G4" s="230"/>
      <c r="H4" s="230"/>
      <c r="I4" s="230"/>
      <c r="J4" s="230"/>
      <c r="K4" s="230"/>
      <c r="L4" s="230"/>
      <c r="M4" s="271" t="s">
        <v>193</v>
      </c>
      <c r="N4" s="271"/>
      <c r="O4" s="271"/>
      <c r="P4" s="271"/>
      <c r="Q4" s="271"/>
      <c r="R4" s="272"/>
      <c r="S4" s="592"/>
      <c r="T4" s="592"/>
      <c r="U4" s="592"/>
      <c r="V4" s="592"/>
      <c r="W4" s="592"/>
      <c r="X4" s="592"/>
      <c r="Y4" s="592"/>
      <c r="Z4" s="592"/>
      <c r="AA4" s="592"/>
      <c r="AB4" s="592"/>
      <c r="AC4" s="592"/>
      <c r="AD4" s="592"/>
      <c r="AE4" s="592"/>
      <c r="AF4" s="592"/>
      <c r="AG4" s="592"/>
      <c r="AH4" s="592"/>
      <c r="AI4" s="592"/>
      <c r="AJ4" s="592"/>
    </row>
    <row r="5" spans="1:56" ht="18.75" customHeight="1" x14ac:dyDescent="0.15">
      <c r="A5" s="230"/>
      <c r="B5" s="230"/>
      <c r="C5" s="230"/>
      <c r="D5" s="230"/>
      <c r="E5" s="230"/>
      <c r="F5" s="230"/>
      <c r="G5" s="230"/>
      <c r="H5" s="230"/>
      <c r="I5" s="230"/>
      <c r="J5" s="230"/>
      <c r="K5" s="230"/>
      <c r="L5" s="230"/>
      <c r="M5" s="273" t="s">
        <v>157</v>
      </c>
      <c r="N5" s="273"/>
      <c r="O5" s="273"/>
      <c r="P5" s="273"/>
      <c r="Q5" s="273"/>
      <c r="R5" s="274"/>
      <c r="S5" s="601"/>
      <c r="T5" s="601"/>
      <c r="U5" s="601"/>
      <c r="V5" s="601"/>
      <c r="W5" s="601"/>
      <c r="X5" s="601"/>
      <c r="Y5" s="601"/>
      <c r="Z5" s="601"/>
      <c r="AA5" s="601"/>
      <c r="AB5" s="601"/>
      <c r="AC5" s="601"/>
      <c r="AD5" s="601"/>
      <c r="AE5" s="601"/>
      <c r="AF5" s="601"/>
      <c r="AG5" s="601"/>
      <c r="AH5" s="601"/>
      <c r="AI5" s="601"/>
      <c r="AJ5" s="601"/>
      <c r="BD5" s="210"/>
    </row>
    <row r="6" spans="1:56" ht="18.75" customHeight="1" x14ac:dyDescent="0.15">
      <c r="A6" s="230"/>
      <c r="B6" s="230"/>
      <c r="C6" s="230"/>
      <c r="D6" s="230"/>
      <c r="E6" s="230"/>
      <c r="F6" s="230"/>
      <c r="G6" s="230"/>
      <c r="H6" s="230"/>
      <c r="I6" s="230"/>
      <c r="J6" s="230"/>
      <c r="K6" s="230"/>
      <c r="L6" s="230"/>
      <c r="M6" s="273" t="s">
        <v>158</v>
      </c>
      <c r="N6" s="273"/>
      <c r="O6" s="273"/>
      <c r="P6" s="273"/>
      <c r="Q6" s="273"/>
      <c r="R6" s="273"/>
      <c r="S6" s="592"/>
      <c r="T6" s="592"/>
      <c r="U6" s="592"/>
      <c r="V6" s="592"/>
      <c r="W6" s="592"/>
      <c r="X6" s="592"/>
      <c r="Y6" s="592"/>
      <c r="Z6" s="592"/>
      <c r="AA6" s="592"/>
      <c r="AB6" s="592"/>
      <c r="AC6" s="592"/>
      <c r="AD6" s="592"/>
      <c r="AE6" s="592"/>
      <c r="AF6" s="592"/>
      <c r="AG6" s="592"/>
      <c r="AH6" s="592"/>
      <c r="AI6" s="592"/>
      <c r="AJ6" s="592"/>
    </row>
    <row r="7" spans="1:56" ht="18.75" customHeight="1" x14ac:dyDescent="0.15">
      <c r="A7" s="230"/>
      <c r="B7" s="230"/>
      <c r="C7" s="230"/>
      <c r="D7" s="230"/>
      <c r="E7" s="230"/>
      <c r="F7" s="230"/>
      <c r="G7" s="230"/>
      <c r="H7" s="230"/>
      <c r="I7" s="230"/>
      <c r="J7" s="230"/>
      <c r="K7" s="230"/>
      <c r="L7" s="230"/>
      <c r="M7" s="275" t="s">
        <v>159</v>
      </c>
      <c r="N7" s="275"/>
      <c r="O7" s="275"/>
      <c r="P7" s="275"/>
      <c r="Q7" s="602" t="s">
        <v>251</v>
      </c>
      <c r="R7" s="602"/>
      <c r="S7" s="603"/>
      <c r="T7" s="603"/>
      <c r="U7" s="603"/>
      <c r="V7" s="603"/>
      <c r="W7" s="276"/>
      <c r="X7" s="276"/>
      <c r="Y7" s="276"/>
      <c r="Z7" s="276"/>
      <c r="AA7" s="276"/>
      <c r="AB7" s="276"/>
      <c r="AC7" s="276"/>
      <c r="AD7" s="276"/>
      <c r="AE7" s="276"/>
      <c r="AF7" s="276"/>
      <c r="AG7" s="276"/>
      <c r="AH7" s="276"/>
      <c r="AI7" s="276"/>
      <c r="AJ7" s="277"/>
    </row>
    <row r="8" spans="1:56" ht="18.75" customHeight="1" x14ac:dyDescent="0.15">
      <c r="A8" s="230"/>
      <c r="B8" s="230"/>
      <c r="C8" s="230"/>
      <c r="D8" s="230"/>
      <c r="E8" s="230"/>
      <c r="F8" s="230"/>
      <c r="G8" s="230"/>
      <c r="H8" s="230"/>
      <c r="I8" s="230"/>
      <c r="J8" s="230"/>
      <c r="K8" s="230"/>
      <c r="L8" s="230"/>
      <c r="M8" s="271"/>
      <c r="N8" s="591"/>
      <c r="O8" s="591"/>
      <c r="P8" s="591"/>
      <c r="Q8" s="591"/>
      <c r="R8" s="591"/>
      <c r="S8" s="591"/>
      <c r="T8" s="591"/>
      <c r="U8" s="591"/>
      <c r="V8" s="591"/>
      <c r="W8" s="591"/>
      <c r="X8" s="591"/>
      <c r="Y8" s="591"/>
      <c r="Z8" s="591"/>
      <c r="AA8" s="591"/>
      <c r="AB8" s="591"/>
      <c r="AC8" s="591"/>
      <c r="AD8" s="591"/>
      <c r="AE8" s="591"/>
      <c r="AF8" s="591"/>
      <c r="AG8" s="591"/>
      <c r="AH8" s="591"/>
      <c r="AI8" s="591"/>
      <c r="AJ8" s="591"/>
    </row>
    <row r="9" spans="1:56" ht="18.75" customHeight="1" x14ac:dyDescent="0.15">
      <c r="A9" s="230"/>
      <c r="B9" s="230"/>
      <c r="C9" s="230"/>
      <c r="D9" s="230"/>
      <c r="E9" s="230"/>
      <c r="F9" s="230"/>
      <c r="G9" s="230"/>
      <c r="H9" s="230"/>
      <c r="I9" s="230"/>
      <c r="J9" s="230"/>
      <c r="K9" s="230"/>
      <c r="L9" s="230"/>
      <c r="M9" s="271" t="s">
        <v>195</v>
      </c>
      <c r="N9" s="271"/>
      <c r="O9" s="592" t="s">
        <v>194</v>
      </c>
      <c r="P9" s="592"/>
      <c r="Q9" s="592"/>
      <c r="R9" s="592"/>
      <c r="S9" s="592"/>
      <c r="T9" s="592"/>
      <c r="U9" s="592"/>
      <c r="V9" s="592"/>
      <c r="W9" s="592"/>
      <c r="X9" s="278" t="s">
        <v>196</v>
      </c>
      <c r="Y9" s="278"/>
      <c r="Z9" s="278"/>
      <c r="AA9" s="592" t="s">
        <v>194</v>
      </c>
      <c r="AB9" s="592"/>
      <c r="AC9" s="592"/>
      <c r="AD9" s="592"/>
      <c r="AE9" s="592"/>
      <c r="AF9" s="592"/>
      <c r="AG9" s="592"/>
      <c r="AH9" s="592"/>
      <c r="AI9" s="592"/>
      <c r="AJ9" s="592"/>
    </row>
    <row r="10" spans="1:56" ht="18.75" customHeight="1" x14ac:dyDescent="0.15">
      <c r="A10" s="230"/>
      <c r="B10" s="230"/>
      <c r="C10" s="230"/>
      <c r="D10" s="230"/>
      <c r="E10" s="230"/>
      <c r="F10" s="230"/>
      <c r="G10" s="230"/>
      <c r="H10" s="230"/>
      <c r="I10" s="230"/>
      <c r="J10" s="230"/>
      <c r="K10" s="230"/>
      <c r="L10" s="230"/>
      <c r="M10" s="273" t="s">
        <v>160</v>
      </c>
      <c r="N10" s="273"/>
      <c r="O10" s="273"/>
      <c r="P10" s="592" t="s">
        <v>194</v>
      </c>
      <c r="Q10" s="592"/>
      <c r="R10" s="592"/>
      <c r="S10" s="592"/>
      <c r="T10" s="592"/>
      <c r="U10" s="592"/>
      <c r="V10" s="592"/>
      <c r="W10" s="592"/>
      <c r="X10" s="592"/>
      <c r="Y10" s="592"/>
      <c r="Z10" s="592"/>
      <c r="AA10" s="592"/>
      <c r="AB10" s="592"/>
      <c r="AC10" s="592"/>
      <c r="AD10" s="592"/>
      <c r="AE10" s="592"/>
      <c r="AF10" s="592"/>
      <c r="AG10" s="592"/>
      <c r="AH10" s="592"/>
      <c r="AI10" s="592"/>
      <c r="AJ10" s="592"/>
    </row>
    <row r="11" spans="1:56" ht="18.75" customHeight="1" thickBot="1" x14ac:dyDescent="0.2">
      <c r="A11" s="231"/>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2"/>
    </row>
    <row r="12" spans="1:56" s="233" customFormat="1" ht="18.75" customHeight="1" thickBot="1" x14ac:dyDescent="0.2">
      <c r="A12" s="593" t="s">
        <v>252</v>
      </c>
      <c r="B12" s="594"/>
      <c r="C12" s="594"/>
      <c r="D12" s="594"/>
      <c r="E12" s="594"/>
      <c r="F12" s="594"/>
      <c r="G12" s="595"/>
      <c r="H12" s="596"/>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8"/>
    </row>
    <row r="13" spans="1:56" ht="18.75" customHeight="1" thickBot="1" x14ac:dyDescent="0.2">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row>
    <row r="14" spans="1:56" ht="18.75" customHeight="1" x14ac:dyDescent="0.15">
      <c r="A14" s="279" t="s">
        <v>7</v>
      </c>
      <c r="B14" s="280"/>
      <c r="C14" s="280"/>
      <c r="D14" s="280"/>
      <c r="E14" s="280"/>
      <c r="F14" s="280"/>
      <c r="G14" s="281"/>
      <c r="H14" s="579"/>
      <c r="I14" s="580"/>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1"/>
    </row>
    <row r="15" spans="1:56" ht="18.75" customHeight="1" x14ac:dyDescent="0.15">
      <c r="A15" s="282" t="s">
        <v>197</v>
      </c>
      <c r="B15" s="283"/>
      <c r="C15" s="283"/>
      <c r="D15" s="283"/>
      <c r="E15" s="283"/>
      <c r="F15" s="283"/>
      <c r="G15" s="284"/>
      <c r="H15" s="582" t="s">
        <v>216</v>
      </c>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4"/>
    </row>
    <row r="16" spans="1:56" ht="18.75" customHeight="1" x14ac:dyDescent="0.15">
      <c r="A16" s="285" t="s">
        <v>198</v>
      </c>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7"/>
      <c r="AG16" s="287"/>
      <c r="AH16" s="287"/>
      <c r="AI16" s="287"/>
      <c r="AJ16" s="288"/>
    </row>
    <row r="17" spans="1:36" s="293" customFormat="1" ht="18.75" customHeight="1" x14ac:dyDescent="0.15">
      <c r="A17" s="289" t="s">
        <v>253</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1"/>
      <c r="AG17" s="291"/>
      <c r="AH17" s="291"/>
      <c r="AI17" s="291"/>
      <c r="AJ17" s="292"/>
    </row>
    <row r="18" spans="1:36" ht="18.75" customHeight="1" x14ac:dyDescent="0.15">
      <c r="A18" s="553"/>
      <c r="B18" s="554"/>
      <c r="C18" s="554"/>
      <c r="D18" s="554"/>
      <c r="E18" s="554"/>
      <c r="F18" s="554"/>
      <c r="G18" s="554"/>
      <c r="H18" s="554"/>
      <c r="I18" s="554"/>
      <c r="J18" s="554"/>
      <c r="K18" s="554"/>
      <c r="L18" s="554"/>
      <c r="M18" s="554"/>
      <c r="N18" s="554"/>
      <c r="O18" s="554"/>
      <c r="P18" s="554"/>
      <c r="Q18" s="554"/>
      <c r="R18" s="554"/>
      <c r="S18" s="554"/>
      <c r="T18" s="554"/>
      <c r="U18" s="554"/>
      <c r="V18" s="554"/>
      <c r="W18" s="554"/>
      <c r="X18" s="554"/>
      <c r="Y18" s="554"/>
      <c r="Z18" s="554"/>
      <c r="AA18" s="554"/>
      <c r="AB18" s="554"/>
      <c r="AC18" s="554"/>
      <c r="AD18" s="554"/>
      <c r="AE18" s="554"/>
      <c r="AF18" s="554"/>
      <c r="AG18" s="554"/>
      <c r="AH18" s="554"/>
      <c r="AI18" s="554"/>
      <c r="AJ18" s="555"/>
    </row>
    <row r="19" spans="1:36" ht="18.75" customHeight="1" x14ac:dyDescent="0.15">
      <c r="A19" s="553"/>
      <c r="B19" s="554"/>
      <c r="C19" s="554"/>
      <c r="D19" s="554"/>
      <c r="E19" s="554"/>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row>
    <row r="20" spans="1:36" ht="18.75" customHeight="1" x14ac:dyDescent="0.15">
      <c r="A20" s="553"/>
      <c r="B20" s="554"/>
      <c r="C20" s="554"/>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5"/>
    </row>
    <row r="21" spans="1:36" ht="18.75" customHeight="1" x14ac:dyDescent="0.15">
      <c r="A21" s="553"/>
      <c r="B21" s="554"/>
      <c r="C21" s="554"/>
      <c r="D21" s="554"/>
      <c r="E21" s="554"/>
      <c r="F21" s="554"/>
      <c r="G21" s="554"/>
      <c r="H21" s="554"/>
      <c r="I21" s="554"/>
      <c r="J21" s="554"/>
      <c r="K21" s="554"/>
      <c r="L21" s="554"/>
      <c r="M21" s="554"/>
      <c r="N21" s="554"/>
      <c r="O21" s="554"/>
      <c r="P21" s="554"/>
      <c r="Q21" s="554"/>
      <c r="R21" s="554"/>
      <c r="S21" s="554"/>
      <c r="T21" s="554"/>
      <c r="U21" s="554"/>
      <c r="V21" s="554"/>
      <c r="W21" s="554"/>
      <c r="X21" s="554"/>
      <c r="Y21" s="554"/>
      <c r="Z21" s="554"/>
      <c r="AA21" s="554"/>
      <c r="AB21" s="554"/>
      <c r="AC21" s="554"/>
      <c r="AD21" s="554"/>
      <c r="AE21" s="554"/>
      <c r="AF21" s="554"/>
      <c r="AG21" s="554"/>
      <c r="AH21" s="554"/>
      <c r="AI21" s="554"/>
      <c r="AJ21" s="555"/>
    </row>
    <row r="22" spans="1:36" ht="18.75" customHeight="1" x14ac:dyDescent="0.15">
      <c r="A22" s="556"/>
      <c r="B22" s="557"/>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8"/>
    </row>
    <row r="23" spans="1:36" ht="18.75" customHeight="1" x14ac:dyDescent="0.15">
      <c r="A23" s="285" t="s">
        <v>199</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5"/>
      <c r="AJ23" s="296"/>
    </row>
    <row r="24" spans="1:36" ht="13.5" customHeight="1" x14ac:dyDescent="0.15">
      <c r="A24" s="585" t="s">
        <v>200</v>
      </c>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7"/>
    </row>
    <row r="25" spans="1:36" ht="18.75" customHeight="1" x14ac:dyDescent="0.15">
      <c r="A25" s="532"/>
      <c r="B25" s="533"/>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533"/>
      <c r="AI25" s="533"/>
      <c r="AJ25" s="534"/>
    </row>
    <row r="26" spans="1:36" ht="18.75" customHeight="1" x14ac:dyDescent="0.15">
      <c r="A26" s="532"/>
      <c r="B26" s="533"/>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33"/>
      <c r="AI26" s="533"/>
      <c r="AJ26" s="534"/>
    </row>
    <row r="27" spans="1:36" ht="18.75" customHeight="1" x14ac:dyDescent="0.15">
      <c r="A27" s="532"/>
      <c r="B27" s="533"/>
      <c r="C27" s="533"/>
      <c r="D27" s="53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4"/>
    </row>
    <row r="28" spans="1:36" s="210" customFormat="1" ht="18.75" customHeight="1" x14ac:dyDescent="0.15">
      <c r="A28" s="535"/>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7"/>
    </row>
    <row r="29" spans="1:36" ht="18.75" customHeight="1" x14ac:dyDescent="0.15">
      <c r="A29" s="285" t="s">
        <v>201</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7"/>
    </row>
    <row r="30" spans="1:36" s="210" customFormat="1" ht="13.5" customHeight="1" x14ac:dyDescent="0.15">
      <c r="A30" s="576" t="s">
        <v>254</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8"/>
    </row>
    <row r="31" spans="1:36" s="210" customFormat="1" ht="13.5" customHeight="1" x14ac:dyDescent="0.15">
      <c r="A31" s="588"/>
      <c r="B31" s="589"/>
      <c r="C31" s="589"/>
      <c r="D31" s="589"/>
      <c r="E31" s="589"/>
      <c r="F31" s="589"/>
      <c r="G31" s="589"/>
      <c r="H31" s="589"/>
      <c r="I31" s="589"/>
      <c r="J31" s="589"/>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90"/>
    </row>
    <row r="32" spans="1:36" ht="18.75" customHeight="1" x14ac:dyDescent="0.15">
      <c r="A32" s="571" t="s">
        <v>255</v>
      </c>
      <c r="B32" s="542"/>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3"/>
    </row>
    <row r="33" spans="1:36" ht="18.75" customHeight="1" x14ac:dyDescent="0.15">
      <c r="A33" s="571"/>
      <c r="B33" s="542"/>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3"/>
    </row>
    <row r="34" spans="1:36" ht="18.75" customHeight="1" x14ac:dyDescent="0.15">
      <c r="A34" s="571"/>
      <c r="B34" s="542"/>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3"/>
    </row>
    <row r="35" spans="1:36" ht="18.75" customHeight="1" x14ac:dyDescent="0.15">
      <c r="A35" s="571"/>
      <c r="B35" s="542"/>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3"/>
    </row>
    <row r="36" spans="1:36" ht="18.75" customHeight="1" x14ac:dyDescent="0.15">
      <c r="A36" s="572"/>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4"/>
    </row>
    <row r="37" spans="1:36" ht="18.75" customHeight="1" x14ac:dyDescent="0.15">
      <c r="A37" s="568" t="s">
        <v>256</v>
      </c>
      <c r="B37" s="569"/>
      <c r="C37" s="569"/>
      <c r="D37" s="569"/>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70"/>
    </row>
    <row r="38" spans="1:36" ht="18.75" customHeight="1" x14ac:dyDescent="0.15">
      <c r="A38" s="571"/>
      <c r="B38" s="542"/>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3"/>
    </row>
    <row r="39" spans="1:36" ht="18.75" customHeight="1" x14ac:dyDescent="0.15">
      <c r="A39" s="571"/>
      <c r="B39" s="542"/>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3"/>
    </row>
    <row r="40" spans="1:36" ht="18.75" customHeight="1" x14ac:dyDescent="0.15">
      <c r="A40" s="572"/>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4"/>
    </row>
    <row r="41" spans="1:36" ht="18.75" customHeight="1" x14ac:dyDescent="0.15">
      <c r="A41" s="568" t="s">
        <v>257</v>
      </c>
      <c r="B41" s="569"/>
      <c r="C41" s="569"/>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70"/>
    </row>
    <row r="42" spans="1:36" ht="18.75" customHeight="1" x14ac:dyDescent="0.15">
      <c r="A42" s="571"/>
      <c r="B42" s="542"/>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3"/>
    </row>
    <row r="43" spans="1:36" ht="18.75" customHeight="1" x14ac:dyDescent="0.15">
      <c r="A43" s="571"/>
      <c r="B43" s="542"/>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3"/>
    </row>
    <row r="44" spans="1:36" ht="18.75" customHeight="1" x14ac:dyDescent="0.15">
      <c r="A44" s="572"/>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4"/>
    </row>
    <row r="45" spans="1:36" ht="18.75" customHeight="1" x14ac:dyDescent="0.15">
      <c r="A45" s="568" t="s">
        <v>258</v>
      </c>
      <c r="B45" s="569"/>
      <c r="C45" s="569"/>
      <c r="D45" s="569"/>
      <c r="E45" s="569"/>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70"/>
    </row>
    <row r="46" spans="1:36" ht="18.75" customHeight="1" x14ac:dyDescent="0.15">
      <c r="A46" s="571"/>
      <c r="B46" s="542"/>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3"/>
    </row>
    <row r="47" spans="1:36" ht="18.75" customHeight="1" x14ac:dyDescent="0.15">
      <c r="A47" s="571"/>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3"/>
    </row>
    <row r="48" spans="1:36" ht="18.75" customHeight="1" x14ac:dyDescent="0.15">
      <c r="A48" s="572"/>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4"/>
    </row>
    <row r="49" spans="1:36" ht="18.75" customHeight="1" x14ac:dyDescent="0.15">
      <c r="A49" s="568" t="s">
        <v>259</v>
      </c>
      <c r="B49" s="569"/>
      <c r="C49" s="569"/>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70"/>
    </row>
    <row r="50" spans="1:36" ht="18.75" customHeight="1" x14ac:dyDescent="0.15">
      <c r="A50" s="571"/>
      <c r="B50" s="542"/>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3"/>
    </row>
    <row r="51" spans="1:36" ht="18.75" customHeight="1" x14ac:dyDescent="0.15">
      <c r="A51" s="571"/>
      <c r="B51" s="542"/>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3"/>
    </row>
    <row r="52" spans="1:36" ht="18.75" customHeight="1" x14ac:dyDescent="0.15">
      <c r="A52" s="575"/>
      <c r="B52" s="545"/>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6"/>
    </row>
    <row r="53" spans="1:36" s="210" customFormat="1" ht="18.75" customHeight="1" x14ac:dyDescent="0.15">
      <c r="A53" s="285" t="s">
        <v>202</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7"/>
    </row>
    <row r="54" spans="1:36" s="210" customFormat="1" ht="18.75" customHeight="1" x14ac:dyDescent="0.15">
      <c r="A54" s="576" t="s">
        <v>203</v>
      </c>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8"/>
    </row>
    <row r="55" spans="1:36" s="210" customFormat="1" ht="18.75" customHeight="1" x14ac:dyDescent="0.15">
      <c r="A55" s="532"/>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4"/>
    </row>
    <row r="56" spans="1:36" s="210" customFormat="1" ht="18.75" customHeight="1" x14ac:dyDescent="0.15">
      <c r="A56" s="532"/>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4"/>
    </row>
    <row r="57" spans="1:36" s="210" customFormat="1" ht="18.75" customHeight="1" x14ac:dyDescent="0.15">
      <c r="A57" s="532"/>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4"/>
    </row>
    <row r="58" spans="1:36" s="210" customFormat="1" ht="18.75" customHeight="1" x14ac:dyDescent="0.15">
      <c r="A58" s="532"/>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4"/>
    </row>
    <row r="59" spans="1:36" s="210" customFormat="1" ht="18.75" customHeight="1" x14ac:dyDescent="0.15">
      <c r="A59" s="532"/>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4"/>
    </row>
    <row r="60" spans="1:36" ht="18.75" customHeight="1" x14ac:dyDescent="0.15">
      <c r="A60" s="532"/>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4"/>
    </row>
    <row r="61" spans="1:36" ht="18.75" customHeight="1" x14ac:dyDescent="0.15">
      <c r="A61" s="532"/>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4"/>
    </row>
    <row r="62" spans="1:36" ht="18.75" customHeight="1" x14ac:dyDescent="0.15">
      <c r="A62" s="535"/>
      <c r="B62" s="536"/>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7"/>
    </row>
    <row r="63" spans="1:36" ht="18.75" customHeight="1" x14ac:dyDescent="0.15">
      <c r="A63" s="285" t="s">
        <v>204</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7"/>
    </row>
    <row r="64" spans="1:36" ht="18.75" customHeight="1" x14ac:dyDescent="0.15">
      <c r="A64" s="550" t="s">
        <v>260</v>
      </c>
      <c r="B64" s="551"/>
      <c r="C64" s="551"/>
      <c r="D64" s="551"/>
      <c r="E64" s="551"/>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2"/>
    </row>
    <row r="65" spans="1:36" ht="18.75" customHeight="1" x14ac:dyDescent="0.15">
      <c r="A65" s="553"/>
      <c r="B65" s="554"/>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5"/>
    </row>
    <row r="66" spans="1:36" ht="18.75" customHeight="1" x14ac:dyDescent="0.15">
      <c r="A66" s="553"/>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c r="AE66" s="554"/>
      <c r="AF66" s="554"/>
      <c r="AG66" s="554"/>
      <c r="AH66" s="554"/>
      <c r="AI66" s="554"/>
      <c r="AJ66" s="555"/>
    </row>
    <row r="67" spans="1:36" ht="18.75" customHeight="1" x14ac:dyDescent="0.15">
      <c r="A67" s="553"/>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A67" s="554"/>
      <c r="AB67" s="554"/>
      <c r="AC67" s="554"/>
      <c r="AD67" s="554"/>
      <c r="AE67" s="554"/>
      <c r="AF67" s="554"/>
      <c r="AG67" s="554"/>
      <c r="AH67" s="554"/>
      <c r="AI67" s="554"/>
      <c r="AJ67" s="555"/>
    </row>
    <row r="68" spans="1:36" ht="18.75" customHeight="1" x14ac:dyDescent="0.15">
      <c r="A68" s="553"/>
      <c r="B68" s="554"/>
      <c r="C68" s="554"/>
      <c r="D68" s="55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4"/>
      <c r="AC68" s="554"/>
      <c r="AD68" s="554"/>
      <c r="AE68" s="554"/>
      <c r="AF68" s="554"/>
      <c r="AG68" s="554"/>
      <c r="AH68" s="554"/>
      <c r="AI68" s="554"/>
      <c r="AJ68" s="555"/>
    </row>
    <row r="69" spans="1:36" ht="18.75" customHeight="1" x14ac:dyDescent="0.15">
      <c r="A69" s="553"/>
      <c r="B69" s="554"/>
      <c r="C69" s="554"/>
      <c r="D69" s="554"/>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4"/>
      <c r="AC69" s="554"/>
      <c r="AD69" s="554"/>
      <c r="AE69" s="554"/>
      <c r="AF69" s="554"/>
      <c r="AG69" s="554"/>
      <c r="AH69" s="554"/>
      <c r="AI69" s="554"/>
      <c r="AJ69" s="555"/>
    </row>
    <row r="70" spans="1:36" ht="18.75" customHeight="1" x14ac:dyDescent="0.15">
      <c r="A70" s="553"/>
      <c r="B70" s="554"/>
      <c r="C70" s="554"/>
      <c r="D70" s="55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4"/>
      <c r="AC70" s="554"/>
      <c r="AD70" s="554"/>
      <c r="AE70" s="554"/>
      <c r="AF70" s="554"/>
      <c r="AG70" s="554"/>
      <c r="AH70" s="554"/>
      <c r="AI70" s="554"/>
      <c r="AJ70" s="555"/>
    </row>
    <row r="71" spans="1:36" ht="18.75" customHeight="1" x14ac:dyDescent="0.15">
      <c r="A71" s="553"/>
      <c r="B71" s="554"/>
      <c r="C71" s="554"/>
      <c r="D71" s="55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4"/>
      <c r="AC71" s="554"/>
      <c r="AD71" s="554"/>
      <c r="AE71" s="554"/>
      <c r="AF71" s="554"/>
      <c r="AG71" s="554"/>
      <c r="AH71" s="554"/>
      <c r="AI71" s="554"/>
      <c r="AJ71" s="555"/>
    </row>
    <row r="72" spans="1:36" ht="18.75" customHeight="1" x14ac:dyDescent="0.15">
      <c r="A72" s="553"/>
      <c r="B72" s="554"/>
      <c r="C72" s="554"/>
      <c r="D72" s="554"/>
      <c r="E72" s="554"/>
      <c r="F72" s="554"/>
      <c r="G72" s="554"/>
      <c r="H72" s="554"/>
      <c r="I72" s="554"/>
      <c r="J72" s="554"/>
      <c r="K72" s="554"/>
      <c r="L72" s="554"/>
      <c r="M72" s="554"/>
      <c r="N72" s="554"/>
      <c r="O72" s="554"/>
      <c r="P72" s="554"/>
      <c r="Q72" s="554"/>
      <c r="R72" s="554"/>
      <c r="S72" s="554"/>
      <c r="T72" s="554"/>
      <c r="U72" s="554"/>
      <c r="V72" s="554"/>
      <c r="W72" s="554"/>
      <c r="X72" s="554"/>
      <c r="Y72" s="554"/>
      <c r="Z72" s="554"/>
      <c r="AA72" s="554"/>
      <c r="AB72" s="554"/>
      <c r="AC72" s="554"/>
      <c r="AD72" s="554"/>
      <c r="AE72" s="554"/>
      <c r="AF72" s="554"/>
      <c r="AG72" s="554"/>
      <c r="AH72" s="554"/>
      <c r="AI72" s="554"/>
      <c r="AJ72" s="555"/>
    </row>
    <row r="73" spans="1:36" ht="18.75" customHeight="1" x14ac:dyDescent="0.15">
      <c r="A73" s="553"/>
      <c r="B73" s="554"/>
      <c r="C73" s="554"/>
      <c r="D73" s="55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4"/>
      <c r="AC73" s="554"/>
      <c r="AD73" s="554"/>
      <c r="AE73" s="554"/>
      <c r="AF73" s="554"/>
      <c r="AG73" s="554"/>
      <c r="AH73" s="554"/>
      <c r="AI73" s="554"/>
      <c r="AJ73" s="555"/>
    </row>
    <row r="74" spans="1:36" ht="18.75" customHeight="1" x14ac:dyDescent="0.15">
      <c r="A74" s="556"/>
      <c r="B74" s="557"/>
      <c r="C74" s="557"/>
      <c r="D74" s="557"/>
      <c r="E74" s="557"/>
      <c r="F74" s="557"/>
      <c r="G74" s="557"/>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8"/>
    </row>
    <row r="75" spans="1:36" ht="18.75" customHeight="1" x14ac:dyDescent="0.15">
      <c r="A75" s="285" t="s">
        <v>205</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7"/>
    </row>
    <row r="76" spans="1:36" ht="18.75" customHeight="1" x14ac:dyDescent="0.15">
      <c r="A76" s="437"/>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9"/>
    </row>
    <row r="77" spans="1:36" ht="18.75" customHeight="1" x14ac:dyDescent="0.15">
      <c r="A77" s="437"/>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9"/>
    </row>
    <row r="78" spans="1:36" ht="18.75" customHeight="1" x14ac:dyDescent="0.15">
      <c r="A78" s="437"/>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9"/>
    </row>
    <row r="79" spans="1:36" ht="18.75" customHeight="1" x14ac:dyDescent="0.15">
      <c r="A79" s="437"/>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9"/>
    </row>
    <row r="80" spans="1:36" ht="18.75" customHeight="1" x14ac:dyDescent="0.15">
      <c r="A80" s="437"/>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9"/>
    </row>
    <row r="81" spans="1:36" ht="18.75" customHeight="1" x14ac:dyDescent="0.15">
      <c r="A81" s="437"/>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9"/>
    </row>
    <row r="82" spans="1:36" ht="18.75" customHeight="1" x14ac:dyDescent="0.15">
      <c r="A82" s="437"/>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9"/>
    </row>
    <row r="83" spans="1:36" ht="18.75" customHeight="1" x14ac:dyDescent="0.15">
      <c r="A83" s="437"/>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9"/>
    </row>
    <row r="84" spans="1:36" ht="18.75" customHeight="1" x14ac:dyDescent="0.15">
      <c r="A84" s="437"/>
      <c r="B84" s="438"/>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9"/>
    </row>
    <row r="85" spans="1:36" ht="18.75" customHeight="1" x14ac:dyDescent="0.15">
      <c r="A85" s="437"/>
      <c r="B85" s="43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9"/>
    </row>
    <row r="86" spans="1:36" ht="18.75" customHeight="1" x14ac:dyDescent="0.15">
      <c r="A86" s="285" t="s">
        <v>206</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7"/>
    </row>
    <row r="87" spans="1:36" ht="18.75" customHeight="1" x14ac:dyDescent="0.15">
      <c r="A87" s="559"/>
      <c r="B87" s="560"/>
      <c r="C87" s="560"/>
      <c r="D87" s="560"/>
      <c r="E87" s="560"/>
      <c r="F87" s="560"/>
      <c r="G87" s="560"/>
      <c r="H87" s="560"/>
      <c r="I87" s="560"/>
      <c r="J87" s="560"/>
      <c r="K87" s="560"/>
      <c r="L87" s="560"/>
      <c r="M87" s="560"/>
      <c r="N87" s="560"/>
      <c r="O87" s="560"/>
      <c r="P87" s="560"/>
      <c r="Q87" s="560"/>
      <c r="R87" s="560"/>
      <c r="S87" s="560"/>
      <c r="T87" s="560"/>
      <c r="U87" s="560"/>
      <c r="V87" s="560"/>
      <c r="W87" s="560"/>
      <c r="X87" s="560"/>
      <c r="Y87" s="560"/>
      <c r="Z87" s="560"/>
      <c r="AA87" s="560"/>
      <c r="AB87" s="560"/>
      <c r="AC87" s="560"/>
      <c r="AD87" s="560"/>
      <c r="AE87" s="560"/>
      <c r="AF87" s="560"/>
      <c r="AG87" s="560"/>
      <c r="AH87" s="560"/>
      <c r="AI87" s="560"/>
      <c r="AJ87" s="561"/>
    </row>
    <row r="88" spans="1:36" ht="18.75" customHeight="1" x14ac:dyDescent="0.15">
      <c r="A88" s="553"/>
      <c r="B88" s="554"/>
      <c r="C88" s="554"/>
      <c r="D88" s="554"/>
      <c r="E88" s="554"/>
      <c r="F88" s="554"/>
      <c r="G88" s="554"/>
      <c r="H88" s="554"/>
      <c r="I88" s="554"/>
      <c r="J88" s="554"/>
      <c r="K88" s="554"/>
      <c r="L88" s="554"/>
      <c r="M88" s="554"/>
      <c r="N88" s="554"/>
      <c r="O88" s="554"/>
      <c r="P88" s="554"/>
      <c r="Q88" s="554"/>
      <c r="R88" s="554"/>
      <c r="S88" s="554"/>
      <c r="T88" s="554"/>
      <c r="U88" s="554"/>
      <c r="V88" s="554"/>
      <c r="W88" s="554"/>
      <c r="X88" s="554"/>
      <c r="Y88" s="554"/>
      <c r="Z88" s="554"/>
      <c r="AA88" s="554"/>
      <c r="AB88" s="554"/>
      <c r="AC88" s="554"/>
      <c r="AD88" s="554"/>
      <c r="AE88" s="554"/>
      <c r="AF88" s="554"/>
      <c r="AG88" s="554"/>
      <c r="AH88" s="554"/>
      <c r="AI88" s="554"/>
      <c r="AJ88" s="555"/>
    </row>
    <row r="89" spans="1:36" ht="18.75" customHeight="1" x14ac:dyDescent="0.15">
      <c r="A89" s="553"/>
      <c r="B89" s="554"/>
      <c r="C89" s="554"/>
      <c r="D89" s="554"/>
      <c r="E89" s="554"/>
      <c r="F89" s="554"/>
      <c r="G89" s="554"/>
      <c r="H89" s="554"/>
      <c r="I89" s="554"/>
      <c r="J89" s="554"/>
      <c r="K89" s="554"/>
      <c r="L89" s="554"/>
      <c r="M89" s="554"/>
      <c r="N89" s="554"/>
      <c r="O89" s="554"/>
      <c r="P89" s="554"/>
      <c r="Q89" s="554"/>
      <c r="R89" s="554"/>
      <c r="S89" s="554"/>
      <c r="T89" s="554"/>
      <c r="U89" s="554"/>
      <c r="V89" s="554"/>
      <c r="W89" s="554"/>
      <c r="X89" s="554"/>
      <c r="Y89" s="554"/>
      <c r="Z89" s="554"/>
      <c r="AA89" s="554"/>
      <c r="AB89" s="554"/>
      <c r="AC89" s="554"/>
      <c r="AD89" s="554"/>
      <c r="AE89" s="554"/>
      <c r="AF89" s="554"/>
      <c r="AG89" s="554"/>
      <c r="AH89" s="554"/>
      <c r="AI89" s="554"/>
      <c r="AJ89" s="555"/>
    </row>
    <row r="90" spans="1:36" ht="18.75" customHeight="1" x14ac:dyDescent="0.15">
      <c r="A90" s="553"/>
      <c r="B90" s="554"/>
      <c r="C90" s="554"/>
      <c r="D90" s="554"/>
      <c r="E90" s="554"/>
      <c r="F90" s="554"/>
      <c r="G90" s="554"/>
      <c r="H90" s="554"/>
      <c r="I90" s="554"/>
      <c r="J90" s="554"/>
      <c r="K90" s="554"/>
      <c r="L90" s="554"/>
      <c r="M90" s="554"/>
      <c r="N90" s="554"/>
      <c r="O90" s="554"/>
      <c r="P90" s="554"/>
      <c r="Q90" s="554"/>
      <c r="R90" s="554"/>
      <c r="S90" s="554"/>
      <c r="T90" s="554"/>
      <c r="U90" s="554"/>
      <c r="V90" s="554"/>
      <c r="W90" s="554"/>
      <c r="X90" s="554"/>
      <c r="Y90" s="554"/>
      <c r="Z90" s="554"/>
      <c r="AA90" s="554"/>
      <c r="AB90" s="554"/>
      <c r="AC90" s="554"/>
      <c r="AD90" s="554"/>
      <c r="AE90" s="554"/>
      <c r="AF90" s="554"/>
      <c r="AG90" s="554"/>
      <c r="AH90" s="554"/>
      <c r="AI90" s="554"/>
      <c r="AJ90" s="555"/>
    </row>
    <row r="91" spans="1:36" ht="18.75" customHeight="1" x14ac:dyDescent="0.15">
      <c r="A91" s="553"/>
      <c r="B91" s="554"/>
      <c r="C91" s="554"/>
      <c r="D91" s="554"/>
      <c r="E91" s="554"/>
      <c r="F91" s="554"/>
      <c r="G91" s="554"/>
      <c r="H91" s="554"/>
      <c r="I91" s="554"/>
      <c r="J91" s="554"/>
      <c r="K91" s="554"/>
      <c r="L91" s="554"/>
      <c r="M91" s="554"/>
      <c r="N91" s="554"/>
      <c r="O91" s="554"/>
      <c r="P91" s="554"/>
      <c r="Q91" s="554"/>
      <c r="R91" s="554"/>
      <c r="S91" s="554"/>
      <c r="T91" s="554"/>
      <c r="U91" s="554"/>
      <c r="V91" s="554"/>
      <c r="W91" s="554"/>
      <c r="X91" s="554"/>
      <c r="Y91" s="554"/>
      <c r="Z91" s="554"/>
      <c r="AA91" s="554"/>
      <c r="AB91" s="554"/>
      <c r="AC91" s="554"/>
      <c r="AD91" s="554"/>
      <c r="AE91" s="554"/>
      <c r="AF91" s="554"/>
      <c r="AG91" s="554"/>
      <c r="AH91" s="554"/>
      <c r="AI91" s="554"/>
      <c r="AJ91" s="555"/>
    </row>
    <row r="92" spans="1:36" ht="18.75" customHeight="1" x14ac:dyDescent="0.15">
      <c r="A92" s="553"/>
      <c r="B92" s="554"/>
      <c r="C92" s="554"/>
      <c r="D92" s="554"/>
      <c r="E92" s="554"/>
      <c r="F92" s="554"/>
      <c r="G92" s="554"/>
      <c r="H92" s="554"/>
      <c r="I92" s="554"/>
      <c r="J92" s="554"/>
      <c r="K92" s="554"/>
      <c r="L92" s="554"/>
      <c r="M92" s="554"/>
      <c r="N92" s="554"/>
      <c r="O92" s="554"/>
      <c r="P92" s="554"/>
      <c r="Q92" s="554"/>
      <c r="R92" s="554"/>
      <c r="S92" s="554"/>
      <c r="T92" s="554"/>
      <c r="U92" s="554"/>
      <c r="V92" s="554"/>
      <c r="W92" s="554"/>
      <c r="X92" s="554"/>
      <c r="Y92" s="554"/>
      <c r="Z92" s="554"/>
      <c r="AA92" s="554"/>
      <c r="AB92" s="554"/>
      <c r="AC92" s="554"/>
      <c r="AD92" s="554"/>
      <c r="AE92" s="554"/>
      <c r="AF92" s="554"/>
      <c r="AG92" s="554"/>
      <c r="AH92" s="554"/>
      <c r="AI92" s="554"/>
      <c r="AJ92" s="555"/>
    </row>
    <row r="93" spans="1:36" ht="18.75" customHeight="1" x14ac:dyDescent="0.15">
      <c r="A93" s="553"/>
      <c r="B93" s="554"/>
      <c r="C93" s="554"/>
      <c r="D93" s="554"/>
      <c r="E93" s="554"/>
      <c r="F93" s="554"/>
      <c r="G93" s="554"/>
      <c r="H93" s="554"/>
      <c r="I93" s="554"/>
      <c r="J93" s="554"/>
      <c r="K93" s="554"/>
      <c r="L93" s="554"/>
      <c r="M93" s="554"/>
      <c r="N93" s="554"/>
      <c r="O93" s="554"/>
      <c r="P93" s="554"/>
      <c r="Q93" s="554"/>
      <c r="R93" s="554"/>
      <c r="S93" s="554"/>
      <c r="T93" s="554"/>
      <c r="U93" s="554"/>
      <c r="V93" s="554"/>
      <c r="W93" s="554"/>
      <c r="X93" s="554"/>
      <c r="Y93" s="554"/>
      <c r="Z93" s="554"/>
      <c r="AA93" s="554"/>
      <c r="AB93" s="554"/>
      <c r="AC93" s="554"/>
      <c r="AD93" s="554"/>
      <c r="AE93" s="554"/>
      <c r="AF93" s="554"/>
      <c r="AG93" s="554"/>
      <c r="AH93" s="554"/>
      <c r="AI93" s="554"/>
      <c r="AJ93" s="555"/>
    </row>
    <row r="94" spans="1:36" ht="18.75" customHeight="1" x14ac:dyDescent="0.15">
      <c r="A94" s="553"/>
      <c r="B94" s="554"/>
      <c r="C94" s="554"/>
      <c r="D94" s="554"/>
      <c r="E94" s="554"/>
      <c r="F94" s="554"/>
      <c r="G94" s="554"/>
      <c r="H94" s="554"/>
      <c r="I94" s="554"/>
      <c r="J94" s="554"/>
      <c r="K94" s="554"/>
      <c r="L94" s="554"/>
      <c r="M94" s="554"/>
      <c r="N94" s="554"/>
      <c r="O94" s="554"/>
      <c r="P94" s="554"/>
      <c r="Q94" s="554"/>
      <c r="R94" s="554"/>
      <c r="S94" s="554"/>
      <c r="T94" s="554"/>
      <c r="U94" s="554"/>
      <c r="V94" s="554"/>
      <c r="W94" s="554"/>
      <c r="X94" s="554"/>
      <c r="Y94" s="554"/>
      <c r="Z94" s="554"/>
      <c r="AA94" s="554"/>
      <c r="AB94" s="554"/>
      <c r="AC94" s="554"/>
      <c r="AD94" s="554"/>
      <c r="AE94" s="554"/>
      <c r="AF94" s="554"/>
      <c r="AG94" s="554"/>
      <c r="AH94" s="554"/>
      <c r="AI94" s="554"/>
      <c r="AJ94" s="555"/>
    </row>
    <row r="95" spans="1:36" ht="18.75" customHeight="1" x14ac:dyDescent="0.15">
      <c r="A95" s="553"/>
      <c r="B95" s="554"/>
      <c r="C95" s="554"/>
      <c r="D95" s="554"/>
      <c r="E95" s="554"/>
      <c r="F95" s="554"/>
      <c r="G95" s="554"/>
      <c r="H95" s="554"/>
      <c r="I95" s="554"/>
      <c r="J95" s="554"/>
      <c r="K95" s="554"/>
      <c r="L95" s="554"/>
      <c r="M95" s="554"/>
      <c r="N95" s="554"/>
      <c r="O95" s="554"/>
      <c r="P95" s="554"/>
      <c r="Q95" s="554"/>
      <c r="R95" s="554"/>
      <c r="S95" s="554"/>
      <c r="T95" s="554"/>
      <c r="U95" s="554"/>
      <c r="V95" s="554"/>
      <c r="W95" s="554"/>
      <c r="X95" s="554"/>
      <c r="Y95" s="554"/>
      <c r="Z95" s="554"/>
      <c r="AA95" s="554"/>
      <c r="AB95" s="554"/>
      <c r="AC95" s="554"/>
      <c r="AD95" s="554"/>
      <c r="AE95" s="554"/>
      <c r="AF95" s="554"/>
      <c r="AG95" s="554"/>
      <c r="AH95" s="554"/>
      <c r="AI95" s="554"/>
      <c r="AJ95" s="555"/>
    </row>
    <row r="96" spans="1:36" ht="18.75" customHeight="1" x14ac:dyDescent="0.15">
      <c r="A96" s="556"/>
      <c r="B96" s="557"/>
      <c r="C96" s="557"/>
      <c r="D96" s="557"/>
      <c r="E96" s="557"/>
      <c r="F96" s="557"/>
      <c r="G96" s="557"/>
      <c r="H96" s="557"/>
      <c r="I96" s="557"/>
      <c r="J96" s="557"/>
      <c r="K96" s="557"/>
      <c r="L96" s="557"/>
      <c r="M96" s="557"/>
      <c r="N96" s="557"/>
      <c r="O96" s="557"/>
      <c r="P96" s="557"/>
      <c r="Q96" s="557"/>
      <c r="R96" s="557"/>
      <c r="S96" s="557"/>
      <c r="T96" s="557"/>
      <c r="U96" s="557"/>
      <c r="V96" s="557"/>
      <c r="W96" s="557"/>
      <c r="X96" s="557"/>
      <c r="Y96" s="557"/>
      <c r="Z96" s="557"/>
      <c r="AA96" s="557"/>
      <c r="AB96" s="557"/>
      <c r="AC96" s="557"/>
      <c r="AD96" s="557"/>
      <c r="AE96" s="557"/>
      <c r="AF96" s="557"/>
      <c r="AG96" s="557"/>
      <c r="AH96" s="557"/>
      <c r="AI96" s="557"/>
      <c r="AJ96" s="558"/>
    </row>
    <row r="97" spans="1:36" ht="18.75" customHeight="1" x14ac:dyDescent="0.15">
      <c r="A97" s="562" t="s">
        <v>207</v>
      </c>
      <c r="B97" s="563"/>
      <c r="C97" s="563"/>
      <c r="D97" s="563"/>
      <c r="E97" s="563"/>
      <c r="F97" s="563"/>
      <c r="G97" s="563"/>
      <c r="H97" s="563"/>
      <c r="I97" s="563"/>
      <c r="J97" s="563"/>
      <c r="K97" s="563"/>
      <c r="L97" s="563"/>
      <c r="M97" s="563"/>
      <c r="N97" s="563"/>
      <c r="O97" s="563"/>
      <c r="P97" s="563"/>
      <c r="Q97" s="563"/>
      <c r="R97" s="563"/>
      <c r="S97" s="563"/>
      <c r="T97" s="563"/>
      <c r="U97" s="563"/>
      <c r="V97" s="563"/>
      <c r="W97" s="563"/>
      <c r="X97" s="563"/>
      <c r="Y97" s="563"/>
      <c r="Z97" s="563"/>
      <c r="AA97" s="563"/>
      <c r="AB97" s="563"/>
      <c r="AC97" s="563"/>
      <c r="AD97" s="563"/>
      <c r="AE97" s="563"/>
      <c r="AF97" s="563"/>
      <c r="AG97" s="563"/>
      <c r="AH97" s="563"/>
      <c r="AI97" s="563"/>
      <c r="AJ97" s="564"/>
    </row>
    <row r="98" spans="1:36" ht="18.75" customHeight="1" x14ac:dyDescent="0.15">
      <c r="A98" s="565" t="s">
        <v>208</v>
      </c>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6"/>
      <c r="AJ98" s="567"/>
    </row>
    <row r="99" spans="1:36" ht="18.75" customHeight="1" x14ac:dyDescent="0.15">
      <c r="A99" s="523"/>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5"/>
    </row>
    <row r="100" spans="1:36" ht="18.75" customHeight="1" x14ac:dyDescent="0.15">
      <c r="A100" s="523"/>
      <c r="B100" s="524"/>
      <c r="C100" s="524"/>
      <c r="D100" s="524"/>
      <c r="E100" s="524"/>
      <c r="F100" s="524"/>
      <c r="G100" s="524"/>
      <c r="H100" s="524"/>
      <c r="I100" s="524"/>
      <c r="J100" s="524"/>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5"/>
    </row>
    <row r="101" spans="1:36" ht="18.75" customHeight="1" x14ac:dyDescent="0.15">
      <c r="A101" s="523"/>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5"/>
    </row>
    <row r="102" spans="1:36" ht="18.75" customHeight="1" x14ac:dyDescent="0.15">
      <c r="A102" s="523"/>
      <c r="B102" s="524"/>
      <c r="C102" s="524"/>
      <c r="D102" s="524"/>
      <c r="E102" s="524"/>
      <c r="F102" s="524"/>
      <c r="G102" s="524"/>
      <c r="H102" s="524"/>
      <c r="I102" s="524"/>
      <c r="J102" s="524"/>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5"/>
    </row>
    <row r="103" spans="1:36" ht="18.75" customHeight="1" x14ac:dyDescent="0.15">
      <c r="A103" s="526"/>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c r="AC103" s="527"/>
      <c r="AD103" s="527"/>
      <c r="AE103" s="527"/>
      <c r="AF103" s="527"/>
      <c r="AG103" s="527"/>
      <c r="AH103" s="527"/>
      <c r="AI103" s="527"/>
      <c r="AJ103" s="528"/>
    </row>
    <row r="104" spans="1:36" ht="18.75" customHeight="1" x14ac:dyDescent="0.15">
      <c r="A104" s="529" t="s">
        <v>209</v>
      </c>
      <c r="B104" s="530"/>
      <c r="C104" s="530"/>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1"/>
    </row>
    <row r="105" spans="1:36" ht="18.75" customHeight="1" x14ac:dyDescent="0.15">
      <c r="A105" s="532"/>
      <c r="B105" s="533"/>
      <c r="C105" s="533"/>
      <c r="D105" s="533"/>
      <c r="E105" s="533"/>
      <c r="F105" s="533"/>
      <c r="G105" s="533"/>
      <c r="H105" s="533"/>
      <c r="I105" s="533"/>
      <c r="J105" s="533"/>
      <c r="K105" s="533"/>
      <c r="L105" s="533"/>
      <c r="M105" s="533"/>
      <c r="N105" s="533"/>
      <c r="O105" s="533"/>
      <c r="P105" s="533"/>
      <c r="Q105" s="533"/>
      <c r="R105" s="533"/>
      <c r="S105" s="533"/>
      <c r="T105" s="533"/>
      <c r="U105" s="533"/>
      <c r="V105" s="533"/>
      <c r="W105" s="533"/>
      <c r="X105" s="533"/>
      <c r="Y105" s="533"/>
      <c r="Z105" s="533"/>
      <c r="AA105" s="533"/>
      <c r="AB105" s="533"/>
      <c r="AC105" s="533"/>
      <c r="AD105" s="533"/>
      <c r="AE105" s="533"/>
      <c r="AF105" s="533"/>
      <c r="AG105" s="533"/>
      <c r="AH105" s="533"/>
      <c r="AI105" s="533"/>
      <c r="AJ105" s="534"/>
    </row>
    <row r="106" spans="1:36" ht="18.75" customHeight="1" x14ac:dyDescent="0.15">
      <c r="A106" s="532"/>
      <c r="B106" s="533"/>
      <c r="C106" s="533"/>
      <c r="D106" s="533"/>
      <c r="E106" s="533"/>
      <c r="F106" s="533"/>
      <c r="G106" s="533"/>
      <c r="H106" s="533"/>
      <c r="I106" s="533"/>
      <c r="J106" s="533"/>
      <c r="K106" s="533"/>
      <c r="L106" s="533"/>
      <c r="M106" s="533"/>
      <c r="N106" s="533"/>
      <c r="O106" s="533"/>
      <c r="P106" s="533"/>
      <c r="Q106" s="533"/>
      <c r="R106" s="533"/>
      <c r="S106" s="533"/>
      <c r="T106" s="533"/>
      <c r="U106" s="533"/>
      <c r="V106" s="533"/>
      <c r="W106" s="533"/>
      <c r="X106" s="533"/>
      <c r="Y106" s="533"/>
      <c r="Z106" s="533"/>
      <c r="AA106" s="533"/>
      <c r="AB106" s="533"/>
      <c r="AC106" s="533"/>
      <c r="AD106" s="533"/>
      <c r="AE106" s="533"/>
      <c r="AF106" s="533"/>
      <c r="AG106" s="533"/>
      <c r="AH106" s="533"/>
      <c r="AI106" s="533"/>
      <c r="AJ106" s="534"/>
    </row>
    <row r="107" spans="1:36" ht="18.75" customHeight="1" x14ac:dyDescent="0.15">
      <c r="A107" s="532"/>
      <c r="B107" s="533"/>
      <c r="C107" s="533"/>
      <c r="D107" s="533"/>
      <c r="E107" s="533"/>
      <c r="F107" s="533"/>
      <c r="G107" s="533"/>
      <c r="H107" s="533"/>
      <c r="I107" s="533"/>
      <c r="J107" s="533"/>
      <c r="K107" s="533"/>
      <c r="L107" s="533"/>
      <c r="M107" s="533"/>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3"/>
      <c r="AJ107" s="534"/>
    </row>
    <row r="108" spans="1:36" ht="18.75" customHeight="1" x14ac:dyDescent="0.15">
      <c r="A108" s="532"/>
      <c r="B108" s="533"/>
      <c r="C108" s="533"/>
      <c r="D108" s="533"/>
      <c r="E108" s="533"/>
      <c r="F108" s="533"/>
      <c r="G108" s="533"/>
      <c r="H108" s="533"/>
      <c r="I108" s="533"/>
      <c r="J108" s="533"/>
      <c r="K108" s="533"/>
      <c r="L108" s="533"/>
      <c r="M108" s="533"/>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4"/>
    </row>
    <row r="109" spans="1:36" ht="18.75" customHeight="1" x14ac:dyDescent="0.15">
      <c r="A109" s="532"/>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4"/>
    </row>
    <row r="110" spans="1:36" ht="18.75" customHeight="1" x14ac:dyDescent="0.15">
      <c r="A110" s="535"/>
      <c r="B110" s="536"/>
      <c r="C110" s="536"/>
      <c r="D110" s="536"/>
      <c r="E110" s="536"/>
      <c r="F110" s="536"/>
      <c r="G110" s="536"/>
      <c r="H110" s="536"/>
      <c r="I110" s="536"/>
      <c r="J110" s="536"/>
      <c r="K110" s="536"/>
      <c r="L110" s="536"/>
      <c r="M110" s="536"/>
      <c r="N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7"/>
    </row>
    <row r="111" spans="1:36" ht="18.75" customHeight="1" x14ac:dyDescent="0.15">
      <c r="A111" s="298" t="s">
        <v>261</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300"/>
    </row>
    <row r="112" spans="1:36" s="210" customFormat="1" ht="18.75" customHeight="1" x14ac:dyDescent="0.15">
      <c r="A112" s="301" t="s">
        <v>262</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3"/>
    </row>
    <row r="113" spans="1:44" s="210" customFormat="1" ht="18.75" customHeight="1" x14ac:dyDescent="0.15">
      <c r="A113" s="538" t="s">
        <v>263</v>
      </c>
      <c r="B113" s="539"/>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39"/>
      <c r="AF113" s="539"/>
      <c r="AG113" s="539"/>
      <c r="AH113" s="539"/>
      <c r="AI113" s="539"/>
      <c r="AJ113" s="540"/>
    </row>
    <row r="114" spans="1:44" s="210" customFormat="1" ht="18.75" customHeight="1" x14ac:dyDescent="0.15">
      <c r="A114" s="509"/>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1"/>
    </row>
    <row r="115" spans="1:44" s="210" customFormat="1" ht="18.75" customHeight="1" x14ac:dyDescent="0.15">
      <c r="A115" s="541"/>
      <c r="B115" s="542"/>
      <c r="C115" s="542"/>
      <c r="D115" s="542"/>
      <c r="E115" s="542"/>
      <c r="F115" s="542"/>
      <c r="G115" s="542"/>
      <c r="H115" s="542"/>
      <c r="I115" s="542"/>
      <c r="J115" s="542"/>
      <c r="K115" s="542"/>
      <c r="L115" s="542"/>
      <c r="M115" s="542"/>
      <c r="N115" s="542"/>
      <c r="O115" s="542"/>
      <c r="P115" s="542"/>
      <c r="Q115" s="542"/>
      <c r="R115" s="542"/>
      <c r="S115" s="542"/>
      <c r="T115" s="542"/>
      <c r="U115" s="542"/>
      <c r="V115" s="542"/>
      <c r="W115" s="542"/>
      <c r="X115" s="542"/>
      <c r="Y115" s="542"/>
      <c r="Z115" s="542"/>
      <c r="AA115" s="542"/>
      <c r="AB115" s="542"/>
      <c r="AC115" s="542"/>
      <c r="AD115" s="542"/>
      <c r="AE115" s="542"/>
      <c r="AF115" s="542"/>
      <c r="AG115" s="542"/>
      <c r="AH115" s="542"/>
      <c r="AI115" s="542"/>
      <c r="AJ115" s="543"/>
    </row>
    <row r="116" spans="1:44" s="210" customFormat="1" ht="18.75" customHeight="1" x14ac:dyDescent="0.15">
      <c r="A116" s="541"/>
      <c r="B116" s="542"/>
      <c r="C116" s="542"/>
      <c r="D116" s="542"/>
      <c r="E116" s="542"/>
      <c r="F116" s="542"/>
      <c r="G116" s="542"/>
      <c r="H116" s="542"/>
      <c r="I116" s="542"/>
      <c r="J116" s="542"/>
      <c r="K116" s="542"/>
      <c r="L116" s="542"/>
      <c r="M116" s="542"/>
      <c r="N116" s="542"/>
      <c r="O116" s="542"/>
      <c r="P116" s="542"/>
      <c r="Q116" s="542"/>
      <c r="R116" s="542"/>
      <c r="S116" s="542"/>
      <c r="T116" s="542"/>
      <c r="U116" s="542"/>
      <c r="V116" s="542"/>
      <c r="W116" s="542"/>
      <c r="X116" s="542"/>
      <c r="Y116" s="542"/>
      <c r="Z116" s="542"/>
      <c r="AA116" s="542"/>
      <c r="AB116" s="542"/>
      <c r="AC116" s="542"/>
      <c r="AD116" s="542"/>
      <c r="AE116" s="542"/>
      <c r="AF116" s="542"/>
      <c r="AG116" s="542"/>
      <c r="AH116" s="542"/>
      <c r="AI116" s="542"/>
      <c r="AJ116" s="543"/>
    </row>
    <row r="117" spans="1:44" s="210" customFormat="1" ht="18.75" customHeight="1" x14ac:dyDescent="0.15">
      <c r="A117" s="541"/>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c r="AI117" s="542"/>
      <c r="AJ117" s="543"/>
    </row>
    <row r="118" spans="1:44" s="210" customFormat="1" ht="18.75" customHeight="1" x14ac:dyDescent="0.15">
      <c r="A118" s="541"/>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c r="AI118" s="542"/>
      <c r="AJ118" s="543"/>
    </row>
    <row r="119" spans="1:44" s="210" customFormat="1" ht="18.75" customHeight="1" x14ac:dyDescent="0.15">
      <c r="A119" s="541"/>
      <c r="B119" s="542"/>
      <c r="C119" s="542"/>
      <c r="D119" s="542"/>
      <c r="E119" s="542"/>
      <c r="F119" s="542"/>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3"/>
    </row>
    <row r="120" spans="1:44" s="210" customFormat="1" ht="18.75" customHeight="1" x14ac:dyDescent="0.15">
      <c r="A120" s="541"/>
      <c r="B120" s="542"/>
      <c r="C120" s="542"/>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c r="AI120" s="542"/>
      <c r="AJ120" s="543"/>
      <c r="AR120" s="235"/>
    </row>
    <row r="121" spans="1:44" s="210" customFormat="1" ht="18.75" customHeight="1" x14ac:dyDescent="0.15">
      <c r="A121" s="544"/>
      <c r="B121" s="545"/>
      <c r="C121" s="545"/>
      <c r="D121" s="545"/>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6"/>
    </row>
    <row r="122" spans="1:44" x14ac:dyDescent="0.15">
      <c r="A122" s="547" t="s">
        <v>210</v>
      </c>
      <c r="B122" s="548"/>
      <c r="C122" s="548"/>
      <c r="D122" s="548"/>
      <c r="E122" s="548"/>
      <c r="F122" s="548"/>
      <c r="G122" s="548"/>
      <c r="H122" s="548"/>
      <c r="I122" s="548"/>
      <c r="J122" s="548"/>
      <c r="K122" s="548"/>
      <c r="L122" s="548"/>
      <c r="M122" s="548"/>
      <c r="N122" s="548"/>
      <c r="O122" s="548"/>
      <c r="P122" s="548"/>
      <c r="Q122" s="548"/>
      <c r="R122" s="548"/>
      <c r="S122" s="548"/>
      <c r="T122" s="548"/>
      <c r="U122" s="548"/>
      <c r="V122" s="548"/>
      <c r="W122" s="548"/>
      <c r="X122" s="548"/>
      <c r="Y122" s="548"/>
      <c r="Z122" s="548"/>
      <c r="AA122" s="548"/>
      <c r="AB122" s="548"/>
      <c r="AC122" s="548"/>
      <c r="AD122" s="548"/>
      <c r="AE122" s="548"/>
      <c r="AF122" s="548"/>
      <c r="AG122" s="548"/>
      <c r="AH122" s="548"/>
      <c r="AI122" s="548"/>
      <c r="AJ122" s="549"/>
    </row>
    <row r="123" spans="1:44" x14ac:dyDescent="0.15">
      <c r="A123" s="509" t="s">
        <v>264</v>
      </c>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1"/>
    </row>
    <row r="124" spans="1:44" x14ac:dyDescent="0.15">
      <c r="A124" s="437"/>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9"/>
    </row>
    <row r="125" spans="1:44" x14ac:dyDescent="0.15">
      <c r="A125" s="437"/>
      <c r="B125" s="438"/>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9"/>
    </row>
    <row r="126" spans="1:44" x14ac:dyDescent="0.15">
      <c r="A126" s="437"/>
      <c r="B126" s="438"/>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9"/>
    </row>
    <row r="127" spans="1:44" x14ac:dyDescent="0.15">
      <c r="A127" s="437"/>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9"/>
    </row>
    <row r="128" spans="1:44" x14ac:dyDescent="0.15">
      <c r="A128" s="440"/>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2"/>
    </row>
    <row r="129" spans="1:36" x14ac:dyDescent="0.15">
      <c r="A129" s="512" t="s">
        <v>265</v>
      </c>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4"/>
    </row>
    <row r="130" spans="1:36" x14ac:dyDescent="0.15">
      <c r="A130" s="509" t="s">
        <v>266</v>
      </c>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1"/>
    </row>
    <row r="131" spans="1:36" x14ac:dyDescent="0.15">
      <c r="A131" s="515"/>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c r="AB131" s="516"/>
      <c r="AC131" s="516"/>
      <c r="AD131" s="516"/>
      <c r="AE131" s="516"/>
      <c r="AF131" s="516"/>
      <c r="AG131" s="516"/>
      <c r="AH131" s="516"/>
      <c r="AI131" s="516"/>
      <c r="AJ131" s="517"/>
    </row>
    <row r="132" spans="1:36" x14ac:dyDescent="0.15">
      <c r="A132" s="515"/>
      <c r="B132" s="516"/>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7"/>
    </row>
    <row r="133" spans="1:36" x14ac:dyDescent="0.15">
      <c r="A133" s="515"/>
      <c r="B133" s="516"/>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c r="AB133" s="516"/>
      <c r="AC133" s="516"/>
      <c r="AD133" s="516"/>
      <c r="AE133" s="516"/>
      <c r="AF133" s="516"/>
      <c r="AG133" s="516"/>
      <c r="AH133" s="516"/>
      <c r="AI133" s="516"/>
      <c r="AJ133" s="517"/>
    </row>
    <row r="134" spans="1:36" x14ac:dyDescent="0.15">
      <c r="A134" s="515"/>
      <c r="B134" s="516"/>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row>
    <row r="135" spans="1:36" x14ac:dyDescent="0.15">
      <c r="A135" s="518"/>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c r="AA135" s="519"/>
      <c r="AB135" s="519"/>
      <c r="AC135" s="519"/>
      <c r="AD135" s="519"/>
      <c r="AE135" s="519"/>
      <c r="AF135" s="519"/>
      <c r="AG135" s="519"/>
      <c r="AH135" s="519"/>
      <c r="AI135" s="519"/>
      <c r="AJ135" s="520"/>
    </row>
    <row r="136" spans="1:36" x14ac:dyDescent="0.15">
      <c r="A136" s="521" t="s">
        <v>267</v>
      </c>
      <c r="B136" s="522"/>
      <c r="C136" s="522"/>
      <c r="D136" s="522"/>
      <c r="E136" s="522"/>
      <c r="F136" s="522"/>
      <c r="G136" s="522"/>
      <c r="H136" s="522"/>
      <c r="I136" s="522"/>
      <c r="J136" s="522"/>
      <c r="K136" s="522"/>
      <c r="L136" s="522"/>
      <c r="M136" s="522"/>
      <c r="N136" s="522"/>
      <c r="O136" s="522"/>
      <c r="P136" s="522"/>
      <c r="Q136" s="522"/>
      <c r="R136" s="522"/>
      <c r="S136" s="522"/>
      <c r="T136" s="522"/>
      <c r="U136" s="522"/>
      <c r="V136" s="522"/>
      <c r="W136" s="522"/>
      <c r="X136" s="522"/>
      <c r="Y136" s="522"/>
      <c r="Z136" s="522"/>
      <c r="AA136" s="522"/>
      <c r="AB136" s="522"/>
      <c r="AC136" s="522"/>
      <c r="AD136" s="522"/>
      <c r="AE136" s="522"/>
      <c r="AF136" s="522"/>
      <c r="AG136" s="522"/>
      <c r="AH136" s="522"/>
      <c r="AI136" s="522"/>
      <c r="AJ136" s="304"/>
    </row>
    <row r="137" spans="1:36" s="264" customFormat="1" x14ac:dyDescent="0.15">
      <c r="A137" s="305" t="s">
        <v>268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306"/>
    </row>
    <row r="138" spans="1:36" x14ac:dyDescent="0.15">
      <c r="A138" s="495" t="s">
        <v>13</v>
      </c>
      <c r="B138" s="496"/>
      <c r="C138" s="496"/>
      <c r="D138" s="496"/>
      <c r="E138" s="496" t="s">
        <v>211</v>
      </c>
      <c r="F138" s="496"/>
      <c r="G138" s="496"/>
      <c r="H138" s="496"/>
      <c r="I138" s="496"/>
      <c r="J138" s="496"/>
      <c r="K138" s="496"/>
      <c r="L138" s="496"/>
      <c r="M138" s="497" t="s">
        <v>174</v>
      </c>
      <c r="N138" s="498"/>
      <c r="O138" s="498"/>
      <c r="P138" s="498"/>
      <c r="Q138" s="498"/>
      <c r="R138" s="498"/>
      <c r="S138" s="498"/>
      <c r="T138" s="498"/>
      <c r="U138" s="498"/>
      <c r="V138" s="498"/>
      <c r="W138" s="498"/>
      <c r="X138" s="498"/>
      <c r="Y138" s="498"/>
      <c r="Z138" s="498"/>
      <c r="AA138" s="498"/>
      <c r="AB138" s="498"/>
      <c r="AC138" s="498"/>
      <c r="AD138" s="498"/>
      <c r="AE138" s="498"/>
      <c r="AF138" s="498"/>
      <c r="AG138" s="499"/>
      <c r="AH138" s="496" t="s">
        <v>212</v>
      </c>
      <c r="AI138" s="496"/>
      <c r="AJ138" s="500"/>
    </row>
    <row r="139" spans="1:36" x14ac:dyDescent="0.15">
      <c r="A139" s="487" t="s">
        <v>175</v>
      </c>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4"/>
    </row>
    <row r="140" spans="1:36" x14ac:dyDescent="0.15">
      <c r="A140" s="501"/>
      <c r="B140" s="502"/>
      <c r="C140" s="502"/>
      <c r="D140" s="502"/>
      <c r="E140" s="472"/>
      <c r="F140" s="472"/>
      <c r="G140" s="472"/>
      <c r="H140" s="472"/>
      <c r="I140" s="472"/>
      <c r="J140" s="472"/>
      <c r="K140" s="472"/>
      <c r="L140" s="472"/>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83"/>
      <c r="AI140" s="483"/>
      <c r="AJ140" s="484"/>
    </row>
    <row r="141" spans="1:36" x14ac:dyDescent="0.15">
      <c r="A141" s="501"/>
      <c r="B141" s="502"/>
      <c r="C141" s="502"/>
      <c r="D141" s="502"/>
      <c r="E141" s="472"/>
      <c r="F141" s="472"/>
      <c r="G141" s="472"/>
      <c r="H141" s="472"/>
      <c r="I141" s="472"/>
      <c r="J141" s="472"/>
      <c r="K141" s="472"/>
      <c r="L141" s="472"/>
      <c r="M141" s="477"/>
      <c r="N141" s="477"/>
      <c r="O141" s="477"/>
      <c r="P141" s="477"/>
      <c r="Q141" s="477"/>
      <c r="R141" s="477"/>
      <c r="S141" s="477"/>
      <c r="T141" s="477"/>
      <c r="U141" s="477"/>
      <c r="V141" s="477"/>
      <c r="W141" s="477"/>
      <c r="X141" s="477"/>
      <c r="Y141" s="477"/>
      <c r="Z141" s="477"/>
      <c r="AA141" s="477"/>
      <c r="AB141" s="477"/>
      <c r="AC141" s="477"/>
      <c r="AD141" s="477"/>
      <c r="AE141" s="477"/>
      <c r="AF141" s="477"/>
      <c r="AG141" s="477"/>
      <c r="AH141" s="483"/>
      <c r="AI141" s="483"/>
      <c r="AJ141" s="484"/>
    </row>
    <row r="142" spans="1:36" x14ac:dyDescent="0.15">
      <c r="A142" s="501"/>
      <c r="B142" s="502"/>
      <c r="C142" s="502"/>
      <c r="D142" s="502"/>
      <c r="E142" s="472"/>
      <c r="F142" s="472"/>
      <c r="G142" s="472"/>
      <c r="H142" s="472"/>
      <c r="I142" s="472"/>
      <c r="J142" s="472"/>
      <c r="K142" s="472"/>
      <c r="L142" s="472"/>
      <c r="M142" s="477"/>
      <c r="N142" s="477"/>
      <c r="O142" s="477"/>
      <c r="P142" s="477"/>
      <c r="Q142" s="477"/>
      <c r="R142" s="477"/>
      <c r="S142" s="477"/>
      <c r="T142" s="477"/>
      <c r="U142" s="477"/>
      <c r="V142" s="477"/>
      <c r="W142" s="477"/>
      <c r="X142" s="477"/>
      <c r="Y142" s="477"/>
      <c r="Z142" s="477"/>
      <c r="AA142" s="477"/>
      <c r="AB142" s="477"/>
      <c r="AC142" s="477"/>
      <c r="AD142" s="477"/>
      <c r="AE142" s="477"/>
      <c r="AF142" s="477"/>
      <c r="AG142" s="477"/>
      <c r="AH142" s="483"/>
      <c r="AI142" s="483"/>
      <c r="AJ142" s="484"/>
    </row>
    <row r="143" spans="1:36" x14ac:dyDescent="0.15">
      <c r="A143" s="501"/>
      <c r="B143" s="502"/>
      <c r="C143" s="502"/>
      <c r="D143" s="502"/>
      <c r="E143" s="472"/>
      <c r="F143" s="472"/>
      <c r="G143" s="472"/>
      <c r="H143" s="472"/>
      <c r="I143" s="472"/>
      <c r="J143" s="472"/>
      <c r="K143" s="472"/>
      <c r="L143" s="472"/>
      <c r="M143" s="477"/>
      <c r="N143" s="477"/>
      <c r="O143" s="477"/>
      <c r="P143" s="477"/>
      <c r="Q143" s="477"/>
      <c r="R143" s="477"/>
      <c r="S143" s="477"/>
      <c r="T143" s="477"/>
      <c r="U143" s="477"/>
      <c r="V143" s="477"/>
      <c r="W143" s="477"/>
      <c r="X143" s="477"/>
      <c r="Y143" s="477"/>
      <c r="Z143" s="477"/>
      <c r="AA143" s="477"/>
      <c r="AB143" s="477"/>
      <c r="AC143" s="477"/>
      <c r="AD143" s="477"/>
      <c r="AE143" s="477"/>
      <c r="AF143" s="477"/>
      <c r="AG143" s="477"/>
      <c r="AH143" s="483"/>
      <c r="AI143" s="483"/>
      <c r="AJ143" s="484"/>
    </row>
    <row r="144" spans="1:36" x14ac:dyDescent="0.15">
      <c r="A144" s="501"/>
      <c r="B144" s="502"/>
      <c r="C144" s="502"/>
      <c r="D144" s="502"/>
      <c r="E144" s="472"/>
      <c r="F144" s="472"/>
      <c r="G144" s="472"/>
      <c r="H144" s="472"/>
      <c r="I144" s="472"/>
      <c r="J144" s="472"/>
      <c r="K144" s="472"/>
      <c r="L144" s="472"/>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83"/>
      <c r="AI144" s="483"/>
      <c r="AJ144" s="484"/>
    </row>
    <row r="145" spans="1:36" x14ac:dyDescent="0.15">
      <c r="A145" s="503"/>
      <c r="B145" s="504"/>
      <c r="C145" s="504"/>
      <c r="D145" s="504"/>
      <c r="E145" s="505"/>
      <c r="F145" s="505"/>
      <c r="G145" s="505"/>
      <c r="H145" s="505"/>
      <c r="I145" s="505"/>
      <c r="J145" s="505"/>
      <c r="K145" s="505"/>
      <c r="L145" s="505"/>
      <c r="M145" s="506"/>
      <c r="N145" s="506"/>
      <c r="O145" s="506"/>
      <c r="P145" s="506"/>
      <c r="Q145" s="506"/>
      <c r="R145" s="506"/>
      <c r="S145" s="506"/>
      <c r="T145" s="506"/>
      <c r="U145" s="506"/>
      <c r="V145" s="506"/>
      <c r="W145" s="506"/>
      <c r="X145" s="506"/>
      <c r="Y145" s="506"/>
      <c r="Z145" s="506"/>
      <c r="AA145" s="506"/>
      <c r="AB145" s="506"/>
      <c r="AC145" s="506"/>
      <c r="AD145" s="506"/>
      <c r="AE145" s="506"/>
      <c r="AF145" s="506"/>
      <c r="AG145" s="506"/>
      <c r="AH145" s="507"/>
      <c r="AI145" s="507"/>
      <c r="AJ145" s="508"/>
    </row>
    <row r="146" spans="1:36" x14ac:dyDescent="0.15">
      <c r="A146" s="467"/>
      <c r="B146" s="468"/>
      <c r="C146" s="468"/>
      <c r="D146" s="468"/>
      <c r="E146" s="468"/>
      <c r="F146" s="468"/>
      <c r="G146" s="468"/>
      <c r="H146" s="468"/>
      <c r="I146" s="468"/>
      <c r="J146" s="468"/>
      <c r="K146" s="468"/>
      <c r="L146" s="468"/>
      <c r="M146" s="475"/>
      <c r="N146" s="475"/>
      <c r="O146" s="475"/>
      <c r="P146" s="475"/>
      <c r="Q146" s="475"/>
      <c r="R146" s="475"/>
      <c r="S146" s="475"/>
      <c r="T146" s="475"/>
      <c r="U146" s="475"/>
      <c r="V146" s="475"/>
      <c r="W146" s="475"/>
      <c r="X146" s="475"/>
      <c r="Y146" s="475"/>
      <c r="Z146" s="475"/>
      <c r="AA146" s="475"/>
      <c r="AB146" s="475"/>
      <c r="AC146" s="475"/>
      <c r="AD146" s="475"/>
      <c r="AE146" s="475"/>
      <c r="AF146" s="475"/>
      <c r="AG146" s="475"/>
      <c r="AH146" s="491"/>
      <c r="AI146" s="491"/>
      <c r="AJ146" s="492"/>
    </row>
    <row r="147" spans="1:36" x14ac:dyDescent="0.15">
      <c r="A147" s="469"/>
      <c r="B147" s="470"/>
      <c r="C147" s="470"/>
      <c r="D147" s="470"/>
      <c r="E147" s="470"/>
      <c r="F147" s="470"/>
      <c r="G147" s="470"/>
      <c r="H147" s="470"/>
      <c r="I147" s="470"/>
      <c r="J147" s="470"/>
      <c r="K147" s="470"/>
      <c r="L147" s="470"/>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81"/>
      <c r="AI147" s="481"/>
      <c r="AJ147" s="482"/>
    </row>
    <row r="148" spans="1:36" x14ac:dyDescent="0.15">
      <c r="A148" s="469"/>
      <c r="B148" s="470"/>
      <c r="C148" s="470"/>
      <c r="D148" s="470"/>
      <c r="E148" s="470"/>
      <c r="F148" s="470"/>
      <c r="G148" s="470"/>
      <c r="H148" s="470"/>
      <c r="I148" s="470"/>
      <c r="J148" s="470"/>
      <c r="K148" s="470"/>
      <c r="L148" s="470"/>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81"/>
      <c r="AI148" s="481"/>
      <c r="AJ148" s="482"/>
    </row>
    <row r="149" spans="1:36" x14ac:dyDescent="0.15">
      <c r="A149" s="471"/>
      <c r="B149" s="472"/>
      <c r="C149" s="472"/>
      <c r="D149" s="472"/>
      <c r="E149" s="472"/>
      <c r="F149" s="472"/>
      <c r="G149" s="472"/>
      <c r="H149" s="472"/>
      <c r="I149" s="472"/>
      <c r="J149" s="472"/>
      <c r="K149" s="472"/>
      <c r="L149" s="472"/>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83"/>
      <c r="AI149" s="483"/>
      <c r="AJ149" s="484"/>
    </row>
    <row r="150" spans="1:36" x14ac:dyDescent="0.15">
      <c r="A150" s="471"/>
      <c r="B150" s="472"/>
      <c r="C150" s="472"/>
      <c r="D150" s="472"/>
      <c r="E150" s="472"/>
      <c r="F150" s="472"/>
      <c r="G150" s="472"/>
      <c r="H150" s="472"/>
      <c r="I150" s="472"/>
      <c r="J150" s="472"/>
      <c r="K150" s="472"/>
      <c r="L150" s="472"/>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83"/>
      <c r="AI150" s="483"/>
      <c r="AJ150" s="484"/>
    </row>
    <row r="151" spans="1:36" x14ac:dyDescent="0.15">
      <c r="A151" s="473"/>
      <c r="B151" s="474"/>
      <c r="C151" s="474"/>
      <c r="D151" s="474"/>
      <c r="E151" s="474"/>
      <c r="F151" s="474"/>
      <c r="G151" s="474"/>
      <c r="H151" s="474"/>
      <c r="I151" s="474"/>
      <c r="J151" s="474"/>
      <c r="K151" s="474"/>
      <c r="L151" s="474"/>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93"/>
      <c r="AI151" s="493"/>
      <c r="AJ151" s="494"/>
    </row>
    <row r="152" spans="1:36" x14ac:dyDescent="0.15">
      <c r="A152" s="469"/>
      <c r="B152" s="470"/>
      <c r="C152" s="470"/>
      <c r="D152" s="470"/>
      <c r="E152" s="470"/>
      <c r="F152" s="470"/>
      <c r="G152" s="470"/>
      <c r="H152" s="470"/>
      <c r="I152" s="470"/>
      <c r="J152" s="470"/>
      <c r="K152" s="470"/>
      <c r="L152" s="470"/>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81"/>
      <c r="AI152" s="481"/>
      <c r="AJ152" s="482"/>
    </row>
    <row r="153" spans="1:36" x14ac:dyDescent="0.15">
      <c r="A153" s="469"/>
      <c r="B153" s="470"/>
      <c r="C153" s="470"/>
      <c r="D153" s="470"/>
      <c r="E153" s="470"/>
      <c r="F153" s="470"/>
      <c r="G153" s="470"/>
      <c r="H153" s="470"/>
      <c r="I153" s="470"/>
      <c r="J153" s="470"/>
      <c r="K153" s="470"/>
      <c r="L153" s="470"/>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81"/>
      <c r="AI153" s="481"/>
      <c r="AJ153" s="482"/>
    </row>
    <row r="154" spans="1:36" x14ac:dyDescent="0.15">
      <c r="A154" s="469"/>
      <c r="B154" s="470"/>
      <c r="C154" s="470"/>
      <c r="D154" s="470"/>
      <c r="E154" s="470"/>
      <c r="F154" s="470"/>
      <c r="G154" s="470"/>
      <c r="H154" s="470"/>
      <c r="I154" s="470"/>
      <c r="J154" s="470"/>
      <c r="K154" s="470"/>
      <c r="L154" s="470"/>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81"/>
      <c r="AI154" s="481"/>
      <c r="AJ154" s="482"/>
    </row>
    <row r="155" spans="1:36" x14ac:dyDescent="0.15">
      <c r="A155" s="471"/>
      <c r="B155" s="472"/>
      <c r="C155" s="472"/>
      <c r="D155" s="472"/>
      <c r="E155" s="472"/>
      <c r="F155" s="472"/>
      <c r="G155" s="472"/>
      <c r="H155" s="472"/>
      <c r="I155" s="472"/>
      <c r="J155" s="472"/>
      <c r="K155" s="472"/>
      <c r="L155" s="472"/>
      <c r="M155" s="477"/>
      <c r="N155" s="477"/>
      <c r="O155" s="477"/>
      <c r="P155" s="477"/>
      <c r="Q155" s="477"/>
      <c r="R155" s="477"/>
      <c r="S155" s="477"/>
      <c r="T155" s="477"/>
      <c r="U155" s="477"/>
      <c r="V155" s="477"/>
      <c r="W155" s="477"/>
      <c r="X155" s="477"/>
      <c r="Y155" s="477"/>
      <c r="Z155" s="477"/>
      <c r="AA155" s="477"/>
      <c r="AB155" s="477"/>
      <c r="AC155" s="477"/>
      <c r="AD155" s="477"/>
      <c r="AE155" s="477"/>
      <c r="AF155" s="477"/>
      <c r="AG155" s="477"/>
      <c r="AH155" s="483"/>
      <c r="AI155" s="483"/>
      <c r="AJ155" s="484"/>
    </row>
    <row r="156" spans="1:36" x14ac:dyDescent="0.15">
      <c r="A156" s="471"/>
      <c r="B156" s="472"/>
      <c r="C156" s="472"/>
      <c r="D156" s="472"/>
      <c r="E156" s="472"/>
      <c r="F156" s="472"/>
      <c r="G156" s="472"/>
      <c r="H156" s="472"/>
      <c r="I156" s="472"/>
      <c r="J156" s="472"/>
      <c r="K156" s="472"/>
      <c r="L156" s="472"/>
      <c r="M156" s="477"/>
      <c r="N156" s="477"/>
      <c r="O156" s="477"/>
      <c r="P156" s="477"/>
      <c r="Q156" s="477"/>
      <c r="R156" s="477"/>
      <c r="S156" s="477"/>
      <c r="T156" s="477"/>
      <c r="U156" s="477"/>
      <c r="V156" s="477"/>
      <c r="W156" s="477"/>
      <c r="X156" s="477"/>
      <c r="Y156" s="477"/>
      <c r="Z156" s="477"/>
      <c r="AA156" s="477"/>
      <c r="AB156" s="477"/>
      <c r="AC156" s="477"/>
      <c r="AD156" s="477"/>
      <c r="AE156" s="477"/>
      <c r="AF156" s="477"/>
      <c r="AG156" s="477"/>
      <c r="AH156" s="483"/>
      <c r="AI156" s="483"/>
      <c r="AJ156" s="484"/>
    </row>
    <row r="157" spans="1:36" x14ac:dyDescent="0.15">
      <c r="A157" s="471"/>
      <c r="B157" s="472"/>
      <c r="C157" s="472"/>
      <c r="D157" s="472"/>
      <c r="E157" s="472"/>
      <c r="F157" s="472"/>
      <c r="G157" s="472"/>
      <c r="H157" s="472"/>
      <c r="I157" s="472"/>
      <c r="J157" s="472"/>
      <c r="K157" s="472"/>
      <c r="L157" s="472"/>
      <c r="M157" s="477"/>
      <c r="N157" s="477"/>
      <c r="O157" s="477"/>
      <c r="P157" s="477"/>
      <c r="Q157" s="477"/>
      <c r="R157" s="477"/>
      <c r="S157" s="477"/>
      <c r="T157" s="477"/>
      <c r="U157" s="477"/>
      <c r="V157" s="477"/>
      <c r="W157" s="477"/>
      <c r="X157" s="477"/>
      <c r="Y157" s="477"/>
      <c r="Z157" s="477"/>
      <c r="AA157" s="477"/>
      <c r="AB157" s="477"/>
      <c r="AC157" s="477"/>
      <c r="AD157" s="477"/>
      <c r="AE157" s="477"/>
      <c r="AF157" s="477"/>
      <c r="AG157" s="477"/>
      <c r="AH157" s="483"/>
      <c r="AI157" s="483"/>
      <c r="AJ157" s="484"/>
    </row>
    <row r="158" spans="1:36" x14ac:dyDescent="0.15">
      <c r="A158" s="488" t="s">
        <v>176</v>
      </c>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89"/>
      <c r="AD158" s="489"/>
      <c r="AE158" s="489"/>
      <c r="AF158" s="489"/>
      <c r="AG158" s="489"/>
      <c r="AH158" s="489"/>
      <c r="AI158" s="489"/>
      <c r="AJ158" s="490"/>
    </row>
    <row r="159" spans="1:36" x14ac:dyDescent="0.15">
      <c r="A159" s="471"/>
      <c r="B159" s="472"/>
      <c r="C159" s="472"/>
      <c r="D159" s="472"/>
      <c r="E159" s="472"/>
      <c r="F159" s="472"/>
      <c r="G159" s="472"/>
      <c r="H159" s="472"/>
      <c r="I159" s="472"/>
      <c r="J159" s="472"/>
      <c r="K159" s="472"/>
      <c r="L159" s="472"/>
      <c r="M159" s="477"/>
      <c r="N159" s="477"/>
      <c r="O159" s="477"/>
      <c r="P159" s="477"/>
      <c r="Q159" s="477"/>
      <c r="R159" s="477"/>
      <c r="S159" s="477"/>
      <c r="T159" s="477"/>
      <c r="U159" s="477"/>
      <c r="V159" s="477"/>
      <c r="W159" s="477"/>
      <c r="X159" s="477"/>
      <c r="Y159" s="477"/>
      <c r="Z159" s="477"/>
      <c r="AA159" s="477"/>
      <c r="AB159" s="477"/>
      <c r="AC159" s="477"/>
      <c r="AD159" s="477"/>
      <c r="AE159" s="477"/>
      <c r="AF159" s="477"/>
      <c r="AG159" s="477"/>
      <c r="AH159" s="483"/>
      <c r="AI159" s="483"/>
      <c r="AJ159" s="484"/>
    </row>
    <row r="160" spans="1:36" x14ac:dyDescent="0.15">
      <c r="A160" s="471"/>
      <c r="B160" s="472"/>
      <c r="C160" s="472"/>
      <c r="D160" s="472"/>
      <c r="E160" s="472"/>
      <c r="F160" s="472"/>
      <c r="G160" s="472"/>
      <c r="H160" s="472"/>
      <c r="I160" s="472"/>
      <c r="J160" s="472"/>
      <c r="K160" s="472"/>
      <c r="L160" s="472"/>
      <c r="M160" s="477"/>
      <c r="N160" s="477"/>
      <c r="O160" s="477"/>
      <c r="P160" s="477"/>
      <c r="Q160" s="477"/>
      <c r="R160" s="477"/>
      <c r="S160" s="477"/>
      <c r="T160" s="477"/>
      <c r="U160" s="477"/>
      <c r="V160" s="477"/>
      <c r="W160" s="477"/>
      <c r="X160" s="477"/>
      <c r="Y160" s="477"/>
      <c r="Z160" s="477"/>
      <c r="AA160" s="477"/>
      <c r="AB160" s="477"/>
      <c r="AC160" s="477"/>
      <c r="AD160" s="477"/>
      <c r="AE160" s="477"/>
      <c r="AF160" s="477"/>
      <c r="AG160" s="477"/>
      <c r="AH160" s="483"/>
      <c r="AI160" s="483"/>
      <c r="AJ160" s="484"/>
    </row>
    <row r="161" spans="1:36" x14ac:dyDescent="0.15">
      <c r="A161" s="471"/>
      <c r="B161" s="472"/>
      <c r="C161" s="472"/>
      <c r="D161" s="472"/>
      <c r="E161" s="472"/>
      <c r="F161" s="472"/>
      <c r="G161" s="472"/>
      <c r="H161" s="472"/>
      <c r="I161" s="472"/>
      <c r="J161" s="472"/>
      <c r="K161" s="472"/>
      <c r="L161" s="472"/>
      <c r="M161" s="477"/>
      <c r="N161" s="477"/>
      <c r="O161" s="477"/>
      <c r="P161" s="477"/>
      <c r="Q161" s="477"/>
      <c r="R161" s="477"/>
      <c r="S161" s="477"/>
      <c r="T161" s="477"/>
      <c r="U161" s="477"/>
      <c r="V161" s="477"/>
      <c r="W161" s="477"/>
      <c r="X161" s="477"/>
      <c r="Y161" s="477"/>
      <c r="Z161" s="477"/>
      <c r="AA161" s="477"/>
      <c r="AB161" s="477"/>
      <c r="AC161" s="477"/>
      <c r="AD161" s="477"/>
      <c r="AE161" s="477"/>
      <c r="AF161" s="477"/>
      <c r="AG161" s="477"/>
      <c r="AH161" s="483"/>
      <c r="AI161" s="483"/>
      <c r="AJ161" s="484"/>
    </row>
    <row r="162" spans="1:36" x14ac:dyDescent="0.15">
      <c r="A162" s="471"/>
      <c r="B162" s="472"/>
      <c r="C162" s="472"/>
      <c r="D162" s="472"/>
      <c r="E162" s="472"/>
      <c r="F162" s="472"/>
      <c r="G162" s="472"/>
      <c r="H162" s="472"/>
      <c r="I162" s="472"/>
      <c r="J162" s="472"/>
      <c r="K162" s="472"/>
      <c r="L162" s="472"/>
      <c r="M162" s="477"/>
      <c r="N162" s="477"/>
      <c r="O162" s="477"/>
      <c r="P162" s="477"/>
      <c r="Q162" s="477"/>
      <c r="R162" s="477"/>
      <c r="S162" s="477"/>
      <c r="T162" s="477"/>
      <c r="U162" s="477"/>
      <c r="V162" s="477"/>
      <c r="W162" s="477"/>
      <c r="X162" s="477"/>
      <c r="Y162" s="477"/>
      <c r="Z162" s="477"/>
      <c r="AA162" s="477"/>
      <c r="AB162" s="477"/>
      <c r="AC162" s="477"/>
      <c r="AD162" s="477"/>
      <c r="AE162" s="477"/>
      <c r="AF162" s="477"/>
      <c r="AG162" s="477"/>
      <c r="AH162" s="483"/>
      <c r="AI162" s="483"/>
      <c r="AJ162" s="484"/>
    </row>
    <row r="163" spans="1:36" x14ac:dyDescent="0.15">
      <c r="A163" s="471"/>
      <c r="B163" s="472"/>
      <c r="C163" s="472"/>
      <c r="D163" s="472"/>
      <c r="E163" s="472"/>
      <c r="F163" s="472"/>
      <c r="G163" s="472"/>
      <c r="H163" s="472"/>
      <c r="I163" s="472"/>
      <c r="J163" s="472"/>
      <c r="K163" s="472"/>
      <c r="L163" s="472"/>
      <c r="M163" s="477"/>
      <c r="N163" s="477"/>
      <c r="O163" s="477"/>
      <c r="P163" s="477"/>
      <c r="Q163" s="477"/>
      <c r="R163" s="477"/>
      <c r="S163" s="477"/>
      <c r="T163" s="477"/>
      <c r="U163" s="477"/>
      <c r="V163" s="477"/>
      <c r="W163" s="477"/>
      <c r="X163" s="477"/>
      <c r="Y163" s="477"/>
      <c r="Z163" s="477"/>
      <c r="AA163" s="477"/>
      <c r="AB163" s="477"/>
      <c r="AC163" s="477"/>
      <c r="AD163" s="477"/>
      <c r="AE163" s="477"/>
      <c r="AF163" s="477"/>
      <c r="AG163" s="477"/>
      <c r="AH163" s="483"/>
      <c r="AI163" s="483"/>
      <c r="AJ163" s="484"/>
    </row>
    <row r="164" spans="1:36" x14ac:dyDescent="0.15">
      <c r="A164" s="473"/>
      <c r="B164" s="474"/>
      <c r="C164" s="474"/>
      <c r="D164" s="474"/>
      <c r="E164" s="474"/>
      <c r="F164" s="474"/>
      <c r="G164" s="474"/>
      <c r="H164" s="474"/>
      <c r="I164" s="474"/>
      <c r="J164" s="474"/>
      <c r="K164" s="474"/>
      <c r="L164" s="474"/>
      <c r="M164" s="478"/>
      <c r="N164" s="478"/>
      <c r="O164" s="478"/>
      <c r="P164" s="478"/>
      <c r="Q164" s="478"/>
      <c r="R164" s="478"/>
      <c r="S164" s="478"/>
      <c r="T164" s="478"/>
      <c r="U164" s="478"/>
      <c r="V164" s="478"/>
      <c r="W164" s="478"/>
      <c r="X164" s="478"/>
      <c r="Y164" s="478"/>
      <c r="Z164" s="478"/>
      <c r="AA164" s="478"/>
      <c r="AB164" s="478"/>
      <c r="AC164" s="478"/>
      <c r="AD164" s="478"/>
      <c r="AE164" s="478"/>
      <c r="AF164" s="478"/>
      <c r="AG164" s="478"/>
      <c r="AH164" s="485"/>
      <c r="AI164" s="485"/>
      <c r="AJ164" s="486"/>
    </row>
    <row r="165" spans="1:36" x14ac:dyDescent="0.15">
      <c r="A165" s="467"/>
      <c r="B165" s="468"/>
      <c r="C165" s="468"/>
      <c r="D165" s="468"/>
      <c r="E165" s="468"/>
      <c r="F165" s="468"/>
      <c r="G165" s="468"/>
      <c r="H165" s="468"/>
      <c r="I165" s="468"/>
      <c r="J165" s="468"/>
      <c r="K165" s="468"/>
      <c r="L165" s="468"/>
      <c r="M165" s="475"/>
      <c r="N165" s="475"/>
      <c r="O165" s="475"/>
      <c r="P165" s="475"/>
      <c r="Q165" s="475"/>
      <c r="R165" s="475"/>
      <c r="S165" s="475"/>
      <c r="T165" s="475"/>
      <c r="U165" s="475"/>
      <c r="V165" s="475"/>
      <c r="W165" s="475"/>
      <c r="X165" s="475"/>
      <c r="Y165" s="475"/>
      <c r="Z165" s="475"/>
      <c r="AA165" s="475"/>
      <c r="AB165" s="475"/>
      <c r="AC165" s="475"/>
      <c r="AD165" s="475"/>
      <c r="AE165" s="475"/>
      <c r="AF165" s="475"/>
      <c r="AG165" s="475"/>
      <c r="AH165" s="491"/>
      <c r="AI165" s="491"/>
      <c r="AJ165" s="492"/>
    </row>
    <row r="166" spans="1:36" x14ac:dyDescent="0.15">
      <c r="A166" s="469"/>
      <c r="B166" s="470"/>
      <c r="C166" s="470"/>
      <c r="D166" s="470"/>
      <c r="E166" s="470"/>
      <c r="F166" s="470"/>
      <c r="G166" s="470"/>
      <c r="H166" s="470"/>
      <c r="I166" s="470"/>
      <c r="J166" s="470"/>
      <c r="K166" s="470"/>
      <c r="L166" s="470"/>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81"/>
      <c r="AI166" s="481"/>
      <c r="AJ166" s="482"/>
    </row>
    <row r="167" spans="1:36" x14ac:dyDescent="0.15">
      <c r="A167" s="469"/>
      <c r="B167" s="470"/>
      <c r="C167" s="470"/>
      <c r="D167" s="470"/>
      <c r="E167" s="470"/>
      <c r="F167" s="470"/>
      <c r="G167" s="470"/>
      <c r="H167" s="470"/>
      <c r="I167" s="470"/>
      <c r="J167" s="470"/>
      <c r="K167" s="470"/>
      <c r="L167" s="470"/>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81"/>
      <c r="AI167" s="481"/>
      <c r="AJ167" s="482"/>
    </row>
    <row r="168" spans="1:36" x14ac:dyDescent="0.15">
      <c r="A168" s="471"/>
      <c r="B168" s="472"/>
      <c r="C168" s="472"/>
      <c r="D168" s="472"/>
      <c r="E168" s="472"/>
      <c r="F168" s="472"/>
      <c r="G168" s="472"/>
      <c r="H168" s="472"/>
      <c r="I168" s="472"/>
      <c r="J168" s="472"/>
      <c r="K168" s="472"/>
      <c r="L168" s="472"/>
      <c r="M168" s="477"/>
      <c r="N168" s="477"/>
      <c r="O168" s="477"/>
      <c r="P168" s="477"/>
      <c r="Q168" s="477"/>
      <c r="R168" s="477"/>
      <c r="S168" s="477"/>
      <c r="T168" s="477"/>
      <c r="U168" s="477"/>
      <c r="V168" s="477"/>
      <c r="W168" s="477"/>
      <c r="X168" s="477"/>
      <c r="Y168" s="477"/>
      <c r="Z168" s="477"/>
      <c r="AA168" s="477"/>
      <c r="AB168" s="477"/>
      <c r="AC168" s="477"/>
      <c r="AD168" s="477"/>
      <c r="AE168" s="477"/>
      <c r="AF168" s="477"/>
      <c r="AG168" s="477"/>
      <c r="AH168" s="483"/>
      <c r="AI168" s="483"/>
      <c r="AJ168" s="484"/>
    </row>
    <row r="169" spans="1:36" x14ac:dyDescent="0.15">
      <c r="A169" s="471"/>
      <c r="B169" s="472"/>
      <c r="C169" s="472"/>
      <c r="D169" s="472"/>
      <c r="E169" s="472"/>
      <c r="F169" s="472"/>
      <c r="G169" s="472"/>
      <c r="H169" s="472"/>
      <c r="I169" s="472"/>
      <c r="J169" s="472"/>
      <c r="K169" s="472"/>
      <c r="L169" s="472"/>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83"/>
      <c r="AI169" s="483"/>
      <c r="AJ169" s="484"/>
    </row>
    <row r="170" spans="1:36" x14ac:dyDescent="0.15">
      <c r="A170" s="473"/>
      <c r="B170" s="474"/>
      <c r="C170" s="474"/>
      <c r="D170" s="474"/>
      <c r="E170" s="474"/>
      <c r="F170" s="474"/>
      <c r="G170" s="474"/>
      <c r="H170" s="474"/>
      <c r="I170" s="474"/>
      <c r="J170" s="474"/>
      <c r="K170" s="474"/>
      <c r="L170" s="474"/>
      <c r="M170" s="478"/>
      <c r="N170" s="478"/>
      <c r="O170" s="478"/>
      <c r="P170" s="478"/>
      <c r="Q170" s="478"/>
      <c r="R170" s="478"/>
      <c r="S170" s="478"/>
      <c r="T170" s="478"/>
      <c r="U170" s="478"/>
      <c r="V170" s="478"/>
      <c r="W170" s="478"/>
      <c r="X170" s="478"/>
      <c r="Y170" s="478"/>
      <c r="Z170" s="478"/>
      <c r="AA170" s="478"/>
      <c r="AB170" s="478"/>
      <c r="AC170" s="478"/>
      <c r="AD170" s="478"/>
      <c r="AE170" s="478"/>
      <c r="AF170" s="478"/>
      <c r="AG170" s="478"/>
      <c r="AH170" s="493"/>
      <c r="AI170" s="493"/>
      <c r="AJ170" s="494"/>
    </row>
    <row r="171" spans="1:36" x14ac:dyDescent="0.15">
      <c r="A171" s="469"/>
      <c r="B171" s="470"/>
      <c r="C171" s="470"/>
      <c r="D171" s="470"/>
      <c r="E171" s="470"/>
      <c r="F171" s="470"/>
      <c r="G171" s="470"/>
      <c r="H171" s="470"/>
      <c r="I171" s="470"/>
      <c r="J171" s="470"/>
      <c r="K171" s="470"/>
      <c r="L171" s="470"/>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81"/>
      <c r="AI171" s="481"/>
      <c r="AJ171" s="482"/>
    </row>
    <row r="172" spans="1:36" x14ac:dyDescent="0.15">
      <c r="A172" s="469"/>
      <c r="B172" s="470"/>
      <c r="C172" s="470"/>
      <c r="D172" s="470"/>
      <c r="E172" s="470"/>
      <c r="F172" s="470"/>
      <c r="G172" s="470"/>
      <c r="H172" s="470"/>
      <c r="I172" s="470"/>
      <c r="J172" s="470"/>
      <c r="K172" s="470"/>
      <c r="L172" s="470"/>
      <c r="M172" s="476"/>
      <c r="N172" s="476"/>
      <c r="O172" s="476"/>
      <c r="P172" s="476"/>
      <c r="Q172" s="476"/>
      <c r="R172" s="476"/>
      <c r="S172" s="476"/>
      <c r="T172" s="476"/>
      <c r="U172" s="476"/>
      <c r="V172" s="476"/>
      <c r="W172" s="476"/>
      <c r="X172" s="476"/>
      <c r="Y172" s="476"/>
      <c r="Z172" s="476"/>
      <c r="AA172" s="476"/>
      <c r="AB172" s="476"/>
      <c r="AC172" s="476"/>
      <c r="AD172" s="476"/>
      <c r="AE172" s="476"/>
      <c r="AF172" s="476"/>
      <c r="AG172" s="476"/>
      <c r="AH172" s="481"/>
      <c r="AI172" s="481"/>
      <c r="AJ172" s="482"/>
    </row>
    <row r="173" spans="1:36" x14ac:dyDescent="0.15">
      <c r="A173" s="469"/>
      <c r="B173" s="470"/>
      <c r="C173" s="470"/>
      <c r="D173" s="470"/>
      <c r="E173" s="470"/>
      <c r="F173" s="470"/>
      <c r="G173" s="470"/>
      <c r="H173" s="470"/>
      <c r="I173" s="470"/>
      <c r="J173" s="470"/>
      <c r="K173" s="470"/>
      <c r="L173" s="470"/>
      <c r="M173" s="476"/>
      <c r="N173" s="476"/>
      <c r="O173" s="476"/>
      <c r="P173" s="476"/>
      <c r="Q173" s="476"/>
      <c r="R173" s="476"/>
      <c r="S173" s="476"/>
      <c r="T173" s="476"/>
      <c r="U173" s="476"/>
      <c r="V173" s="476"/>
      <c r="W173" s="476"/>
      <c r="X173" s="476"/>
      <c r="Y173" s="476"/>
      <c r="Z173" s="476"/>
      <c r="AA173" s="476"/>
      <c r="AB173" s="476"/>
      <c r="AC173" s="476"/>
      <c r="AD173" s="476"/>
      <c r="AE173" s="476"/>
      <c r="AF173" s="476"/>
      <c r="AG173" s="476"/>
      <c r="AH173" s="481"/>
      <c r="AI173" s="481"/>
      <c r="AJ173" s="482"/>
    </row>
    <row r="174" spans="1:36" x14ac:dyDescent="0.15">
      <c r="A174" s="471"/>
      <c r="B174" s="472"/>
      <c r="C174" s="472"/>
      <c r="D174" s="472"/>
      <c r="E174" s="472"/>
      <c r="F174" s="472"/>
      <c r="G174" s="472"/>
      <c r="H174" s="472"/>
      <c r="I174" s="472"/>
      <c r="J174" s="472"/>
      <c r="K174" s="472"/>
      <c r="L174" s="472"/>
      <c r="M174" s="477"/>
      <c r="N174" s="477"/>
      <c r="O174" s="477"/>
      <c r="P174" s="477"/>
      <c r="Q174" s="477"/>
      <c r="R174" s="477"/>
      <c r="S174" s="477"/>
      <c r="T174" s="477"/>
      <c r="U174" s="477"/>
      <c r="V174" s="477"/>
      <c r="W174" s="477"/>
      <c r="X174" s="477"/>
      <c r="Y174" s="477"/>
      <c r="Z174" s="477"/>
      <c r="AA174" s="477"/>
      <c r="AB174" s="477"/>
      <c r="AC174" s="477"/>
      <c r="AD174" s="477"/>
      <c r="AE174" s="477"/>
      <c r="AF174" s="477"/>
      <c r="AG174" s="477"/>
      <c r="AH174" s="483"/>
      <c r="AI174" s="483"/>
      <c r="AJ174" s="484"/>
    </row>
    <row r="175" spans="1:36" x14ac:dyDescent="0.15">
      <c r="A175" s="471"/>
      <c r="B175" s="472"/>
      <c r="C175" s="472"/>
      <c r="D175" s="472"/>
      <c r="E175" s="472"/>
      <c r="F175" s="472"/>
      <c r="G175" s="472"/>
      <c r="H175" s="472"/>
      <c r="I175" s="472"/>
      <c r="J175" s="472"/>
      <c r="K175" s="472"/>
      <c r="L175" s="472"/>
      <c r="M175" s="477"/>
      <c r="N175" s="477"/>
      <c r="O175" s="477"/>
      <c r="P175" s="477"/>
      <c r="Q175" s="477"/>
      <c r="R175" s="477"/>
      <c r="S175" s="477"/>
      <c r="T175" s="477"/>
      <c r="U175" s="477"/>
      <c r="V175" s="477"/>
      <c r="W175" s="477"/>
      <c r="X175" s="477"/>
      <c r="Y175" s="477"/>
      <c r="Z175" s="477"/>
      <c r="AA175" s="477"/>
      <c r="AB175" s="477"/>
      <c r="AC175" s="477"/>
      <c r="AD175" s="477"/>
      <c r="AE175" s="477"/>
      <c r="AF175" s="477"/>
      <c r="AG175" s="477"/>
      <c r="AH175" s="483"/>
      <c r="AI175" s="483"/>
      <c r="AJ175" s="484"/>
    </row>
    <row r="176" spans="1:36" x14ac:dyDescent="0.15">
      <c r="A176" s="471"/>
      <c r="B176" s="472"/>
      <c r="C176" s="472"/>
      <c r="D176" s="472"/>
      <c r="E176" s="472"/>
      <c r="F176" s="472"/>
      <c r="G176" s="472"/>
      <c r="H176" s="472"/>
      <c r="I176" s="472"/>
      <c r="J176" s="472"/>
      <c r="K176" s="472"/>
      <c r="L176" s="472"/>
      <c r="M176" s="477"/>
      <c r="N176" s="477"/>
      <c r="O176" s="477"/>
      <c r="P176" s="477"/>
      <c r="Q176" s="477"/>
      <c r="R176" s="477"/>
      <c r="S176" s="477"/>
      <c r="T176" s="477"/>
      <c r="U176" s="477"/>
      <c r="V176" s="477"/>
      <c r="W176" s="477"/>
      <c r="X176" s="477"/>
      <c r="Y176" s="477"/>
      <c r="Z176" s="477"/>
      <c r="AA176" s="477"/>
      <c r="AB176" s="477"/>
      <c r="AC176" s="477"/>
      <c r="AD176" s="477"/>
      <c r="AE176" s="477"/>
      <c r="AF176" s="477"/>
      <c r="AG176" s="477"/>
      <c r="AH176" s="483"/>
      <c r="AI176" s="483"/>
      <c r="AJ176" s="484"/>
    </row>
    <row r="177" spans="1:36" x14ac:dyDescent="0.15">
      <c r="A177" s="487" t="s">
        <v>177</v>
      </c>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4"/>
    </row>
    <row r="178" spans="1:36" x14ac:dyDescent="0.15">
      <c r="A178" s="471"/>
      <c r="B178" s="472"/>
      <c r="C178" s="472"/>
      <c r="D178" s="472"/>
      <c r="E178" s="472"/>
      <c r="F178" s="472"/>
      <c r="G178" s="472"/>
      <c r="H178" s="472"/>
      <c r="I178" s="472"/>
      <c r="J178" s="472"/>
      <c r="K178" s="472"/>
      <c r="L178" s="472"/>
      <c r="M178" s="477"/>
      <c r="N178" s="477"/>
      <c r="O178" s="477"/>
      <c r="P178" s="477"/>
      <c r="Q178" s="477"/>
      <c r="R178" s="477"/>
      <c r="S178" s="477"/>
      <c r="T178" s="477"/>
      <c r="U178" s="477"/>
      <c r="V178" s="477"/>
      <c r="W178" s="477"/>
      <c r="X178" s="477"/>
      <c r="Y178" s="477"/>
      <c r="Z178" s="477"/>
      <c r="AA178" s="477"/>
      <c r="AB178" s="477"/>
      <c r="AC178" s="477"/>
      <c r="AD178" s="477"/>
      <c r="AE178" s="477"/>
      <c r="AF178" s="477"/>
      <c r="AG178" s="477"/>
      <c r="AH178" s="483"/>
      <c r="AI178" s="483"/>
      <c r="AJ178" s="484"/>
    </row>
    <row r="179" spans="1:36" x14ac:dyDescent="0.15">
      <c r="A179" s="471"/>
      <c r="B179" s="472"/>
      <c r="C179" s="472"/>
      <c r="D179" s="472"/>
      <c r="E179" s="472"/>
      <c r="F179" s="472"/>
      <c r="G179" s="472"/>
      <c r="H179" s="472"/>
      <c r="I179" s="472"/>
      <c r="J179" s="472"/>
      <c r="K179" s="472"/>
      <c r="L179" s="472"/>
      <c r="M179" s="477"/>
      <c r="N179" s="477"/>
      <c r="O179" s="477"/>
      <c r="P179" s="477"/>
      <c r="Q179" s="477"/>
      <c r="R179" s="477"/>
      <c r="S179" s="477"/>
      <c r="T179" s="477"/>
      <c r="U179" s="477"/>
      <c r="V179" s="477"/>
      <c r="W179" s="477"/>
      <c r="X179" s="477"/>
      <c r="Y179" s="477"/>
      <c r="Z179" s="477"/>
      <c r="AA179" s="477"/>
      <c r="AB179" s="477"/>
      <c r="AC179" s="477"/>
      <c r="AD179" s="477"/>
      <c r="AE179" s="477"/>
      <c r="AF179" s="477"/>
      <c r="AG179" s="477"/>
      <c r="AH179" s="483"/>
      <c r="AI179" s="483"/>
      <c r="AJ179" s="484"/>
    </row>
    <row r="180" spans="1:36" x14ac:dyDescent="0.15">
      <c r="A180" s="471"/>
      <c r="B180" s="472"/>
      <c r="C180" s="472"/>
      <c r="D180" s="472"/>
      <c r="E180" s="472"/>
      <c r="F180" s="472"/>
      <c r="G180" s="472"/>
      <c r="H180" s="472"/>
      <c r="I180" s="472"/>
      <c r="J180" s="472"/>
      <c r="K180" s="472"/>
      <c r="L180" s="472"/>
      <c r="M180" s="477"/>
      <c r="N180" s="477"/>
      <c r="O180" s="477"/>
      <c r="P180" s="477"/>
      <c r="Q180" s="477"/>
      <c r="R180" s="477"/>
      <c r="S180" s="477"/>
      <c r="T180" s="477"/>
      <c r="U180" s="477"/>
      <c r="V180" s="477"/>
      <c r="W180" s="477"/>
      <c r="X180" s="477"/>
      <c r="Y180" s="477"/>
      <c r="Z180" s="477"/>
      <c r="AA180" s="477"/>
      <c r="AB180" s="477"/>
      <c r="AC180" s="477"/>
      <c r="AD180" s="477"/>
      <c r="AE180" s="477"/>
      <c r="AF180" s="477"/>
      <c r="AG180" s="477"/>
      <c r="AH180" s="483"/>
      <c r="AI180" s="483"/>
      <c r="AJ180" s="484"/>
    </row>
    <row r="181" spans="1:36" x14ac:dyDescent="0.15">
      <c r="A181" s="471"/>
      <c r="B181" s="472"/>
      <c r="C181" s="472"/>
      <c r="D181" s="472"/>
      <c r="E181" s="472"/>
      <c r="F181" s="472"/>
      <c r="G181" s="472"/>
      <c r="H181" s="472"/>
      <c r="I181" s="472"/>
      <c r="J181" s="472"/>
      <c r="K181" s="472"/>
      <c r="L181" s="472"/>
      <c r="M181" s="477"/>
      <c r="N181" s="477"/>
      <c r="O181" s="477"/>
      <c r="P181" s="477"/>
      <c r="Q181" s="477"/>
      <c r="R181" s="477"/>
      <c r="S181" s="477"/>
      <c r="T181" s="477"/>
      <c r="U181" s="477"/>
      <c r="V181" s="477"/>
      <c r="W181" s="477"/>
      <c r="X181" s="477"/>
      <c r="Y181" s="477"/>
      <c r="Z181" s="477"/>
      <c r="AA181" s="477"/>
      <c r="AB181" s="477"/>
      <c r="AC181" s="477"/>
      <c r="AD181" s="477"/>
      <c r="AE181" s="477"/>
      <c r="AF181" s="477"/>
      <c r="AG181" s="477"/>
      <c r="AH181" s="483"/>
      <c r="AI181" s="483"/>
      <c r="AJ181" s="484"/>
    </row>
    <row r="182" spans="1:36" x14ac:dyDescent="0.15">
      <c r="A182" s="471"/>
      <c r="B182" s="472"/>
      <c r="C182" s="472"/>
      <c r="D182" s="472"/>
      <c r="E182" s="472"/>
      <c r="F182" s="472"/>
      <c r="G182" s="472"/>
      <c r="H182" s="472"/>
      <c r="I182" s="472"/>
      <c r="J182" s="472"/>
      <c r="K182" s="472"/>
      <c r="L182" s="472"/>
      <c r="M182" s="477"/>
      <c r="N182" s="477"/>
      <c r="O182" s="477"/>
      <c r="P182" s="477"/>
      <c r="Q182" s="477"/>
      <c r="R182" s="477"/>
      <c r="S182" s="477"/>
      <c r="T182" s="477"/>
      <c r="U182" s="477"/>
      <c r="V182" s="477"/>
      <c r="W182" s="477"/>
      <c r="X182" s="477"/>
      <c r="Y182" s="477"/>
      <c r="Z182" s="477"/>
      <c r="AA182" s="477"/>
      <c r="AB182" s="477"/>
      <c r="AC182" s="477"/>
      <c r="AD182" s="477"/>
      <c r="AE182" s="477"/>
      <c r="AF182" s="477"/>
      <c r="AG182" s="477"/>
      <c r="AH182" s="483"/>
      <c r="AI182" s="483"/>
      <c r="AJ182" s="484"/>
    </row>
    <row r="183" spans="1:36" x14ac:dyDescent="0.15">
      <c r="A183" s="473"/>
      <c r="B183" s="474"/>
      <c r="C183" s="474"/>
      <c r="D183" s="474"/>
      <c r="E183" s="474"/>
      <c r="F183" s="474"/>
      <c r="G183" s="474"/>
      <c r="H183" s="474"/>
      <c r="I183" s="474"/>
      <c r="J183" s="474"/>
      <c r="K183" s="474"/>
      <c r="L183" s="474"/>
      <c r="M183" s="478"/>
      <c r="N183" s="478"/>
      <c r="O183" s="478"/>
      <c r="P183" s="478"/>
      <c r="Q183" s="478"/>
      <c r="R183" s="478"/>
      <c r="S183" s="478"/>
      <c r="T183" s="478"/>
      <c r="U183" s="478"/>
      <c r="V183" s="478"/>
      <c r="W183" s="478"/>
      <c r="X183" s="478"/>
      <c r="Y183" s="478"/>
      <c r="Z183" s="478"/>
      <c r="AA183" s="478"/>
      <c r="AB183" s="478"/>
      <c r="AC183" s="478"/>
      <c r="AD183" s="478"/>
      <c r="AE183" s="478"/>
      <c r="AF183" s="478"/>
      <c r="AG183" s="478"/>
      <c r="AH183" s="485"/>
      <c r="AI183" s="485"/>
      <c r="AJ183" s="486"/>
    </row>
    <row r="184" spans="1:36" x14ac:dyDescent="0.15">
      <c r="A184" s="467"/>
      <c r="B184" s="468"/>
      <c r="C184" s="468"/>
      <c r="D184" s="468"/>
      <c r="E184" s="468"/>
      <c r="F184" s="468"/>
      <c r="G184" s="468"/>
      <c r="H184" s="468"/>
      <c r="I184" s="468"/>
      <c r="J184" s="468"/>
      <c r="K184" s="468"/>
      <c r="L184" s="468"/>
      <c r="M184" s="475"/>
      <c r="N184" s="475"/>
      <c r="O184" s="475"/>
      <c r="P184" s="475"/>
      <c r="Q184" s="475"/>
      <c r="R184" s="475"/>
      <c r="S184" s="475"/>
      <c r="T184" s="475"/>
      <c r="U184" s="475"/>
      <c r="V184" s="475"/>
      <c r="W184" s="475"/>
      <c r="X184" s="475"/>
      <c r="Y184" s="475"/>
      <c r="Z184" s="475"/>
      <c r="AA184" s="475"/>
      <c r="AB184" s="475"/>
      <c r="AC184" s="475"/>
      <c r="AD184" s="475"/>
      <c r="AE184" s="475"/>
      <c r="AF184" s="475"/>
      <c r="AG184" s="475"/>
      <c r="AH184" s="479"/>
      <c r="AI184" s="479"/>
      <c r="AJ184" s="480"/>
    </row>
    <row r="185" spans="1:36" x14ac:dyDescent="0.15">
      <c r="A185" s="469"/>
      <c r="B185" s="470"/>
      <c r="C185" s="470"/>
      <c r="D185" s="470"/>
      <c r="E185" s="470"/>
      <c r="F185" s="470"/>
      <c r="G185" s="470"/>
      <c r="H185" s="470"/>
      <c r="I185" s="470"/>
      <c r="J185" s="470"/>
      <c r="K185" s="470"/>
      <c r="L185" s="470"/>
      <c r="M185" s="476"/>
      <c r="N185" s="476"/>
      <c r="O185" s="476"/>
      <c r="P185" s="476"/>
      <c r="Q185" s="476"/>
      <c r="R185" s="476"/>
      <c r="S185" s="476"/>
      <c r="T185" s="476"/>
      <c r="U185" s="476"/>
      <c r="V185" s="476"/>
      <c r="W185" s="476"/>
      <c r="X185" s="476"/>
      <c r="Y185" s="476"/>
      <c r="Z185" s="476"/>
      <c r="AA185" s="476"/>
      <c r="AB185" s="476"/>
      <c r="AC185" s="476"/>
      <c r="AD185" s="476"/>
      <c r="AE185" s="476"/>
      <c r="AF185" s="476"/>
      <c r="AG185" s="476"/>
      <c r="AH185" s="481"/>
      <c r="AI185" s="481"/>
      <c r="AJ185" s="482"/>
    </row>
    <row r="186" spans="1:36" x14ac:dyDescent="0.15">
      <c r="A186" s="469"/>
      <c r="B186" s="470"/>
      <c r="C186" s="470"/>
      <c r="D186" s="470"/>
      <c r="E186" s="470"/>
      <c r="F186" s="470"/>
      <c r="G186" s="470"/>
      <c r="H186" s="470"/>
      <c r="I186" s="470"/>
      <c r="J186" s="470"/>
      <c r="K186" s="470"/>
      <c r="L186" s="470"/>
      <c r="M186" s="476"/>
      <c r="N186" s="476"/>
      <c r="O186" s="476"/>
      <c r="P186" s="476"/>
      <c r="Q186" s="476"/>
      <c r="R186" s="476"/>
      <c r="S186" s="476"/>
      <c r="T186" s="476"/>
      <c r="U186" s="476"/>
      <c r="V186" s="476"/>
      <c r="W186" s="476"/>
      <c r="X186" s="476"/>
      <c r="Y186" s="476"/>
      <c r="Z186" s="476"/>
      <c r="AA186" s="476"/>
      <c r="AB186" s="476"/>
      <c r="AC186" s="476"/>
      <c r="AD186" s="476"/>
      <c r="AE186" s="476"/>
      <c r="AF186" s="476"/>
      <c r="AG186" s="476"/>
      <c r="AH186" s="481"/>
      <c r="AI186" s="481"/>
      <c r="AJ186" s="482"/>
    </row>
    <row r="187" spans="1:36" x14ac:dyDescent="0.15">
      <c r="A187" s="471"/>
      <c r="B187" s="472"/>
      <c r="C187" s="472"/>
      <c r="D187" s="472"/>
      <c r="E187" s="472"/>
      <c r="F187" s="472"/>
      <c r="G187" s="472"/>
      <c r="H187" s="472"/>
      <c r="I187" s="472"/>
      <c r="J187" s="472"/>
      <c r="K187" s="472"/>
      <c r="L187" s="472"/>
      <c r="M187" s="477"/>
      <c r="N187" s="477"/>
      <c r="O187" s="477"/>
      <c r="P187" s="477"/>
      <c r="Q187" s="477"/>
      <c r="R187" s="477"/>
      <c r="S187" s="477"/>
      <c r="T187" s="477"/>
      <c r="U187" s="477"/>
      <c r="V187" s="477"/>
      <c r="W187" s="477"/>
      <c r="X187" s="477"/>
      <c r="Y187" s="477"/>
      <c r="Z187" s="477"/>
      <c r="AA187" s="477"/>
      <c r="AB187" s="477"/>
      <c r="AC187" s="477"/>
      <c r="AD187" s="477"/>
      <c r="AE187" s="477"/>
      <c r="AF187" s="477"/>
      <c r="AG187" s="477"/>
      <c r="AH187" s="483"/>
      <c r="AI187" s="483"/>
      <c r="AJ187" s="484"/>
    </row>
    <row r="188" spans="1:36" x14ac:dyDescent="0.15">
      <c r="A188" s="471"/>
      <c r="B188" s="472"/>
      <c r="C188" s="472"/>
      <c r="D188" s="472"/>
      <c r="E188" s="472"/>
      <c r="F188" s="472"/>
      <c r="G188" s="472"/>
      <c r="H188" s="472"/>
      <c r="I188" s="472"/>
      <c r="J188" s="472"/>
      <c r="K188" s="472"/>
      <c r="L188" s="472"/>
      <c r="M188" s="477"/>
      <c r="N188" s="477"/>
      <c r="O188" s="477"/>
      <c r="P188" s="477"/>
      <c r="Q188" s="477"/>
      <c r="R188" s="477"/>
      <c r="S188" s="477"/>
      <c r="T188" s="477"/>
      <c r="U188" s="477"/>
      <c r="V188" s="477"/>
      <c r="W188" s="477"/>
      <c r="X188" s="477"/>
      <c r="Y188" s="477"/>
      <c r="Z188" s="477"/>
      <c r="AA188" s="477"/>
      <c r="AB188" s="477"/>
      <c r="AC188" s="477"/>
      <c r="AD188" s="477"/>
      <c r="AE188" s="477"/>
      <c r="AF188" s="477"/>
      <c r="AG188" s="477"/>
      <c r="AH188" s="483"/>
      <c r="AI188" s="483"/>
      <c r="AJ188" s="484"/>
    </row>
    <row r="189" spans="1:36" x14ac:dyDescent="0.15">
      <c r="A189" s="473"/>
      <c r="B189" s="474"/>
      <c r="C189" s="474"/>
      <c r="D189" s="474"/>
      <c r="E189" s="474"/>
      <c r="F189" s="474"/>
      <c r="G189" s="474"/>
      <c r="H189" s="474"/>
      <c r="I189" s="474"/>
      <c r="J189" s="474"/>
      <c r="K189" s="474"/>
      <c r="L189" s="474"/>
      <c r="M189" s="478"/>
      <c r="N189" s="478"/>
      <c r="O189" s="478"/>
      <c r="P189" s="478"/>
      <c r="Q189" s="478"/>
      <c r="R189" s="478"/>
      <c r="S189" s="478"/>
      <c r="T189" s="478"/>
      <c r="U189" s="478"/>
      <c r="V189" s="478"/>
      <c r="W189" s="478"/>
      <c r="X189" s="478"/>
      <c r="Y189" s="478"/>
      <c r="Z189" s="478"/>
      <c r="AA189" s="478"/>
      <c r="AB189" s="478"/>
      <c r="AC189" s="478"/>
      <c r="AD189" s="478"/>
      <c r="AE189" s="478"/>
      <c r="AF189" s="478"/>
      <c r="AG189" s="478"/>
      <c r="AH189" s="485"/>
      <c r="AI189" s="485"/>
      <c r="AJ189" s="486"/>
    </row>
    <row r="190" spans="1:36" x14ac:dyDescent="0.15">
      <c r="A190" s="469"/>
      <c r="B190" s="470"/>
      <c r="C190" s="470"/>
      <c r="D190" s="470"/>
      <c r="E190" s="470"/>
      <c r="F190" s="470"/>
      <c r="G190" s="470"/>
      <c r="H190" s="470"/>
      <c r="I190" s="470"/>
      <c r="J190" s="470"/>
      <c r="K190" s="470"/>
      <c r="L190" s="470"/>
      <c r="M190" s="476"/>
      <c r="N190" s="476"/>
      <c r="O190" s="476"/>
      <c r="P190" s="476"/>
      <c r="Q190" s="476"/>
      <c r="R190" s="476"/>
      <c r="S190" s="476"/>
      <c r="T190" s="476"/>
      <c r="U190" s="476"/>
      <c r="V190" s="476"/>
      <c r="W190" s="476"/>
      <c r="X190" s="476"/>
      <c r="Y190" s="476"/>
      <c r="Z190" s="476"/>
      <c r="AA190" s="476"/>
      <c r="AB190" s="476"/>
      <c r="AC190" s="476"/>
      <c r="AD190" s="476"/>
      <c r="AE190" s="476"/>
      <c r="AF190" s="476"/>
      <c r="AG190" s="476"/>
      <c r="AH190" s="481"/>
      <c r="AI190" s="481"/>
      <c r="AJ190" s="482"/>
    </row>
    <row r="191" spans="1:36" x14ac:dyDescent="0.15">
      <c r="A191" s="469"/>
      <c r="B191" s="470"/>
      <c r="C191" s="470"/>
      <c r="D191" s="470"/>
      <c r="E191" s="470"/>
      <c r="F191" s="470"/>
      <c r="G191" s="470"/>
      <c r="H191" s="470"/>
      <c r="I191" s="470"/>
      <c r="J191" s="470"/>
      <c r="K191" s="470"/>
      <c r="L191" s="470"/>
      <c r="M191" s="476"/>
      <c r="N191" s="476"/>
      <c r="O191" s="476"/>
      <c r="P191" s="476"/>
      <c r="Q191" s="476"/>
      <c r="R191" s="476"/>
      <c r="S191" s="476"/>
      <c r="T191" s="476"/>
      <c r="U191" s="476"/>
      <c r="V191" s="476"/>
      <c r="W191" s="476"/>
      <c r="X191" s="476"/>
      <c r="Y191" s="476"/>
      <c r="Z191" s="476"/>
      <c r="AA191" s="476"/>
      <c r="AB191" s="476"/>
      <c r="AC191" s="476"/>
      <c r="AD191" s="476"/>
      <c r="AE191" s="476"/>
      <c r="AF191" s="476"/>
      <c r="AG191" s="476"/>
      <c r="AH191" s="481"/>
      <c r="AI191" s="481"/>
      <c r="AJ191" s="482"/>
    </row>
    <row r="192" spans="1:36" x14ac:dyDescent="0.15">
      <c r="A192" s="469"/>
      <c r="B192" s="470"/>
      <c r="C192" s="470"/>
      <c r="D192" s="470"/>
      <c r="E192" s="470"/>
      <c r="F192" s="470"/>
      <c r="G192" s="470"/>
      <c r="H192" s="470"/>
      <c r="I192" s="470"/>
      <c r="J192" s="470"/>
      <c r="K192" s="470"/>
      <c r="L192" s="470"/>
      <c r="M192" s="476"/>
      <c r="N192" s="476"/>
      <c r="O192" s="476"/>
      <c r="P192" s="476"/>
      <c r="Q192" s="476"/>
      <c r="R192" s="476"/>
      <c r="S192" s="476"/>
      <c r="T192" s="476"/>
      <c r="U192" s="476"/>
      <c r="V192" s="476"/>
      <c r="W192" s="476"/>
      <c r="X192" s="476"/>
      <c r="Y192" s="476"/>
      <c r="Z192" s="476"/>
      <c r="AA192" s="476"/>
      <c r="AB192" s="476"/>
      <c r="AC192" s="476"/>
      <c r="AD192" s="476"/>
      <c r="AE192" s="476"/>
      <c r="AF192" s="476"/>
      <c r="AG192" s="476"/>
      <c r="AH192" s="481"/>
      <c r="AI192" s="481"/>
      <c r="AJ192" s="482"/>
    </row>
    <row r="193" spans="1:36" x14ac:dyDescent="0.15">
      <c r="A193" s="471"/>
      <c r="B193" s="472"/>
      <c r="C193" s="472"/>
      <c r="D193" s="472"/>
      <c r="E193" s="472"/>
      <c r="F193" s="472"/>
      <c r="G193" s="472"/>
      <c r="H193" s="472"/>
      <c r="I193" s="472"/>
      <c r="J193" s="472"/>
      <c r="K193" s="472"/>
      <c r="L193" s="472"/>
      <c r="M193" s="477"/>
      <c r="N193" s="477"/>
      <c r="O193" s="477"/>
      <c r="P193" s="477"/>
      <c r="Q193" s="477"/>
      <c r="R193" s="477"/>
      <c r="S193" s="477"/>
      <c r="T193" s="477"/>
      <c r="U193" s="477"/>
      <c r="V193" s="477"/>
      <c r="W193" s="477"/>
      <c r="X193" s="477"/>
      <c r="Y193" s="477"/>
      <c r="Z193" s="477"/>
      <c r="AA193" s="477"/>
      <c r="AB193" s="477"/>
      <c r="AC193" s="477"/>
      <c r="AD193" s="477"/>
      <c r="AE193" s="477"/>
      <c r="AF193" s="477"/>
      <c r="AG193" s="477"/>
      <c r="AH193" s="483"/>
      <c r="AI193" s="483"/>
      <c r="AJ193" s="484"/>
    </row>
    <row r="194" spans="1:36" x14ac:dyDescent="0.15">
      <c r="A194" s="471"/>
      <c r="B194" s="472"/>
      <c r="C194" s="472"/>
      <c r="D194" s="472"/>
      <c r="E194" s="472"/>
      <c r="F194" s="472"/>
      <c r="G194" s="472"/>
      <c r="H194" s="472"/>
      <c r="I194" s="472"/>
      <c r="J194" s="472"/>
      <c r="K194" s="472"/>
      <c r="L194" s="472"/>
      <c r="M194" s="477"/>
      <c r="N194" s="477"/>
      <c r="O194" s="477"/>
      <c r="P194" s="477"/>
      <c r="Q194" s="477"/>
      <c r="R194" s="477"/>
      <c r="S194" s="477"/>
      <c r="T194" s="477"/>
      <c r="U194" s="477"/>
      <c r="V194" s="477"/>
      <c r="W194" s="477"/>
      <c r="X194" s="477"/>
      <c r="Y194" s="477"/>
      <c r="Z194" s="477"/>
      <c r="AA194" s="477"/>
      <c r="AB194" s="477"/>
      <c r="AC194" s="477"/>
      <c r="AD194" s="477"/>
      <c r="AE194" s="477"/>
      <c r="AF194" s="477"/>
      <c r="AG194" s="477"/>
      <c r="AH194" s="483"/>
      <c r="AI194" s="483"/>
      <c r="AJ194" s="484"/>
    </row>
    <row r="195" spans="1:36" x14ac:dyDescent="0.15">
      <c r="A195" s="471"/>
      <c r="B195" s="472"/>
      <c r="C195" s="472"/>
      <c r="D195" s="472"/>
      <c r="E195" s="472"/>
      <c r="F195" s="472"/>
      <c r="G195" s="472"/>
      <c r="H195" s="472"/>
      <c r="I195" s="472"/>
      <c r="J195" s="472"/>
      <c r="K195" s="472"/>
      <c r="L195" s="472"/>
      <c r="M195" s="477"/>
      <c r="N195" s="477"/>
      <c r="O195" s="477"/>
      <c r="P195" s="477"/>
      <c r="Q195" s="477"/>
      <c r="R195" s="477"/>
      <c r="S195" s="477"/>
      <c r="T195" s="477"/>
      <c r="U195" s="477"/>
      <c r="V195" s="477"/>
      <c r="W195" s="477"/>
      <c r="X195" s="477"/>
      <c r="Y195" s="477"/>
      <c r="Z195" s="477"/>
      <c r="AA195" s="477"/>
      <c r="AB195" s="477"/>
      <c r="AC195" s="477"/>
      <c r="AD195" s="477"/>
      <c r="AE195" s="477"/>
      <c r="AF195" s="477"/>
      <c r="AG195" s="477"/>
      <c r="AH195" s="483"/>
      <c r="AI195" s="483"/>
      <c r="AJ195" s="484"/>
    </row>
    <row r="196" spans="1:36" ht="18.75" customHeight="1" x14ac:dyDescent="0.15">
      <c r="A196" s="456" t="s">
        <v>269</v>
      </c>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307"/>
    </row>
    <row r="197" spans="1:36" ht="18.75" customHeight="1" x14ac:dyDescent="0.15">
      <c r="A197" s="446" t="s">
        <v>213</v>
      </c>
      <c r="B197" s="447"/>
      <c r="C197" s="447"/>
      <c r="D197" s="447"/>
      <c r="E197" s="447"/>
      <c r="F197" s="447"/>
      <c r="G197" s="447"/>
      <c r="H197" s="447"/>
      <c r="I197" s="447"/>
      <c r="J197" s="447"/>
      <c r="K197" s="447"/>
      <c r="L197" s="447"/>
      <c r="M197" s="448"/>
      <c r="N197" s="461" t="s">
        <v>214</v>
      </c>
      <c r="O197" s="462"/>
      <c r="P197" s="462"/>
      <c r="Q197" s="462"/>
      <c r="R197" s="463"/>
      <c r="S197" s="463"/>
      <c r="T197" s="463"/>
      <c r="U197" s="463"/>
      <c r="V197" s="463"/>
      <c r="W197" s="463"/>
      <c r="X197" s="463"/>
      <c r="Y197" s="463"/>
      <c r="Z197" s="463"/>
      <c r="AA197" s="463"/>
      <c r="AB197" s="463"/>
      <c r="AC197" s="463"/>
      <c r="AD197" s="463"/>
      <c r="AE197" s="463"/>
      <c r="AF197" s="463"/>
      <c r="AG197" s="463"/>
      <c r="AH197" s="463"/>
      <c r="AI197" s="463"/>
      <c r="AJ197" s="464"/>
    </row>
    <row r="198" spans="1:36" ht="18.75" customHeight="1" x14ac:dyDescent="0.15">
      <c r="A198" s="458"/>
      <c r="B198" s="459"/>
      <c r="C198" s="459"/>
      <c r="D198" s="459"/>
      <c r="E198" s="459"/>
      <c r="F198" s="459"/>
      <c r="G198" s="459"/>
      <c r="H198" s="459"/>
      <c r="I198" s="459"/>
      <c r="J198" s="459"/>
      <c r="K198" s="459"/>
      <c r="L198" s="459"/>
      <c r="M198" s="460"/>
      <c r="N198" s="465" t="s">
        <v>215</v>
      </c>
      <c r="O198" s="466"/>
      <c r="P198" s="466"/>
      <c r="Q198" s="466"/>
      <c r="R198" s="463"/>
      <c r="S198" s="463"/>
      <c r="T198" s="463"/>
      <c r="U198" s="463"/>
      <c r="V198" s="463"/>
      <c r="W198" s="463"/>
      <c r="X198" s="463"/>
      <c r="Y198" s="463"/>
      <c r="Z198" s="463"/>
      <c r="AA198" s="463"/>
      <c r="AB198" s="463"/>
      <c r="AC198" s="463"/>
      <c r="AD198" s="463"/>
      <c r="AE198" s="463"/>
      <c r="AF198" s="463"/>
      <c r="AG198" s="463"/>
      <c r="AH198" s="463"/>
      <c r="AI198" s="463"/>
      <c r="AJ198" s="464"/>
    </row>
    <row r="199" spans="1:36" ht="18.75" customHeight="1" x14ac:dyDescent="0.15">
      <c r="A199" s="401" t="s">
        <v>270</v>
      </c>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c r="AG199" s="402"/>
      <c r="AH199" s="402"/>
      <c r="AI199" s="402"/>
      <c r="AJ199" s="403"/>
    </row>
    <row r="200" spans="1:36" ht="18.75" customHeight="1" x14ac:dyDescent="0.15">
      <c r="A200" s="430" t="s">
        <v>271</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431"/>
      <c r="AF200" s="431"/>
      <c r="AG200" s="431"/>
      <c r="AH200" s="431"/>
      <c r="AI200" s="431"/>
      <c r="AJ200" s="432"/>
    </row>
    <row r="201" spans="1:36" ht="18.75" customHeight="1" x14ac:dyDescent="0.15">
      <c r="A201" s="433"/>
      <c r="B201" s="431"/>
      <c r="C201" s="431"/>
      <c r="D201" s="431"/>
      <c r="E201" s="431"/>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1"/>
      <c r="AD201" s="431"/>
      <c r="AE201" s="431"/>
      <c r="AF201" s="431"/>
      <c r="AG201" s="431"/>
      <c r="AH201" s="431"/>
      <c r="AI201" s="431"/>
      <c r="AJ201" s="432"/>
    </row>
    <row r="202" spans="1:36" ht="18.75" customHeight="1" x14ac:dyDescent="0.15">
      <c r="A202" s="434" t="s">
        <v>272</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435"/>
      <c r="AF202" s="435"/>
      <c r="AG202" s="435"/>
      <c r="AH202" s="435"/>
      <c r="AI202" s="435"/>
      <c r="AJ202" s="436"/>
    </row>
    <row r="203" spans="1:36" ht="18.75" customHeight="1" x14ac:dyDescent="0.15">
      <c r="A203" s="437"/>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438"/>
      <c r="AE203" s="438"/>
      <c r="AF203" s="438"/>
      <c r="AG203" s="438"/>
      <c r="AH203" s="438"/>
      <c r="AI203" s="438"/>
      <c r="AJ203" s="439"/>
    </row>
    <row r="204" spans="1:36" ht="18.75" customHeight="1" x14ac:dyDescent="0.15">
      <c r="A204" s="437"/>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9"/>
    </row>
    <row r="205" spans="1:36" ht="18.75" customHeight="1" x14ac:dyDescent="0.15">
      <c r="A205" s="437"/>
      <c r="B205" s="438"/>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38"/>
      <c r="AC205" s="438"/>
      <c r="AD205" s="438"/>
      <c r="AE205" s="438"/>
      <c r="AF205" s="438"/>
      <c r="AG205" s="438"/>
      <c r="AH205" s="438"/>
      <c r="AI205" s="438"/>
      <c r="AJ205" s="439"/>
    </row>
    <row r="206" spans="1:36" ht="18.75" customHeight="1" x14ac:dyDescent="0.15">
      <c r="A206" s="440"/>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c r="AJ206" s="442"/>
    </row>
    <row r="207" spans="1:36" ht="18.75" customHeight="1" x14ac:dyDescent="0.15">
      <c r="A207" s="443" t="s">
        <v>273</v>
      </c>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4"/>
      <c r="AE207" s="444"/>
      <c r="AF207" s="444"/>
      <c r="AG207" s="444"/>
      <c r="AH207" s="444"/>
      <c r="AI207" s="444"/>
      <c r="AJ207" s="445"/>
    </row>
    <row r="208" spans="1:36" ht="18.75" customHeight="1" x14ac:dyDescent="0.15">
      <c r="A208" s="446" t="s">
        <v>274</v>
      </c>
      <c r="B208" s="447"/>
      <c r="C208" s="447"/>
      <c r="D208" s="447"/>
      <c r="E208" s="447"/>
      <c r="F208" s="448"/>
      <c r="G208" s="449" t="s">
        <v>274</v>
      </c>
      <c r="H208" s="450"/>
      <c r="I208" s="450"/>
      <c r="J208" s="450"/>
      <c r="K208" s="450"/>
      <c r="L208" s="450"/>
      <c r="M208" s="450"/>
      <c r="N208" s="450"/>
      <c r="O208" s="450"/>
      <c r="P208" s="451"/>
      <c r="Q208" s="452" t="s">
        <v>274</v>
      </c>
      <c r="R208" s="453"/>
      <c r="S208" s="453"/>
      <c r="T208" s="453"/>
      <c r="U208" s="453"/>
      <c r="V208" s="453"/>
      <c r="W208" s="453"/>
      <c r="X208" s="453"/>
      <c r="Y208" s="453"/>
      <c r="Z208" s="454"/>
      <c r="AA208" s="452" t="s">
        <v>274</v>
      </c>
      <c r="AB208" s="453"/>
      <c r="AC208" s="453"/>
      <c r="AD208" s="453"/>
      <c r="AE208" s="453"/>
      <c r="AF208" s="453"/>
      <c r="AG208" s="453"/>
      <c r="AH208" s="453"/>
      <c r="AI208" s="453"/>
      <c r="AJ208" s="455"/>
    </row>
    <row r="209" spans="1:36" ht="18.75" customHeight="1" x14ac:dyDescent="0.15">
      <c r="A209" s="410" t="s">
        <v>275</v>
      </c>
      <c r="B209" s="411"/>
      <c r="C209" s="411"/>
      <c r="D209" s="411"/>
      <c r="E209" s="411"/>
      <c r="F209" s="412"/>
      <c r="G209" s="413"/>
      <c r="H209" s="414"/>
      <c r="I209" s="414"/>
      <c r="J209" s="414"/>
      <c r="K209" s="414"/>
      <c r="L209" s="414"/>
      <c r="M209" s="414"/>
      <c r="N209" s="414"/>
      <c r="O209" s="414"/>
      <c r="P209" s="415"/>
      <c r="Q209" s="416"/>
      <c r="R209" s="417"/>
      <c r="S209" s="417"/>
      <c r="T209" s="417"/>
      <c r="U209" s="417"/>
      <c r="V209" s="417"/>
      <c r="W209" s="417"/>
      <c r="X209" s="417"/>
      <c r="Y209" s="417"/>
      <c r="Z209" s="418"/>
      <c r="AA209" s="419"/>
      <c r="AB209" s="420"/>
      <c r="AC209" s="420"/>
      <c r="AD209" s="420"/>
      <c r="AE209" s="420"/>
      <c r="AF209" s="420"/>
      <c r="AG209" s="420"/>
      <c r="AH209" s="420"/>
      <c r="AI209" s="420"/>
      <c r="AJ209" s="421"/>
    </row>
    <row r="210" spans="1:36" ht="18.75" customHeight="1" x14ac:dyDescent="0.15">
      <c r="A210" s="422" t="s">
        <v>276</v>
      </c>
      <c r="B210" s="423"/>
      <c r="C210" s="423"/>
      <c r="D210" s="423"/>
      <c r="E210" s="423"/>
      <c r="F210" s="424"/>
      <c r="G210" s="425"/>
      <c r="H210" s="426"/>
      <c r="I210" s="426"/>
      <c r="J210" s="426"/>
      <c r="K210" s="426"/>
      <c r="L210" s="426"/>
      <c r="M210" s="426"/>
      <c r="N210" s="426"/>
      <c r="O210" s="426"/>
      <c r="P210" s="427"/>
      <c r="Q210" s="428"/>
      <c r="R210" s="426"/>
      <c r="S210" s="426"/>
      <c r="T210" s="426"/>
      <c r="U210" s="426"/>
      <c r="V210" s="426"/>
      <c r="W210" s="426"/>
      <c r="X210" s="426"/>
      <c r="Y210" s="426"/>
      <c r="Z210" s="427"/>
      <c r="AA210" s="428"/>
      <c r="AB210" s="426"/>
      <c r="AC210" s="426"/>
      <c r="AD210" s="426"/>
      <c r="AE210" s="426"/>
      <c r="AF210" s="426"/>
      <c r="AG210" s="426"/>
      <c r="AH210" s="426"/>
      <c r="AI210" s="426"/>
      <c r="AJ210" s="429"/>
    </row>
    <row r="211" spans="1:36" ht="18.75" customHeight="1" x14ac:dyDescent="0.15">
      <c r="A211" s="401" t="s">
        <v>277</v>
      </c>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c r="AF211" s="402"/>
      <c r="AG211" s="402"/>
      <c r="AH211" s="402"/>
      <c r="AI211" s="402"/>
      <c r="AJ211" s="403"/>
    </row>
    <row r="212" spans="1:36" ht="18.75" customHeight="1" x14ac:dyDescent="0.15">
      <c r="A212" s="404"/>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c r="AA212" s="405"/>
      <c r="AB212" s="405"/>
      <c r="AC212" s="405"/>
      <c r="AD212" s="405"/>
      <c r="AE212" s="405"/>
      <c r="AF212" s="405"/>
      <c r="AG212" s="405"/>
      <c r="AH212" s="405"/>
      <c r="AI212" s="405"/>
      <c r="AJ212" s="406"/>
    </row>
    <row r="213" spans="1:36" ht="18.75" customHeight="1" x14ac:dyDescent="0.15">
      <c r="A213" s="404"/>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c r="AA213" s="405"/>
      <c r="AB213" s="405"/>
      <c r="AC213" s="405"/>
      <c r="AD213" s="405"/>
      <c r="AE213" s="405"/>
      <c r="AF213" s="405"/>
      <c r="AG213" s="405"/>
      <c r="AH213" s="405"/>
      <c r="AI213" s="405"/>
      <c r="AJ213" s="406"/>
    </row>
    <row r="214" spans="1:36" ht="18.75" customHeight="1" x14ac:dyDescent="0.15">
      <c r="A214" s="404"/>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c r="AA214" s="405"/>
      <c r="AB214" s="405"/>
      <c r="AC214" s="405"/>
      <c r="AD214" s="405"/>
      <c r="AE214" s="405"/>
      <c r="AF214" s="405"/>
      <c r="AG214" s="405"/>
      <c r="AH214" s="405"/>
      <c r="AI214" s="405"/>
      <c r="AJ214" s="406"/>
    </row>
    <row r="215" spans="1:36" ht="18.75" customHeight="1" x14ac:dyDescent="0.15">
      <c r="A215" s="404"/>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c r="AA215" s="405"/>
      <c r="AB215" s="405"/>
      <c r="AC215" s="405"/>
      <c r="AD215" s="405"/>
      <c r="AE215" s="405"/>
      <c r="AF215" s="405"/>
      <c r="AG215" s="405"/>
      <c r="AH215" s="405"/>
      <c r="AI215" s="405"/>
      <c r="AJ215" s="406"/>
    </row>
    <row r="216" spans="1:36" ht="18.75" customHeight="1" x14ac:dyDescent="0.15">
      <c r="A216" s="404"/>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c r="AA216" s="405"/>
      <c r="AB216" s="405"/>
      <c r="AC216" s="405"/>
      <c r="AD216" s="405"/>
      <c r="AE216" s="405"/>
      <c r="AF216" s="405"/>
      <c r="AG216" s="405"/>
      <c r="AH216" s="405"/>
      <c r="AI216" s="405"/>
      <c r="AJ216" s="406"/>
    </row>
    <row r="217" spans="1:36" ht="18.75" customHeight="1" x14ac:dyDescent="0.15">
      <c r="A217" s="404"/>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c r="AA217" s="405"/>
      <c r="AB217" s="405"/>
      <c r="AC217" s="405"/>
      <c r="AD217" s="405"/>
      <c r="AE217" s="405"/>
      <c r="AF217" s="405"/>
      <c r="AG217" s="405"/>
      <c r="AH217" s="405"/>
      <c r="AI217" s="405"/>
      <c r="AJ217" s="406"/>
    </row>
    <row r="218" spans="1:36" ht="18.75" customHeight="1" x14ac:dyDescent="0.15">
      <c r="A218" s="404"/>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c r="AA218" s="405"/>
      <c r="AB218" s="405"/>
      <c r="AC218" s="405"/>
      <c r="AD218" s="405"/>
      <c r="AE218" s="405"/>
      <c r="AF218" s="405"/>
      <c r="AG218" s="405"/>
      <c r="AH218" s="405"/>
      <c r="AI218" s="405"/>
      <c r="AJ218" s="406"/>
    </row>
    <row r="219" spans="1:36" ht="18.75" customHeight="1" thickBot="1" x14ac:dyDescent="0.2">
      <c r="A219" s="407"/>
      <c r="B219" s="408"/>
      <c r="C219" s="408"/>
      <c r="D219" s="408"/>
      <c r="E219" s="408"/>
      <c r="F219" s="408"/>
      <c r="G219" s="408"/>
      <c r="H219" s="408"/>
      <c r="I219" s="408"/>
      <c r="J219" s="408"/>
      <c r="K219" s="408"/>
      <c r="L219" s="408"/>
      <c r="M219" s="408"/>
      <c r="N219" s="408"/>
      <c r="O219" s="408"/>
      <c r="P219" s="408"/>
      <c r="Q219" s="408"/>
      <c r="R219" s="408"/>
      <c r="S219" s="408"/>
      <c r="T219" s="408"/>
      <c r="U219" s="408"/>
      <c r="V219" s="408"/>
      <c r="W219" s="408"/>
      <c r="X219" s="408"/>
      <c r="Y219" s="408"/>
      <c r="Z219" s="408"/>
      <c r="AA219" s="408"/>
      <c r="AB219" s="408"/>
      <c r="AC219" s="408"/>
      <c r="AD219" s="408"/>
      <c r="AE219" s="408"/>
      <c r="AF219" s="408"/>
      <c r="AG219" s="408"/>
      <c r="AH219" s="408"/>
      <c r="AI219" s="408"/>
      <c r="AJ219" s="409"/>
    </row>
  </sheetData>
  <mergeCells count="116">
    <mergeCell ref="N8:AJ8"/>
    <mergeCell ref="O9:W9"/>
    <mergeCell ref="AA9:AJ9"/>
    <mergeCell ref="P10:AJ10"/>
    <mergeCell ref="A12:G12"/>
    <mergeCell ref="H12:AJ12"/>
    <mergeCell ref="A1:AJ1"/>
    <mergeCell ref="A2:AJ2"/>
    <mergeCell ref="S4:AJ4"/>
    <mergeCell ref="S5:AJ5"/>
    <mergeCell ref="S6:AJ6"/>
    <mergeCell ref="Q7:V7"/>
    <mergeCell ref="A32:AJ32"/>
    <mergeCell ref="A33:AJ36"/>
    <mergeCell ref="A37:AJ37"/>
    <mergeCell ref="A38:AJ40"/>
    <mergeCell ref="A41:AJ41"/>
    <mergeCell ref="A42:AJ44"/>
    <mergeCell ref="H14:AJ14"/>
    <mergeCell ref="H15:AJ15"/>
    <mergeCell ref="A18:AJ22"/>
    <mergeCell ref="A24:AJ24"/>
    <mergeCell ref="A25:AJ28"/>
    <mergeCell ref="A30:AJ31"/>
    <mergeCell ref="A64:AJ64"/>
    <mergeCell ref="A65:AJ74"/>
    <mergeCell ref="A76:AJ85"/>
    <mergeCell ref="A87:AJ96"/>
    <mergeCell ref="A97:AJ97"/>
    <mergeCell ref="A98:AJ98"/>
    <mergeCell ref="A45:AJ45"/>
    <mergeCell ref="A46:AJ48"/>
    <mergeCell ref="A49:AJ49"/>
    <mergeCell ref="A50:AJ52"/>
    <mergeCell ref="A54:AJ54"/>
    <mergeCell ref="A55:AJ62"/>
    <mergeCell ref="A123:AJ123"/>
    <mergeCell ref="A124:AJ128"/>
    <mergeCell ref="A129:AJ129"/>
    <mergeCell ref="A130:AJ130"/>
    <mergeCell ref="A131:AJ135"/>
    <mergeCell ref="A136:AI136"/>
    <mergeCell ref="A99:AJ103"/>
    <mergeCell ref="A104:AJ104"/>
    <mergeCell ref="A105:AJ110"/>
    <mergeCell ref="A113:AJ114"/>
    <mergeCell ref="A115:AJ121"/>
    <mergeCell ref="A122:AJ122"/>
    <mergeCell ref="A146:D151"/>
    <mergeCell ref="E146:L151"/>
    <mergeCell ref="M146:AG151"/>
    <mergeCell ref="AH146:AJ151"/>
    <mergeCell ref="A152:D157"/>
    <mergeCell ref="E152:L157"/>
    <mergeCell ref="M152:AG157"/>
    <mergeCell ref="AH152:AJ157"/>
    <mergeCell ref="A138:D138"/>
    <mergeCell ref="E138:L138"/>
    <mergeCell ref="M138:AG138"/>
    <mergeCell ref="AH138:AJ138"/>
    <mergeCell ref="A139:AJ139"/>
    <mergeCell ref="A140:D145"/>
    <mergeCell ref="E140:L145"/>
    <mergeCell ref="M140:AG145"/>
    <mergeCell ref="AH140:AJ145"/>
    <mergeCell ref="A158:AJ158"/>
    <mergeCell ref="A159:D164"/>
    <mergeCell ref="E159:L164"/>
    <mergeCell ref="M159:AG164"/>
    <mergeCell ref="AH159:AJ164"/>
    <mergeCell ref="A165:D170"/>
    <mergeCell ref="E165:L170"/>
    <mergeCell ref="M165:AG170"/>
    <mergeCell ref="AH165:AJ170"/>
    <mergeCell ref="A171:D176"/>
    <mergeCell ref="E171:L176"/>
    <mergeCell ref="M171:AG176"/>
    <mergeCell ref="AH171:AJ176"/>
    <mergeCell ref="A177:AJ177"/>
    <mergeCell ref="A178:D183"/>
    <mergeCell ref="E178:L183"/>
    <mergeCell ref="M178:AG183"/>
    <mergeCell ref="AH178:AJ183"/>
    <mergeCell ref="A196:AI196"/>
    <mergeCell ref="A197:M198"/>
    <mergeCell ref="N197:Q197"/>
    <mergeCell ref="R197:AJ197"/>
    <mergeCell ref="N198:Q198"/>
    <mergeCell ref="R198:AJ198"/>
    <mergeCell ref="A184:D189"/>
    <mergeCell ref="E184:L189"/>
    <mergeCell ref="M184:AG189"/>
    <mergeCell ref="AH184:AJ189"/>
    <mergeCell ref="A190:D195"/>
    <mergeCell ref="E190:L195"/>
    <mergeCell ref="M190:AG195"/>
    <mergeCell ref="AH190:AJ195"/>
    <mergeCell ref="A199:AJ199"/>
    <mergeCell ref="A200:AJ201"/>
    <mergeCell ref="A202:AJ202"/>
    <mergeCell ref="A203:AJ206"/>
    <mergeCell ref="A207:AJ207"/>
    <mergeCell ref="A208:F208"/>
    <mergeCell ref="G208:P208"/>
    <mergeCell ref="Q208:Z208"/>
    <mergeCell ref="AA208:AJ208"/>
    <mergeCell ref="A211:AJ211"/>
    <mergeCell ref="A212:AJ219"/>
    <mergeCell ref="A209:F209"/>
    <mergeCell ref="G209:P209"/>
    <mergeCell ref="Q209:Z209"/>
    <mergeCell ref="AA209:AJ209"/>
    <mergeCell ref="A210:F210"/>
    <mergeCell ref="G210:P210"/>
    <mergeCell ref="Q210:Z210"/>
    <mergeCell ref="AA210:AJ210"/>
  </mergeCells>
  <phoneticPr fontId="6"/>
  <printOptions horizontalCentered="1"/>
  <pageMargins left="0.70866141732283472" right="0.51181102362204722" top="0.55118110236220474" bottom="0.55118110236220474" header="0.31496062992125984" footer="0.31496062992125984"/>
  <pageSetup paperSize="9" scale="87" fitToHeight="10" orientation="portrait" horizontalDpi="300" verticalDpi="300" r:id="rId1"/>
  <rowBreaks count="4" manualBreakCount="4">
    <brk id="52" max="35" man="1"/>
    <brk id="96" max="16383" man="1"/>
    <brk id="135" max="16383" man="1"/>
    <brk id="19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Option Button 1">
              <controlPr defaultSize="0" autoFill="0" autoLine="0" autoPict="0">
                <anchor moveWithCells="1">
                  <from>
                    <xdr:col>15</xdr:col>
                    <xdr:colOff>142875</xdr:colOff>
                    <xdr:row>11</xdr:row>
                    <xdr:rowOff>0</xdr:rowOff>
                  </from>
                  <to>
                    <xdr:col>18</xdr:col>
                    <xdr:colOff>152400</xdr:colOff>
                    <xdr:row>12</xdr:row>
                    <xdr:rowOff>0</xdr:rowOff>
                  </to>
                </anchor>
              </controlPr>
            </control>
          </mc:Choice>
        </mc:AlternateContent>
        <mc:AlternateContent xmlns:mc="http://schemas.openxmlformats.org/markup-compatibility/2006">
          <mc:Choice Requires="x14">
            <control shapeId="168962" r:id="rId5" name="Option Button 2">
              <controlPr defaultSize="0" autoFill="0" autoLine="0" autoPict="0">
                <anchor moveWithCells="1">
                  <from>
                    <xdr:col>20</xdr:col>
                    <xdr:colOff>133350</xdr:colOff>
                    <xdr:row>11</xdr:row>
                    <xdr:rowOff>0</xdr:rowOff>
                  </from>
                  <to>
                    <xdr:col>23</xdr:col>
                    <xdr:colOff>152400</xdr:colOff>
                    <xdr:row>12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138</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2-15</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a0Jr7v8OIKAh00aFbg11xNPcdp9qR0/5IsUXIZpRz+nctu3KVuCq1bHHtDMwM7whwJ4eumLLsXjIfBOrdzgMpQ==" saltValue="lNgzMtsl3IxnBPp+bZKQA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149</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2-16</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IDf9Nqxj/86oxhNj+2WJbhjWmGmm7H0+q3bkhUQxqYG5rrgic4DFmpqsQxWB3guYMO1/5Zouu48rbZ6VQk7ciA==" saltValue="kWs1l4xe27GA5ocIwWvcfQ=="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224</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2-17</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CoLMuakgCTlhcMNK/acYn/ZUbXmMb8XzGyocSe5QSaMvIUVydTASSnFu74akFmW/Qi+/AESppxe2C6aUTmTyqg==" saltValue="3vvpXCWWf3+erkI/ebToxA=="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225</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2-18</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CVsg2Y6BZDIt3nLSAEt7CmTE0LKO0cf9t7qbgZ/S8fK3R4vJcVZDSOu/7zNolH/0iotwzElZESVSssC5X5H/vQ==" saltValue="F8L4Padji55vrjui+1hq5g=="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226</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2-19</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at0LUpJ60vh9+jZx3kAUIeVO2moEG2OjIc77yqz8V2BTHNVk63VPcvSbpITPtTkrSTLbM0uv2euL6z+mVMdYLQ==" saltValue="dh6gmeZGhlygqO0H4jZgcQ=="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150</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2-20</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rQzLZyuXgapnMYuWye5ZmVAllW2uP5A3Ph9UbZTjkmlrdr4XDUNU2T8a7B4hfkTBI6w7zT//EtMqWV6O0efbTg==" saltValue="Dwp7Uwx5PTJYIVQtBxo6Vw=="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theme="5" tint="0.39997558519241921"/>
    <pageSetUpPr fitToPage="1"/>
  </sheetPr>
  <dimension ref="A1:X381"/>
  <sheetViews>
    <sheetView view="pageBreakPreview" zoomScaleSheetLayoutView="100" workbookViewId="0">
      <pane ySplit="9" topLeftCell="A10" activePane="bottomLeft" state="frozen"/>
      <selection sqref="A1:C1"/>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166</v>
      </c>
      <c r="B2" s="65"/>
      <c r="C2" s="39"/>
    </row>
    <row r="3" spans="1:24" ht="32.1" customHeight="1" x14ac:dyDescent="0.15">
      <c r="C3" s="812"/>
      <c r="D3" s="58" t="s">
        <v>245</v>
      </c>
      <c r="E3" s="715"/>
      <c r="F3" s="716"/>
      <c r="G3" s="716"/>
      <c r="H3" s="716"/>
      <c r="I3" s="716"/>
      <c r="J3" s="716"/>
      <c r="K3" s="716"/>
      <c r="L3" s="716"/>
      <c r="M3" s="717"/>
      <c r="N3"/>
      <c r="O3"/>
      <c r="P3"/>
      <c r="Q3" s="15"/>
      <c r="X3" s="5">
        <v>18</v>
      </c>
    </row>
    <row r="4" spans="1:24" ht="32.1" customHeight="1" x14ac:dyDescent="0.15">
      <c r="C4" s="812"/>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16" t="s">
        <v>40</v>
      </c>
      <c r="F6" s="728" t="s">
        <v>47</v>
      </c>
      <c r="G6" s="729"/>
      <c r="H6" s="729"/>
      <c r="I6" s="729"/>
      <c r="J6" s="729"/>
      <c r="K6" s="730"/>
      <c r="L6" s="3"/>
      <c r="M6" s="752" t="str">
        <f>IF($F$364&lt;&gt;0,"「費目：その他」で補助対象外に仕分けされていないものがある","")</f>
        <v/>
      </c>
      <c r="N6" s="752"/>
      <c r="O6" s="752"/>
      <c r="P6" s="752"/>
      <c r="Q6" s="752"/>
    </row>
    <row r="7" spans="1:24" ht="21.75" customHeight="1" x14ac:dyDescent="0.15">
      <c r="A7" s="6"/>
      <c r="B7" s="6"/>
      <c r="C7" s="731">
        <f>SUMIFS($Q$10:$Q$351,$R$10:$R$351,"")</f>
        <v>0</v>
      </c>
      <c r="D7" s="732"/>
      <c r="E7" s="217">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14" t="s">
        <v>16</v>
      </c>
    </row>
    <row r="9" spans="1:24" ht="36" customHeight="1" x14ac:dyDescent="0.15">
      <c r="A9" s="804" t="s">
        <v>227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1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11"/>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11"/>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11"/>
      <c r="D13" s="14"/>
      <c r="E13" s="189"/>
      <c r="F13" s="168"/>
      <c r="G13" s="163"/>
      <c r="H13" s="168"/>
      <c r="I13" s="163"/>
      <c r="J13" s="21"/>
      <c r="K13" s="169"/>
      <c r="L13" s="164"/>
      <c r="M13" s="21"/>
      <c r="N13" s="169"/>
      <c r="O13" s="42"/>
      <c r="P13" s="172"/>
      <c r="Q13" s="140">
        <f t="shared" si="0"/>
        <v>0</v>
      </c>
      <c r="R13" s="142"/>
    </row>
    <row r="14" spans="1:24" ht="18" customHeight="1" x14ac:dyDescent="0.15">
      <c r="A14" s="808">
        <v>5</v>
      </c>
      <c r="B14" s="809"/>
      <c r="C14" s="211"/>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11"/>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11"/>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11"/>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11"/>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11"/>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11"/>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11"/>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11"/>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11"/>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11"/>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11"/>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11"/>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11"/>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11"/>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11"/>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11"/>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11"/>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11"/>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11"/>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11"/>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11"/>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11"/>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11"/>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11"/>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11"/>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11"/>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11"/>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11"/>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11"/>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11"/>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11"/>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11"/>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11"/>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11"/>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11"/>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11"/>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11"/>
      <c r="D51" s="215"/>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11"/>
      <c r="D52" s="215"/>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11"/>
      <c r="D53" s="215"/>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11"/>
      <c r="D54" s="215"/>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11"/>
      <c r="D55" s="215"/>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11"/>
      <c r="D56" s="215"/>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11"/>
      <c r="D57" s="215"/>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11"/>
      <c r="D58" s="215"/>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11"/>
      <c r="D59" s="215"/>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11"/>
      <c r="D60" s="215"/>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11"/>
      <c r="D61" s="215"/>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11"/>
      <c r="D62" s="215"/>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11"/>
      <c r="D63" s="215"/>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11"/>
      <c r="D64" s="215"/>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11"/>
      <c r="D65" s="215"/>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15"/>
      <c r="D66" s="215"/>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15"/>
      <c r="D67" s="215"/>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15"/>
      <c r="D68" s="215"/>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15"/>
      <c r="D69" s="215"/>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15"/>
      <c r="D70" s="215"/>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15"/>
      <c r="D71" s="215"/>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15"/>
      <c r="D72" s="215"/>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15"/>
      <c r="D73" s="215"/>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15"/>
      <c r="D74" s="215"/>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15"/>
      <c r="D75" s="215"/>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15"/>
      <c r="D76" s="215"/>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15"/>
      <c r="D77" s="215"/>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15"/>
      <c r="D78" s="215"/>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15"/>
      <c r="D79" s="215"/>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15"/>
      <c r="D80" s="215"/>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15"/>
      <c r="D81" s="215"/>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15"/>
      <c r="D82" s="215"/>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15"/>
      <c r="D83" s="215"/>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15"/>
      <c r="D84" s="215"/>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15"/>
      <c r="D85" s="215"/>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15"/>
      <c r="D86" s="215"/>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15"/>
      <c r="D87" s="215"/>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15"/>
      <c r="D88" s="215"/>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15"/>
      <c r="D89" s="215"/>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15"/>
      <c r="D90" s="215"/>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15"/>
      <c r="D91" s="215"/>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15"/>
      <c r="D92" s="215"/>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15"/>
      <c r="D93" s="215"/>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15"/>
      <c r="D94" s="215"/>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15"/>
      <c r="D95" s="215"/>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15"/>
      <c r="D96" s="215"/>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15"/>
      <c r="D97" s="215"/>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15"/>
      <c r="D98" s="215"/>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15"/>
      <c r="D99" s="215"/>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15"/>
      <c r="D100" s="215"/>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15"/>
      <c r="D101" s="215"/>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15"/>
      <c r="D102" s="215"/>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15"/>
      <c r="D103" s="215"/>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15"/>
      <c r="D104" s="215"/>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15"/>
      <c r="D105" s="215"/>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15"/>
      <c r="D106" s="215"/>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15"/>
      <c r="D107" s="215"/>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15"/>
      <c r="D108" s="215"/>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15"/>
      <c r="D109" s="215"/>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15"/>
      <c r="D110" s="215"/>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15"/>
      <c r="D111" s="215"/>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15"/>
      <c r="D112" s="215"/>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15"/>
      <c r="D113" s="215"/>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15"/>
      <c r="D114" s="215"/>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15"/>
      <c r="D115" s="215"/>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15"/>
      <c r="D116" s="215"/>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15"/>
      <c r="D117" s="215"/>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15"/>
      <c r="D118" s="215"/>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15"/>
      <c r="D119" s="215"/>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15"/>
      <c r="D120" s="215"/>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15"/>
      <c r="D121" s="215"/>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15"/>
      <c r="D122" s="215"/>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15"/>
      <c r="D123" s="215"/>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15"/>
      <c r="D124" s="215"/>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15"/>
      <c r="D125" s="215"/>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15"/>
      <c r="D126" s="215"/>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15"/>
      <c r="D127" s="215"/>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15"/>
      <c r="D128" s="215"/>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15"/>
      <c r="D129" s="215"/>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15"/>
      <c r="D130" s="215"/>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15"/>
      <c r="D131" s="215"/>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15"/>
      <c r="D132" s="215"/>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15"/>
      <c r="D133" s="215"/>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15"/>
      <c r="D134" s="215"/>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15"/>
      <c r="D135" s="215"/>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15"/>
      <c r="D136" s="215"/>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15"/>
      <c r="D137" s="215"/>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15"/>
      <c r="D138" s="215"/>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15"/>
      <c r="D139" s="215"/>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15"/>
      <c r="D140" s="215"/>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15"/>
      <c r="D141" s="215"/>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15"/>
      <c r="D142" s="215"/>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15"/>
      <c r="D143" s="215"/>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15"/>
      <c r="D144" s="215"/>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15"/>
      <c r="D145" s="215"/>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15"/>
      <c r="D146" s="215"/>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15"/>
      <c r="D147" s="215"/>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15"/>
      <c r="D148" s="215"/>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15"/>
      <c r="D149" s="215"/>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15"/>
      <c r="D150" s="215"/>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15"/>
      <c r="D151" s="215"/>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15"/>
      <c r="D152" s="215"/>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15"/>
      <c r="D153" s="215"/>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15"/>
      <c r="D154" s="215"/>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15"/>
      <c r="D155" s="215"/>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15"/>
      <c r="D156" s="215"/>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15"/>
      <c r="D157" s="215"/>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15"/>
      <c r="D158" s="215"/>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15"/>
      <c r="D159" s="215"/>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15"/>
      <c r="D160" s="215"/>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15"/>
      <c r="D161" s="215"/>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15"/>
      <c r="D162" s="215"/>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15"/>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15"/>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15"/>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15"/>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15"/>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15"/>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15"/>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15"/>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15"/>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15"/>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15"/>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15"/>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15"/>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15"/>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15"/>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15"/>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15"/>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15"/>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15"/>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15"/>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15"/>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15"/>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15"/>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15"/>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15"/>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15"/>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15"/>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15"/>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15"/>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15"/>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15"/>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15"/>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15"/>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15"/>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15"/>
      <c r="D197" s="215"/>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15"/>
      <c r="D198" s="215"/>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15"/>
      <c r="D199" s="215"/>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15"/>
      <c r="D200" s="215"/>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15"/>
      <c r="D201" s="215"/>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15"/>
      <c r="D202" s="215"/>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15"/>
      <c r="D203" s="215"/>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15"/>
      <c r="D204" s="215"/>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15"/>
      <c r="D205" s="215"/>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15"/>
      <c r="D206" s="215"/>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15"/>
      <c r="D207" s="215"/>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15"/>
      <c r="D208" s="215"/>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15"/>
      <c r="D209" s="215"/>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15"/>
      <c r="D210" s="215"/>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15"/>
      <c r="D211" s="215"/>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15"/>
      <c r="D212" s="215"/>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15"/>
      <c r="D213" s="215"/>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15"/>
      <c r="D214" s="215"/>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15"/>
      <c r="D215" s="215"/>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15"/>
      <c r="D216" s="215"/>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15"/>
      <c r="D217" s="215"/>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15"/>
      <c r="D218" s="215"/>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15"/>
      <c r="D219" s="215"/>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15"/>
      <c r="D220" s="215"/>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15"/>
      <c r="D221" s="215"/>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15"/>
      <c r="D222" s="215"/>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15"/>
      <c r="D223" s="215"/>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15"/>
      <c r="D224" s="215"/>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15"/>
      <c r="D225" s="215"/>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15"/>
      <c r="D226" s="215"/>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15"/>
      <c r="D227" s="215"/>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15"/>
      <c r="D228" s="215"/>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15"/>
      <c r="D229" s="215"/>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15"/>
      <c r="D230" s="215"/>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15"/>
      <c r="D231" s="215"/>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15"/>
      <c r="D232" s="215"/>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15"/>
      <c r="D233" s="215"/>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15"/>
      <c r="D234" s="215"/>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15"/>
      <c r="D235" s="215"/>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15"/>
      <c r="D236" s="215"/>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15"/>
      <c r="D237" s="215"/>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15"/>
      <c r="D238" s="215"/>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15"/>
      <c r="D239" s="215"/>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15"/>
      <c r="D240" s="215"/>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15"/>
      <c r="D241" s="215"/>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15"/>
      <c r="D242" s="215"/>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15"/>
      <c r="D243" s="215"/>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15"/>
      <c r="D244" s="215"/>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15"/>
      <c r="D245" s="215"/>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15"/>
      <c r="D246" s="215"/>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15"/>
      <c r="D247" s="215"/>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15"/>
      <c r="D248" s="215"/>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15"/>
      <c r="D249" s="215"/>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15"/>
      <c r="D250" s="215"/>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15"/>
      <c r="D251" s="215"/>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15"/>
      <c r="D252" s="215"/>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15"/>
      <c r="D253" s="215"/>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15"/>
      <c r="D254" s="215"/>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15"/>
      <c r="D255" s="215"/>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15"/>
      <c r="D256" s="215"/>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15"/>
      <c r="D257" s="215"/>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15"/>
      <c r="D258" s="215"/>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15"/>
      <c r="D259" s="215"/>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15"/>
      <c r="D260" s="215"/>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15"/>
      <c r="D261" s="215"/>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15"/>
      <c r="D262" s="215"/>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15"/>
      <c r="D263" s="215"/>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15"/>
      <c r="D264" s="215"/>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15"/>
      <c r="D265" s="215"/>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15"/>
      <c r="D266" s="215"/>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15"/>
      <c r="D267" s="215"/>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15"/>
      <c r="D268" s="215"/>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15"/>
      <c r="D269" s="215"/>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15"/>
      <c r="D270" s="215"/>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15"/>
      <c r="D271" s="215"/>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15"/>
      <c r="D272" s="215"/>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15"/>
      <c r="D273" s="215"/>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15"/>
      <c r="D274" s="215"/>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15"/>
      <c r="D275" s="215"/>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15"/>
      <c r="D276" s="215"/>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15"/>
      <c r="D277" s="215"/>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15"/>
      <c r="D278" s="215"/>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15"/>
      <c r="D279" s="215"/>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15"/>
      <c r="D280" s="215"/>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15"/>
      <c r="D281" s="215"/>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15"/>
      <c r="D282" s="215"/>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15"/>
      <c r="D283" s="215"/>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15"/>
      <c r="D284" s="215"/>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15"/>
      <c r="D285" s="215"/>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15"/>
      <c r="D286" s="215"/>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15"/>
      <c r="D287" s="215"/>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15"/>
      <c r="D288" s="215"/>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15"/>
      <c r="D289" s="215"/>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15"/>
      <c r="D290" s="215"/>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15"/>
      <c r="D291" s="215"/>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15"/>
      <c r="D292" s="215"/>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15"/>
      <c r="D293" s="215"/>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15"/>
      <c r="D294" s="215"/>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15"/>
      <c r="D295" s="215"/>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15"/>
      <c r="D296" s="215"/>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15"/>
      <c r="D297" s="215"/>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15"/>
      <c r="D298" s="215"/>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15"/>
      <c r="D299" s="215"/>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15"/>
      <c r="D300" s="215"/>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15"/>
      <c r="D301" s="215"/>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15"/>
      <c r="D302" s="215"/>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15"/>
      <c r="D303" s="215"/>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15"/>
      <c r="D304" s="215"/>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15"/>
      <c r="D305" s="215"/>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15"/>
      <c r="D306" s="215"/>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15"/>
      <c r="D307" s="215"/>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15"/>
      <c r="D308" s="215"/>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15"/>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15"/>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15"/>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15"/>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15"/>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15"/>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15"/>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15"/>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15"/>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15"/>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15"/>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15"/>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15"/>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15"/>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15"/>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15"/>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15"/>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15"/>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15"/>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15"/>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15"/>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15"/>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15"/>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15"/>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15"/>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15"/>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15"/>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15"/>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15"/>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15"/>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15"/>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15"/>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15"/>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15"/>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15"/>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15"/>
      <c r="D344" s="215"/>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15"/>
      <c r="D345" s="215"/>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15"/>
      <c r="D346" s="215"/>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15"/>
      <c r="D347" s="215"/>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15"/>
      <c r="D348" s="215"/>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15"/>
      <c r="D349" s="215"/>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15"/>
      <c r="D350" s="215"/>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15"/>
      <c r="D351" s="215"/>
      <c r="E351" s="189"/>
      <c r="F351" s="168"/>
      <c r="G351" s="164"/>
      <c r="H351" s="169"/>
      <c r="I351" s="164"/>
      <c r="J351" s="21"/>
      <c r="K351" s="169"/>
      <c r="L351" s="164"/>
      <c r="M351" s="21"/>
      <c r="N351" s="169"/>
      <c r="O351" s="42"/>
      <c r="P351" s="172"/>
      <c r="Q351" s="140">
        <f t="shared" si="3"/>
        <v>0</v>
      </c>
      <c r="R351" s="142"/>
    </row>
    <row r="352" spans="1:18" ht="25.5" customHeight="1" x14ac:dyDescent="0.15">
      <c r="A352" s="4"/>
      <c r="B352" s="4"/>
      <c r="C352" s="11"/>
      <c r="D352" s="11"/>
      <c r="E352" s="16"/>
      <c r="F352" s="17"/>
      <c r="G352" s="19"/>
      <c r="H352" s="20"/>
      <c r="I352" s="19"/>
      <c r="J352" s="20"/>
      <c r="K352" s="20"/>
      <c r="L352" s="19"/>
      <c r="M352" s="20"/>
      <c r="N352" s="20"/>
      <c r="O352" s="19"/>
      <c r="P352" s="17"/>
      <c r="Q352" s="17"/>
    </row>
    <row r="353" spans="1:16" ht="19.5" customHeight="1" x14ac:dyDescent="0.15">
      <c r="A353" s="71" t="s">
        <v>5</v>
      </c>
      <c r="B353" s="71"/>
      <c r="C353" s="71"/>
      <c r="D353" s="71"/>
      <c r="E353" s="88"/>
      <c r="F353" s="68"/>
      <c r="G353" s="68"/>
      <c r="H353" s="68"/>
    </row>
    <row r="354" spans="1:16" ht="19.5" customHeight="1" x14ac:dyDescent="0.15">
      <c r="A354" s="802"/>
      <c r="B354" s="803"/>
      <c r="C354" s="763" t="s">
        <v>11</v>
      </c>
      <c r="D354" s="764"/>
      <c r="E354" s="212" t="s">
        <v>25</v>
      </c>
      <c r="F354" s="785" t="s">
        <v>127</v>
      </c>
      <c r="G354" s="801"/>
      <c r="H354" s="801"/>
      <c r="I354"/>
      <c r="J354"/>
      <c r="K354"/>
      <c r="L354"/>
      <c r="M354"/>
      <c r="N354"/>
      <c r="O354"/>
      <c r="P354"/>
    </row>
    <row r="355" spans="1:16" ht="20.100000000000001" customHeight="1" x14ac:dyDescent="0.15">
      <c r="A355" s="787"/>
      <c r="B355" s="788"/>
      <c r="C355" s="799" t="s">
        <v>190</v>
      </c>
      <c r="D355" s="800"/>
      <c r="E355" s="213" t="s">
        <v>3</v>
      </c>
      <c r="F355" s="775">
        <f t="shared" ref="F355:F364" si="4">SUMIFS($Q$10:$Q$351,$D$10:$D$351,$E355,$R$10:$R$351,"")</f>
        <v>0</v>
      </c>
      <c r="G355" s="776"/>
      <c r="H355" s="776"/>
      <c r="I355"/>
      <c r="J355"/>
      <c r="K355"/>
      <c r="L355"/>
      <c r="M355"/>
      <c r="N355"/>
      <c r="O355"/>
      <c r="P355"/>
    </row>
    <row r="356" spans="1:16" ht="20.100000000000001" customHeight="1" x14ac:dyDescent="0.15">
      <c r="A356" s="787"/>
      <c r="B356" s="788"/>
      <c r="C356" s="799" t="s">
        <v>189</v>
      </c>
      <c r="D356" s="800"/>
      <c r="E356" s="213" t="s">
        <v>27</v>
      </c>
      <c r="F356" s="775">
        <f t="shared" si="4"/>
        <v>0</v>
      </c>
      <c r="G356" s="776"/>
      <c r="H356" s="776"/>
      <c r="I356"/>
      <c r="J356"/>
      <c r="K356"/>
      <c r="L356"/>
      <c r="M356"/>
      <c r="N356"/>
      <c r="O356"/>
      <c r="P356"/>
    </row>
    <row r="357" spans="1:16" ht="20.100000000000001" customHeight="1" x14ac:dyDescent="0.15">
      <c r="A357" s="787"/>
      <c r="B357" s="788"/>
      <c r="C357" s="785" t="s">
        <v>38</v>
      </c>
      <c r="D357" s="764"/>
      <c r="E357" s="213" t="s">
        <v>1</v>
      </c>
      <c r="F357" s="775">
        <f t="shared" si="4"/>
        <v>0</v>
      </c>
      <c r="G357" s="776"/>
      <c r="H357" s="776"/>
      <c r="I357"/>
      <c r="J357"/>
      <c r="K357"/>
      <c r="L357"/>
      <c r="M357"/>
      <c r="N357"/>
      <c r="O357"/>
      <c r="P357"/>
    </row>
    <row r="358" spans="1:16" ht="20.100000000000001" customHeight="1" x14ac:dyDescent="0.15">
      <c r="A358" s="787"/>
      <c r="B358" s="788"/>
      <c r="C358" s="785"/>
      <c r="D358" s="764"/>
      <c r="E358" s="213" t="s">
        <v>29</v>
      </c>
      <c r="F358" s="775">
        <f t="shared" si="4"/>
        <v>0</v>
      </c>
      <c r="G358" s="776"/>
      <c r="H358" s="776"/>
      <c r="I358"/>
      <c r="J358"/>
      <c r="K358"/>
      <c r="L358"/>
      <c r="M358"/>
      <c r="N358"/>
      <c r="O358"/>
      <c r="P358"/>
    </row>
    <row r="359" spans="1:16" ht="20.100000000000001" customHeight="1" x14ac:dyDescent="0.15">
      <c r="A359" s="787"/>
      <c r="B359" s="788"/>
      <c r="C359" s="785"/>
      <c r="D359" s="764"/>
      <c r="E359" s="213" t="s">
        <v>10</v>
      </c>
      <c r="F359" s="775">
        <f t="shared" si="4"/>
        <v>0</v>
      </c>
      <c r="G359" s="776"/>
      <c r="H359" s="776"/>
      <c r="I359"/>
      <c r="J359"/>
      <c r="K359"/>
      <c r="L359"/>
      <c r="M359"/>
      <c r="N359"/>
      <c r="O359"/>
      <c r="P359"/>
    </row>
    <row r="360" spans="1:16" ht="20.100000000000001" customHeight="1" x14ac:dyDescent="0.15">
      <c r="A360" s="787"/>
      <c r="B360" s="788"/>
      <c r="C360" s="785" t="s">
        <v>48</v>
      </c>
      <c r="D360" s="764"/>
      <c r="E360" s="213" t="s">
        <v>28</v>
      </c>
      <c r="F360" s="775">
        <f t="shared" si="4"/>
        <v>0</v>
      </c>
      <c r="G360" s="776"/>
      <c r="H360" s="776"/>
      <c r="I360"/>
      <c r="J360"/>
      <c r="K360"/>
      <c r="L360"/>
      <c r="M360"/>
      <c r="N360"/>
      <c r="O360"/>
      <c r="P360"/>
    </row>
    <row r="361" spans="1:16" ht="20.100000000000001" customHeight="1" x14ac:dyDescent="0.15">
      <c r="A361" s="787"/>
      <c r="B361" s="788"/>
      <c r="C361" s="785"/>
      <c r="D361" s="764"/>
      <c r="E361" s="213" t="s">
        <v>2</v>
      </c>
      <c r="F361" s="775">
        <f t="shared" si="4"/>
        <v>0</v>
      </c>
      <c r="G361" s="776"/>
      <c r="H361" s="776"/>
      <c r="I361"/>
      <c r="J361"/>
      <c r="K361"/>
      <c r="L361"/>
      <c r="M361"/>
      <c r="N361"/>
      <c r="O361"/>
      <c r="P361"/>
    </row>
    <row r="362" spans="1:16" ht="20.100000000000001" customHeight="1" x14ac:dyDescent="0.15">
      <c r="A362" s="787"/>
      <c r="B362" s="788"/>
      <c r="C362" s="785"/>
      <c r="D362" s="764"/>
      <c r="E362" s="213" t="s">
        <v>26</v>
      </c>
      <c r="F362" s="775">
        <f t="shared" si="4"/>
        <v>0</v>
      </c>
      <c r="G362" s="776"/>
      <c r="H362" s="776"/>
      <c r="I362"/>
      <c r="J362"/>
      <c r="K362"/>
      <c r="L362"/>
      <c r="M362"/>
      <c r="N362"/>
      <c r="O362"/>
      <c r="P362"/>
    </row>
    <row r="363" spans="1:16" ht="20.100000000000001" customHeight="1" x14ac:dyDescent="0.15">
      <c r="A363" s="787"/>
      <c r="B363" s="788"/>
      <c r="C363" s="785"/>
      <c r="D363" s="764"/>
      <c r="E363" s="213" t="s">
        <v>30</v>
      </c>
      <c r="F363" s="775">
        <f t="shared" si="4"/>
        <v>0</v>
      </c>
      <c r="G363" s="776"/>
      <c r="H363" s="776"/>
      <c r="I363"/>
      <c r="J363"/>
      <c r="K363"/>
      <c r="L363"/>
      <c r="M363"/>
      <c r="N363"/>
      <c r="O363"/>
      <c r="P363"/>
    </row>
    <row r="364" spans="1:16" ht="20.100000000000001" customHeight="1" x14ac:dyDescent="0.15">
      <c r="A364" s="787"/>
      <c r="B364" s="788"/>
      <c r="C364" s="785"/>
      <c r="D364" s="764"/>
      <c r="E364" s="213" t="s">
        <v>22</v>
      </c>
      <c r="F364" s="775">
        <f t="shared" si="4"/>
        <v>0</v>
      </c>
      <c r="G364" s="776"/>
      <c r="H364" s="776"/>
      <c r="I364"/>
      <c r="J364"/>
      <c r="K364"/>
      <c r="L364"/>
      <c r="M364"/>
      <c r="N364"/>
      <c r="O364"/>
      <c r="P364"/>
    </row>
    <row r="365" spans="1:16" ht="20.100000000000001" customHeight="1" x14ac:dyDescent="0.15">
      <c r="A365" s="787"/>
      <c r="B365" s="788"/>
      <c r="C365" s="777" t="s">
        <v>95</v>
      </c>
      <c r="D365" s="778"/>
      <c r="E365" s="213" t="s">
        <v>9</v>
      </c>
      <c r="F365" s="775">
        <f>SUMIFS($Q$10:$Q$351,$D$10:$D$351,$E365,$R$10:$R$351,"")</f>
        <v>0</v>
      </c>
      <c r="G365" s="776"/>
      <c r="H365" s="776"/>
      <c r="I365"/>
      <c r="J365"/>
      <c r="K365"/>
      <c r="L365"/>
      <c r="M365"/>
      <c r="N365"/>
      <c r="O365"/>
      <c r="P365"/>
    </row>
    <row r="366" spans="1:16" ht="20.100000000000001" customHeight="1" x14ac:dyDescent="0.15">
      <c r="A366" s="787"/>
      <c r="B366" s="788"/>
      <c r="C366" s="763" t="s">
        <v>20</v>
      </c>
      <c r="D366" s="763"/>
      <c r="E366" s="764"/>
      <c r="F366" s="775">
        <f>SUM($F$355:$H$365)</f>
        <v>0</v>
      </c>
      <c r="G366" s="776"/>
      <c r="H366" s="776"/>
      <c r="I366"/>
      <c r="J366"/>
      <c r="K366"/>
      <c r="L366"/>
      <c r="M366"/>
      <c r="N366"/>
      <c r="O366"/>
      <c r="P366"/>
    </row>
    <row r="367" spans="1:16" ht="20.100000000000001" customHeight="1" x14ac:dyDescent="0.15">
      <c r="A367" s="787"/>
      <c r="B367" s="788"/>
      <c r="C367" s="785" t="s">
        <v>17</v>
      </c>
      <c r="D367" s="785"/>
      <c r="E367" s="764"/>
      <c r="F367" s="797"/>
      <c r="G367" s="798"/>
      <c r="H367" s="798"/>
      <c r="I367"/>
      <c r="J367"/>
      <c r="K367"/>
      <c r="L367"/>
      <c r="M367"/>
      <c r="N367"/>
      <c r="O367"/>
      <c r="P367"/>
    </row>
    <row r="368" spans="1:16" ht="20.100000000000001" customHeight="1" x14ac:dyDescent="0.15">
      <c r="A368" s="789"/>
      <c r="B368" s="790"/>
      <c r="C368" s="763" t="s">
        <v>32</v>
      </c>
      <c r="D368" s="763"/>
      <c r="E368" s="764"/>
      <c r="F368" s="775">
        <f>F366-F367</f>
        <v>0</v>
      </c>
      <c r="G368" s="776"/>
      <c r="H368" s="776"/>
      <c r="I368"/>
      <c r="J368"/>
      <c r="K368"/>
      <c r="L368"/>
      <c r="M368"/>
      <c r="N368"/>
      <c r="O368"/>
      <c r="P368"/>
    </row>
    <row r="369" spans="1:16" ht="20.100000000000001" customHeight="1" x14ac:dyDescent="0.15">
      <c r="A369" s="791"/>
      <c r="B369" s="792"/>
      <c r="C369" s="799" t="s">
        <v>188</v>
      </c>
      <c r="D369" s="800"/>
      <c r="E369" s="213" t="s">
        <v>3</v>
      </c>
      <c r="F369" s="786">
        <f t="shared" ref="F369:F379" si="5">SUMIFS($Q$10:$Q$351,$D$10:$D$351,$E369,$R$10:$R$351,"○")</f>
        <v>0</v>
      </c>
      <c r="G369" s="776"/>
      <c r="H369" s="776"/>
      <c r="I369"/>
      <c r="J369"/>
      <c r="K369"/>
      <c r="L369"/>
      <c r="M369"/>
      <c r="N369"/>
      <c r="O369"/>
      <c r="P369"/>
    </row>
    <row r="370" spans="1:16" ht="20.100000000000001" customHeight="1" x14ac:dyDescent="0.15">
      <c r="A370" s="791"/>
      <c r="B370" s="792"/>
      <c r="C370" s="799" t="s">
        <v>191</v>
      </c>
      <c r="D370" s="800"/>
      <c r="E370" s="213" t="s">
        <v>27</v>
      </c>
      <c r="F370" s="786">
        <f t="shared" si="5"/>
        <v>0</v>
      </c>
      <c r="G370" s="776"/>
      <c r="H370" s="776"/>
      <c r="I370"/>
      <c r="J370"/>
      <c r="K370"/>
      <c r="L370"/>
      <c r="M370"/>
      <c r="N370"/>
      <c r="O370"/>
      <c r="P370"/>
    </row>
    <row r="371" spans="1:16" ht="20.100000000000001" customHeight="1" x14ac:dyDescent="0.15">
      <c r="A371" s="791"/>
      <c r="B371" s="792"/>
      <c r="C371" s="785" t="s">
        <v>38</v>
      </c>
      <c r="D371" s="764"/>
      <c r="E371" s="213" t="s">
        <v>1</v>
      </c>
      <c r="F371" s="786">
        <f t="shared" si="5"/>
        <v>0</v>
      </c>
      <c r="G371" s="776"/>
      <c r="H371" s="776"/>
      <c r="I371"/>
      <c r="J371"/>
      <c r="K371"/>
      <c r="L371"/>
      <c r="M371"/>
      <c r="N371"/>
      <c r="O371"/>
      <c r="P371"/>
    </row>
    <row r="372" spans="1:16" ht="20.100000000000001" customHeight="1" x14ac:dyDescent="0.15">
      <c r="A372" s="791"/>
      <c r="B372" s="792"/>
      <c r="C372" s="785"/>
      <c r="D372" s="764"/>
      <c r="E372" s="213" t="s">
        <v>29</v>
      </c>
      <c r="F372" s="786">
        <f t="shared" si="5"/>
        <v>0</v>
      </c>
      <c r="G372" s="776"/>
      <c r="H372" s="776"/>
      <c r="I372"/>
      <c r="J372"/>
      <c r="K372"/>
      <c r="L372"/>
      <c r="M372"/>
      <c r="N372"/>
      <c r="O372"/>
      <c r="P372"/>
    </row>
    <row r="373" spans="1:16" ht="20.100000000000001" customHeight="1" x14ac:dyDescent="0.15">
      <c r="A373" s="791"/>
      <c r="B373" s="792"/>
      <c r="C373" s="785"/>
      <c r="D373" s="764"/>
      <c r="E373" s="213" t="s">
        <v>10</v>
      </c>
      <c r="F373" s="786">
        <f t="shared" si="5"/>
        <v>0</v>
      </c>
      <c r="G373" s="776"/>
      <c r="H373" s="776"/>
      <c r="I373"/>
      <c r="J373"/>
      <c r="K373"/>
      <c r="L373"/>
      <c r="M373"/>
      <c r="N373"/>
      <c r="O373"/>
      <c r="P373"/>
    </row>
    <row r="374" spans="1:16" ht="20.100000000000001" customHeight="1" x14ac:dyDescent="0.15">
      <c r="A374" s="791"/>
      <c r="B374" s="792"/>
      <c r="C374" s="785" t="s">
        <v>48</v>
      </c>
      <c r="D374" s="764"/>
      <c r="E374" s="213" t="s">
        <v>28</v>
      </c>
      <c r="F374" s="786">
        <f t="shared" si="5"/>
        <v>0</v>
      </c>
      <c r="G374" s="776"/>
      <c r="H374" s="776"/>
      <c r="I374"/>
      <c r="J374"/>
      <c r="K374"/>
      <c r="L374"/>
      <c r="M374"/>
      <c r="N374"/>
      <c r="O374"/>
      <c r="P374"/>
    </row>
    <row r="375" spans="1:16" ht="20.100000000000001" customHeight="1" x14ac:dyDescent="0.15">
      <c r="A375" s="791"/>
      <c r="B375" s="792"/>
      <c r="C375" s="785"/>
      <c r="D375" s="764"/>
      <c r="E375" s="213" t="s">
        <v>2</v>
      </c>
      <c r="F375" s="786">
        <f t="shared" si="5"/>
        <v>0</v>
      </c>
      <c r="G375" s="776"/>
      <c r="H375" s="776"/>
      <c r="I375"/>
      <c r="J375"/>
      <c r="K375"/>
      <c r="L375"/>
      <c r="M375"/>
      <c r="N375"/>
      <c r="O375"/>
      <c r="P375"/>
    </row>
    <row r="376" spans="1:16" ht="20.100000000000001" customHeight="1" x14ac:dyDescent="0.15">
      <c r="A376" s="791"/>
      <c r="B376" s="792"/>
      <c r="C376" s="785"/>
      <c r="D376" s="764"/>
      <c r="E376" s="213" t="s">
        <v>26</v>
      </c>
      <c r="F376" s="786">
        <f t="shared" si="5"/>
        <v>0</v>
      </c>
      <c r="G376" s="776"/>
      <c r="H376" s="776"/>
      <c r="I376"/>
      <c r="J376"/>
      <c r="K376"/>
      <c r="L376"/>
      <c r="M376"/>
      <c r="N376"/>
      <c r="O376"/>
      <c r="P376"/>
    </row>
    <row r="377" spans="1:16" ht="20.100000000000001" customHeight="1" x14ac:dyDescent="0.15">
      <c r="A377" s="791"/>
      <c r="B377" s="792"/>
      <c r="C377" s="785"/>
      <c r="D377" s="764"/>
      <c r="E377" s="213" t="s">
        <v>30</v>
      </c>
      <c r="F377" s="786">
        <f t="shared" si="5"/>
        <v>0</v>
      </c>
      <c r="G377" s="776"/>
      <c r="H377" s="776"/>
      <c r="I377"/>
      <c r="J377"/>
      <c r="K377"/>
      <c r="L377"/>
      <c r="M377"/>
      <c r="N377"/>
      <c r="O377"/>
      <c r="P377"/>
    </row>
    <row r="378" spans="1:16" ht="20.100000000000001" customHeight="1" x14ac:dyDescent="0.15">
      <c r="A378" s="791"/>
      <c r="B378" s="792"/>
      <c r="C378" s="785"/>
      <c r="D378" s="764"/>
      <c r="E378" s="213" t="s">
        <v>22</v>
      </c>
      <c r="F378" s="786">
        <f t="shared" si="5"/>
        <v>0</v>
      </c>
      <c r="G378" s="776"/>
      <c r="H378" s="776"/>
      <c r="I378"/>
      <c r="J378"/>
      <c r="K378"/>
      <c r="L378"/>
      <c r="M378"/>
      <c r="N378"/>
      <c r="O378"/>
      <c r="P378"/>
    </row>
    <row r="379" spans="1:16" ht="20.100000000000001" customHeight="1" x14ac:dyDescent="0.15">
      <c r="A379" s="791"/>
      <c r="B379" s="792"/>
      <c r="C379" s="777" t="s">
        <v>95</v>
      </c>
      <c r="D379" s="778"/>
      <c r="E379" s="213" t="s">
        <v>9</v>
      </c>
      <c r="F379" s="786">
        <f t="shared" si="5"/>
        <v>0</v>
      </c>
      <c r="G379" s="776"/>
      <c r="H379" s="776"/>
      <c r="I379"/>
      <c r="J379"/>
      <c r="K379"/>
      <c r="L379"/>
      <c r="M379"/>
      <c r="N379"/>
      <c r="O379"/>
      <c r="P379"/>
    </row>
    <row r="380" spans="1:16" ht="20.100000000000001" customHeight="1" thickBot="1" x14ac:dyDescent="0.2">
      <c r="A380" s="793"/>
      <c r="B380" s="794"/>
      <c r="C380" s="763" t="s">
        <v>130</v>
      </c>
      <c r="D380" s="763"/>
      <c r="E380" s="764"/>
      <c r="F380" s="795">
        <f>SUM(F369:H379)</f>
        <v>0</v>
      </c>
      <c r="G380" s="796"/>
      <c r="H380" s="796"/>
      <c r="I380"/>
      <c r="J380"/>
      <c r="K380"/>
      <c r="L380"/>
      <c r="M380"/>
      <c r="N380"/>
      <c r="O380"/>
      <c r="P380"/>
    </row>
    <row r="381" spans="1:16" ht="20.100000000000001" customHeight="1" thickTop="1" x14ac:dyDescent="0.15">
      <c r="A381" s="781" t="s">
        <v>131</v>
      </c>
      <c r="B381" s="781"/>
      <c r="C381" s="782"/>
      <c r="D381" s="782"/>
      <c r="E381" s="782"/>
      <c r="F381" s="783">
        <f>SUM(F366,F380)</f>
        <v>0</v>
      </c>
      <c r="G381" s="784"/>
      <c r="H381" s="784"/>
      <c r="I381"/>
      <c r="J381"/>
      <c r="K381"/>
      <c r="L381"/>
      <c r="M381"/>
      <c r="N381"/>
      <c r="O381"/>
      <c r="P381"/>
    </row>
  </sheetData>
  <sheetProtection password="DF8A" sheet="1" objects="1" scenarios="1" formatRows="0"/>
  <mergeCells count="398">
    <mergeCell ref="A381:E381"/>
    <mergeCell ref="F381:H381"/>
    <mergeCell ref="F373:H373"/>
    <mergeCell ref="C374:D378"/>
    <mergeCell ref="F374:H374"/>
    <mergeCell ref="F375:H375"/>
    <mergeCell ref="F376:H376"/>
    <mergeCell ref="F377:H377"/>
    <mergeCell ref="F378:H378"/>
    <mergeCell ref="F364:H364"/>
    <mergeCell ref="C368:E368"/>
    <mergeCell ref="F368:H368"/>
    <mergeCell ref="A369:B380"/>
    <mergeCell ref="C369:D369"/>
    <mergeCell ref="F369:H369"/>
    <mergeCell ref="C370:D370"/>
    <mergeCell ref="F370:H370"/>
    <mergeCell ref="C371:D373"/>
    <mergeCell ref="F371:H371"/>
    <mergeCell ref="F372:H372"/>
    <mergeCell ref="C379:D379"/>
    <mergeCell ref="F379:H379"/>
    <mergeCell ref="C380:E380"/>
    <mergeCell ref="F380:H380"/>
    <mergeCell ref="A351:B351"/>
    <mergeCell ref="A354:B354"/>
    <mergeCell ref="C354:D354"/>
    <mergeCell ref="F354:H354"/>
    <mergeCell ref="A355:B368"/>
    <mergeCell ref="C355:D355"/>
    <mergeCell ref="F355:H355"/>
    <mergeCell ref="C356:D356"/>
    <mergeCell ref="F356:H356"/>
    <mergeCell ref="C357:D359"/>
    <mergeCell ref="C365:D365"/>
    <mergeCell ref="F365:H365"/>
    <mergeCell ref="C366:E366"/>
    <mergeCell ref="F366:H366"/>
    <mergeCell ref="C367:E367"/>
    <mergeCell ref="F367:H367"/>
    <mergeCell ref="F357:H357"/>
    <mergeCell ref="F358:H358"/>
    <mergeCell ref="F359:H359"/>
    <mergeCell ref="C360:D364"/>
    <mergeCell ref="F360:H360"/>
    <mergeCell ref="F361:H361"/>
    <mergeCell ref="F362:H362"/>
    <mergeCell ref="F363:H363"/>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6"/>
  <conditionalFormatting sqref="O51:O106 G51:G106 I51:I106 L51:L106 L352 I352 G352 O352">
    <cfRule type="expression" dxfId="163" priority="164">
      <formula>INDIRECT(ADDRESS(ROW(),COLUMN()))=TRUNC(INDIRECT(ADDRESS(ROW(),COLUMN())))</formula>
    </cfRule>
  </conditionalFormatting>
  <conditionalFormatting sqref="O27:O50">
    <cfRule type="expression" dxfId="162" priority="160">
      <formula>INDIRECT(ADDRESS(ROW(),COLUMN()))=TRUNC(INDIRECT(ADDRESS(ROW(),COLUMN())))</formula>
    </cfRule>
  </conditionalFormatting>
  <conditionalFormatting sqref="G48:G50">
    <cfRule type="expression" dxfId="161" priority="163">
      <formula>INDIRECT(ADDRESS(ROW(),COLUMN()))=TRUNC(INDIRECT(ADDRESS(ROW(),COLUMN())))</formula>
    </cfRule>
  </conditionalFormatting>
  <conditionalFormatting sqref="I45 I48:I50">
    <cfRule type="expression" dxfId="160" priority="162">
      <formula>INDIRECT(ADDRESS(ROW(),COLUMN()))=TRUNC(INDIRECT(ADDRESS(ROW(),COLUMN())))</formula>
    </cfRule>
  </conditionalFormatting>
  <conditionalFormatting sqref="L29:L50">
    <cfRule type="expression" dxfId="159" priority="161">
      <formula>INDIRECT(ADDRESS(ROW(),COLUMN()))=TRUNC(INDIRECT(ADDRESS(ROW(),COLUMN())))</formula>
    </cfRule>
  </conditionalFormatting>
  <conditionalFormatting sqref="O10">
    <cfRule type="expression" dxfId="158" priority="158">
      <formula>INDIRECT(ADDRESS(ROW(),COLUMN()))=TRUNC(INDIRECT(ADDRESS(ROW(),COLUMN())))</formula>
    </cfRule>
  </conditionalFormatting>
  <conditionalFormatting sqref="L10">
    <cfRule type="expression" dxfId="157" priority="159">
      <formula>INDIRECT(ADDRESS(ROW(),COLUMN()))=TRUNC(INDIRECT(ADDRESS(ROW(),COLUMN())))</formula>
    </cfRule>
  </conditionalFormatting>
  <conditionalFormatting sqref="O11">
    <cfRule type="expression" dxfId="156" priority="156">
      <formula>INDIRECT(ADDRESS(ROW(),COLUMN()))=TRUNC(INDIRECT(ADDRESS(ROW(),COLUMN())))</formula>
    </cfRule>
  </conditionalFormatting>
  <conditionalFormatting sqref="L11">
    <cfRule type="expression" dxfId="155" priority="157">
      <formula>INDIRECT(ADDRESS(ROW(),COLUMN()))=TRUNC(INDIRECT(ADDRESS(ROW(),COLUMN())))</formula>
    </cfRule>
  </conditionalFormatting>
  <conditionalFormatting sqref="O12:O26">
    <cfRule type="expression" dxfId="154" priority="153">
      <formula>INDIRECT(ADDRESS(ROW(),COLUMN()))=TRUNC(INDIRECT(ADDRESS(ROW(),COLUMN())))</formula>
    </cfRule>
  </conditionalFormatting>
  <conditionalFormatting sqref="I21:I25">
    <cfRule type="expression" dxfId="153" priority="155">
      <formula>INDIRECT(ADDRESS(ROW(),COLUMN()))=TRUNC(INDIRECT(ADDRESS(ROW(),COLUMN())))</formula>
    </cfRule>
  </conditionalFormatting>
  <conditionalFormatting sqref="L12:L25">
    <cfRule type="expression" dxfId="152" priority="154">
      <formula>INDIRECT(ADDRESS(ROW(),COLUMN()))=TRUNC(INDIRECT(ADDRESS(ROW(),COLUMN())))</formula>
    </cfRule>
  </conditionalFormatting>
  <conditionalFormatting sqref="G10 G15">
    <cfRule type="expression" dxfId="151" priority="152">
      <formula>INDIRECT(ADDRESS(ROW(),COLUMN()))=TRUNC(INDIRECT(ADDRESS(ROW(),COLUMN())))</formula>
    </cfRule>
  </conditionalFormatting>
  <conditionalFormatting sqref="I10 I15">
    <cfRule type="expression" dxfId="150" priority="151">
      <formula>INDIRECT(ADDRESS(ROW(),COLUMN()))=TRUNC(INDIRECT(ADDRESS(ROW(),COLUMN())))</formula>
    </cfRule>
  </conditionalFormatting>
  <conditionalFormatting sqref="G12">
    <cfRule type="expression" dxfId="149" priority="150">
      <formula>INDIRECT(ADDRESS(ROW(),COLUMN()))=TRUNC(INDIRECT(ADDRESS(ROW(),COLUMN())))</formula>
    </cfRule>
  </conditionalFormatting>
  <conditionalFormatting sqref="I12">
    <cfRule type="expression" dxfId="148" priority="149">
      <formula>INDIRECT(ADDRESS(ROW(),COLUMN()))=TRUNC(INDIRECT(ADDRESS(ROW(),COLUMN())))</formula>
    </cfRule>
  </conditionalFormatting>
  <conditionalFormatting sqref="G14">
    <cfRule type="expression" dxfId="147" priority="148">
      <formula>INDIRECT(ADDRESS(ROW(),COLUMN()))=TRUNC(INDIRECT(ADDRESS(ROW(),COLUMN())))</formula>
    </cfRule>
  </conditionalFormatting>
  <conditionalFormatting sqref="I14">
    <cfRule type="expression" dxfId="146" priority="147">
      <formula>INDIRECT(ADDRESS(ROW(),COLUMN()))=TRUNC(INDIRECT(ADDRESS(ROW(),COLUMN())))</formula>
    </cfRule>
  </conditionalFormatting>
  <conditionalFormatting sqref="G11">
    <cfRule type="expression" dxfId="145" priority="146">
      <formula>INDIRECT(ADDRESS(ROW(),COLUMN()))=TRUNC(INDIRECT(ADDRESS(ROW(),COLUMN())))</formula>
    </cfRule>
  </conditionalFormatting>
  <conditionalFormatting sqref="I11">
    <cfRule type="expression" dxfId="144" priority="145">
      <formula>INDIRECT(ADDRESS(ROW(),COLUMN()))=TRUNC(INDIRECT(ADDRESS(ROW(),COLUMN())))</formula>
    </cfRule>
  </conditionalFormatting>
  <conditionalFormatting sqref="G13">
    <cfRule type="expression" dxfId="143" priority="144">
      <formula>INDIRECT(ADDRESS(ROW(),COLUMN()))=TRUNC(INDIRECT(ADDRESS(ROW(),COLUMN())))</formula>
    </cfRule>
  </conditionalFormatting>
  <conditionalFormatting sqref="I13">
    <cfRule type="expression" dxfId="142" priority="143">
      <formula>INDIRECT(ADDRESS(ROW(),COLUMN()))=TRUNC(INDIRECT(ADDRESS(ROW(),COLUMN())))</formula>
    </cfRule>
  </conditionalFormatting>
  <conditionalFormatting sqref="G16 G19">
    <cfRule type="expression" dxfId="141" priority="142">
      <formula>INDIRECT(ADDRESS(ROW(),COLUMN()))=TRUNC(INDIRECT(ADDRESS(ROW(),COLUMN())))</formula>
    </cfRule>
  </conditionalFormatting>
  <conditionalFormatting sqref="I16 I19">
    <cfRule type="expression" dxfId="140" priority="141">
      <formula>INDIRECT(ADDRESS(ROW(),COLUMN()))=TRUNC(INDIRECT(ADDRESS(ROW(),COLUMN())))</formula>
    </cfRule>
  </conditionalFormatting>
  <conditionalFormatting sqref="G17">
    <cfRule type="expression" dxfId="139" priority="140">
      <formula>INDIRECT(ADDRESS(ROW(),COLUMN()))=TRUNC(INDIRECT(ADDRESS(ROW(),COLUMN())))</formula>
    </cfRule>
  </conditionalFormatting>
  <conditionalFormatting sqref="I17">
    <cfRule type="expression" dxfId="138" priority="139">
      <formula>INDIRECT(ADDRESS(ROW(),COLUMN()))=TRUNC(INDIRECT(ADDRESS(ROW(),COLUMN())))</formula>
    </cfRule>
  </conditionalFormatting>
  <conditionalFormatting sqref="G18">
    <cfRule type="expression" dxfId="137" priority="138">
      <formula>INDIRECT(ADDRESS(ROW(),COLUMN()))=TRUNC(INDIRECT(ADDRESS(ROW(),COLUMN())))</formula>
    </cfRule>
  </conditionalFormatting>
  <conditionalFormatting sqref="I18">
    <cfRule type="expression" dxfId="136" priority="137">
      <formula>INDIRECT(ADDRESS(ROW(),COLUMN()))=TRUNC(INDIRECT(ADDRESS(ROW(),COLUMN())))</formula>
    </cfRule>
  </conditionalFormatting>
  <conditionalFormatting sqref="G20">
    <cfRule type="expression" dxfId="135" priority="136">
      <formula>INDIRECT(ADDRESS(ROW(),COLUMN()))=TRUNC(INDIRECT(ADDRESS(ROW(),COLUMN())))</formula>
    </cfRule>
  </conditionalFormatting>
  <conditionalFormatting sqref="I20">
    <cfRule type="expression" dxfId="134" priority="135">
      <formula>INDIRECT(ADDRESS(ROW(),COLUMN()))=TRUNC(INDIRECT(ADDRESS(ROW(),COLUMN())))</formula>
    </cfRule>
  </conditionalFormatting>
  <conditionalFormatting sqref="G21 G23">
    <cfRule type="expression" dxfId="133" priority="134">
      <formula>INDIRECT(ADDRESS(ROW(),COLUMN()))=TRUNC(INDIRECT(ADDRESS(ROW(),COLUMN())))</formula>
    </cfRule>
  </conditionalFormatting>
  <conditionalFormatting sqref="G22">
    <cfRule type="expression" dxfId="132" priority="133">
      <formula>INDIRECT(ADDRESS(ROW(),COLUMN()))=TRUNC(INDIRECT(ADDRESS(ROW(),COLUMN())))</formula>
    </cfRule>
  </conditionalFormatting>
  <conditionalFormatting sqref="G24:G25">
    <cfRule type="expression" dxfId="131" priority="132">
      <formula>INDIRECT(ADDRESS(ROW(),COLUMN()))=TRUNC(INDIRECT(ADDRESS(ROW(),COLUMN())))</formula>
    </cfRule>
  </conditionalFormatting>
  <conditionalFormatting sqref="G26:G28">
    <cfRule type="expression" dxfId="130" priority="131">
      <formula>INDIRECT(ADDRESS(ROW(),COLUMN()))=TRUNC(INDIRECT(ADDRESS(ROW(),COLUMN())))</formula>
    </cfRule>
  </conditionalFormatting>
  <conditionalFormatting sqref="I26:I28">
    <cfRule type="expression" dxfId="129" priority="130">
      <formula>INDIRECT(ADDRESS(ROW(),COLUMN()))=TRUNC(INDIRECT(ADDRESS(ROW(),COLUMN())))</formula>
    </cfRule>
  </conditionalFormatting>
  <conditionalFormatting sqref="L26:L28">
    <cfRule type="expression" dxfId="128" priority="129">
      <formula>INDIRECT(ADDRESS(ROW(),COLUMN()))=TRUNC(INDIRECT(ADDRESS(ROW(),COLUMN())))</formula>
    </cfRule>
  </conditionalFormatting>
  <conditionalFormatting sqref="G29:G30">
    <cfRule type="expression" dxfId="127" priority="128">
      <formula>INDIRECT(ADDRESS(ROW(),COLUMN()))=TRUNC(INDIRECT(ADDRESS(ROW(),COLUMN())))</formula>
    </cfRule>
  </conditionalFormatting>
  <conditionalFormatting sqref="I29:I30">
    <cfRule type="expression" dxfId="126" priority="127">
      <formula>INDIRECT(ADDRESS(ROW(),COLUMN()))=TRUNC(INDIRECT(ADDRESS(ROW(),COLUMN())))</formula>
    </cfRule>
  </conditionalFormatting>
  <conditionalFormatting sqref="G31:G32 G42 G44">
    <cfRule type="expression" dxfId="125" priority="126">
      <formula>INDIRECT(ADDRESS(ROW(),COLUMN()))=TRUNC(INDIRECT(ADDRESS(ROW(),COLUMN())))</formula>
    </cfRule>
  </conditionalFormatting>
  <conditionalFormatting sqref="I31:I32 I42 I44">
    <cfRule type="expression" dxfId="124" priority="125">
      <formula>INDIRECT(ADDRESS(ROW(),COLUMN()))=TRUNC(INDIRECT(ADDRESS(ROW(),COLUMN())))</formula>
    </cfRule>
  </conditionalFormatting>
  <conditionalFormatting sqref="G40">
    <cfRule type="expression" dxfId="123" priority="124">
      <formula>INDIRECT(ADDRESS(ROW(),COLUMN()))=TRUNC(INDIRECT(ADDRESS(ROW(),COLUMN())))</formula>
    </cfRule>
  </conditionalFormatting>
  <conditionalFormatting sqref="I40">
    <cfRule type="expression" dxfId="122" priority="123">
      <formula>INDIRECT(ADDRESS(ROW(),COLUMN()))=TRUNC(INDIRECT(ADDRESS(ROW(),COLUMN())))</formula>
    </cfRule>
  </conditionalFormatting>
  <conditionalFormatting sqref="G37">
    <cfRule type="expression" dxfId="121" priority="122">
      <formula>INDIRECT(ADDRESS(ROW(),COLUMN()))=TRUNC(INDIRECT(ADDRESS(ROW(),COLUMN())))</formula>
    </cfRule>
  </conditionalFormatting>
  <conditionalFormatting sqref="I37">
    <cfRule type="expression" dxfId="120" priority="121">
      <formula>INDIRECT(ADDRESS(ROW(),COLUMN()))=TRUNC(INDIRECT(ADDRESS(ROW(),COLUMN())))</formula>
    </cfRule>
  </conditionalFormatting>
  <conditionalFormatting sqref="G38">
    <cfRule type="expression" dxfId="119" priority="120">
      <formula>INDIRECT(ADDRESS(ROW(),COLUMN()))=TRUNC(INDIRECT(ADDRESS(ROW(),COLUMN())))</formula>
    </cfRule>
  </conditionalFormatting>
  <conditionalFormatting sqref="I38">
    <cfRule type="expression" dxfId="118" priority="119">
      <formula>INDIRECT(ADDRESS(ROW(),COLUMN()))=TRUNC(INDIRECT(ADDRESS(ROW(),COLUMN())))</formula>
    </cfRule>
  </conditionalFormatting>
  <conditionalFormatting sqref="G41">
    <cfRule type="expression" dxfId="117" priority="118">
      <formula>INDIRECT(ADDRESS(ROW(),COLUMN()))=TRUNC(INDIRECT(ADDRESS(ROW(),COLUMN())))</formula>
    </cfRule>
  </conditionalFormatting>
  <conditionalFormatting sqref="I41">
    <cfRule type="expression" dxfId="116" priority="117">
      <formula>INDIRECT(ADDRESS(ROW(),COLUMN()))=TRUNC(INDIRECT(ADDRESS(ROW(),COLUMN())))</formula>
    </cfRule>
  </conditionalFormatting>
  <conditionalFormatting sqref="G43">
    <cfRule type="expression" dxfId="115" priority="116">
      <formula>INDIRECT(ADDRESS(ROW(),COLUMN()))=TRUNC(INDIRECT(ADDRESS(ROW(),COLUMN())))</formula>
    </cfRule>
  </conditionalFormatting>
  <conditionalFormatting sqref="I43">
    <cfRule type="expression" dxfId="114" priority="115">
      <formula>INDIRECT(ADDRESS(ROW(),COLUMN()))=TRUNC(INDIRECT(ADDRESS(ROW(),COLUMN())))</formula>
    </cfRule>
  </conditionalFormatting>
  <conditionalFormatting sqref="G36">
    <cfRule type="expression" dxfId="113" priority="114">
      <formula>INDIRECT(ADDRESS(ROW(),COLUMN()))=TRUNC(INDIRECT(ADDRESS(ROW(),COLUMN())))</formula>
    </cfRule>
  </conditionalFormatting>
  <conditionalFormatting sqref="I36">
    <cfRule type="expression" dxfId="112" priority="113">
      <formula>INDIRECT(ADDRESS(ROW(),COLUMN()))=TRUNC(INDIRECT(ADDRESS(ROW(),COLUMN())))</formula>
    </cfRule>
  </conditionalFormatting>
  <conditionalFormatting sqref="G39">
    <cfRule type="expression" dxfId="111" priority="112">
      <formula>INDIRECT(ADDRESS(ROW(),COLUMN()))=TRUNC(INDIRECT(ADDRESS(ROW(),COLUMN())))</formula>
    </cfRule>
  </conditionalFormatting>
  <conditionalFormatting sqref="I39">
    <cfRule type="expression" dxfId="110" priority="111">
      <formula>INDIRECT(ADDRESS(ROW(),COLUMN()))=TRUNC(INDIRECT(ADDRESS(ROW(),COLUMN())))</formula>
    </cfRule>
  </conditionalFormatting>
  <conditionalFormatting sqref="G35">
    <cfRule type="expression" dxfId="109" priority="110">
      <formula>INDIRECT(ADDRESS(ROW(),COLUMN()))=TRUNC(INDIRECT(ADDRESS(ROW(),COLUMN())))</formula>
    </cfRule>
  </conditionalFormatting>
  <conditionalFormatting sqref="I35">
    <cfRule type="expression" dxfId="108" priority="109">
      <formula>INDIRECT(ADDRESS(ROW(),COLUMN()))=TRUNC(INDIRECT(ADDRESS(ROW(),COLUMN())))</formula>
    </cfRule>
  </conditionalFormatting>
  <conditionalFormatting sqref="G33">
    <cfRule type="expression" dxfId="107" priority="108">
      <formula>INDIRECT(ADDRESS(ROW(),COLUMN()))=TRUNC(INDIRECT(ADDRESS(ROW(),COLUMN())))</formula>
    </cfRule>
  </conditionalFormatting>
  <conditionalFormatting sqref="I33">
    <cfRule type="expression" dxfId="106" priority="107">
      <formula>INDIRECT(ADDRESS(ROW(),COLUMN()))=TRUNC(INDIRECT(ADDRESS(ROW(),COLUMN())))</formula>
    </cfRule>
  </conditionalFormatting>
  <conditionalFormatting sqref="G34">
    <cfRule type="expression" dxfId="105" priority="106">
      <formula>INDIRECT(ADDRESS(ROW(),COLUMN()))=TRUNC(INDIRECT(ADDRESS(ROW(),COLUMN())))</formula>
    </cfRule>
  </conditionalFormatting>
  <conditionalFormatting sqref="I34">
    <cfRule type="expression" dxfId="104" priority="105">
      <formula>INDIRECT(ADDRESS(ROW(),COLUMN()))=TRUNC(INDIRECT(ADDRESS(ROW(),COLUMN())))</formula>
    </cfRule>
  </conditionalFormatting>
  <conditionalFormatting sqref="G45">
    <cfRule type="expression" dxfId="103" priority="104">
      <formula>INDIRECT(ADDRESS(ROW(),COLUMN()))=TRUNC(INDIRECT(ADDRESS(ROW(),COLUMN())))</formula>
    </cfRule>
  </conditionalFormatting>
  <conditionalFormatting sqref="G46:G47">
    <cfRule type="expression" dxfId="102" priority="103">
      <formula>INDIRECT(ADDRESS(ROW(),COLUMN()))=TRUNC(INDIRECT(ADDRESS(ROW(),COLUMN())))</formula>
    </cfRule>
  </conditionalFormatting>
  <conditionalFormatting sqref="I46:I47">
    <cfRule type="expression" dxfId="101" priority="102">
      <formula>INDIRECT(ADDRESS(ROW(),COLUMN()))=TRUNC(INDIRECT(ADDRESS(ROW(),COLUMN())))</formula>
    </cfRule>
  </conditionalFormatting>
  <conditionalFormatting sqref="O107:O162 G107:G162 I107:I162 L107:L162">
    <cfRule type="expression" dxfId="100" priority="101">
      <formula>INDIRECT(ADDRESS(ROW(),COLUMN()))=TRUNC(INDIRECT(ADDRESS(ROW(),COLUMN())))</formula>
    </cfRule>
  </conditionalFormatting>
  <conditionalFormatting sqref="O197:O252 G197:G252 I197:I252 L197:L252">
    <cfRule type="expression" dxfId="99" priority="100">
      <formula>INDIRECT(ADDRESS(ROW(),COLUMN()))=TRUNC(INDIRECT(ADDRESS(ROW(),COLUMN())))</formula>
    </cfRule>
  </conditionalFormatting>
  <conditionalFormatting sqref="O173:O196">
    <cfRule type="expression" dxfId="98" priority="96">
      <formula>INDIRECT(ADDRESS(ROW(),COLUMN()))=TRUNC(INDIRECT(ADDRESS(ROW(),COLUMN())))</formula>
    </cfRule>
  </conditionalFormatting>
  <conditionalFormatting sqref="G194:G196">
    <cfRule type="expression" dxfId="97" priority="99">
      <formula>INDIRECT(ADDRESS(ROW(),COLUMN()))=TRUNC(INDIRECT(ADDRESS(ROW(),COLUMN())))</formula>
    </cfRule>
  </conditionalFormatting>
  <conditionalFormatting sqref="I191 I194:I196">
    <cfRule type="expression" dxfId="96" priority="98">
      <formula>INDIRECT(ADDRESS(ROW(),COLUMN()))=TRUNC(INDIRECT(ADDRESS(ROW(),COLUMN())))</formula>
    </cfRule>
  </conditionalFormatting>
  <conditionalFormatting sqref="L175:L196">
    <cfRule type="expression" dxfId="95" priority="97">
      <formula>INDIRECT(ADDRESS(ROW(),COLUMN()))=TRUNC(INDIRECT(ADDRESS(ROW(),COLUMN())))</formula>
    </cfRule>
  </conditionalFormatting>
  <conditionalFormatting sqref="O163:O172">
    <cfRule type="expression" dxfId="94" priority="93">
      <formula>INDIRECT(ADDRESS(ROW(),COLUMN()))=TRUNC(INDIRECT(ADDRESS(ROW(),COLUMN())))</formula>
    </cfRule>
  </conditionalFormatting>
  <conditionalFormatting sqref="I167:I171">
    <cfRule type="expression" dxfId="93" priority="95">
      <formula>INDIRECT(ADDRESS(ROW(),COLUMN()))=TRUNC(INDIRECT(ADDRESS(ROW(),COLUMN())))</formula>
    </cfRule>
  </conditionalFormatting>
  <conditionalFormatting sqref="L163:L171">
    <cfRule type="expression" dxfId="92" priority="94">
      <formula>INDIRECT(ADDRESS(ROW(),COLUMN()))=TRUNC(INDIRECT(ADDRESS(ROW(),COLUMN())))</formula>
    </cfRule>
  </conditionalFormatting>
  <conditionalFormatting sqref="G165">
    <cfRule type="expression" dxfId="91" priority="92">
      <formula>INDIRECT(ADDRESS(ROW(),COLUMN()))=TRUNC(INDIRECT(ADDRESS(ROW(),COLUMN())))</formula>
    </cfRule>
  </conditionalFormatting>
  <conditionalFormatting sqref="I165">
    <cfRule type="expression" dxfId="90" priority="91">
      <formula>INDIRECT(ADDRESS(ROW(),COLUMN()))=TRUNC(INDIRECT(ADDRESS(ROW(),COLUMN())))</formula>
    </cfRule>
  </conditionalFormatting>
  <conditionalFormatting sqref="G163">
    <cfRule type="expression" dxfId="89" priority="90">
      <formula>INDIRECT(ADDRESS(ROW(),COLUMN()))=TRUNC(INDIRECT(ADDRESS(ROW(),COLUMN())))</formula>
    </cfRule>
  </conditionalFormatting>
  <conditionalFormatting sqref="I163">
    <cfRule type="expression" dxfId="88" priority="89">
      <formula>INDIRECT(ADDRESS(ROW(),COLUMN()))=TRUNC(INDIRECT(ADDRESS(ROW(),COLUMN())))</formula>
    </cfRule>
  </conditionalFormatting>
  <conditionalFormatting sqref="G164">
    <cfRule type="expression" dxfId="87" priority="88">
      <formula>INDIRECT(ADDRESS(ROW(),COLUMN()))=TRUNC(INDIRECT(ADDRESS(ROW(),COLUMN())))</formula>
    </cfRule>
  </conditionalFormatting>
  <conditionalFormatting sqref="I164">
    <cfRule type="expression" dxfId="86" priority="87">
      <formula>INDIRECT(ADDRESS(ROW(),COLUMN()))=TRUNC(INDIRECT(ADDRESS(ROW(),COLUMN())))</formula>
    </cfRule>
  </conditionalFormatting>
  <conditionalFormatting sqref="G166">
    <cfRule type="expression" dxfId="85" priority="86">
      <formula>INDIRECT(ADDRESS(ROW(),COLUMN()))=TRUNC(INDIRECT(ADDRESS(ROW(),COLUMN())))</formula>
    </cfRule>
  </conditionalFormatting>
  <conditionalFormatting sqref="I166">
    <cfRule type="expression" dxfId="84" priority="85">
      <formula>INDIRECT(ADDRESS(ROW(),COLUMN()))=TRUNC(INDIRECT(ADDRESS(ROW(),COLUMN())))</formula>
    </cfRule>
  </conditionalFormatting>
  <conditionalFormatting sqref="G167 G169">
    <cfRule type="expression" dxfId="83" priority="84">
      <formula>INDIRECT(ADDRESS(ROW(),COLUMN()))=TRUNC(INDIRECT(ADDRESS(ROW(),COLUMN())))</formula>
    </cfRule>
  </conditionalFormatting>
  <conditionalFormatting sqref="G168">
    <cfRule type="expression" dxfId="82" priority="83">
      <formula>INDIRECT(ADDRESS(ROW(),COLUMN()))=TRUNC(INDIRECT(ADDRESS(ROW(),COLUMN())))</formula>
    </cfRule>
  </conditionalFormatting>
  <conditionalFormatting sqref="G170:G171">
    <cfRule type="expression" dxfId="81" priority="82">
      <formula>INDIRECT(ADDRESS(ROW(),COLUMN()))=TRUNC(INDIRECT(ADDRESS(ROW(),COLUMN())))</formula>
    </cfRule>
  </conditionalFormatting>
  <conditionalFormatting sqref="G172:G174">
    <cfRule type="expression" dxfId="80" priority="81">
      <formula>INDIRECT(ADDRESS(ROW(),COLUMN()))=TRUNC(INDIRECT(ADDRESS(ROW(),COLUMN())))</formula>
    </cfRule>
  </conditionalFormatting>
  <conditionalFormatting sqref="I172:I174">
    <cfRule type="expression" dxfId="79" priority="80">
      <formula>INDIRECT(ADDRESS(ROW(),COLUMN()))=TRUNC(INDIRECT(ADDRESS(ROW(),COLUMN())))</formula>
    </cfRule>
  </conditionalFormatting>
  <conditionalFormatting sqref="L172:L174">
    <cfRule type="expression" dxfId="78" priority="79">
      <formula>INDIRECT(ADDRESS(ROW(),COLUMN()))=TRUNC(INDIRECT(ADDRESS(ROW(),COLUMN())))</formula>
    </cfRule>
  </conditionalFormatting>
  <conditionalFormatting sqref="G175:G176">
    <cfRule type="expression" dxfId="77" priority="78">
      <formula>INDIRECT(ADDRESS(ROW(),COLUMN()))=TRUNC(INDIRECT(ADDRESS(ROW(),COLUMN())))</formula>
    </cfRule>
  </conditionalFormatting>
  <conditionalFormatting sqref="I175:I176">
    <cfRule type="expression" dxfId="76" priority="77">
      <formula>INDIRECT(ADDRESS(ROW(),COLUMN()))=TRUNC(INDIRECT(ADDRESS(ROW(),COLUMN())))</formula>
    </cfRule>
  </conditionalFormatting>
  <conditionalFormatting sqref="G177:G178 G188 G190">
    <cfRule type="expression" dxfId="75" priority="76">
      <formula>INDIRECT(ADDRESS(ROW(),COLUMN()))=TRUNC(INDIRECT(ADDRESS(ROW(),COLUMN())))</formula>
    </cfRule>
  </conditionalFormatting>
  <conditionalFormatting sqref="I177:I178 I188 I190">
    <cfRule type="expression" dxfId="74" priority="75">
      <formula>INDIRECT(ADDRESS(ROW(),COLUMN()))=TRUNC(INDIRECT(ADDRESS(ROW(),COLUMN())))</formula>
    </cfRule>
  </conditionalFormatting>
  <conditionalFormatting sqref="G186">
    <cfRule type="expression" dxfId="73" priority="74">
      <formula>INDIRECT(ADDRESS(ROW(),COLUMN()))=TRUNC(INDIRECT(ADDRESS(ROW(),COLUMN())))</formula>
    </cfRule>
  </conditionalFormatting>
  <conditionalFormatting sqref="I186">
    <cfRule type="expression" dxfId="72" priority="73">
      <formula>INDIRECT(ADDRESS(ROW(),COLUMN()))=TRUNC(INDIRECT(ADDRESS(ROW(),COLUMN())))</formula>
    </cfRule>
  </conditionalFormatting>
  <conditionalFormatting sqref="G183">
    <cfRule type="expression" dxfId="71" priority="72">
      <formula>INDIRECT(ADDRESS(ROW(),COLUMN()))=TRUNC(INDIRECT(ADDRESS(ROW(),COLUMN())))</formula>
    </cfRule>
  </conditionalFormatting>
  <conditionalFormatting sqref="I183">
    <cfRule type="expression" dxfId="70" priority="71">
      <formula>INDIRECT(ADDRESS(ROW(),COLUMN()))=TRUNC(INDIRECT(ADDRESS(ROW(),COLUMN())))</formula>
    </cfRule>
  </conditionalFormatting>
  <conditionalFormatting sqref="G184">
    <cfRule type="expression" dxfId="69" priority="70">
      <formula>INDIRECT(ADDRESS(ROW(),COLUMN()))=TRUNC(INDIRECT(ADDRESS(ROW(),COLUMN())))</formula>
    </cfRule>
  </conditionalFormatting>
  <conditionalFormatting sqref="I184">
    <cfRule type="expression" dxfId="68" priority="69">
      <formula>INDIRECT(ADDRESS(ROW(),COLUMN()))=TRUNC(INDIRECT(ADDRESS(ROW(),COLUMN())))</formula>
    </cfRule>
  </conditionalFormatting>
  <conditionalFormatting sqref="G187">
    <cfRule type="expression" dxfId="67" priority="68">
      <formula>INDIRECT(ADDRESS(ROW(),COLUMN()))=TRUNC(INDIRECT(ADDRESS(ROW(),COLUMN())))</formula>
    </cfRule>
  </conditionalFormatting>
  <conditionalFormatting sqref="I187">
    <cfRule type="expression" dxfId="66" priority="67">
      <formula>INDIRECT(ADDRESS(ROW(),COLUMN()))=TRUNC(INDIRECT(ADDRESS(ROW(),COLUMN())))</formula>
    </cfRule>
  </conditionalFormatting>
  <conditionalFormatting sqref="G189">
    <cfRule type="expression" dxfId="65" priority="66">
      <formula>INDIRECT(ADDRESS(ROW(),COLUMN()))=TRUNC(INDIRECT(ADDRESS(ROW(),COLUMN())))</formula>
    </cfRule>
  </conditionalFormatting>
  <conditionalFormatting sqref="I189">
    <cfRule type="expression" dxfId="64" priority="65">
      <formula>INDIRECT(ADDRESS(ROW(),COLUMN()))=TRUNC(INDIRECT(ADDRESS(ROW(),COLUMN())))</formula>
    </cfRule>
  </conditionalFormatting>
  <conditionalFormatting sqref="G182">
    <cfRule type="expression" dxfId="63" priority="64">
      <formula>INDIRECT(ADDRESS(ROW(),COLUMN()))=TRUNC(INDIRECT(ADDRESS(ROW(),COLUMN())))</formula>
    </cfRule>
  </conditionalFormatting>
  <conditionalFormatting sqref="I182">
    <cfRule type="expression" dxfId="62" priority="63">
      <formula>INDIRECT(ADDRESS(ROW(),COLUMN()))=TRUNC(INDIRECT(ADDRESS(ROW(),COLUMN())))</formula>
    </cfRule>
  </conditionalFormatting>
  <conditionalFormatting sqref="G185">
    <cfRule type="expression" dxfId="61" priority="62">
      <formula>INDIRECT(ADDRESS(ROW(),COLUMN()))=TRUNC(INDIRECT(ADDRESS(ROW(),COLUMN())))</formula>
    </cfRule>
  </conditionalFormatting>
  <conditionalFormatting sqref="I185">
    <cfRule type="expression" dxfId="60" priority="61">
      <formula>INDIRECT(ADDRESS(ROW(),COLUMN()))=TRUNC(INDIRECT(ADDRESS(ROW(),COLUMN())))</formula>
    </cfRule>
  </conditionalFormatting>
  <conditionalFormatting sqref="G181">
    <cfRule type="expression" dxfId="59" priority="60">
      <formula>INDIRECT(ADDRESS(ROW(),COLUMN()))=TRUNC(INDIRECT(ADDRESS(ROW(),COLUMN())))</formula>
    </cfRule>
  </conditionalFormatting>
  <conditionalFormatting sqref="I181">
    <cfRule type="expression" dxfId="58" priority="59">
      <formula>INDIRECT(ADDRESS(ROW(),COLUMN()))=TRUNC(INDIRECT(ADDRESS(ROW(),COLUMN())))</formula>
    </cfRule>
  </conditionalFormatting>
  <conditionalFormatting sqref="G179">
    <cfRule type="expression" dxfId="57" priority="58">
      <formula>INDIRECT(ADDRESS(ROW(),COLUMN()))=TRUNC(INDIRECT(ADDRESS(ROW(),COLUMN())))</formula>
    </cfRule>
  </conditionalFormatting>
  <conditionalFormatting sqref="I179">
    <cfRule type="expression" dxfId="56" priority="57">
      <formula>INDIRECT(ADDRESS(ROW(),COLUMN()))=TRUNC(INDIRECT(ADDRESS(ROW(),COLUMN())))</formula>
    </cfRule>
  </conditionalFormatting>
  <conditionalFormatting sqref="G180">
    <cfRule type="expression" dxfId="55" priority="56">
      <formula>INDIRECT(ADDRESS(ROW(),COLUMN()))=TRUNC(INDIRECT(ADDRESS(ROW(),COLUMN())))</formula>
    </cfRule>
  </conditionalFormatting>
  <conditionalFormatting sqref="I180">
    <cfRule type="expression" dxfId="54" priority="55">
      <formula>INDIRECT(ADDRESS(ROW(),COLUMN()))=TRUNC(INDIRECT(ADDRESS(ROW(),COLUMN())))</formula>
    </cfRule>
  </conditionalFormatting>
  <conditionalFormatting sqref="G191">
    <cfRule type="expression" dxfId="53" priority="54">
      <formula>INDIRECT(ADDRESS(ROW(),COLUMN()))=TRUNC(INDIRECT(ADDRESS(ROW(),COLUMN())))</formula>
    </cfRule>
  </conditionalFormatting>
  <conditionalFormatting sqref="G192:G193">
    <cfRule type="expression" dxfId="52" priority="53">
      <formula>INDIRECT(ADDRESS(ROW(),COLUMN()))=TRUNC(INDIRECT(ADDRESS(ROW(),COLUMN())))</formula>
    </cfRule>
  </conditionalFormatting>
  <conditionalFormatting sqref="I192:I193">
    <cfRule type="expression" dxfId="51" priority="52">
      <formula>INDIRECT(ADDRESS(ROW(),COLUMN()))=TRUNC(INDIRECT(ADDRESS(ROW(),COLUMN())))</formula>
    </cfRule>
  </conditionalFormatting>
  <conditionalFormatting sqref="O253:O308 G253:G308 I253:I308 L253:L308">
    <cfRule type="expression" dxfId="50" priority="51">
      <formula>INDIRECT(ADDRESS(ROW(),COLUMN()))=TRUNC(INDIRECT(ADDRESS(ROW(),COLUMN())))</formula>
    </cfRule>
  </conditionalFormatting>
  <conditionalFormatting sqref="O344:O351 G344:G351 I344:I351 L344:L351">
    <cfRule type="expression" dxfId="49" priority="50">
      <formula>INDIRECT(ADDRESS(ROW(),COLUMN()))=TRUNC(INDIRECT(ADDRESS(ROW(),COLUMN())))</formula>
    </cfRule>
  </conditionalFormatting>
  <conditionalFormatting sqref="O320:O343">
    <cfRule type="expression" dxfId="48" priority="46">
      <formula>INDIRECT(ADDRESS(ROW(),COLUMN()))=TRUNC(INDIRECT(ADDRESS(ROW(),COLUMN())))</formula>
    </cfRule>
  </conditionalFormatting>
  <conditionalFormatting sqref="G341:G343">
    <cfRule type="expression" dxfId="47" priority="49">
      <formula>INDIRECT(ADDRESS(ROW(),COLUMN()))=TRUNC(INDIRECT(ADDRESS(ROW(),COLUMN())))</formula>
    </cfRule>
  </conditionalFormatting>
  <conditionalFormatting sqref="I338 I341:I343">
    <cfRule type="expression" dxfId="46" priority="48">
      <formula>INDIRECT(ADDRESS(ROW(),COLUMN()))=TRUNC(INDIRECT(ADDRESS(ROW(),COLUMN())))</formula>
    </cfRule>
  </conditionalFormatting>
  <conditionalFormatting sqref="L322:L343">
    <cfRule type="expression" dxfId="45" priority="47">
      <formula>INDIRECT(ADDRESS(ROW(),COLUMN()))=TRUNC(INDIRECT(ADDRESS(ROW(),COLUMN())))</formula>
    </cfRule>
  </conditionalFormatting>
  <conditionalFormatting sqref="O309:O319">
    <cfRule type="expression" dxfId="44" priority="43">
      <formula>INDIRECT(ADDRESS(ROW(),COLUMN()))=TRUNC(INDIRECT(ADDRESS(ROW(),COLUMN())))</formula>
    </cfRule>
  </conditionalFormatting>
  <conditionalFormatting sqref="I314:I318">
    <cfRule type="expression" dxfId="43" priority="45">
      <formula>INDIRECT(ADDRESS(ROW(),COLUMN()))=TRUNC(INDIRECT(ADDRESS(ROW(),COLUMN())))</formula>
    </cfRule>
  </conditionalFormatting>
  <conditionalFormatting sqref="L309:L318">
    <cfRule type="expression" dxfId="42" priority="44">
      <formula>INDIRECT(ADDRESS(ROW(),COLUMN()))=TRUNC(INDIRECT(ADDRESS(ROW(),COLUMN())))</formula>
    </cfRule>
  </conditionalFormatting>
  <conditionalFormatting sqref="G309 G312">
    <cfRule type="expression" dxfId="41" priority="42">
      <formula>INDIRECT(ADDRESS(ROW(),COLUMN()))=TRUNC(INDIRECT(ADDRESS(ROW(),COLUMN())))</formula>
    </cfRule>
  </conditionalFormatting>
  <conditionalFormatting sqref="I309 I312">
    <cfRule type="expression" dxfId="40" priority="41">
      <formula>INDIRECT(ADDRESS(ROW(),COLUMN()))=TRUNC(INDIRECT(ADDRESS(ROW(),COLUMN())))</formula>
    </cfRule>
  </conditionalFormatting>
  <conditionalFormatting sqref="G310">
    <cfRule type="expression" dxfId="39" priority="40">
      <formula>INDIRECT(ADDRESS(ROW(),COLUMN()))=TRUNC(INDIRECT(ADDRESS(ROW(),COLUMN())))</formula>
    </cfRule>
  </conditionalFormatting>
  <conditionalFormatting sqref="I310">
    <cfRule type="expression" dxfId="38" priority="39">
      <formula>INDIRECT(ADDRESS(ROW(),COLUMN()))=TRUNC(INDIRECT(ADDRESS(ROW(),COLUMN())))</formula>
    </cfRule>
  </conditionalFormatting>
  <conditionalFormatting sqref="G311">
    <cfRule type="expression" dxfId="37" priority="38">
      <formula>INDIRECT(ADDRESS(ROW(),COLUMN()))=TRUNC(INDIRECT(ADDRESS(ROW(),COLUMN())))</formula>
    </cfRule>
  </conditionalFormatting>
  <conditionalFormatting sqref="I311">
    <cfRule type="expression" dxfId="36" priority="37">
      <formula>INDIRECT(ADDRESS(ROW(),COLUMN()))=TRUNC(INDIRECT(ADDRESS(ROW(),COLUMN())))</formula>
    </cfRule>
  </conditionalFormatting>
  <conditionalFormatting sqref="G313">
    <cfRule type="expression" dxfId="35" priority="36">
      <formula>INDIRECT(ADDRESS(ROW(),COLUMN()))=TRUNC(INDIRECT(ADDRESS(ROW(),COLUMN())))</formula>
    </cfRule>
  </conditionalFormatting>
  <conditionalFormatting sqref="I313">
    <cfRule type="expression" dxfId="34" priority="35">
      <formula>INDIRECT(ADDRESS(ROW(),COLUMN()))=TRUNC(INDIRECT(ADDRESS(ROW(),COLUMN())))</formula>
    </cfRule>
  </conditionalFormatting>
  <conditionalFormatting sqref="G314 G316">
    <cfRule type="expression" dxfId="33" priority="34">
      <formula>INDIRECT(ADDRESS(ROW(),COLUMN()))=TRUNC(INDIRECT(ADDRESS(ROW(),COLUMN())))</formula>
    </cfRule>
  </conditionalFormatting>
  <conditionalFormatting sqref="G315">
    <cfRule type="expression" dxfId="32" priority="33">
      <formula>INDIRECT(ADDRESS(ROW(),COLUMN()))=TRUNC(INDIRECT(ADDRESS(ROW(),COLUMN())))</formula>
    </cfRule>
  </conditionalFormatting>
  <conditionalFormatting sqref="G317:G318">
    <cfRule type="expression" dxfId="31" priority="32">
      <formula>INDIRECT(ADDRESS(ROW(),COLUMN()))=TRUNC(INDIRECT(ADDRESS(ROW(),COLUMN())))</formula>
    </cfRule>
  </conditionalFormatting>
  <conditionalFormatting sqref="G319:G321">
    <cfRule type="expression" dxfId="30" priority="31">
      <formula>INDIRECT(ADDRESS(ROW(),COLUMN()))=TRUNC(INDIRECT(ADDRESS(ROW(),COLUMN())))</formula>
    </cfRule>
  </conditionalFormatting>
  <conditionalFormatting sqref="I319:I321">
    <cfRule type="expression" dxfId="29" priority="30">
      <formula>INDIRECT(ADDRESS(ROW(),COLUMN()))=TRUNC(INDIRECT(ADDRESS(ROW(),COLUMN())))</formula>
    </cfRule>
  </conditionalFormatting>
  <conditionalFormatting sqref="L319:L321">
    <cfRule type="expression" dxfId="28" priority="29">
      <formula>INDIRECT(ADDRESS(ROW(),COLUMN()))=TRUNC(INDIRECT(ADDRESS(ROW(),COLUMN())))</formula>
    </cfRule>
  </conditionalFormatting>
  <conditionalFormatting sqref="G322:G323">
    <cfRule type="expression" dxfId="27" priority="28">
      <formula>INDIRECT(ADDRESS(ROW(),COLUMN()))=TRUNC(INDIRECT(ADDRESS(ROW(),COLUMN())))</formula>
    </cfRule>
  </conditionalFormatting>
  <conditionalFormatting sqref="I322:I323">
    <cfRule type="expression" dxfId="26" priority="27">
      <formula>INDIRECT(ADDRESS(ROW(),COLUMN()))=TRUNC(INDIRECT(ADDRESS(ROW(),COLUMN())))</formula>
    </cfRule>
  </conditionalFormatting>
  <conditionalFormatting sqref="G324:G325 G335 G337">
    <cfRule type="expression" dxfId="25" priority="26">
      <formula>INDIRECT(ADDRESS(ROW(),COLUMN()))=TRUNC(INDIRECT(ADDRESS(ROW(),COLUMN())))</formula>
    </cfRule>
  </conditionalFormatting>
  <conditionalFormatting sqref="I324:I325 I335 I337">
    <cfRule type="expression" dxfId="24" priority="25">
      <formula>INDIRECT(ADDRESS(ROW(),COLUMN()))=TRUNC(INDIRECT(ADDRESS(ROW(),COLUMN())))</formula>
    </cfRule>
  </conditionalFormatting>
  <conditionalFormatting sqref="G333">
    <cfRule type="expression" dxfId="23" priority="24">
      <formula>INDIRECT(ADDRESS(ROW(),COLUMN()))=TRUNC(INDIRECT(ADDRESS(ROW(),COLUMN())))</formula>
    </cfRule>
  </conditionalFormatting>
  <conditionalFormatting sqref="I333">
    <cfRule type="expression" dxfId="22" priority="23">
      <formula>INDIRECT(ADDRESS(ROW(),COLUMN()))=TRUNC(INDIRECT(ADDRESS(ROW(),COLUMN())))</formula>
    </cfRule>
  </conditionalFormatting>
  <conditionalFormatting sqref="G330">
    <cfRule type="expression" dxfId="21" priority="22">
      <formula>INDIRECT(ADDRESS(ROW(),COLUMN()))=TRUNC(INDIRECT(ADDRESS(ROW(),COLUMN())))</formula>
    </cfRule>
  </conditionalFormatting>
  <conditionalFormatting sqref="I330">
    <cfRule type="expression" dxfId="20" priority="21">
      <formula>INDIRECT(ADDRESS(ROW(),COLUMN()))=TRUNC(INDIRECT(ADDRESS(ROW(),COLUMN())))</formula>
    </cfRule>
  </conditionalFormatting>
  <conditionalFormatting sqref="G331">
    <cfRule type="expression" dxfId="19" priority="20">
      <formula>INDIRECT(ADDRESS(ROW(),COLUMN()))=TRUNC(INDIRECT(ADDRESS(ROW(),COLUMN())))</formula>
    </cfRule>
  </conditionalFormatting>
  <conditionalFormatting sqref="I331">
    <cfRule type="expression" dxfId="18" priority="19">
      <formula>INDIRECT(ADDRESS(ROW(),COLUMN()))=TRUNC(INDIRECT(ADDRESS(ROW(),COLUMN())))</formula>
    </cfRule>
  </conditionalFormatting>
  <conditionalFormatting sqref="G334">
    <cfRule type="expression" dxfId="17" priority="18">
      <formula>INDIRECT(ADDRESS(ROW(),COLUMN()))=TRUNC(INDIRECT(ADDRESS(ROW(),COLUMN())))</formula>
    </cfRule>
  </conditionalFormatting>
  <conditionalFormatting sqref="I334">
    <cfRule type="expression" dxfId="16" priority="17">
      <formula>INDIRECT(ADDRESS(ROW(),COLUMN()))=TRUNC(INDIRECT(ADDRESS(ROW(),COLUMN())))</formula>
    </cfRule>
  </conditionalFormatting>
  <conditionalFormatting sqref="G336">
    <cfRule type="expression" dxfId="15" priority="16">
      <formula>INDIRECT(ADDRESS(ROW(),COLUMN()))=TRUNC(INDIRECT(ADDRESS(ROW(),COLUMN())))</formula>
    </cfRule>
  </conditionalFormatting>
  <conditionalFormatting sqref="I336">
    <cfRule type="expression" dxfId="14" priority="15">
      <formula>INDIRECT(ADDRESS(ROW(),COLUMN()))=TRUNC(INDIRECT(ADDRESS(ROW(),COLUMN())))</formula>
    </cfRule>
  </conditionalFormatting>
  <conditionalFormatting sqref="G329">
    <cfRule type="expression" dxfId="13" priority="14">
      <formula>INDIRECT(ADDRESS(ROW(),COLUMN()))=TRUNC(INDIRECT(ADDRESS(ROW(),COLUMN())))</formula>
    </cfRule>
  </conditionalFormatting>
  <conditionalFormatting sqref="I329">
    <cfRule type="expression" dxfId="12" priority="13">
      <formula>INDIRECT(ADDRESS(ROW(),COLUMN()))=TRUNC(INDIRECT(ADDRESS(ROW(),COLUMN())))</formula>
    </cfRule>
  </conditionalFormatting>
  <conditionalFormatting sqref="G332">
    <cfRule type="expression" dxfId="11" priority="12">
      <formula>INDIRECT(ADDRESS(ROW(),COLUMN()))=TRUNC(INDIRECT(ADDRESS(ROW(),COLUMN())))</formula>
    </cfRule>
  </conditionalFormatting>
  <conditionalFormatting sqref="I332">
    <cfRule type="expression" dxfId="10" priority="11">
      <formula>INDIRECT(ADDRESS(ROW(),COLUMN()))=TRUNC(INDIRECT(ADDRESS(ROW(),COLUMN())))</formula>
    </cfRule>
  </conditionalFormatting>
  <conditionalFormatting sqref="G328">
    <cfRule type="expression" dxfId="9" priority="10">
      <formula>INDIRECT(ADDRESS(ROW(),COLUMN()))=TRUNC(INDIRECT(ADDRESS(ROW(),COLUMN())))</formula>
    </cfRule>
  </conditionalFormatting>
  <conditionalFormatting sqref="I328">
    <cfRule type="expression" dxfId="8" priority="9">
      <formula>INDIRECT(ADDRESS(ROW(),COLUMN()))=TRUNC(INDIRECT(ADDRESS(ROW(),COLUMN())))</formula>
    </cfRule>
  </conditionalFormatting>
  <conditionalFormatting sqref="G326">
    <cfRule type="expression" dxfId="7" priority="8">
      <formula>INDIRECT(ADDRESS(ROW(),COLUMN()))=TRUNC(INDIRECT(ADDRESS(ROW(),COLUMN())))</formula>
    </cfRule>
  </conditionalFormatting>
  <conditionalFormatting sqref="I326">
    <cfRule type="expression" dxfId="6" priority="7">
      <formula>INDIRECT(ADDRESS(ROW(),COLUMN()))=TRUNC(INDIRECT(ADDRESS(ROW(),COLUMN())))</formula>
    </cfRule>
  </conditionalFormatting>
  <conditionalFormatting sqref="G327">
    <cfRule type="expression" dxfId="5" priority="6">
      <formula>INDIRECT(ADDRESS(ROW(),COLUMN()))=TRUNC(INDIRECT(ADDRESS(ROW(),COLUMN())))</formula>
    </cfRule>
  </conditionalFormatting>
  <conditionalFormatting sqref="I327">
    <cfRule type="expression" dxfId="4" priority="5">
      <formula>INDIRECT(ADDRESS(ROW(),COLUMN()))=TRUNC(INDIRECT(ADDRESS(ROW(),COLUMN())))</formula>
    </cfRule>
  </conditionalFormatting>
  <conditionalFormatting sqref="G338">
    <cfRule type="expression" dxfId="3" priority="4">
      <formula>INDIRECT(ADDRESS(ROW(),COLUMN()))=TRUNC(INDIRECT(ADDRESS(ROW(),COLUMN())))</formula>
    </cfRule>
  </conditionalFormatting>
  <conditionalFormatting sqref="G339:G340">
    <cfRule type="expression" dxfId="2" priority="3">
      <formula>INDIRECT(ADDRESS(ROW(),COLUMN()))=TRUNC(INDIRECT(ADDRESS(ROW(),COLUMN())))</formula>
    </cfRule>
  </conditionalFormatting>
  <conditionalFormatting sqref="I339:I340">
    <cfRule type="expression" dxfId="1" priority="2">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type="list" allowBlank="1" showInputMessage="1" showErrorMessage="1" sqref="C10:C351">
      <formula1>区分3</formula1>
    </dataValidation>
    <dataValidation type="list" imeMode="hiragana" allowBlank="1" showInputMessage="1" showErrorMessage="1" sqref="D10:D351">
      <formula1>INDIRECT(C10)</formula1>
    </dataValidation>
    <dataValidation imeMode="hiragana" allowBlank="1" showInputMessage="1" showErrorMessage="1" sqref="E10:E351 J10:J351 M10:M351"/>
    <dataValidation imeMode="disabled" allowBlank="1" showInputMessage="1" showErrorMessage="1" sqref="C7:K7 A10:A351 C3:C4"/>
    <dataValidation type="list" allowBlank="1" showInputMessage="1" showErrorMessage="1" sqref="R10:R351">
      <formula1>"○"</formula1>
    </dataValidation>
    <dataValidation type="list" allowBlank="1" showInputMessage="1" showErrorMessage="1" sqref="D352">
      <formula1>INDIRECT(C352)</formula1>
    </dataValidation>
    <dataValidation imeMode="on" allowBlank="1" showInputMessage="1" showErrorMessage="1" sqref="M352 J352"/>
    <dataValidation imeMode="off" allowBlank="1" showInputMessage="1" showErrorMessage="1" sqref="I10:I352 Q10:Q351 G352 O10:O352 L10:L352 F355:H381"/>
  </dataValidations>
  <pageMargins left="0.78740157480314965" right="0.39370078740157483" top="0.39370078740157483" bottom="0.59055118110236227" header="0.31496062992125984" footer="0.31496062992125984"/>
  <pageSetup paperSize="9" scale="65" fitToHeight="0" orientation="portrait" r:id="rId1"/>
  <colBreaks count="1" manualBreakCount="1">
    <brk id="17" max="1048575"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3"/>
  <sheetViews>
    <sheetView view="pageBreakPreview" zoomScaleNormal="100" zoomScaleSheetLayoutView="100" workbookViewId="0">
      <selection sqref="A1:C1"/>
    </sheetView>
  </sheetViews>
  <sheetFormatPr defaultRowHeight="13.5" x14ac:dyDescent="0.15"/>
  <cols>
    <col min="1" max="1" width="13.5" style="264" customWidth="1"/>
    <col min="2" max="2" width="49.875" style="264" customWidth="1"/>
    <col min="3" max="3" width="24.25" style="264" customWidth="1"/>
    <col min="4" max="251" width="9" style="264"/>
    <col min="252" max="252" width="2.625" style="264" customWidth="1"/>
    <col min="253" max="253" width="0.625" style="264" customWidth="1"/>
    <col min="254" max="254" width="13.5" style="264" customWidth="1"/>
    <col min="255" max="255" width="23.25" style="264" customWidth="1"/>
    <col min="256" max="256" width="38" style="264" customWidth="1"/>
    <col min="257" max="258" width="10.375" style="264" customWidth="1"/>
    <col min="259" max="259" width="2.625" style="264" customWidth="1"/>
    <col min="260" max="507" width="9" style="264"/>
    <col min="508" max="508" width="2.625" style="264" customWidth="1"/>
    <col min="509" max="509" width="0.625" style="264" customWidth="1"/>
    <col min="510" max="510" width="13.5" style="264" customWidth="1"/>
    <col min="511" max="511" width="23.25" style="264" customWidth="1"/>
    <col min="512" max="512" width="38" style="264" customWidth="1"/>
    <col min="513" max="514" width="10.375" style="264" customWidth="1"/>
    <col min="515" max="515" width="2.625" style="264" customWidth="1"/>
    <col min="516" max="763" width="9" style="264"/>
    <col min="764" max="764" width="2.625" style="264" customWidth="1"/>
    <col min="765" max="765" width="0.625" style="264" customWidth="1"/>
    <col min="766" max="766" width="13.5" style="264" customWidth="1"/>
    <col min="767" max="767" width="23.25" style="264" customWidth="1"/>
    <col min="768" max="768" width="38" style="264" customWidth="1"/>
    <col min="769" max="770" width="10.375" style="264" customWidth="1"/>
    <col min="771" max="771" width="2.625" style="264" customWidth="1"/>
    <col min="772" max="1019" width="9" style="264"/>
    <col min="1020" max="1020" width="2.625" style="264" customWidth="1"/>
    <col min="1021" max="1021" width="0.625" style="264" customWidth="1"/>
    <col min="1022" max="1022" width="13.5" style="264" customWidth="1"/>
    <col min="1023" max="1023" width="23.25" style="264" customWidth="1"/>
    <col min="1024" max="1024" width="38" style="264" customWidth="1"/>
    <col min="1025" max="1026" width="10.375" style="264" customWidth="1"/>
    <col min="1027" max="1027" width="2.625" style="264" customWidth="1"/>
    <col min="1028" max="1275" width="9" style="264"/>
    <col min="1276" max="1276" width="2.625" style="264" customWidth="1"/>
    <col min="1277" max="1277" width="0.625" style="264" customWidth="1"/>
    <col min="1278" max="1278" width="13.5" style="264" customWidth="1"/>
    <col min="1279" max="1279" width="23.25" style="264" customWidth="1"/>
    <col min="1280" max="1280" width="38" style="264" customWidth="1"/>
    <col min="1281" max="1282" width="10.375" style="264" customWidth="1"/>
    <col min="1283" max="1283" width="2.625" style="264" customWidth="1"/>
    <col min="1284" max="1531" width="9" style="264"/>
    <col min="1532" max="1532" width="2.625" style="264" customWidth="1"/>
    <col min="1533" max="1533" width="0.625" style="264" customWidth="1"/>
    <col min="1534" max="1534" width="13.5" style="264" customWidth="1"/>
    <col min="1535" max="1535" width="23.25" style="264" customWidth="1"/>
    <col min="1536" max="1536" width="38" style="264" customWidth="1"/>
    <col min="1537" max="1538" width="10.375" style="264" customWidth="1"/>
    <col min="1539" max="1539" width="2.625" style="264" customWidth="1"/>
    <col min="1540" max="1787" width="9" style="264"/>
    <col min="1788" max="1788" width="2.625" style="264" customWidth="1"/>
    <col min="1789" max="1789" width="0.625" style="264" customWidth="1"/>
    <col min="1790" max="1790" width="13.5" style="264" customWidth="1"/>
    <col min="1791" max="1791" width="23.25" style="264" customWidth="1"/>
    <col min="1792" max="1792" width="38" style="264" customWidth="1"/>
    <col min="1793" max="1794" width="10.375" style="264" customWidth="1"/>
    <col min="1795" max="1795" width="2.625" style="264" customWidth="1"/>
    <col min="1796" max="2043" width="9" style="264"/>
    <col min="2044" max="2044" width="2.625" style="264" customWidth="1"/>
    <col min="2045" max="2045" width="0.625" style="264" customWidth="1"/>
    <col min="2046" max="2046" width="13.5" style="264" customWidth="1"/>
    <col min="2047" max="2047" width="23.25" style="264" customWidth="1"/>
    <col min="2048" max="2048" width="38" style="264" customWidth="1"/>
    <col min="2049" max="2050" width="10.375" style="264" customWidth="1"/>
    <col min="2051" max="2051" width="2.625" style="264" customWidth="1"/>
    <col min="2052" max="2299" width="9" style="264"/>
    <col min="2300" max="2300" width="2.625" style="264" customWidth="1"/>
    <col min="2301" max="2301" width="0.625" style="264" customWidth="1"/>
    <col min="2302" max="2302" width="13.5" style="264" customWidth="1"/>
    <col min="2303" max="2303" width="23.25" style="264" customWidth="1"/>
    <col min="2304" max="2304" width="38" style="264" customWidth="1"/>
    <col min="2305" max="2306" width="10.375" style="264" customWidth="1"/>
    <col min="2307" max="2307" width="2.625" style="264" customWidth="1"/>
    <col min="2308" max="2555" width="9" style="264"/>
    <col min="2556" max="2556" width="2.625" style="264" customWidth="1"/>
    <col min="2557" max="2557" width="0.625" style="264" customWidth="1"/>
    <col min="2558" max="2558" width="13.5" style="264" customWidth="1"/>
    <col min="2559" max="2559" width="23.25" style="264" customWidth="1"/>
    <col min="2560" max="2560" width="38" style="264" customWidth="1"/>
    <col min="2561" max="2562" width="10.375" style="264" customWidth="1"/>
    <col min="2563" max="2563" width="2.625" style="264" customWidth="1"/>
    <col min="2564" max="2811" width="9" style="264"/>
    <col min="2812" max="2812" width="2.625" style="264" customWidth="1"/>
    <col min="2813" max="2813" width="0.625" style="264" customWidth="1"/>
    <col min="2814" max="2814" width="13.5" style="264" customWidth="1"/>
    <col min="2815" max="2815" width="23.25" style="264" customWidth="1"/>
    <col min="2816" max="2816" width="38" style="264" customWidth="1"/>
    <col min="2817" max="2818" width="10.375" style="264" customWidth="1"/>
    <col min="2819" max="2819" width="2.625" style="264" customWidth="1"/>
    <col min="2820" max="3067" width="9" style="264"/>
    <col min="3068" max="3068" width="2.625" style="264" customWidth="1"/>
    <col min="3069" max="3069" width="0.625" style="264" customWidth="1"/>
    <col min="3070" max="3070" width="13.5" style="264" customWidth="1"/>
    <col min="3071" max="3071" width="23.25" style="264" customWidth="1"/>
    <col min="3072" max="3072" width="38" style="264" customWidth="1"/>
    <col min="3073" max="3074" width="10.375" style="264" customWidth="1"/>
    <col min="3075" max="3075" width="2.625" style="264" customWidth="1"/>
    <col min="3076" max="3323" width="9" style="264"/>
    <col min="3324" max="3324" width="2.625" style="264" customWidth="1"/>
    <col min="3325" max="3325" width="0.625" style="264" customWidth="1"/>
    <col min="3326" max="3326" width="13.5" style="264" customWidth="1"/>
    <col min="3327" max="3327" width="23.25" style="264" customWidth="1"/>
    <col min="3328" max="3328" width="38" style="264" customWidth="1"/>
    <col min="3329" max="3330" width="10.375" style="264" customWidth="1"/>
    <col min="3331" max="3331" width="2.625" style="264" customWidth="1"/>
    <col min="3332" max="3579" width="9" style="264"/>
    <col min="3580" max="3580" width="2.625" style="264" customWidth="1"/>
    <col min="3581" max="3581" width="0.625" style="264" customWidth="1"/>
    <col min="3582" max="3582" width="13.5" style="264" customWidth="1"/>
    <col min="3583" max="3583" width="23.25" style="264" customWidth="1"/>
    <col min="3584" max="3584" width="38" style="264" customWidth="1"/>
    <col min="3585" max="3586" width="10.375" style="264" customWidth="1"/>
    <col min="3587" max="3587" width="2.625" style="264" customWidth="1"/>
    <col min="3588" max="3835" width="9" style="264"/>
    <col min="3836" max="3836" width="2.625" style="264" customWidth="1"/>
    <col min="3837" max="3837" width="0.625" style="264" customWidth="1"/>
    <col min="3838" max="3838" width="13.5" style="264" customWidth="1"/>
    <col min="3839" max="3839" width="23.25" style="264" customWidth="1"/>
    <col min="3840" max="3840" width="38" style="264" customWidth="1"/>
    <col min="3841" max="3842" width="10.375" style="264" customWidth="1"/>
    <col min="3843" max="3843" width="2.625" style="264" customWidth="1"/>
    <col min="3844" max="4091" width="9" style="264"/>
    <col min="4092" max="4092" width="2.625" style="264" customWidth="1"/>
    <col min="4093" max="4093" width="0.625" style="264" customWidth="1"/>
    <col min="4094" max="4094" width="13.5" style="264" customWidth="1"/>
    <col min="4095" max="4095" width="23.25" style="264" customWidth="1"/>
    <col min="4096" max="4096" width="38" style="264" customWidth="1"/>
    <col min="4097" max="4098" width="10.375" style="264" customWidth="1"/>
    <col min="4099" max="4099" width="2.625" style="264" customWidth="1"/>
    <col min="4100" max="4347" width="9" style="264"/>
    <col min="4348" max="4348" width="2.625" style="264" customWidth="1"/>
    <col min="4349" max="4349" width="0.625" style="264" customWidth="1"/>
    <col min="4350" max="4350" width="13.5" style="264" customWidth="1"/>
    <col min="4351" max="4351" width="23.25" style="264" customWidth="1"/>
    <col min="4352" max="4352" width="38" style="264" customWidth="1"/>
    <col min="4353" max="4354" width="10.375" style="264" customWidth="1"/>
    <col min="4355" max="4355" width="2.625" style="264" customWidth="1"/>
    <col min="4356" max="4603" width="9" style="264"/>
    <col min="4604" max="4604" width="2.625" style="264" customWidth="1"/>
    <col min="4605" max="4605" width="0.625" style="264" customWidth="1"/>
    <col min="4606" max="4606" width="13.5" style="264" customWidth="1"/>
    <col min="4607" max="4607" width="23.25" style="264" customWidth="1"/>
    <col min="4608" max="4608" width="38" style="264" customWidth="1"/>
    <col min="4609" max="4610" width="10.375" style="264" customWidth="1"/>
    <col min="4611" max="4611" width="2.625" style="264" customWidth="1"/>
    <col min="4612" max="4859" width="9" style="264"/>
    <col min="4860" max="4860" width="2.625" style="264" customWidth="1"/>
    <col min="4861" max="4861" width="0.625" style="264" customWidth="1"/>
    <col min="4862" max="4862" width="13.5" style="264" customWidth="1"/>
    <col min="4863" max="4863" width="23.25" style="264" customWidth="1"/>
    <col min="4864" max="4864" width="38" style="264" customWidth="1"/>
    <col min="4865" max="4866" width="10.375" style="264" customWidth="1"/>
    <col min="4867" max="4867" width="2.625" style="264" customWidth="1"/>
    <col min="4868" max="5115" width="9" style="264"/>
    <col min="5116" max="5116" width="2.625" style="264" customWidth="1"/>
    <col min="5117" max="5117" width="0.625" style="264" customWidth="1"/>
    <col min="5118" max="5118" width="13.5" style="264" customWidth="1"/>
    <col min="5119" max="5119" width="23.25" style="264" customWidth="1"/>
    <col min="5120" max="5120" width="38" style="264" customWidth="1"/>
    <col min="5121" max="5122" width="10.375" style="264" customWidth="1"/>
    <col min="5123" max="5123" width="2.625" style="264" customWidth="1"/>
    <col min="5124" max="5371" width="9" style="264"/>
    <col min="5372" max="5372" width="2.625" style="264" customWidth="1"/>
    <col min="5373" max="5373" width="0.625" style="264" customWidth="1"/>
    <col min="5374" max="5374" width="13.5" style="264" customWidth="1"/>
    <col min="5375" max="5375" width="23.25" style="264" customWidth="1"/>
    <col min="5376" max="5376" width="38" style="264" customWidth="1"/>
    <col min="5377" max="5378" width="10.375" style="264" customWidth="1"/>
    <col min="5379" max="5379" width="2.625" style="264" customWidth="1"/>
    <col min="5380" max="5627" width="9" style="264"/>
    <col min="5628" max="5628" width="2.625" style="264" customWidth="1"/>
    <col min="5629" max="5629" width="0.625" style="264" customWidth="1"/>
    <col min="5630" max="5630" width="13.5" style="264" customWidth="1"/>
    <col min="5631" max="5631" width="23.25" style="264" customWidth="1"/>
    <col min="5632" max="5632" width="38" style="264" customWidth="1"/>
    <col min="5633" max="5634" width="10.375" style="264" customWidth="1"/>
    <col min="5635" max="5635" width="2.625" style="264" customWidth="1"/>
    <col min="5636" max="5883" width="9" style="264"/>
    <col min="5884" max="5884" width="2.625" style="264" customWidth="1"/>
    <col min="5885" max="5885" width="0.625" style="264" customWidth="1"/>
    <col min="5886" max="5886" width="13.5" style="264" customWidth="1"/>
    <col min="5887" max="5887" width="23.25" style="264" customWidth="1"/>
    <col min="5888" max="5888" width="38" style="264" customWidth="1"/>
    <col min="5889" max="5890" width="10.375" style="264" customWidth="1"/>
    <col min="5891" max="5891" width="2.625" style="264" customWidth="1"/>
    <col min="5892" max="6139" width="9" style="264"/>
    <col min="6140" max="6140" width="2.625" style="264" customWidth="1"/>
    <col min="6141" max="6141" width="0.625" style="264" customWidth="1"/>
    <col min="6142" max="6142" width="13.5" style="264" customWidth="1"/>
    <col min="6143" max="6143" width="23.25" style="264" customWidth="1"/>
    <col min="6144" max="6144" width="38" style="264" customWidth="1"/>
    <col min="6145" max="6146" width="10.375" style="264" customWidth="1"/>
    <col min="6147" max="6147" width="2.625" style="264" customWidth="1"/>
    <col min="6148" max="6395" width="9" style="264"/>
    <col min="6396" max="6396" width="2.625" style="264" customWidth="1"/>
    <col min="6397" max="6397" width="0.625" style="264" customWidth="1"/>
    <col min="6398" max="6398" width="13.5" style="264" customWidth="1"/>
    <col min="6399" max="6399" width="23.25" style="264" customWidth="1"/>
    <col min="6400" max="6400" width="38" style="264" customWidth="1"/>
    <col min="6401" max="6402" width="10.375" style="264" customWidth="1"/>
    <col min="6403" max="6403" width="2.625" style="264" customWidth="1"/>
    <col min="6404" max="6651" width="9" style="264"/>
    <col min="6652" max="6652" width="2.625" style="264" customWidth="1"/>
    <col min="6653" max="6653" width="0.625" style="264" customWidth="1"/>
    <col min="6654" max="6654" width="13.5" style="264" customWidth="1"/>
    <col min="6655" max="6655" width="23.25" style="264" customWidth="1"/>
    <col min="6656" max="6656" width="38" style="264" customWidth="1"/>
    <col min="6657" max="6658" width="10.375" style="264" customWidth="1"/>
    <col min="6659" max="6659" width="2.625" style="264" customWidth="1"/>
    <col min="6660" max="6907" width="9" style="264"/>
    <col min="6908" max="6908" width="2.625" style="264" customWidth="1"/>
    <col min="6909" max="6909" width="0.625" style="264" customWidth="1"/>
    <col min="6910" max="6910" width="13.5" style="264" customWidth="1"/>
    <col min="6911" max="6911" width="23.25" style="264" customWidth="1"/>
    <col min="6912" max="6912" width="38" style="264" customWidth="1"/>
    <col min="6913" max="6914" width="10.375" style="264" customWidth="1"/>
    <col min="6915" max="6915" width="2.625" style="264" customWidth="1"/>
    <col min="6916" max="7163" width="9" style="264"/>
    <col min="7164" max="7164" width="2.625" style="264" customWidth="1"/>
    <col min="7165" max="7165" width="0.625" style="264" customWidth="1"/>
    <col min="7166" max="7166" width="13.5" style="264" customWidth="1"/>
    <col min="7167" max="7167" width="23.25" style="264" customWidth="1"/>
    <col min="7168" max="7168" width="38" style="264" customWidth="1"/>
    <col min="7169" max="7170" width="10.375" style="264" customWidth="1"/>
    <col min="7171" max="7171" width="2.625" style="264" customWidth="1"/>
    <col min="7172" max="7419" width="9" style="264"/>
    <col min="7420" max="7420" width="2.625" style="264" customWidth="1"/>
    <col min="7421" max="7421" width="0.625" style="264" customWidth="1"/>
    <col min="7422" max="7422" width="13.5" style="264" customWidth="1"/>
    <col min="7423" max="7423" width="23.25" style="264" customWidth="1"/>
    <col min="7424" max="7424" width="38" style="264" customWidth="1"/>
    <col min="7425" max="7426" width="10.375" style="264" customWidth="1"/>
    <col min="7427" max="7427" width="2.625" style="264" customWidth="1"/>
    <col min="7428" max="7675" width="9" style="264"/>
    <col min="7676" max="7676" width="2.625" style="264" customWidth="1"/>
    <col min="7677" max="7677" width="0.625" style="264" customWidth="1"/>
    <col min="7678" max="7678" width="13.5" style="264" customWidth="1"/>
    <col min="7679" max="7679" width="23.25" style="264" customWidth="1"/>
    <col min="7680" max="7680" width="38" style="264" customWidth="1"/>
    <col min="7681" max="7682" width="10.375" style="264" customWidth="1"/>
    <col min="7683" max="7683" width="2.625" style="264" customWidth="1"/>
    <col min="7684" max="7931" width="9" style="264"/>
    <col min="7932" max="7932" width="2.625" style="264" customWidth="1"/>
    <col min="7933" max="7933" width="0.625" style="264" customWidth="1"/>
    <col min="7934" max="7934" width="13.5" style="264" customWidth="1"/>
    <col min="7935" max="7935" width="23.25" style="264" customWidth="1"/>
    <col min="7936" max="7936" width="38" style="264" customWidth="1"/>
    <col min="7937" max="7938" width="10.375" style="264" customWidth="1"/>
    <col min="7939" max="7939" width="2.625" style="264" customWidth="1"/>
    <col min="7940" max="8187" width="9" style="264"/>
    <col min="8188" max="8188" width="2.625" style="264" customWidth="1"/>
    <col min="8189" max="8189" width="0.625" style="264" customWidth="1"/>
    <col min="8190" max="8190" width="13.5" style="264" customWidth="1"/>
    <col min="8191" max="8191" width="23.25" style="264" customWidth="1"/>
    <col min="8192" max="8192" width="38" style="264" customWidth="1"/>
    <col min="8193" max="8194" width="10.375" style="264" customWidth="1"/>
    <col min="8195" max="8195" width="2.625" style="264" customWidth="1"/>
    <col min="8196" max="8443" width="9" style="264"/>
    <col min="8444" max="8444" width="2.625" style="264" customWidth="1"/>
    <col min="8445" max="8445" width="0.625" style="264" customWidth="1"/>
    <col min="8446" max="8446" width="13.5" style="264" customWidth="1"/>
    <col min="8447" max="8447" width="23.25" style="264" customWidth="1"/>
    <col min="8448" max="8448" width="38" style="264" customWidth="1"/>
    <col min="8449" max="8450" width="10.375" style="264" customWidth="1"/>
    <col min="8451" max="8451" width="2.625" style="264" customWidth="1"/>
    <col min="8452" max="8699" width="9" style="264"/>
    <col min="8700" max="8700" width="2.625" style="264" customWidth="1"/>
    <col min="8701" max="8701" width="0.625" style="264" customWidth="1"/>
    <col min="8702" max="8702" width="13.5" style="264" customWidth="1"/>
    <col min="8703" max="8703" width="23.25" style="264" customWidth="1"/>
    <col min="8704" max="8704" width="38" style="264" customWidth="1"/>
    <col min="8705" max="8706" width="10.375" style="264" customWidth="1"/>
    <col min="8707" max="8707" width="2.625" style="264" customWidth="1"/>
    <col min="8708" max="8955" width="9" style="264"/>
    <col min="8956" max="8956" width="2.625" style="264" customWidth="1"/>
    <col min="8957" max="8957" width="0.625" style="264" customWidth="1"/>
    <col min="8958" max="8958" width="13.5" style="264" customWidth="1"/>
    <col min="8959" max="8959" width="23.25" style="264" customWidth="1"/>
    <col min="8960" max="8960" width="38" style="264" customWidth="1"/>
    <col min="8961" max="8962" width="10.375" style="264" customWidth="1"/>
    <col min="8963" max="8963" width="2.625" style="264" customWidth="1"/>
    <col min="8964" max="9211" width="9" style="264"/>
    <col min="9212" max="9212" width="2.625" style="264" customWidth="1"/>
    <col min="9213" max="9213" width="0.625" style="264" customWidth="1"/>
    <col min="9214" max="9214" width="13.5" style="264" customWidth="1"/>
    <col min="9215" max="9215" width="23.25" style="264" customWidth="1"/>
    <col min="9216" max="9216" width="38" style="264" customWidth="1"/>
    <col min="9217" max="9218" width="10.375" style="264" customWidth="1"/>
    <col min="9219" max="9219" width="2.625" style="264" customWidth="1"/>
    <col min="9220" max="9467" width="9" style="264"/>
    <col min="9468" max="9468" width="2.625" style="264" customWidth="1"/>
    <col min="9469" max="9469" width="0.625" style="264" customWidth="1"/>
    <col min="9470" max="9470" width="13.5" style="264" customWidth="1"/>
    <col min="9471" max="9471" width="23.25" style="264" customWidth="1"/>
    <col min="9472" max="9472" width="38" style="264" customWidth="1"/>
    <col min="9473" max="9474" width="10.375" style="264" customWidth="1"/>
    <col min="9475" max="9475" width="2.625" style="264" customWidth="1"/>
    <col min="9476" max="9723" width="9" style="264"/>
    <col min="9724" max="9724" width="2.625" style="264" customWidth="1"/>
    <col min="9725" max="9725" width="0.625" style="264" customWidth="1"/>
    <col min="9726" max="9726" width="13.5" style="264" customWidth="1"/>
    <col min="9727" max="9727" width="23.25" style="264" customWidth="1"/>
    <col min="9728" max="9728" width="38" style="264" customWidth="1"/>
    <col min="9729" max="9730" width="10.375" style="264" customWidth="1"/>
    <col min="9731" max="9731" width="2.625" style="264" customWidth="1"/>
    <col min="9732" max="9979" width="9" style="264"/>
    <col min="9980" max="9980" width="2.625" style="264" customWidth="1"/>
    <col min="9981" max="9981" width="0.625" style="264" customWidth="1"/>
    <col min="9982" max="9982" width="13.5" style="264" customWidth="1"/>
    <col min="9983" max="9983" width="23.25" style="264" customWidth="1"/>
    <col min="9984" max="9984" width="38" style="264" customWidth="1"/>
    <col min="9985" max="9986" width="10.375" style="264" customWidth="1"/>
    <col min="9987" max="9987" width="2.625" style="264" customWidth="1"/>
    <col min="9988" max="10235" width="9" style="264"/>
    <col min="10236" max="10236" width="2.625" style="264" customWidth="1"/>
    <col min="10237" max="10237" width="0.625" style="264" customWidth="1"/>
    <col min="10238" max="10238" width="13.5" style="264" customWidth="1"/>
    <col min="10239" max="10239" width="23.25" style="264" customWidth="1"/>
    <col min="10240" max="10240" width="38" style="264" customWidth="1"/>
    <col min="10241" max="10242" width="10.375" style="264" customWidth="1"/>
    <col min="10243" max="10243" width="2.625" style="264" customWidth="1"/>
    <col min="10244" max="10491" width="9" style="264"/>
    <col min="10492" max="10492" width="2.625" style="264" customWidth="1"/>
    <col min="10493" max="10493" width="0.625" style="264" customWidth="1"/>
    <col min="10494" max="10494" width="13.5" style="264" customWidth="1"/>
    <col min="10495" max="10495" width="23.25" style="264" customWidth="1"/>
    <col min="10496" max="10496" width="38" style="264" customWidth="1"/>
    <col min="10497" max="10498" width="10.375" style="264" customWidth="1"/>
    <col min="10499" max="10499" width="2.625" style="264" customWidth="1"/>
    <col min="10500" max="10747" width="9" style="264"/>
    <col min="10748" max="10748" width="2.625" style="264" customWidth="1"/>
    <col min="10749" max="10749" width="0.625" style="264" customWidth="1"/>
    <col min="10750" max="10750" width="13.5" style="264" customWidth="1"/>
    <col min="10751" max="10751" width="23.25" style="264" customWidth="1"/>
    <col min="10752" max="10752" width="38" style="264" customWidth="1"/>
    <col min="10753" max="10754" width="10.375" style="264" customWidth="1"/>
    <col min="10755" max="10755" width="2.625" style="264" customWidth="1"/>
    <col min="10756" max="11003" width="9" style="264"/>
    <col min="11004" max="11004" width="2.625" style="264" customWidth="1"/>
    <col min="11005" max="11005" width="0.625" style="264" customWidth="1"/>
    <col min="11006" max="11006" width="13.5" style="264" customWidth="1"/>
    <col min="11007" max="11007" width="23.25" style="264" customWidth="1"/>
    <col min="11008" max="11008" width="38" style="264" customWidth="1"/>
    <col min="11009" max="11010" width="10.375" style="264" customWidth="1"/>
    <col min="11011" max="11011" width="2.625" style="264" customWidth="1"/>
    <col min="11012" max="11259" width="9" style="264"/>
    <col min="11260" max="11260" width="2.625" style="264" customWidth="1"/>
    <col min="11261" max="11261" width="0.625" style="264" customWidth="1"/>
    <col min="11262" max="11262" width="13.5" style="264" customWidth="1"/>
    <col min="11263" max="11263" width="23.25" style="264" customWidth="1"/>
    <col min="11264" max="11264" width="38" style="264" customWidth="1"/>
    <col min="11265" max="11266" width="10.375" style="264" customWidth="1"/>
    <col min="11267" max="11267" width="2.625" style="264" customWidth="1"/>
    <col min="11268" max="11515" width="9" style="264"/>
    <col min="11516" max="11516" width="2.625" style="264" customWidth="1"/>
    <col min="11517" max="11517" width="0.625" style="264" customWidth="1"/>
    <col min="11518" max="11518" width="13.5" style="264" customWidth="1"/>
    <col min="11519" max="11519" width="23.25" style="264" customWidth="1"/>
    <col min="11520" max="11520" width="38" style="264" customWidth="1"/>
    <col min="11521" max="11522" width="10.375" style="264" customWidth="1"/>
    <col min="11523" max="11523" width="2.625" style="264" customWidth="1"/>
    <col min="11524" max="11771" width="9" style="264"/>
    <col min="11772" max="11772" width="2.625" style="264" customWidth="1"/>
    <col min="11773" max="11773" width="0.625" style="264" customWidth="1"/>
    <col min="11774" max="11774" width="13.5" style="264" customWidth="1"/>
    <col min="11775" max="11775" width="23.25" style="264" customWidth="1"/>
    <col min="11776" max="11776" width="38" style="264" customWidth="1"/>
    <col min="11777" max="11778" width="10.375" style="264" customWidth="1"/>
    <col min="11779" max="11779" width="2.625" style="264" customWidth="1"/>
    <col min="11780" max="12027" width="9" style="264"/>
    <col min="12028" max="12028" width="2.625" style="264" customWidth="1"/>
    <col min="12029" max="12029" width="0.625" style="264" customWidth="1"/>
    <col min="12030" max="12030" width="13.5" style="264" customWidth="1"/>
    <col min="12031" max="12031" width="23.25" style="264" customWidth="1"/>
    <col min="12032" max="12032" width="38" style="264" customWidth="1"/>
    <col min="12033" max="12034" width="10.375" style="264" customWidth="1"/>
    <col min="12035" max="12035" width="2.625" style="264" customWidth="1"/>
    <col min="12036" max="12283" width="9" style="264"/>
    <col min="12284" max="12284" width="2.625" style="264" customWidth="1"/>
    <col min="12285" max="12285" width="0.625" style="264" customWidth="1"/>
    <col min="12286" max="12286" width="13.5" style="264" customWidth="1"/>
    <col min="12287" max="12287" width="23.25" style="264" customWidth="1"/>
    <col min="12288" max="12288" width="38" style="264" customWidth="1"/>
    <col min="12289" max="12290" width="10.375" style="264" customWidth="1"/>
    <col min="12291" max="12291" width="2.625" style="264" customWidth="1"/>
    <col min="12292" max="12539" width="9" style="264"/>
    <col min="12540" max="12540" width="2.625" style="264" customWidth="1"/>
    <col min="12541" max="12541" width="0.625" style="264" customWidth="1"/>
    <col min="12542" max="12542" width="13.5" style="264" customWidth="1"/>
    <col min="12543" max="12543" width="23.25" style="264" customWidth="1"/>
    <col min="12544" max="12544" width="38" style="264" customWidth="1"/>
    <col min="12545" max="12546" width="10.375" style="264" customWidth="1"/>
    <col min="12547" max="12547" width="2.625" style="264" customWidth="1"/>
    <col min="12548" max="12795" width="9" style="264"/>
    <col min="12796" max="12796" width="2.625" style="264" customWidth="1"/>
    <col min="12797" max="12797" width="0.625" style="264" customWidth="1"/>
    <col min="12798" max="12798" width="13.5" style="264" customWidth="1"/>
    <col min="12799" max="12799" width="23.25" style="264" customWidth="1"/>
    <col min="12800" max="12800" width="38" style="264" customWidth="1"/>
    <col min="12801" max="12802" width="10.375" style="264" customWidth="1"/>
    <col min="12803" max="12803" width="2.625" style="264" customWidth="1"/>
    <col min="12804" max="13051" width="9" style="264"/>
    <col min="13052" max="13052" width="2.625" style="264" customWidth="1"/>
    <col min="13053" max="13053" width="0.625" style="264" customWidth="1"/>
    <col min="13054" max="13054" width="13.5" style="264" customWidth="1"/>
    <col min="13055" max="13055" width="23.25" style="264" customWidth="1"/>
    <col min="13056" max="13056" width="38" style="264" customWidth="1"/>
    <col min="13057" max="13058" width="10.375" style="264" customWidth="1"/>
    <col min="13059" max="13059" width="2.625" style="264" customWidth="1"/>
    <col min="13060" max="13307" width="9" style="264"/>
    <col min="13308" max="13308" width="2.625" style="264" customWidth="1"/>
    <col min="13309" max="13309" width="0.625" style="264" customWidth="1"/>
    <col min="13310" max="13310" width="13.5" style="264" customWidth="1"/>
    <col min="13311" max="13311" width="23.25" style="264" customWidth="1"/>
    <col min="13312" max="13312" width="38" style="264" customWidth="1"/>
    <col min="13313" max="13314" width="10.375" style="264" customWidth="1"/>
    <col min="13315" max="13315" width="2.625" style="264" customWidth="1"/>
    <col min="13316" max="13563" width="9" style="264"/>
    <col min="13564" max="13564" width="2.625" style="264" customWidth="1"/>
    <col min="13565" max="13565" width="0.625" style="264" customWidth="1"/>
    <col min="13566" max="13566" width="13.5" style="264" customWidth="1"/>
    <col min="13567" max="13567" width="23.25" style="264" customWidth="1"/>
    <col min="13568" max="13568" width="38" style="264" customWidth="1"/>
    <col min="13569" max="13570" width="10.375" style="264" customWidth="1"/>
    <col min="13571" max="13571" width="2.625" style="264" customWidth="1"/>
    <col min="13572" max="13819" width="9" style="264"/>
    <col min="13820" max="13820" width="2.625" style="264" customWidth="1"/>
    <col min="13821" max="13821" width="0.625" style="264" customWidth="1"/>
    <col min="13822" max="13822" width="13.5" style="264" customWidth="1"/>
    <col min="13823" max="13823" width="23.25" style="264" customWidth="1"/>
    <col min="13824" max="13824" width="38" style="264" customWidth="1"/>
    <col min="13825" max="13826" width="10.375" style="264" customWidth="1"/>
    <col min="13827" max="13827" width="2.625" style="264" customWidth="1"/>
    <col min="13828" max="14075" width="9" style="264"/>
    <col min="14076" max="14076" width="2.625" style="264" customWidth="1"/>
    <col min="14077" max="14077" width="0.625" style="264" customWidth="1"/>
    <col min="14078" max="14078" width="13.5" style="264" customWidth="1"/>
    <col min="14079" max="14079" width="23.25" style="264" customWidth="1"/>
    <col min="14080" max="14080" width="38" style="264" customWidth="1"/>
    <col min="14081" max="14082" width="10.375" style="264" customWidth="1"/>
    <col min="14083" max="14083" width="2.625" style="264" customWidth="1"/>
    <col min="14084" max="14331" width="9" style="264"/>
    <col min="14332" max="14332" width="2.625" style="264" customWidth="1"/>
    <col min="14333" max="14333" width="0.625" style="264" customWidth="1"/>
    <col min="14334" max="14334" width="13.5" style="264" customWidth="1"/>
    <col min="14335" max="14335" width="23.25" style="264" customWidth="1"/>
    <col min="14336" max="14336" width="38" style="264" customWidth="1"/>
    <col min="14337" max="14338" width="10.375" style="264" customWidth="1"/>
    <col min="14339" max="14339" width="2.625" style="264" customWidth="1"/>
    <col min="14340" max="14587" width="9" style="264"/>
    <col min="14588" max="14588" width="2.625" style="264" customWidth="1"/>
    <col min="14589" max="14589" width="0.625" style="264" customWidth="1"/>
    <col min="14590" max="14590" width="13.5" style="264" customWidth="1"/>
    <col min="14591" max="14591" width="23.25" style="264" customWidth="1"/>
    <col min="14592" max="14592" width="38" style="264" customWidth="1"/>
    <col min="14593" max="14594" width="10.375" style="264" customWidth="1"/>
    <col min="14595" max="14595" width="2.625" style="264" customWidth="1"/>
    <col min="14596" max="14843" width="9" style="264"/>
    <col min="14844" max="14844" width="2.625" style="264" customWidth="1"/>
    <col min="14845" max="14845" width="0.625" style="264" customWidth="1"/>
    <col min="14846" max="14846" width="13.5" style="264" customWidth="1"/>
    <col min="14847" max="14847" width="23.25" style="264" customWidth="1"/>
    <col min="14848" max="14848" width="38" style="264" customWidth="1"/>
    <col min="14849" max="14850" width="10.375" style="264" customWidth="1"/>
    <col min="14851" max="14851" width="2.625" style="264" customWidth="1"/>
    <col min="14852" max="15099" width="9" style="264"/>
    <col min="15100" max="15100" width="2.625" style="264" customWidth="1"/>
    <col min="15101" max="15101" width="0.625" style="264" customWidth="1"/>
    <col min="15102" max="15102" width="13.5" style="264" customWidth="1"/>
    <col min="15103" max="15103" width="23.25" style="264" customWidth="1"/>
    <col min="15104" max="15104" width="38" style="264" customWidth="1"/>
    <col min="15105" max="15106" width="10.375" style="264" customWidth="1"/>
    <col min="15107" max="15107" width="2.625" style="264" customWidth="1"/>
    <col min="15108" max="15355" width="9" style="264"/>
    <col min="15356" max="15356" width="2.625" style="264" customWidth="1"/>
    <col min="15357" max="15357" width="0.625" style="264" customWidth="1"/>
    <col min="15358" max="15358" width="13.5" style="264" customWidth="1"/>
    <col min="15359" max="15359" width="23.25" style="264" customWidth="1"/>
    <col min="15360" max="15360" width="38" style="264" customWidth="1"/>
    <col min="15361" max="15362" width="10.375" style="264" customWidth="1"/>
    <col min="15363" max="15363" width="2.625" style="264" customWidth="1"/>
    <col min="15364" max="15611" width="9" style="264"/>
    <col min="15612" max="15612" width="2.625" style="264" customWidth="1"/>
    <col min="15613" max="15613" width="0.625" style="264" customWidth="1"/>
    <col min="15614" max="15614" width="13.5" style="264" customWidth="1"/>
    <col min="15615" max="15615" width="23.25" style="264" customWidth="1"/>
    <col min="15616" max="15616" width="38" style="264" customWidth="1"/>
    <col min="15617" max="15618" width="10.375" style="264" customWidth="1"/>
    <col min="15619" max="15619" width="2.625" style="264" customWidth="1"/>
    <col min="15620" max="15867" width="9" style="264"/>
    <col min="15868" max="15868" width="2.625" style="264" customWidth="1"/>
    <col min="15869" max="15869" width="0.625" style="264" customWidth="1"/>
    <col min="15870" max="15870" width="13.5" style="264" customWidth="1"/>
    <col min="15871" max="15871" width="23.25" style="264" customWidth="1"/>
    <col min="15872" max="15872" width="38" style="264" customWidth="1"/>
    <col min="15873" max="15874" width="10.375" style="264" customWidth="1"/>
    <col min="15875" max="15875" width="2.625" style="264" customWidth="1"/>
    <col min="15876" max="16123" width="9" style="264"/>
    <col min="16124" max="16124" width="2.625" style="264" customWidth="1"/>
    <col min="16125" max="16125" width="0.625" style="264" customWidth="1"/>
    <col min="16126" max="16126" width="13.5" style="264" customWidth="1"/>
    <col min="16127" max="16127" width="23.25" style="264" customWidth="1"/>
    <col min="16128" max="16128" width="38" style="264" customWidth="1"/>
    <col min="16129" max="16130" width="10.375" style="264" customWidth="1"/>
    <col min="16131" max="16131" width="2.625" style="264" customWidth="1"/>
    <col min="16132" max="16384" width="9" style="264"/>
  </cols>
  <sheetData>
    <row r="1" spans="1:3" ht="15" thickBot="1" x14ac:dyDescent="0.2">
      <c r="A1" s="813" t="s">
        <v>246</v>
      </c>
      <c r="B1" s="813"/>
      <c r="C1" s="813"/>
    </row>
    <row r="2" spans="1:3" ht="30" customHeight="1" x14ac:dyDescent="0.15">
      <c r="A2" s="265" t="s">
        <v>247</v>
      </c>
      <c r="B2" s="266" t="s">
        <v>248</v>
      </c>
      <c r="C2" s="267" t="s">
        <v>249</v>
      </c>
    </row>
    <row r="3" spans="1:3" ht="28.5" customHeight="1" x14ac:dyDescent="0.15">
      <c r="A3" s="814"/>
      <c r="B3" s="815"/>
      <c r="C3" s="816"/>
    </row>
    <row r="4" spans="1:3" ht="28.5" customHeight="1" x14ac:dyDescent="0.15">
      <c r="A4" s="814"/>
      <c r="B4" s="815"/>
      <c r="C4" s="816"/>
    </row>
    <row r="5" spans="1:3" ht="28.5" customHeight="1" x14ac:dyDescent="0.15">
      <c r="A5" s="814"/>
      <c r="B5" s="815"/>
      <c r="C5" s="816"/>
    </row>
    <row r="6" spans="1:3" ht="28.5" customHeight="1" x14ac:dyDescent="0.15">
      <c r="A6" s="814"/>
      <c r="B6" s="815"/>
      <c r="C6" s="816"/>
    </row>
    <row r="7" spans="1:3" ht="28.5" customHeight="1" x14ac:dyDescent="0.15">
      <c r="A7" s="814"/>
      <c r="B7" s="815"/>
      <c r="C7" s="816"/>
    </row>
    <row r="8" spans="1:3" ht="28.5" customHeight="1" x14ac:dyDescent="0.15">
      <c r="A8" s="817"/>
      <c r="B8" s="818"/>
      <c r="C8" s="819"/>
    </row>
    <row r="9" spans="1:3" ht="28.5" customHeight="1" x14ac:dyDescent="0.15">
      <c r="A9" s="817"/>
      <c r="B9" s="818"/>
      <c r="C9" s="819"/>
    </row>
    <row r="10" spans="1:3" ht="28.5" customHeight="1" x14ac:dyDescent="0.15">
      <c r="A10" s="817"/>
      <c r="B10" s="818"/>
      <c r="C10" s="819"/>
    </row>
    <row r="11" spans="1:3" ht="28.5" customHeight="1" x14ac:dyDescent="0.15">
      <c r="A11" s="817"/>
      <c r="B11" s="818"/>
      <c r="C11" s="819"/>
    </row>
    <row r="12" spans="1:3" ht="28.5" customHeight="1" x14ac:dyDescent="0.15">
      <c r="A12" s="817"/>
      <c r="B12" s="818"/>
      <c r="C12" s="819"/>
    </row>
    <row r="13" spans="1:3" ht="28.5" customHeight="1" x14ac:dyDescent="0.15">
      <c r="A13" s="817"/>
      <c r="B13" s="818"/>
      <c r="C13" s="819"/>
    </row>
    <row r="14" spans="1:3" ht="28.5" customHeight="1" x14ac:dyDescent="0.15">
      <c r="A14" s="817"/>
      <c r="B14" s="818"/>
      <c r="C14" s="819"/>
    </row>
    <row r="15" spans="1:3" ht="28.5" customHeight="1" x14ac:dyDescent="0.15">
      <c r="A15" s="817"/>
      <c r="B15" s="818"/>
      <c r="C15" s="819"/>
    </row>
    <row r="16" spans="1:3" ht="28.5" customHeight="1" x14ac:dyDescent="0.15">
      <c r="A16" s="817"/>
      <c r="B16" s="818"/>
      <c r="C16" s="819"/>
    </row>
    <row r="17" spans="1:3" ht="28.5" customHeight="1" x14ac:dyDescent="0.15">
      <c r="A17" s="817"/>
      <c r="B17" s="818"/>
      <c r="C17" s="819"/>
    </row>
    <row r="18" spans="1:3" ht="28.5" customHeight="1" x14ac:dyDescent="0.15">
      <c r="A18" s="817"/>
      <c r="B18" s="823"/>
      <c r="C18" s="824"/>
    </row>
    <row r="19" spans="1:3" ht="28.5" customHeight="1" x14ac:dyDescent="0.15">
      <c r="A19" s="817"/>
      <c r="B19" s="823"/>
      <c r="C19" s="824"/>
    </row>
    <row r="20" spans="1:3" ht="28.5" customHeight="1" x14ac:dyDescent="0.15">
      <c r="A20" s="817"/>
      <c r="B20" s="823"/>
      <c r="C20" s="824"/>
    </row>
    <row r="21" spans="1:3" ht="28.5" customHeight="1" x14ac:dyDescent="0.15">
      <c r="A21" s="817"/>
      <c r="B21" s="823"/>
      <c r="C21" s="824"/>
    </row>
    <row r="22" spans="1:3" ht="28.5" customHeight="1" x14ac:dyDescent="0.15">
      <c r="A22" s="817"/>
      <c r="B22" s="823"/>
      <c r="C22" s="824"/>
    </row>
    <row r="23" spans="1:3" ht="28.5" customHeight="1" x14ac:dyDescent="0.15">
      <c r="A23" s="817"/>
      <c r="B23" s="818"/>
      <c r="C23" s="819"/>
    </row>
    <row r="24" spans="1:3" ht="28.5" customHeight="1" x14ac:dyDescent="0.15">
      <c r="A24" s="817"/>
      <c r="B24" s="818"/>
      <c r="C24" s="819"/>
    </row>
    <row r="25" spans="1:3" ht="28.5" customHeight="1" x14ac:dyDescent="0.15">
      <c r="A25" s="817"/>
      <c r="B25" s="818"/>
      <c r="C25" s="819"/>
    </row>
    <row r="26" spans="1:3" ht="28.5" customHeight="1" x14ac:dyDescent="0.15">
      <c r="A26" s="817"/>
      <c r="B26" s="818"/>
      <c r="C26" s="819"/>
    </row>
    <row r="27" spans="1:3" ht="14.25" thickBot="1" x14ac:dyDescent="0.2">
      <c r="A27" s="820"/>
      <c r="B27" s="821"/>
      <c r="C27" s="822"/>
    </row>
    <row r="28" spans="1:3" ht="17.25" customHeight="1" x14ac:dyDescent="0.15"/>
    <row r="29" spans="1:3" ht="17.25" customHeight="1" x14ac:dyDescent="0.15"/>
    <row r="30" spans="1:3" ht="17.25" customHeight="1" x14ac:dyDescent="0.15"/>
    <row r="31" spans="1:3" ht="17.25" customHeight="1" x14ac:dyDescent="0.15"/>
    <row r="32" spans="1:3" ht="17.25" customHeight="1" x14ac:dyDescent="0.15"/>
    <row r="33" spans="1:3" x14ac:dyDescent="0.15">
      <c r="A33" s="268"/>
      <c r="B33" s="269"/>
      <c r="C33" s="269"/>
    </row>
  </sheetData>
  <mergeCells count="16">
    <mergeCell ref="A23:A27"/>
    <mergeCell ref="B23:B27"/>
    <mergeCell ref="C23:C27"/>
    <mergeCell ref="A13:A17"/>
    <mergeCell ref="B13:B17"/>
    <mergeCell ref="C13:C17"/>
    <mergeCell ref="A18:A22"/>
    <mergeCell ref="B18:B22"/>
    <mergeCell ref="C18:C22"/>
    <mergeCell ref="A1:C1"/>
    <mergeCell ref="A3:A7"/>
    <mergeCell ref="B3:B7"/>
    <mergeCell ref="C3:C7"/>
    <mergeCell ref="A8:A12"/>
    <mergeCell ref="B8:B12"/>
    <mergeCell ref="C8:C12"/>
  </mergeCells>
  <phoneticPr fontId="6"/>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2:P14"/>
  <sheetViews>
    <sheetView zoomScaleNormal="100" workbookViewId="0">
      <selection activeCell="C3" sqref="C3"/>
    </sheetView>
  </sheetViews>
  <sheetFormatPr defaultRowHeight="23.25" customHeight="1" x14ac:dyDescent="0.15"/>
  <cols>
    <col min="1" max="1" width="3.25" style="22" customWidth="1"/>
    <col min="2" max="6" width="17.125" style="22" customWidth="1"/>
    <col min="7" max="7" width="3.25" style="22" customWidth="1"/>
    <col min="8" max="8" width="17.125" style="22" customWidth="1"/>
    <col min="9" max="9" width="3.25" style="22" customWidth="1"/>
    <col min="10" max="10" width="17.125" style="22" customWidth="1"/>
    <col min="11" max="11" width="3.125" style="22" customWidth="1"/>
    <col min="12" max="16" width="17.125" style="22" customWidth="1"/>
    <col min="17" max="16384" width="9" style="22"/>
  </cols>
  <sheetData>
    <row r="2" spans="2:16" ht="23.25" customHeight="1" x14ac:dyDescent="0.15">
      <c r="B2" s="45" t="s">
        <v>3</v>
      </c>
      <c r="C2" s="45" t="s">
        <v>27</v>
      </c>
      <c r="D2" s="45" t="s">
        <v>38</v>
      </c>
      <c r="E2" s="45" t="s">
        <v>48</v>
      </c>
      <c r="F2" s="45" t="s">
        <v>139</v>
      </c>
      <c r="H2" s="46" t="s">
        <v>119</v>
      </c>
      <c r="J2" s="47" t="s">
        <v>126</v>
      </c>
      <c r="L2" s="45" t="s">
        <v>3</v>
      </c>
      <c r="M2" s="45" t="s">
        <v>178</v>
      </c>
      <c r="N2" s="45" t="s">
        <v>38</v>
      </c>
      <c r="O2" s="45" t="s">
        <v>48</v>
      </c>
      <c r="P2" s="45" t="s">
        <v>95</v>
      </c>
    </row>
    <row r="3" spans="2:16" ht="23.25" customHeight="1" x14ac:dyDescent="0.15">
      <c r="B3" s="25"/>
      <c r="C3" s="25"/>
      <c r="D3" s="28" t="s">
        <v>49</v>
      </c>
      <c r="E3" s="25" t="s">
        <v>28</v>
      </c>
      <c r="F3" s="203" t="s">
        <v>95</v>
      </c>
      <c r="H3" s="31" t="s">
        <v>18</v>
      </c>
      <c r="J3" s="40" t="s">
        <v>161</v>
      </c>
      <c r="L3" s="25"/>
      <c r="M3" s="25"/>
      <c r="N3" s="28" t="s">
        <v>49</v>
      </c>
      <c r="O3" s="25" t="s">
        <v>28</v>
      </c>
      <c r="P3" s="205" t="s">
        <v>95</v>
      </c>
    </row>
    <row r="4" spans="2:16" ht="23.25" customHeight="1" x14ac:dyDescent="0.15">
      <c r="B4" s="26"/>
      <c r="C4" s="26"/>
      <c r="D4" s="29" t="s">
        <v>29</v>
      </c>
      <c r="E4" s="26" t="s">
        <v>2</v>
      </c>
      <c r="F4" s="62" t="s">
        <v>165</v>
      </c>
      <c r="H4" s="32" t="s">
        <v>19</v>
      </c>
      <c r="J4" s="41" t="s">
        <v>162</v>
      </c>
      <c r="L4" s="26"/>
      <c r="M4" s="26"/>
      <c r="N4" s="29" t="s">
        <v>29</v>
      </c>
      <c r="O4" s="26" t="s">
        <v>2</v>
      </c>
      <c r="P4" s="24"/>
    </row>
    <row r="5" spans="2:16" ht="23.25" customHeight="1" x14ac:dyDescent="0.15">
      <c r="B5" s="27" t="s">
        <v>3</v>
      </c>
      <c r="C5" s="26"/>
      <c r="D5" s="30" t="s">
        <v>10</v>
      </c>
      <c r="E5" s="26" t="s">
        <v>26</v>
      </c>
      <c r="F5" s="24"/>
      <c r="H5" s="32" t="s">
        <v>21</v>
      </c>
      <c r="L5" s="27" t="s">
        <v>3</v>
      </c>
      <c r="M5" s="26"/>
      <c r="N5" s="30" t="s">
        <v>10</v>
      </c>
      <c r="O5" s="26" t="s">
        <v>26</v>
      </c>
      <c r="P5" s="24"/>
    </row>
    <row r="6" spans="2:16" ht="23.25" customHeight="1" x14ac:dyDescent="0.15">
      <c r="B6" s="24"/>
      <c r="C6" s="26" t="s">
        <v>27</v>
      </c>
      <c r="D6" s="24"/>
      <c r="E6" s="26" t="s">
        <v>30</v>
      </c>
      <c r="F6" s="24"/>
      <c r="H6" s="33" t="s">
        <v>72</v>
      </c>
      <c r="L6" s="24"/>
      <c r="M6" s="26" t="s">
        <v>27</v>
      </c>
      <c r="N6" s="24"/>
      <c r="O6" s="26" t="s">
        <v>30</v>
      </c>
    </row>
    <row r="7" spans="2:16" ht="23.25" customHeight="1" x14ac:dyDescent="0.15">
      <c r="B7" s="24"/>
      <c r="C7" s="27"/>
      <c r="D7" s="24"/>
      <c r="E7" s="27" t="s">
        <v>22</v>
      </c>
      <c r="H7" s="33" t="s">
        <v>73</v>
      </c>
      <c r="L7" s="24"/>
      <c r="M7" s="27"/>
      <c r="N7" s="24"/>
      <c r="O7" s="27" t="s">
        <v>22</v>
      </c>
    </row>
    <row r="8" spans="2:16" ht="23.25" customHeight="1" x14ac:dyDescent="0.15">
      <c r="H8" s="33" t="s">
        <v>74</v>
      </c>
    </row>
    <row r="9" spans="2:16" ht="23.25" customHeight="1" x14ac:dyDescent="0.15">
      <c r="H9" s="34" t="s">
        <v>98</v>
      </c>
    </row>
    <row r="10" spans="2:16" ht="23.25" customHeight="1" x14ac:dyDescent="0.15">
      <c r="J10" s="22" t="s">
        <v>172</v>
      </c>
    </row>
    <row r="14" spans="2:16" ht="23.25" customHeight="1" x14ac:dyDescent="0.15">
      <c r="J14" s="22" t="s">
        <v>173</v>
      </c>
    </row>
  </sheetData>
  <phoneticPr fontId="6"/>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pageSetUpPr fitToPage="1"/>
  </sheetPr>
  <dimension ref="A1:K45"/>
  <sheetViews>
    <sheetView view="pageBreakPreview" zoomScaleNormal="100" zoomScaleSheetLayoutView="100" workbookViewId="0"/>
  </sheetViews>
  <sheetFormatPr defaultRowHeight="13.5" x14ac:dyDescent="0.15"/>
  <cols>
    <col min="1" max="1" width="1.625" style="126" customWidth="1"/>
    <col min="2" max="2" width="4.75" style="126" customWidth="1"/>
    <col min="3" max="3" width="15" style="126" customWidth="1"/>
    <col min="4" max="4" width="12.375" style="126" customWidth="1"/>
    <col min="5" max="5" width="17.75" style="126" customWidth="1"/>
    <col min="6" max="6" width="39.625" style="126" customWidth="1"/>
    <col min="7" max="7" width="3.5" style="126" customWidth="1"/>
    <col min="8" max="9" width="8" style="126" customWidth="1"/>
    <col min="10" max="10" width="11" style="126" customWidth="1"/>
    <col min="11" max="11" width="1.375" style="126" customWidth="1"/>
    <col min="12" max="16384" width="9" style="126"/>
  </cols>
  <sheetData>
    <row r="1" spans="1:10" ht="18" customHeight="1" x14ac:dyDescent="0.15">
      <c r="A1" s="125" t="str">
        <f>IF(実施計画書!$S$4=0,"",実施計画書!$S$4)</f>
        <v/>
      </c>
      <c r="C1" s="125"/>
      <c r="D1" s="125"/>
    </row>
    <row r="2" spans="1:10" x14ac:dyDescent="0.15">
      <c r="B2" s="127" t="s">
        <v>241</v>
      </c>
    </row>
    <row r="3" spans="1:10" x14ac:dyDescent="0.15">
      <c r="C3" s="127"/>
      <c r="D3" s="127"/>
      <c r="E3" s="127"/>
      <c r="F3" s="128"/>
    </row>
    <row r="4" spans="1:10" x14ac:dyDescent="0.15">
      <c r="B4" s="127" t="s">
        <v>15</v>
      </c>
      <c r="C4" s="127"/>
      <c r="D4" s="127"/>
      <c r="E4" s="127"/>
      <c r="F4" s="94" t="s">
        <v>242</v>
      </c>
    </row>
    <row r="5" spans="1:10" ht="24.75" customHeight="1" x14ac:dyDescent="0.15">
      <c r="B5" s="627" t="s">
        <v>4</v>
      </c>
      <c r="C5" s="627"/>
      <c r="D5" s="627"/>
      <c r="E5" s="148" t="s">
        <v>240</v>
      </c>
      <c r="F5" s="220" t="s">
        <v>163</v>
      </c>
      <c r="H5" s="180"/>
      <c r="I5" s="180"/>
      <c r="J5" s="180"/>
    </row>
    <row r="6" spans="1:10" ht="18" customHeight="1" x14ac:dyDescent="0.15">
      <c r="B6" s="635" t="s">
        <v>18</v>
      </c>
      <c r="C6" s="635"/>
      <c r="D6" s="635"/>
      <c r="E6" s="159">
        <f>'内訳書１(収入事業別)'!$Y8</f>
        <v>0</v>
      </c>
      <c r="F6" s="192"/>
      <c r="H6" s="180"/>
      <c r="I6" s="180"/>
      <c r="J6" s="180"/>
    </row>
    <row r="7" spans="1:10" ht="18" customHeight="1" x14ac:dyDescent="0.15">
      <c r="B7" s="636" t="s">
        <v>19</v>
      </c>
      <c r="C7" s="636"/>
      <c r="D7" s="636"/>
      <c r="E7" s="160">
        <f>'内訳書１(収入事業別)'!$Y9</f>
        <v>0</v>
      </c>
      <c r="F7" s="193"/>
      <c r="H7" s="180"/>
      <c r="I7" s="180"/>
      <c r="J7" s="180"/>
    </row>
    <row r="8" spans="1:10" ht="18" customHeight="1" x14ac:dyDescent="0.15">
      <c r="B8" s="643" t="s">
        <v>142</v>
      </c>
      <c r="C8" s="637" t="s">
        <v>21</v>
      </c>
      <c r="D8" s="638"/>
      <c r="E8" s="156">
        <f>'内訳書１(収入事業別)'!$Y10</f>
        <v>0</v>
      </c>
      <c r="F8" s="194"/>
      <c r="H8" s="180"/>
      <c r="I8" s="180"/>
      <c r="J8" s="180"/>
    </row>
    <row r="9" spans="1:10" ht="18" customHeight="1" x14ac:dyDescent="0.15">
      <c r="B9" s="644"/>
      <c r="C9" s="639" t="s">
        <v>14</v>
      </c>
      <c r="D9" s="640"/>
      <c r="E9" s="157">
        <f>'内訳書１(収入事業別)'!$Y11</f>
        <v>0</v>
      </c>
      <c r="F9" s="195"/>
      <c r="H9" s="180"/>
      <c r="I9" s="180"/>
      <c r="J9" s="180"/>
    </row>
    <row r="10" spans="1:10" ht="18" customHeight="1" x14ac:dyDescent="0.15">
      <c r="B10" s="644"/>
      <c r="C10" s="639" t="s">
        <v>6</v>
      </c>
      <c r="D10" s="640"/>
      <c r="E10" s="157">
        <f>'内訳書１(収入事業別)'!$Y12</f>
        <v>0</v>
      </c>
      <c r="F10" s="195"/>
      <c r="H10" s="180"/>
      <c r="I10" s="180"/>
      <c r="J10" s="180"/>
    </row>
    <row r="11" spans="1:10" ht="18" customHeight="1" x14ac:dyDescent="0.15">
      <c r="B11" s="644"/>
      <c r="C11" s="641" t="s">
        <v>22</v>
      </c>
      <c r="D11" s="642"/>
      <c r="E11" s="158">
        <f>'内訳書１(収入事業別)'!$Y13</f>
        <v>0</v>
      </c>
      <c r="F11" s="196"/>
      <c r="H11" s="180"/>
      <c r="I11" s="180"/>
      <c r="J11" s="180"/>
    </row>
    <row r="12" spans="1:10" ht="18" customHeight="1" x14ac:dyDescent="0.15">
      <c r="B12" s="645"/>
      <c r="C12" s="646" t="s">
        <v>143</v>
      </c>
      <c r="D12" s="617"/>
      <c r="E12" s="161">
        <f>SUM($E$8:$E$11)</f>
        <v>0</v>
      </c>
      <c r="F12" s="241"/>
      <c r="H12" s="180"/>
      <c r="I12" s="180"/>
      <c r="J12" s="180"/>
    </row>
    <row r="13" spans="1:10" ht="21" customHeight="1" thickBot="1" x14ac:dyDescent="0.2">
      <c r="B13" s="628" t="s">
        <v>0</v>
      </c>
      <c r="C13" s="629"/>
      <c r="D13" s="630"/>
      <c r="E13" s="160">
        <f>SUM($E$6:$E$7,$E$12)</f>
        <v>0</v>
      </c>
      <c r="F13" s="192"/>
      <c r="H13" s="180"/>
      <c r="I13" s="180"/>
      <c r="J13" s="180"/>
    </row>
    <row r="14" spans="1:10" ht="20.25" customHeight="1" thickBot="1" x14ac:dyDescent="0.2">
      <c r="B14" s="620" t="s">
        <v>23</v>
      </c>
      <c r="C14" s="631"/>
      <c r="D14" s="621"/>
      <c r="E14" s="239">
        <f>'内訳書１(収入事業別)'!$Y16</f>
        <v>0</v>
      </c>
      <c r="F14" s="242"/>
    </row>
    <row r="15" spans="1:10" ht="21" customHeight="1" x14ac:dyDescent="0.15">
      <c r="B15" s="632" t="s">
        <v>24</v>
      </c>
      <c r="C15" s="633"/>
      <c r="D15" s="634"/>
      <c r="E15" s="161">
        <f>SUM($E$13:$E$14)</f>
        <v>0</v>
      </c>
      <c r="F15" s="241"/>
    </row>
    <row r="16" spans="1:10" ht="15" customHeight="1" x14ac:dyDescent="0.15">
      <c r="B16" s="129"/>
      <c r="C16" s="129"/>
      <c r="D16" s="129"/>
      <c r="E16" s="647" t="str">
        <f>IF(E15&lt;&gt;E45,"収入額と支出額が一致しません。",IF(2*E14&gt;E32,"国庫補助額が補助対象経費の1/2を超えています。",IF(E14&gt;5*E6,"国庫補助額が申請者自己負担額の５倍を超えています。","")))</f>
        <v/>
      </c>
      <c r="F16" s="647"/>
    </row>
    <row r="17" spans="2:11" ht="15" customHeight="1" x14ac:dyDescent="0.15">
      <c r="B17" s="129" t="s">
        <v>5</v>
      </c>
      <c r="C17" s="129"/>
      <c r="D17" s="129"/>
      <c r="E17" s="129"/>
      <c r="F17" s="130" t="s">
        <v>243</v>
      </c>
    </row>
    <row r="18" spans="2:11" ht="24.75" customHeight="1" x14ac:dyDescent="0.15">
      <c r="B18" s="145"/>
      <c r="C18" s="146" t="s">
        <v>11</v>
      </c>
      <c r="D18" s="146" t="s">
        <v>25</v>
      </c>
      <c r="E18" s="148" t="s">
        <v>240</v>
      </c>
      <c r="F18" s="146" t="s">
        <v>163</v>
      </c>
    </row>
    <row r="19" spans="2:11" ht="18" customHeight="1" x14ac:dyDescent="0.15">
      <c r="B19" s="611"/>
      <c r="C19" s="207" t="s">
        <v>3</v>
      </c>
      <c r="D19" s="133" t="s">
        <v>3</v>
      </c>
      <c r="E19" s="158">
        <f>'内訳書１(収入事業別)'!$AA23</f>
        <v>0</v>
      </c>
      <c r="F19" s="199"/>
    </row>
    <row r="20" spans="2:11" ht="18" customHeight="1" x14ac:dyDescent="0.15">
      <c r="B20" s="611"/>
      <c r="C20" s="206" t="s">
        <v>182</v>
      </c>
      <c r="D20" s="132" t="s">
        <v>27</v>
      </c>
      <c r="E20" s="157">
        <f>'内訳書１(収入事業別)'!$AA24</f>
        <v>0</v>
      </c>
      <c r="F20" s="198"/>
    </row>
    <row r="21" spans="2:11" ht="18" customHeight="1" x14ac:dyDescent="0.15">
      <c r="B21" s="611"/>
      <c r="C21" s="613" t="s">
        <v>51</v>
      </c>
      <c r="D21" s="131" t="s">
        <v>1</v>
      </c>
      <c r="E21" s="156">
        <f>'内訳書１(収入事業別)'!$AA25</f>
        <v>0</v>
      </c>
      <c r="F21" s="197"/>
    </row>
    <row r="22" spans="2:11" ht="18" customHeight="1" x14ac:dyDescent="0.15">
      <c r="B22" s="611"/>
      <c r="C22" s="614"/>
      <c r="D22" s="132" t="s">
        <v>29</v>
      </c>
      <c r="E22" s="157">
        <f>'内訳書１(収入事業別)'!$AA26</f>
        <v>0</v>
      </c>
      <c r="F22" s="198"/>
    </row>
    <row r="23" spans="2:11" ht="18" customHeight="1" x14ac:dyDescent="0.15">
      <c r="B23" s="611"/>
      <c r="C23" s="626"/>
      <c r="D23" s="133" t="s">
        <v>10</v>
      </c>
      <c r="E23" s="158">
        <f>'内訳書１(収入事業別)'!$AA27</f>
        <v>0</v>
      </c>
      <c r="F23" s="199"/>
    </row>
    <row r="24" spans="2:11" ht="18" customHeight="1" x14ac:dyDescent="0.15">
      <c r="B24" s="611"/>
      <c r="C24" s="613" t="s">
        <v>52</v>
      </c>
      <c r="D24" s="131" t="s">
        <v>28</v>
      </c>
      <c r="E24" s="156">
        <f>'内訳書１(収入事業別)'!$AA28</f>
        <v>0</v>
      </c>
      <c r="F24" s="197"/>
    </row>
    <row r="25" spans="2:11" ht="18" customHeight="1" x14ac:dyDescent="0.15">
      <c r="B25" s="611"/>
      <c r="C25" s="614"/>
      <c r="D25" s="132" t="s">
        <v>2</v>
      </c>
      <c r="E25" s="157">
        <f>'内訳書１(収入事業別)'!$AA29</f>
        <v>0</v>
      </c>
      <c r="F25" s="198"/>
    </row>
    <row r="26" spans="2:11" ht="18" customHeight="1" x14ac:dyDescent="0.15">
      <c r="B26" s="611"/>
      <c r="C26" s="614"/>
      <c r="D26" s="132" t="s">
        <v>26</v>
      </c>
      <c r="E26" s="157">
        <f>'内訳書１(収入事業別)'!$AA30</f>
        <v>0</v>
      </c>
      <c r="F26" s="198"/>
    </row>
    <row r="27" spans="2:11" ht="18" customHeight="1" x14ac:dyDescent="0.15">
      <c r="B27" s="611"/>
      <c r="C27" s="614"/>
      <c r="D27" s="133" t="s">
        <v>30</v>
      </c>
      <c r="E27" s="158">
        <f>'内訳書１(収入事業別)'!$AA31</f>
        <v>0</v>
      </c>
      <c r="F27" s="199"/>
      <c r="H27" s="624" t="s">
        <v>155</v>
      </c>
      <c r="I27" s="624"/>
      <c r="J27" s="244">
        <f>'内訳書１(収入事業別)'!$AA$33+'内訳書１(収入事業別)'!$AA$34+'内訳書１(収入事業別)'!$AB$35</f>
        <v>0</v>
      </c>
      <c r="K27"/>
    </row>
    <row r="28" spans="2:11" ht="18" customHeight="1" x14ac:dyDescent="0.15">
      <c r="B28" s="611"/>
      <c r="C28" s="613" t="s">
        <v>153</v>
      </c>
      <c r="D28" s="131" t="s">
        <v>9</v>
      </c>
      <c r="E28" s="156">
        <f>$J$28</f>
        <v>0</v>
      </c>
      <c r="F28" s="245"/>
      <c r="H28" s="625" t="s">
        <v>156</v>
      </c>
      <c r="I28" s="200" t="s">
        <v>95</v>
      </c>
      <c r="J28" s="262">
        <f>$J$27-$J$29</f>
        <v>0</v>
      </c>
      <c r="K28"/>
    </row>
    <row r="29" spans="2:11" ht="18" customHeight="1" x14ac:dyDescent="0.15">
      <c r="B29" s="611"/>
      <c r="C29" s="615"/>
      <c r="D29" s="133" t="s">
        <v>31</v>
      </c>
      <c r="E29" s="158">
        <f>$J$29</f>
        <v>0</v>
      </c>
      <c r="F29" s="246"/>
      <c r="H29" s="625"/>
      <c r="I29" s="261" t="s">
        <v>31</v>
      </c>
      <c r="J29" s="263"/>
    </row>
    <row r="30" spans="2:11" ht="21" customHeight="1" x14ac:dyDescent="0.15">
      <c r="B30" s="611"/>
      <c r="C30" s="616" t="s">
        <v>20</v>
      </c>
      <c r="D30" s="617"/>
      <c r="E30" s="236">
        <f>SUM($E$19:$E$29)</f>
        <v>0</v>
      </c>
      <c r="F30" s="247"/>
    </row>
    <row r="31" spans="2:11" ht="18" customHeight="1" thickBot="1" x14ac:dyDescent="0.2">
      <c r="B31" s="611"/>
      <c r="C31" s="618" t="s">
        <v>17</v>
      </c>
      <c r="D31" s="619"/>
      <c r="E31" s="237">
        <f>'内訳書１(収入事業別)'!$AC36</f>
        <v>0</v>
      </c>
      <c r="F31" s="248"/>
      <c r="J31" s="126" t="s">
        <v>244</v>
      </c>
    </row>
    <row r="32" spans="2:11" ht="21" customHeight="1" thickBot="1" x14ac:dyDescent="0.2">
      <c r="B32" s="612"/>
      <c r="C32" s="620" t="s">
        <v>32</v>
      </c>
      <c r="D32" s="621"/>
      <c r="E32" s="240">
        <f>$E$30-$E$31</f>
        <v>0</v>
      </c>
      <c r="F32" s="249"/>
      <c r="J32" s="144"/>
    </row>
    <row r="33" spans="2:6" ht="18" customHeight="1" x14ac:dyDescent="0.15">
      <c r="B33" s="610"/>
      <c r="C33" s="218" t="s">
        <v>53</v>
      </c>
      <c r="D33" s="218" t="s">
        <v>53</v>
      </c>
      <c r="E33" s="161">
        <f>'内訳書１(収入事業別)'!$AA38</f>
        <v>0</v>
      </c>
      <c r="F33" s="243"/>
    </row>
    <row r="34" spans="2:6" ht="18" customHeight="1" x14ac:dyDescent="0.15">
      <c r="B34" s="610"/>
      <c r="C34" s="219" t="s">
        <v>183</v>
      </c>
      <c r="D34" s="110" t="s">
        <v>54</v>
      </c>
      <c r="E34" s="157">
        <f>'内訳書１(収入事業別)'!$AA39</f>
        <v>0</v>
      </c>
      <c r="F34" s="198"/>
    </row>
    <row r="35" spans="2:6" ht="18" customHeight="1" x14ac:dyDescent="0.15">
      <c r="B35" s="610"/>
      <c r="C35" s="607" t="s">
        <v>55</v>
      </c>
      <c r="D35" s="107" t="s">
        <v>56</v>
      </c>
      <c r="E35" s="156">
        <f>'内訳書１(収入事業別)'!$AA40</f>
        <v>0</v>
      </c>
      <c r="F35" s="197"/>
    </row>
    <row r="36" spans="2:6" ht="18" customHeight="1" x14ac:dyDescent="0.15">
      <c r="B36" s="610"/>
      <c r="C36" s="608"/>
      <c r="D36" s="110" t="s">
        <v>57</v>
      </c>
      <c r="E36" s="157">
        <f>'内訳書１(収入事業別)'!$AA41</f>
        <v>0</v>
      </c>
      <c r="F36" s="198"/>
    </row>
    <row r="37" spans="2:6" ht="18" customHeight="1" x14ac:dyDescent="0.15">
      <c r="B37" s="610"/>
      <c r="C37" s="609"/>
      <c r="D37" s="112" t="s">
        <v>58</v>
      </c>
      <c r="E37" s="158">
        <f>'内訳書１(収入事業別)'!$AA42</f>
        <v>0</v>
      </c>
      <c r="F37" s="199"/>
    </row>
    <row r="38" spans="2:6" ht="18" customHeight="1" x14ac:dyDescent="0.15">
      <c r="B38" s="610"/>
      <c r="C38" s="607" t="s">
        <v>59</v>
      </c>
      <c r="D38" s="107" t="s">
        <v>60</v>
      </c>
      <c r="E38" s="156">
        <f>'内訳書１(収入事業別)'!$AA43</f>
        <v>0</v>
      </c>
      <c r="F38" s="197"/>
    </row>
    <row r="39" spans="2:6" ht="18" customHeight="1" x14ac:dyDescent="0.15">
      <c r="B39" s="610"/>
      <c r="C39" s="608"/>
      <c r="D39" s="110" t="s">
        <v>61</v>
      </c>
      <c r="E39" s="157">
        <f>'内訳書１(収入事業別)'!$AA44</f>
        <v>0</v>
      </c>
      <c r="F39" s="198"/>
    </row>
    <row r="40" spans="2:6" ht="18" customHeight="1" x14ac:dyDescent="0.15">
      <c r="B40" s="610"/>
      <c r="C40" s="608"/>
      <c r="D40" s="110" t="s">
        <v>62</v>
      </c>
      <c r="E40" s="157">
        <f>'内訳書１(収入事業別)'!$AA45</f>
        <v>0</v>
      </c>
      <c r="F40" s="198"/>
    </row>
    <row r="41" spans="2:6" ht="18" customHeight="1" x14ac:dyDescent="0.15">
      <c r="B41" s="610"/>
      <c r="C41" s="608"/>
      <c r="D41" s="110" t="s">
        <v>63</v>
      </c>
      <c r="E41" s="157">
        <f>'内訳書１(収入事業別)'!$AA46</f>
        <v>0</v>
      </c>
      <c r="F41" s="198"/>
    </row>
    <row r="42" spans="2:6" ht="18" customHeight="1" x14ac:dyDescent="0.15">
      <c r="B42" s="610"/>
      <c r="C42" s="609"/>
      <c r="D42" s="112" t="s">
        <v>64</v>
      </c>
      <c r="E42" s="158">
        <f>'内訳書１(収入事業別)'!$AA47</f>
        <v>0</v>
      </c>
      <c r="F42" s="199"/>
    </row>
    <row r="43" spans="2:6" ht="18" customHeight="1" x14ac:dyDescent="0.15">
      <c r="B43" s="610"/>
      <c r="C43" s="143" t="s">
        <v>154</v>
      </c>
      <c r="D43" s="131" t="s">
        <v>167</v>
      </c>
      <c r="E43" s="156">
        <f>'内訳書１(収入事業別)'!$AA$48+'内訳書１(収入事業別)'!$AA$49+'内訳書１(収入事業別)'!$AB$50</f>
        <v>0</v>
      </c>
      <c r="F43" s="252"/>
    </row>
    <row r="44" spans="2:6" ht="21" customHeight="1" thickBot="1" x14ac:dyDescent="0.2">
      <c r="B44" s="610"/>
      <c r="C44" s="622" t="s">
        <v>33</v>
      </c>
      <c r="D44" s="623"/>
      <c r="E44" s="237">
        <f>SUM($E$33:$E$43)</f>
        <v>0</v>
      </c>
      <c r="F44" s="250"/>
    </row>
    <row r="45" spans="2:6" ht="21" customHeight="1" thickTop="1" x14ac:dyDescent="0.15">
      <c r="B45" s="604" t="s">
        <v>131</v>
      </c>
      <c r="C45" s="605"/>
      <c r="D45" s="606"/>
      <c r="E45" s="238">
        <f>SUM($E$30,$E$44)</f>
        <v>0</v>
      </c>
      <c r="F45" s="251"/>
    </row>
  </sheetData>
  <sheetProtection password="DF8A" sheet="1" objects="1" scenarios="1" formatRows="0"/>
  <mergeCells count="27">
    <mergeCell ref="H27:I27"/>
    <mergeCell ref="H28:H29"/>
    <mergeCell ref="C21:C23"/>
    <mergeCell ref="B5:D5"/>
    <mergeCell ref="B13:D13"/>
    <mergeCell ref="B14:D14"/>
    <mergeCell ref="B15:D15"/>
    <mergeCell ref="B6:D6"/>
    <mergeCell ref="B7:D7"/>
    <mergeCell ref="C8:D8"/>
    <mergeCell ref="C9:D9"/>
    <mergeCell ref="C10:D10"/>
    <mergeCell ref="C11:D11"/>
    <mergeCell ref="B8:B12"/>
    <mergeCell ref="C12:D12"/>
    <mergeCell ref="E16:F16"/>
    <mergeCell ref="B45:D45"/>
    <mergeCell ref="C35:C37"/>
    <mergeCell ref="C38:C42"/>
    <mergeCell ref="B33:B44"/>
    <mergeCell ref="B19:B32"/>
    <mergeCell ref="C24:C27"/>
    <mergeCell ref="C28:C29"/>
    <mergeCell ref="C30:D30"/>
    <mergeCell ref="C31:D31"/>
    <mergeCell ref="C32:D32"/>
    <mergeCell ref="C44:D44"/>
  </mergeCells>
  <phoneticPr fontId="6"/>
  <dataValidations count="2">
    <dataValidation imeMode="off" allowBlank="1" showInputMessage="1" showErrorMessage="1" sqref="E6:E15 J27:J29 E19:E45"/>
    <dataValidation imeMode="hiragana" allowBlank="1" showInputMessage="1" showErrorMessage="1" sqref="F6:F15 F19:F27 F33:F42"/>
  </dataValidations>
  <pageMargins left="0.78740157480314965" right="0.39370078740157483" top="0.39370078740157483" bottom="0.59055118110236227" header="0.31496062992125984" footer="0.31496062992125984"/>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pageSetUpPr fitToPage="1"/>
  </sheetPr>
  <dimension ref="A1:AC52"/>
  <sheetViews>
    <sheetView view="pageBreakPreview" zoomScaleNormal="100" zoomScaleSheetLayoutView="100" workbookViewId="0">
      <pane xSplit="4" ySplit="7" topLeftCell="E8" activePane="bottomRight" state="frozen"/>
      <selection activeCell="E5" sqref="E5"/>
      <selection pane="topRight" activeCell="E5" sqref="E5"/>
      <selection pane="bottomLeft" activeCell="E5" sqref="E5"/>
      <selection pane="bottomRight" activeCell="E8" sqref="E8"/>
    </sheetView>
  </sheetViews>
  <sheetFormatPr defaultRowHeight="13.5" x14ac:dyDescent="0.15"/>
  <cols>
    <col min="1" max="1" width="1.125" style="92" customWidth="1"/>
    <col min="2" max="2" width="5.25" style="92" customWidth="1"/>
    <col min="3" max="3" width="19.125" style="92" customWidth="1"/>
    <col min="4" max="4" width="11.75" style="92" customWidth="1"/>
    <col min="5" max="7" width="16.875" style="93" customWidth="1"/>
    <col min="8" max="24" width="16.875" style="93" hidden="1" customWidth="1"/>
    <col min="25" max="25" width="16.875" style="92" customWidth="1"/>
    <col min="26" max="26" width="2.875" style="92" customWidth="1"/>
    <col min="27" max="29" width="16.875" style="93" hidden="1" customWidth="1"/>
    <col min="30" max="16384" width="9" style="92"/>
  </cols>
  <sheetData>
    <row r="1" spans="1:29" ht="17.25" customHeight="1" x14ac:dyDescent="0.15">
      <c r="A1" s="67" t="str">
        <f>IF(実施計画書!$S$4=0,"",実施計画書!$S$4)</f>
        <v/>
      </c>
      <c r="C1" s="67"/>
      <c r="D1" s="67"/>
    </row>
    <row r="2" spans="1:29" x14ac:dyDescent="0.15">
      <c r="B2" s="92" t="s">
        <v>66</v>
      </c>
      <c r="E2" s="92"/>
      <c r="F2" s="92"/>
      <c r="G2" s="92"/>
      <c r="H2" s="92"/>
      <c r="I2" s="92"/>
      <c r="J2" s="92"/>
      <c r="K2" s="92"/>
      <c r="L2" s="92"/>
      <c r="M2" s="92"/>
      <c r="N2" s="92"/>
      <c r="O2" s="92"/>
      <c r="P2" s="92"/>
      <c r="Q2" s="92"/>
      <c r="R2" s="92"/>
      <c r="S2" s="92"/>
      <c r="T2" s="92"/>
      <c r="U2" s="92"/>
      <c r="V2" s="92"/>
      <c r="W2" s="92"/>
      <c r="X2" s="92"/>
      <c r="AA2" s="92"/>
      <c r="AB2" s="92"/>
      <c r="AC2" s="92"/>
    </row>
    <row r="3" spans="1:29" ht="15" customHeight="1" x14ac:dyDescent="0.15">
      <c r="B3" s="92" t="s">
        <v>67</v>
      </c>
      <c r="Y3" s="94" t="s">
        <v>16</v>
      </c>
    </row>
    <row r="4" spans="1:29" ht="18" customHeight="1" x14ac:dyDescent="0.15">
      <c r="B4" s="649" t="s">
        <v>68</v>
      </c>
      <c r="C4" s="649"/>
      <c r="D4" s="95" t="s">
        <v>122</v>
      </c>
      <c r="E4" s="96" t="s">
        <v>121</v>
      </c>
      <c r="F4" s="96" t="s">
        <v>100</v>
      </c>
      <c r="G4" s="96" t="s">
        <v>101</v>
      </c>
      <c r="H4" s="96" t="s">
        <v>102</v>
      </c>
      <c r="I4" s="96" t="s">
        <v>103</v>
      </c>
      <c r="J4" s="96" t="s">
        <v>104</v>
      </c>
      <c r="K4" s="96" t="s">
        <v>105</v>
      </c>
      <c r="L4" s="96" t="s">
        <v>106</v>
      </c>
      <c r="M4" s="96" t="s">
        <v>107</v>
      </c>
      <c r="N4" s="96" t="s">
        <v>237</v>
      </c>
      <c r="O4" s="96" t="s">
        <v>236</v>
      </c>
      <c r="P4" s="96" t="s">
        <v>235</v>
      </c>
      <c r="Q4" s="96" t="s">
        <v>234</v>
      </c>
      <c r="R4" s="96" t="s">
        <v>233</v>
      </c>
      <c r="S4" s="96" t="s">
        <v>232</v>
      </c>
      <c r="T4" s="96" t="s">
        <v>231</v>
      </c>
      <c r="U4" s="96" t="s">
        <v>230</v>
      </c>
      <c r="V4" s="96" t="s">
        <v>229</v>
      </c>
      <c r="W4" s="96" t="s">
        <v>228</v>
      </c>
      <c r="X4" s="96" t="s">
        <v>118</v>
      </c>
      <c r="Y4" s="650" t="s">
        <v>238</v>
      </c>
      <c r="AA4" s="651" t="s">
        <v>161</v>
      </c>
      <c r="AB4" s="651" t="s">
        <v>162</v>
      </c>
      <c r="AC4" s="651" t="s">
        <v>151</v>
      </c>
    </row>
    <row r="5" spans="1:29" ht="15" hidden="1" customHeight="1" x14ac:dyDescent="0.15">
      <c r="B5" s="649"/>
      <c r="C5" s="649"/>
      <c r="D5" s="95" t="s">
        <v>144</v>
      </c>
      <c r="E5" s="97" t="str">
        <f>IF(E6=実施計画書!$S$4,"補助事業者","補助事業者以外")</f>
        <v>補助事業者</v>
      </c>
      <c r="F5" s="97" t="str">
        <f>IF(F6=実施計画書!$S$4,"補助事業者","補助事業者以外")</f>
        <v>補助事業者</v>
      </c>
      <c r="G5" s="97" t="str">
        <f>IF(G6=実施計画書!$S$4,"補助事業者","補助事業者以外")</f>
        <v>補助事業者</v>
      </c>
      <c r="H5" s="97" t="str">
        <f>IF(H6=実施計画書!$S$4,"補助事業者","補助事業者以外")</f>
        <v>補助事業者</v>
      </c>
      <c r="I5" s="97" t="str">
        <f>IF(I6=実施計画書!$S$4,"補助事業者","補助事業者以外")</f>
        <v>補助事業者</v>
      </c>
      <c r="J5" s="97" t="str">
        <f>IF(J6=実施計画書!$S$4,"補助事業者","補助事業者以外")</f>
        <v>補助事業者</v>
      </c>
      <c r="K5" s="97" t="str">
        <f>IF(K6=実施計画書!$S$4,"補助事業者","補助事業者以外")</f>
        <v>補助事業者</v>
      </c>
      <c r="L5" s="97" t="str">
        <f>IF(L6=実施計画書!$S$4,"補助事業者","補助事業者以外")</f>
        <v>補助事業者</v>
      </c>
      <c r="M5" s="97" t="str">
        <f>IF(M6=実施計画書!$S$4,"補助事業者","補助事業者以外")</f>
        <v>補助事業者</v>
      </c>
      <c r="N5" s="97" t="str">
        <f>IF(N6=実施計画書!$S$4,"補助事業者","補助事業者以外")</f>
        <v>補助事業者</v>
      </c>
      <c r="O5" s="97" t="str">
        <f>IF(O6=実施計画書!$S$4,"補助事業者","補助事業者以外")</f>
        <v>補助事業者</v>
      </c>
      <c r="P5" s="97" t="str">
        <f>IF(P6=実施計画書!$S$4,"補助事業者","補助事業者以外")</f>
        <v>補助事業者</v>
      </c>
      <c r="Q5" s="97" t="str">
        <f>IF(Q6=実施計画書!$S$4,"補助事業者","補助事業者以外")</f>
        <v>補助事業者</v>
      </c>
      <c r="R5" s="97" t="str">
        <f>IF(R6=実施計画書!$S$4,"補助事業者","補助事業者以外")</f>
        <v>補助事業者</v>
      </c>
      <c r="S5" s="97" t="str">
        <f>IF(S6=実施計画書!$S$4,"補助事業者","補助事業者以外")</f>
        <v>補助事業者</v>
      </c>
      <c r="T5" s="97" t="str">
        <f>IF(T6=実施計画書!$S$4,"補助事業者","補助事業者以外")</f>
        <v>補助事業者</v>
      </c>
      <c r="U5" s="97" t="str">
        <f>IF(U6=実施計画書!$S$4,"補助事業者","補助事業者以外")</f>
        <v>補助事業者</v>
      </c>
      <c r="V5" s="97" t="str">
        <f>IF(V6=実施計画書!$S$4,"補助事業者","補助事業者以外")</f>
        <v>補助事業者</v>
      </c>
      <c r="W5" s="97" t="str">
        <f>IF(W6=実施計画書!$S$4,"補助事業者","補助事業者以外")</f>
        <v>補助事業者</v>
      </c>
      <c r="X5" s="97" t="str">
        <f>IF(X6=実施計画書!$S$4,"補助事業者","補助事業者以外")</f>
        <v>補助事業者</v>
      </c>
      <c r="Y5" s="650"/>
      <c r="AA5" s="652"/>
      <c r="AB5" s="652"/>
      <c r="AC5" s="652"/>
    </row>
    <row r="6" spans="1:29" ht="60.75" customHeight="1" x14ac:dyDescent="0.15">
      <c r="B6" s="649"/>
      <c r="C6" s="649"/>
      <c r="D6" s="134" t="s">
        <v>164</v>
      </c>
      <c r="E6" s="98">
        <f>'内訳書2-1'!$E$3</f>
        <v>0</v>
      </c>
      <c r="F6" s="98">
        <f>'内訳書2-2'!$E$3</f>
        <v>0</v>
      </c>
      <c r="G6" s="98">
        <f>'内訳書2-3'!$E$3</f>
        <v>0</v>
      </c>
      <c r="H6" s="98">
        <f>'内訳書2-4'!$E$3</f>
        <v>0</v>
      </c>
      <c r="I6" s="98">
        <f>'内訳書2-5'!$E$3</f>
        <v>0</v>
      </c>
      <c r="J6" s="98">
        <f>'内訳書2-6'!$E$3</f>
        <v>0</v>
      </c>
      <c r="K6" s="98">
        <f>'内訳書2-7'!$E$3</f>
        <v>0</v>
      </c>
      <c r="L6" s="98">
        <f>'内訳書2-8'!$E$3</f>
        <v>0</v>
      </c>
      <c r="M6" s="98">
        <f>'内訳書2-9'!$E$3</f>
        <v>0</v>
      </c>
      <c r="N6" s="98">
        <f>'内訳書2-10'!$E$3</f>
        <v>0</v>
      </c>
      <c r="O6" s="98">
        <f>'内訳書2-11'!$E$3</f>
        <v>0</v>
      </c>
      <c r="P6" s="98">
        <f>'内訳書2-12'!$E$3</f>
        <v>0</v>
      </c>
      <c r="Q6" s="98">
        <f>'内訳書2-13'!$E$3</f>
        <v>0</v>
      </c>
      <c r="R6" s="98">
        <f>'内訳書2-14'!$E$3</f>
        <v>0</v>
      </c>
      <c r="S6" s="98">
        <f>'内訳書2-15'!$E$3</f>
        <v>0</v>
      </c>
      <c r="T6" s="98">
        <f>'内訳書2-16'!$E$3</f>
        <v>0</v>
      </c>
      <c r="U6" s="98">
        <f>'内訳書2-17'!$E$3</f>
        <v>0</v>
      </c>
      <c r="V6" s="98">
        <f>'内訳書2-18'!$E$3</f>
        <v>0</v>
      </c>
      <c r="W6" s="98">
        <f>'内訳書2-19'!$E$3</f>
        <v>0</v>
      </c>
      <c r="X6" s="98">
        <f>'内訳書2-20'!$E$3</f>
        <v>0</v>
      </c>
      <c r="Y6" s="650"/>
      <c r="AA6" s="652"/>
      <c r="AB6" s="652"/>
      <c r="AC6" s="652"/>
    </row>
    <row r="7" spans="1:29" ht="60.75" customHeight="1" x14ac:dyDescent="0.15">
      <c r="B7" s="649"/>
      <c r="C7" s="649"/>
      <c r="D7" s="99" t="s">
        <v>65</v>
      </c>
      <c r="E7" s="98">
        <f>'内訳書2-1'!$E$4</f>
        <v>0</v>
      </c>
      <c r="F7" s="98">
        <f>'内訳書2-2'!$E$4</f>
        <v>0</v>
      </c>
      <c r="G7" s="98">
        <f>'内訳書2-3'!$E$4</f>
        <v>0</v>
      </c>
      <c r="H7" s="98">
        <f>'内訳書2-4'!$E$4</f>
        <v>0</v>
      </c>
      <c r="I7" s="98">
        <f>'内訳書2-5'!$E$4</f>
        <v>0</v>
      </c>
      <c r="J7" s="98">
        <f>'内訳書2-6'!$E$4</f>
        <v>0</v>
      </c>
      <c r="K7" s="98">
        <f>'内訳書2-7'!$E$4</f>
        <v>0</v>
      </c>
      <c r="L7" s="98">
        <f>'内訳書2-8'!$E$4</f>
        <v>0</v>
      </c>
      <c r="M7" s="98">
        <f>'内訳書2-9'!$E$4</f>
        <v>0</v>
      </c>
      <c r="N7" s="98">
        <f>'内訳書2-10'!$E$4</f>
        <v>0</v>
      </c>
      <c r="O7" s="98">
        <f>'内訳書2-11'!$E$4</f>
        <v>0</v>
      </c>
      <c r="P7" s="98">
        <f>'内訳書2-12'!$E$4</f>
        <v>0</v>
      </c>
      <c r="Q7" s="98">
        <f>'内訳書2-13'!$E$4</f>
        <v>0</v>
      </c>
      <c r="R7" s="98">
        <f>'内訳書2-14'!$E$4</f>
        <v>0</v>
      </c>
      <c r="S7" s="98">
        <f>'内訳書2-15'!$E$4</f>
        <v>0</v>
      </c>
      <c r="T7" s="98">
        <f>'内訳書2-16'!$E$4</f>
        <v>0</v>
      </c>
      <c r="U7" s="98">
        <f>'内訳書2-17'!$E$4</f>
        <v>0</v>
      </c>
      <c r="V7" s="98">
        <f>'内訳書2-18'!$E$4</f>
        <v>0</v>
      </c>
      <c r="W7" s="98">
        <f>'内訳書2-19'!$E$4</f>
        <v>0</v>
      </c>
      <c r="X7" s="98">
        <f>'内訳書2-20'!$E$4</f>
        <v>0</v>
      </c>
      <c r="Y7" s="650"/>
      <c r="AA7" s="653"/>
      <c r="AB7" s="653"/>
      <c r="AC7" s="653"/>
    </row>
    <row r="8" spans="1:29" ht="18" customHeight="1" x14ac:dyDescent="0.15">
      <c r="B8" s="655" t="s">
        <v>69</v>
      </c>
      <c r="C8" s="656"/>
      <c r="D8" s="657"/>
      <c r="E8" s="117">
        <f>'内訳書2-1'!$F416</f>
        <v>0</v>
      </c>
      <c r="F8" s="117">
        <f>'内訳書2-2'!$F416</f>
        <v>0</v>
      </c>
      <c r="G8" s="117">
        <f>'内訳書2-3'!$F416</f>
        <v>0</v>
      </c>
      <c r="H8" s="117">
        <f>'内訳書2-4'!$F416</f>
        <v>0</v>
      </c>
      <c r="I8" s="117">
        <f>'内訳書2-5'!$F416</f>
        <v>0</v>
      </c>
      <c r="J8" s="117">
        <f>'内訳書2-6'!$F416</f>
        <v>0</v>
      </c>
      <c r="K8" s="117">
        <f>'内訳書2-7'!$F416</f>
        <v>0</v>
      </c>
      <c r="L8" s="117">
        <f>'内訳書2-8'!$F416</f>
        <v>0</v>
      </c>
      <c r="M8" s="117">
        <f>'内訳書2-9'!$F416</f>
        <v>0</v>
      </c>
      <c r="N8" s="117">
        <f>'内訳書2-10'!$F416</f>
        <v>0</v>
      </c>
      <c r="O8" s="117">
        <f>'内訳書2-11'!$F416</f>
        <v>0</v>
      </c>
      <c r="P8" s="117">
        <f>'内訳書2-12'!$F416</f>
        <v>0</v>
      </c>
      <c r="Q8" s="117">
        <f>'内訳書2-13'!$F416</f>
        <v>0</v>
      </c>
      <c r="R8" s="117">
        <f>'内訳書2-14'!$F416</f>
        <v>0</v>
      </c>
      <c r="S8" s="117">
        <f>'内訳書2-15'!$F416</f>
        <v>0</v>
      </c>
      <c r="T8" s="117">
        <f>'内訳書2-16'!$F416</f>
        <v>0</v>
      </c>
      <c r="U8" s="117">
        <f>'内訳書2-17'!$F416</f>
        <v>0</v>
      </c>
      <c r="V8" s="117">
        <f>'内訳書2-18'!$F416</f>
        <v>0</v>
      </c>
      <c r="W8" s="117">
        <f>'内訳書2-19'!$F416</f>
        <v>0</v>
      </c>
      <c r="X8" s="117">
        <f>'内訳書2-20'!$F416</f>
        <v>0</v>
      </c>
      <c r="Y8" s="117">
        <f t="shared" ref="Y8:Y13" si="0">SUM(E8:X8)</f>
        <v>0</v>
      </c>
      <c r="AA8" s="117">
        <f t="shared" ref="AA8:AA13" si="1">SUMIFS($E8:$X8,$E$5:$X$5,"補助事業者")</f>
        <v>0</v>
      </c>
      <c r="AB8" s="117">
        <f t="shared" ref="AB8:AB13" si="2">SUMIFS($E8:$X8,$E$5:$X$5,"補助事業者以外")</f>
        <v>0</v>
      </c>
      <c r="AC8" s="117">
        <f>SUM(AA8:AB8)</f>
        <v>0</v>
      </c>
    </row>
    <row r="9" spans="1:29" ht="18" customHeight="1" x14ac:dyDescent="0.15">
      <c r="B9" s="655" t="s">
        <v>70</v>
      </c>
      <c r="C9" s="656"/>
      <c r="D9" s="657"/>
      <c r="E9" s="117">
        <f>'内訳書2-1'!$F417</f>
        <v>0</v>
      </c>
      <c r="F9" s="117">
        <f>'内訳書2-2'!$F417</f>
        <v>0</v>
      </c>
      <c r="G9" s="117">
        <f>'内訳書2-3'!$F417</f>
        <v>0</v>
      </c>
      <c r="H9" s="117">
        <f>'内訳書2-4'!$F417</f>
        <v>0</v>
      </c>
      <c r="I9" s="117">
        <f>'内訳書2-5'!$F417</f>
        <v>0</v>
      </c>
      <c r="J9" s="117">
        <f>'内訳書2-6'!$F417</f>
        <v>0</v>
      </c>
      <c r="K9" s="117">
        <f>'内訳書2-7'!$F417</f>
        <v>0</v>
      </c>
      <c r="L9" s="117">
        <f>'内訳書2-8'!$F417</f>
        <v>0</v>
      </c>
      <c r="M9" s="117">
        <f>'内訳書2-9'!$F417</f>
        <v>0</v>
      </c>
      <c r="N9" s="117">
        <f>'内訳書2-10'!$F417</f>
        <v>0</v>
      </c>
      <c r="O9" s="117">
        <f>'内訳書2-11'!$F417</f>
        <v>0</v>
      </c>
      <c r="P9" s="117">
        <f>'内訳書2-12'!$F417</f>
        <v>0</v>
      </c>
      <c r="Q9" s="117">
        <f>'内訳書2-13'!$F417</f>
        <v>0</v>
      </c>
      <c r="R9" s="117">
        <f>'内訳書2-14'!$F417</f>
        <v>0</v>
      </c>
      <c r="S9" s="117">
        <f>'内訳書2-15'!$F417</f>
        <v>0</v>
      </c>
      <c r="T9" s="117">
        <f>'内訳書2-16'!$F417</f>
        <v>0</v>
      </c>
      <c r="U9" s="117">
        <f>'内訳書2-17'!$F417</f>
        <v>0</v>
      </c>
      <c r="V9" s="117">
        <f>'内訳書2-18'!$F417</f>
        <v>0</v>
      </c>
      <c r="W9" s="117">
        <f>'内訳書2-19'!$F417</f>
        <v>0</v>
      </c>
      <c r="X9" s="117">
        <f>'内訳書2-20'!$F417</f>
        <v>0</v>
      </c>
      <c r="Y9" s="117">
        <f t="shared" si="0"/>
        <v>0</v>
      </c>
      <c r="AA9" s="117">
        <f t="shared" si="1"/>
        <v>0</v>
      </c>
      <c r="AB9" s="117">
        <f t="shared" si="2"/>
        <v>0</v>
      </c>
      <c r="AC9" s="117">
        <f t="shared" ref="AC9:AC13" si="3">SUM(AA9:AB9)</f>
        <v>0</v>
      </c>
    </row>
    <row r="10" spans="1:29" ht="18" customHeight="1" x14ac:dyDescent="0.15">
      <c r="B10" s="663" t="s">
        <v>142</v>
      </c>
      <c r="C10" s="665" t="s">
        <v>71</v>
      </c>
      <c r="D10" s="666"/>
      <c r="E10" s="118">
        <f>'内訳書2-1'!$F418</f>
        <v>0</v>
      </c>
      <c r="F10" s="118">
        <f>'内訳書2-2'!$F418</f>
        <v>0</v>
      </c>
      <c r="G10" s="118">
        <f>'内訳書2-3'!$F418</f>
        <v>0</v>
      </c>
      <c r="H10" s="118">
        <f>'内訳書2-4'!$F418</f>
        <v>0</v>
      </c>
      <c r="I10" s="118">
        <f>'内訳書2-5'!$F418</f>
        <v>0</v>
      </c>
      <c r="J10" s="118">
        <f>'内訳書2-6'!$F418</f>
        <v>0</v>
      </c>
      <c r="K10" s="118">
        <f>'内訳書2-7'!$F418</f>
        <v>0</v>
      </c>
      <c r="L10" s="118">
        <f>'内訳書2-8'!$F418</f>
        <v>0</v>
      </c>
      <c r="M10" s="118">
        <f>'内訳書2-9'!$F418</f>
        <v>0</v>
      </c>
      <c r="N10" s="118">
        <f>'内訳書2-10'!$F418</f>
        <v>0</v>
      </c>
      <c r="O10" s="118">
        <f>'内訳書2-11'!$F418</f>
        <v>0</v>
      </c>
      <c r="P10" s="118">
        <f>'内訳書2-12'!$F418</f>
        <v>0</v>
      </c>
      <c r="Q10" s="118">
        <f>'内訳書2-13'!$F418</f>
        <v>0</v>
      </c>
      <c r="R10" s="118">
        <f>'内訳書2-14'!$F418</f>
        <v>0</v>
      </c>
      <c r="S10" s="118">
        <f>'内訳書2-15'!$F418</f>
        <v>0</v>
      </c>
      <c r="T10" s="118">
        <f>'内訳書2-16'!$F418</f>
        <v>0</v>
      </c>
      <c r="U10" s="118">
        <f>'内訳書2-17'!$F418</f>
        <v>0</v>
      </c>
      <c r="V10" s="118">
        <f>'内訳書2-18'!$F418</f>
        <v>0</v>
      </c>
      <c r="W10" s="118">
        <f>'内訳書2-19'!$F418</f>
        <v>0</v>
      </c>
      <c r="X10" s="118">
        <f>'内訳書2-20'!$F418</f>
        <v>0</v>
      </c>
      <c r="Y10" s="118">
        <f t="shared" si="0"/>
        <v>0</v>
      </c>
      <c r="AA10" s="118">
        <f t="shared" si="1"/>
        <v>0</v>
      </c>
      <c r="AB10" s="118">
        <f t="shared" si="2"/>
        <v>0</v>
      </c>
      <c r="AC10" s="118">
        <f t="shared" si="3"/>
        <v>0</v>
      </c>
    </row>
    <row r="11" spans="1:29" ht="18" customHeight="1" x14ac:dyDescent="0.15">
      <c r="B11" s="664"/>
      <c r="C11" s="659" t="s">
        <v>72</v>
      </c>
      <c r="D11" s="660"/>
      <c r="E11" s="119">
        <f>'内訳書2-1'!$F419</f>
        <v>0</v>
      </c>
      <c r="F11" s="119">
        <f>'内訳書2-2'!$F419</f>
        <v>0</v>
      </c>
      <c r="G11" s="119">
        <f>'内訳書2-3'!$F419</f>
        <v>0</v>
      </c>
      <c r="H11" s="119">
        <f>'内訳書2-4'!$F419</f>
        <v>0</v>
      </c>
      <c r="I11" s="119">
        <f>'内訳書2-5'!$F419</f>
        <v>0</v>
      </c>
      <c r="J11" s="119">
        <f>'内訳書2-6'!$F419</f>
        <v>0</v>
      </c>
      <c r="K11" s="119">
        <f>'内訳書2-7'!$F419</f>
        <v>0</v>
      </c>
      <c r="L11" s="119">
        <f>'内訳書2-8'!$F419</f>
        <v>0</v>
      </c>
      <c r="M11" s="119">
        <f>'内訳書2-9'!$F419</f>
        <v>0</v>
      </c>
      <c r="N11" s="119">
        <f>'内訳書2-10'!$F419</f>
        <v>0</v>
      </c>
      <c r="O11" s="119">
        <f>'内訳書2-11'!$F419</f>
        <v>0</v>
      </c>
      <c r="P11" s="119">
        <f>'内訳書2-12'!$F419</f>
        <v>0</v>
      </c>
      <c r="Q11" s="119">
        <f>'内訳書2-13'!$F419</f>
        <v>0</v>
      </c>
      <c r="R11" s="119">
        <f>'内訳書2-14'!$F419</f>
        <v>0</v>
      </c>
      <c r="S11" s="119">
        <f>'内訳書2-15'!$F419</f>
        <v>0</v>
      </c>
      <c r="T11" s="119">
        <f>'内訳書2-16'!$F419</f>
        <v>0</v>
      </c>
      <c r="U11" s="119">
        <f>'内訳書2-17'!$F419</f>
        <v>0</v>
      </c>
      <c r="V11" s="119">
        <f>'内訳書2-18'!$F419</f>
        <v>0</v>
      </c>
      <c r="W11" s="119">
        <f>'内訳書2-19'!$F419</f>
        <v>0</v>
      </c>
      <c r="X11" s="119">
        <f>'内訳書2-20'!$F419</f>
        <v>0</v>
      </c>
      <c r="Y11" s="119">
        <f t="shared" si="0"/>
        <v>0</v>
      </c>
      <c r="AA11" s="119">
        <f t="shared" si="1"/>
        <v>0</v>
      </c>
      <c r="AB11" s="119">
        <f t="shared" si="2"/>
        <v>0</v>
      </c>
      <c r="AC11" s="119">
        <f t="shared" si="3"/>
        <v>0</v>
      </c>
    </row>
    <row r="12" spans="1:29" ht="18" customHeight="1" x14ac:dyDescent="0.15">
      <c r="B12" s="664"/>
      <c r="C12" s="659" t="s">
        <v>73</v>
      </c>
      <c r="D12" s="660"/>
      <c r="E12" s="119">
        <f>'内訳書2-1'!$F420</f>
        <v>0</v>
      </c>
      <c r="F12" s="119">
        <f>'内訳書2-2'!$F420</f>
        <v>0</v>
      </c>
      <c r="G12" s="119">
        <f>'内訳書2-3'!$F420</f>
        <v>0</v>
      </c>
      <c r="H12" s="119">
        <f>'内訳書2-4'!$F420</f>
        <v>0</v>
      </c>
      <c r="I12" s="119">
        <f>'内訳書2-5'!$F420</f>
        <v>0</v>
      </c>
      <c r="J12" s="119">
        <f>'内訳書2-6'!$F420</f>
        <v>0</v>
      </c>
      <c r="K12" s="119">
        <f>'内訳書2-7'!$F420</f>
        <v>0</v>
      </c>
      <c r="L12" s="119">
        <f>'内訳書2-8'!$F420</f>
        <v>0</v>
      </c>
      <c r="M12" s="119">
        <f>'内訳書2-9'!$F420</f>
        <v>0</v>
      </c>
      <c r="N12" s="119">
        <f>'内訳書2-10'!$F420</f>
        <v>0</v>
      </c>
      <c r="O12" s="119">
        <f>'内訳書2-11'!$F420</f>
        <v>0</v>
      </c>
      <c r="P12" s="119">
        <f>'内訳書2-12'!$F420</f>
        <v>0</v>
      </c>
      <c r="Q12" s="119">
        <f>'内訳書2-13'!$F420</f>
        <v>0</v>
      </c>
      <c r="R12" s="119">
        <f>'内訳書2-14'!$F420</f>
        <v>0</v>
      </c>
      <c r="S12" s="119">
        <f>'内訳書2-15'!$F420</f>
        <v>0</v>
      </c>
      <c r="T12" s="119">
        <f>'内訳書2-16'!$F420</f>
        <v>0</v>
      </c>
      <c r="U12" s="119">
        <f>'内訳書2-17'!$F420</f>
        <v>0</v>
      </c>
      <c r="V12" s="119">
        <f>'内訳書2-18'!$F420</f>
        <v>0</v>
      </c>
      <c r="W12" s="119">
        <f>'内訳書2-19'!$F420</f>
        <v>0</v>
      </c>
      <c r="X12" s="119">
        <f>'内訳書2-20'!$F420</f>
        <v>0</v>
      </c>
      <c r="Y12" s="119">
        <f t="shared" si="0"/>
        <v>0</v>
      </c>
      <c r="AA12" s="119">
        <f t="shared" si="1"/>
        <v>0</v>
      </c>
      <c r="AB12" s="119">
        <f t="shared" si="2"/>
        <v>0</v>
      </c>
      <c r="AC12" s="119">
        <f t="shared" si="3"/>
        <v>0</v>
      </c>
    </row>
    <row r="13" spans="1:29" ht="18" customHeight="1" x14ac:dyDescent="0.15">
      <c r="B13" s="664"/>
      <c r="C13" s="661" t="s">
        <v>74</v>
      </c>
      <c r="D13" s="662"/>
      <c r="E13" s="120">
        <f>'内訳書2-1'!$F421</f>
        <v>0</v>
      </c>
      <c r="F13" s="120">
        <f>'内訳書2-2'!$F421</f>
        <v>0</v>
      </c>
      <c r="G13" s="120">
        <f>'内訳書2-3'!$F421</f>
        <v>0</v>
      </c>
      <c r="H13" s="120">
        <f>'内訳書2-4'!$F421</f>
        <v>0</v>
      </c>
      <c r="I13" s="120">
        <f>'内訳書2-5'!$F421</f>
        <v>0</v>
      </c>
      <c r="J13" s="120">
        <f>'内訳書2-6'!$F421</f>
        <v>0</v>
      </c>
      <c r="K13" s="120">
        <f>'内訳書2-7'!$F421</f>
        <v>0</v>
      </c>
      <c r="L13" s="120">
        <f>'内訳書2-8'!$F421</f>
        <v>0</v>
      </c>
      <c r="M13" s="120">
        <f>'内訳書2-9'!$F421</f>
        <v>0</v>
      </c>
      <c r="N13" s="120">
        <f>'内訳書2-10'!$F421</f>
        <v>0</v>
      </c>
      <c r="O13" s="120">
        <f>'内訳書2-11'!$F421</f>
        <v>0</v>
      </c>
      <c r="P13" s="120">
        <f>'内訳書2-12'!$F421</f>
        <v>0</v>
      </c>
      <c r="Q13" s="120">
        <f>'内訳書2-13'!$F421</f>
        <v>0</v>
      </c>
      <c r="R13" s="120">
        <f>'内訳書2-14'!$F421</f>
        <v>0</v>
      </c>
      <c r="S13" s="120">
        <f>'内訳書2-15'!$F421</f>
        <v>0</v>
      </c>
      <c r="T13" s="120">
        <f>'内訳書2-16'!$F421</f>
        <v>0</v>
      </c>
      <c r="U13" s="120">
        <f>'内訳書2-17'!$F421</f>
        <v>0</v>
      </c>
      <c r="V13" s="120">
        <f>'内訳書2-18'!$F421</f>
        <v>0</v>
      </c>
      <c r="W13" s="120">
        <f>'内訳書2-19'!$F421</f>
        <v>0</v>
      </c>
      <c r="X13" s="120">
        <f>'内訳書2-20'!$F421</f>
        <v>0</v>
      </c>
      <c r="Y13" s="120">
        <f t="shared" si="0"/>
        <v>0</v>
      </c>
      <c r="AA13" s="120">
        <f t="shared" si="1"/>
        <v>0</v>
      </c>
      <c r="AB13" s="120">
        <f t="shared" si="2"/>
        <v>0</v>
      </c>
      <c r="AC13" s="120">
        <f t="shared" si="3"/>
        <v>0</v>
      </c>
    </row>
    <row r="14" spans="1:29" ht="18" customHeight="1" x14ac:dyDescent="0.15">
      <c r="B14" s="645"/>
      <c r="C14" s="656" t="s">
        <v>143</v>
      </c>
      <c r="D14" s="657"/>
      <c r="E14" s="121">
        <f>SUM(E$10:E$13)</f>
        <v>0</v>
      </c>
      <c r="F14" s="121">
        <f t="shared" ref="F14:X14" si="4">SUM(F$10:F$13)</f>
        <v>0</v>
      </c>
      <c r="G14" s="121">
        <f t="shared" si="4"/>
        <v>0</v>
      </c>
      <c r="H14" s="121">
        <f t="shared" si="4"/>
        <v>0</v>
      </c>
      <c r="I14" s="121">
        <f t="shared" si="4"/>
        <v>0</v>
      </c>
      <c r="J14" s="121">
        <f t="shared" si="4"/>
        <v>0</v>
      </c>
      <c r="K14" s="121">
        <f t="shared" si="4"/>
        <v>0</v>
      </c>
      <c r="L14" s="121">
        <f t="shared" si="4"/>
        <v>0</v>
      </c>
      <c r="M14" s="121">
        <f t="shared" si="4"/>
        <v>0</v>
      </c>
      <c r="N14" s="121">
        <f t="shared" si="4"/>
        <v>0</v>
      </c>
      <c r="O14" s="121">
        <f t="shared" si="4"/>
        <v>0</v>
      </c>
      <c r="P14" s="121">
        <f t="shared" si="4"/>
        <v>0</v>
      </c>
      <c r="Q14" s="121">
        <f t="shared" si="4"/>
        <v>0</v>
      </c>
      <c r="R14" s="121">
        <f t="shared" si="4"/>
        <v>0</v>
      </c>
      <c r="S14" s="121">
        <f t="shared" si="4"/>
        <v>0</v>
      </c>
      <c r="T14" s="121">
        <f t="shared" si="4"/>
        <v>0</v>
      </c>
      <c r="U14" s="121">
        <f t="shared" si="4"/>
        <v>0</v>
      </c>
      <c r="V14" s="121">
        <f t="shared" si="4"/>
        <v>0</v>
      </c>
      <c r="W14" s="121">
        <f t="shared" si="4"/>
        <v>0</v>
      </c>
      <c r="X14" s="121">
        <f t="shared" si="4"/>
        <v>0</v>
      </c>
      <c r="Y14" s="121">
        <f t="shared" ref="Y14" si="5">SUM(Y10:Y13)</f>
        <v>0</v>
      </c>
      <c r="AA14" s="121">
        <f t="shared" ref="AA14" si="6">SUM(AA10:AA13)</f>
        <v>0</v>
      </c>
      <c r="AB14" s="121">
        <f t="shared" ref="AB14" si="7">SUM(AB10:AB13)</f>
        <v>0</v>
      </c>
      <c r="AC14" s="121">
        <f t="shared" ref="AC14" si="8">SUM(AC10:AC13)</f>
        <v>0</v>
      </c>
    </row>
    <row r="15" spans="1:29" ht="18" customHeight="1" thickBot="1" x14ac:dyDescent="0.2">
      <c r="B15" s="658" t="s">
        <v>75</v>
      </c>
      <c r="C15" s="658"/>
      <c r="D15" s="658"/>
      <c r="E15" s="115">
        <f>SUM(E$8:E$9,E$14)</f>
        <v>0</v>
      </c>
      <c r="F15" s="115">
        <f t="shared" ref="F15:X15" si="9">SUM(F$8:F$9,F$14)</f>
        <v>0</v>
      </c>
      <c r="G15" s="115">
        <f t="shared" si="9"/>
        <v>0</v>
      </c>
      <c r="H15" s="115">
        <f t="shared" si="9"/>
        <v>0</v>
      </c>
      <c r="I15" s="115">
        <f t="shared" si="9"/>
        <v>0</v>
      </c>
      <c r="J15" s="115">
        <f t="shared" si="9"/>
        <v>0</v>
      </c>
      <c r="K15" s="115">
        <f t="shared" si="9"/>
        <v>0</v>
      </c>
      <c r="L15" s="115">
        <f t="shared" si="9"/>
        <v>0</v>
      </c>
      <c r="M15" s="115">
        <f t="shared" si="9"/>
        <v>0</v>
      </c>
      <c r="N15" s="115">
        <f t="shared" si="9"/>
        <v>0</v>
      </c>
      <c r="O15" s="115">
        <f t="shared" si="9"/>
        <v>0</v>
      </c>
      <c r="P15" s="115">
        <f t="shared" si="9"/>
        <v>0</v>
      </c>
      <c r="Q15" s="115">
        <f t="shared" si="9"/>
        <v>0</v>
      </c>
      <c r="R15" s="115">
        <f t="shared" si="9"/>
        <v>0</v>
      </c>
      <c r="S15" s="115">
        <f t="shared" si="9"/>
        <v>0</v>
      </c>
      <c r="T15" s="115">
        <f t="shared" si="9"/>
        <v>0</v>
      </c>
      <c r="U15" s="115">
        <f t="shared" si="9"/>
        <v>0</v>
      </c>
      <c r="V15" s="115">
        <f t="shared" si="9"/>
        <v>0</v>
      </c>
      <c r="W15" s="115">
        <f t="shared" si="9"/>
        <v>0</v>
      </c>
      <c r="X15" s="115">
        <f t="shared" si="9"/>
        <v>0</v>
      </c>
      <c r="Y15" s="115">
        <f t="shared" ref="Y15" si="10">SUM(Y8:Y9,Y14)</f>
        <v>0</v>
      </c>
      <c r="AA15" s="114">
        <f>SUMIFS($E15:$X15,$E$5:$X$5,"補助事業者")</f>
        <v>0</v>
      </c>
      <c r="AB15" s="114">
        <f>SUMIFS($E15:$X15,$E$5:$X$5,"補助事業者以外")</f>
        <v>0</v>
      </c>
      <c r="AC15" s="114">
        <f t="shared" ref="AC15" si="11">SUM(AC8:AC9,AC14)</f>
        <v>0</v>
      </c>
    </row>
    <row r="16" spans="1:29" ht="18" customHeight="1" thickBot="1" x14ac:dyDescent="0.2">
      <c r="B16" s="667" t="s">
        <v>23</v>
      </c>
      <c r="C16" s="668"/>
      <c r="D16" s="669"/>
      <c r="E16" s="253">
        <f>'内訳書2-1'!$F424</f>
        <v>0</v>
      </c>
      <c r="F16" s="253">
        <f>'内訳書2-2'!$F424</f>
        <v>0</v>
      </c>
      <c r="G16" s="253">
        <f>'内訳書2-3'!$F424</f>
        <v>0</v>
      </c>
      <c r="H16" s="253">
        <f>'内訳書2-4'!$F424</f>
        <v>0</v>
      </c>
      <c r="I16" s="253">
        <f>'内訳書2-5'!$F424</f>
        <v>0</v>
      </c>
      <c r="J16" s="253">
        <f>'内訳書2-6'!$F424</f>
        <v>0</v>
      </c>
      <c r="K16" s="253">
        <f>'内訳書2-7'!$F424</f>
        <v>0</v>
      </c>
      <c r="L16" s="253">
        <f>'内訳書2-8'!$F424</f>
        <v>0</v>
      </c>
      <c r="M16" s="253">
        <f>'内訳書2-9'!$F424</f>
        <v>0</v>
      </c>
      <c r="N16" s="253">
        <f>'内訳書2-10'!$F424</f>
        <v>0</v>
      </c>
      <c r="O16" s="253">
        <f>'内訳書2-11'!$F424</f>
        <v>0</v>
      </c>
      <c r="P16" s="253">
        <f>'内訳書2-12'!$F424</f>
        <v>0</v>
      </c>
      <c r="Q16" s="253">
        <f>'内訳書2-13'!$F424</f>
        <v>0</v>
      </c>
      <c r="R16" s="253">
        <f>'内訳書2-14'!$F424</f>
        <v>0</v>
      </c>
      <c r="S16" s="253">
        <f>'内訳書2-15'!$F424</f>
        <v>0</v>
      </c>
      <c r="T16" s="253">
        <f>'内訳書2-16'!$F424</f>
        <v>0</v>
      </c>
      <c r="U16" s="253">
        <f>'内訳書2-17'!$F424</f>
        <v>0</v>
      </c>
      <c r="V16" s="253">
        <f>'内訳書2-18'!$F424</f>
        <v>0</v>
      </c>
      <c r="W16" s="253">
        <f>'内訳書2-19'!$F424</f>
        <v>0</v>
      </c>
      <c r="X16" s="253">
        <f>'内訳書2-20'!$F424</f>
        <v>0</v>
      </c>
      <c r="Y16" s="254">
        <f>SUM(E16:X16)</f>
        <v>0</v>
      </c>
      <c r="AA16" s="115">
        <f t="shared" ref="AA16" si="12">SUMIFS($E16:$X16,$E$5:$X$5,"補助事業者")</f>
        <v>0</v>
      </c>
      <c r="AB16" s="115">
        <f t="shared" ref="AB16" si="13">SUMIFS($E16:$X16,$E$5:$X$5,"補助事業者以外")</f>
        <v>0</v>
      </c>
      <c r="AC16" s="115">
        <f>SUM(AA16:AB16)</f>
        <v>0</v>
      </c>
    </row>
    <row r="17" spans="2:29" ht="21.75" customHeight="1" thickTop="1" x14ac:dyDescent="0.15">
      <c r="B17" s="654" t="s">
        <v>76</v>
      </c>
      <c r="C17" s="654"/>
      <c r="D17" s="654"/>
      <c r="E17" s="121">
        <f>SUM(E$15:E$16)</f>
        <v>0</v>
      </c>
      <c r="F17" s="121">
        <f t="shared" ref="F17:AC17" si="14">SUM(F$15:F$16)</f>
        <v>0</v>
      </c>
      <c r="G17" s="121">
        <f t="shared" si="14"/>
        <v>0</v>
      </c>
      <c r="H17" s="121">
        <f t="shared" si="14"/>
        <v>0</v>
      </c>
      <c r="I17" s="121">
        <f t="shared" si="14"/>
        <v>0</v>
      </c>
      <c r="J17" s="121">
        <f t="shared" si="14"/>
        <v>0</v>
      </c>
      <c r="K17" s="121">
        <f t="shared" si="14"/>
        <v>0</v>
      </c>
      <c r="L17" s="121">
        <f t="shared" si="14"/>
        <v>0</v>
      </c>
      <c r="M17" s="121">
        <f t="shared" si="14"/>
        <v>0</v>
      </c>
      <c r="N17" s="121">
        <f t="shared" si="14"/>
        <v>0</v>
      </c>
      <c r="O17" s="121">
        <f t="shared" si="14"/>
        <v>0</v>
      </c>
      <c r="P17" s="121">
        <f t="shared" si="14"/>
        <v>0</v>
      </c>
      <c r="Q17" s="121">
        <f t="shared" si="14"/>
        <v>0</v>
      </c>
      <c r="R17" s="121">
        <f t="shared" si="14"/>
        <v>0</v>
      </c>
      <c r="S17" s="121">
        <f t="shared" si="14"/>
        <v>0</v>
      </c>
      <c r="T17" s="121">
        <f t="shared" si="14"/>
        <v>0</v>
      </c>
      <c r="U17" s="121">
        <f t="shared" si="14"/>
        <v>0</v>
      </c>
      <c r="V17" s="121">
        <f t="shared" si="14"/>
        <v>0</v>
      </c>
      <c r="W17" s="121">
        <f t="shared" si="14"/>
        <v>0</v>
      </c>
      <c r="X17" s="121">
        <f t="shared" si="14"/>
        <v>0</v>
      </c>
      <c r="Y17" s="121">
        <f t="shared" si="14"/>
        <v>0</v>
      </c>
      <c r="AA17" s="122">
        <f t="shared" si="14"/>
        <v>0</v>
      </c>
      <c r="AB17" s="122">
        <f t="shared" si="14"/>
        <v>0</v>
      </c>
      <c r="AC17" s="122">
        <f t="shared" si="14"/>
        <v>0</v>
      </c>
    </row>
    <row r="18" spans="2:29" ht="18.75" customHeight="1" x14ac:dyDescent="0.15">
      <c r="E18" s="183" t="str">
        <f t="shared" ref="E18:Y18" si="15">IF(E$17&lt;&gt;E$51,"収支不一致","")</f>
        <v/>
      </c>
      <c r="F18" s="183" t="str">
        <f t="shared" si="15"/>
        <v/>
      </c>
      <c r="G18" s="183" t="str">
        <f t="shared" si="15"/>
        <v/>
      </c>
      <c r="H18" s="183" t="str">
        <f t="shared" si="15"/>
        <v/>
      </c>
      <c r="I18" s="183" t="str">
        <f t="shared" si="15"/>
        <v/>
      </c>
      <c r="J18" s="183" t="str">
        <f t="shared" si="15"/>
        <v/>
      </c>
      <c r="K18" s="183" t="str">
        <f t="shared" si="15"/>
        <v/>
      </c>
      <c r="L18" s="183" t="str">
        <f t="shared" si="15"/>
        <v/>
      </c>
      <c r="M18" s="183" t="str">
        <f t="shared" si="15"/>
        <v/>
      </c>
      <c r="N18" s="183" t="str">
        <f t="shared" si="15"/>
        <v/>
      </c>
      <c r="O18" s="183" t="str">
        <f t="shared" si="15"/>
        <v/>
      </c>
      <c r="P18" s="183" t="str">
        <f t="shared" si="15"/>
        <v/>
      </c>
      <c r="Q18" s="183" t="str">
        <f t="shared" si="15"/>
        <v/>
      </c>
      <c r="R18" s="183" t="str">
        <f t="shared" si="15"/>
        <v/>
      </c>
      <c r="S18" s="183" t="str">
        <f t="shared" si="15"/>
        <v/>
      </c>
      <c r="T18" s="183" t="str">
        <f t="shared" si="15"/>
        <v/>
      </c>
      <c r="U18" s="183" t="str">
        <f t="shared" si="15"/>
        <v/>
      </c>
      <c r="V18" s="183" t="str">
        <f t="shared" si="15"/>
        <v/>
      </c>
      <c r="W18" s="183" t="str">
        <f t="shared" si="15"/>
        <v/>
      </c>
      <c r="X18" s="183" t="str">
        <f t="shared" si="15"/>
        <v/>
      </c>
      <c r="Y18" s="183" t="str">
        <f t="shared" si="15"/>
        <v/>
      </c>
      <c r="AA18" s="91"/>
      <c r="AB18" s="91"/>
      <c r="AC18" s="91"/>
    </row>
    <row r="19" spans="2:29" ht="15" customHeight="1" x14ac:dyDescent="0.15">
      <c r="B19" s="92" t="s">
        <v>77</v>
      </c>
      <c r="Y19" s="94" t="s">
        <v>50</v>
      </c>
    </row>
    <row r="20" spans="2:29" ht="18" customHeight="1" x14ac:dyDescent="0.15">
      <c r="B20" s="649"/>
      <c r="C20" s="649" t="s">
        <v>78</v>
      </c>
      <c r="D20" s="95" t="s">
        <v>99</v>
      </c>
      <c r="E20" s="96" t="str">
        <f t="shared" ref="E20:X20" si="16">E4</f>
        <v>2-1</v>
      </c>
      <c r="F20" s="96" t="str">
        <f t="shared" si="16"/>
        <v>2-2</v>
      </c>
      <c r="G20" s="96" t="str">
        <f t="shared" si="16"/>
        <v>2-3</v>
      </c>
      <c r="H20" s="96" t="str">
        <f t="shared" si="16"/>
        <v>2-4</v>
      </c>
      <c r="I20" s="96" t="str">
        <f t="shared" si="16"/>
        <v>2-5</v>
      </c>
      <c r="J20" s="96" t="str">
        <f t="shared" si="16"/>
        <v>2-6</v>
      </c>
      <c r="K20" s="96" t="str">
        <f t="shared" si="16"/>
        <v>2-7</v>
      </c>
      <c r="L20" s="96" t="str">
        <f t="shared" si="16"/>
        <v>2-8</v>
      </c>
      <c r="M20" s="96" t="str">
        <f t="shared" si="16"/>
        <v>2-9</v>
      </c>
      <c r="N20" s="96" t="str">
        <f t="shared" si="16"/>
        <v>2-10</v>
      </c>
      <c r="O20" s="96" t="str">
        <f t="shared" si="16"/>
        <v>2-11</v>
      </c>
      <c r="P20" s="96" t="str">
        <f t="shared" si="16"/>
        <v>2-12</v>
      </c>
      <c r="Q20" s="96" t="str">
        <f t="shared" si="16"/>
        <v>2-13</v>
      </c>
      <c r="R20" s="96" t="str">
        <f t="shared" si="16"/>
        <v>2-14</v>
      </c>
      <c r="S20" s="96" t="str">
        <f t="shared" si="16"/>
        <v>2-15</v>
      </c>
      <c r="T20" s="96" t="str">
        <f t="shared" si="16"/>
        <v>2-16</v>
      </c>
      <c r="U20" s="96" t="str">
        <f t="shared" si="16"/>
        <v>2-17</v>
      </c>
      <c r="V20" s="96" t="str">
        <f t="shared" si="16"/>
        <v>2-18</v>
      </c>
      <c r="W20" s="96" t="str">
        <f t="shared" si="16"/>
        <v>2-19</v>
      </c>
      <c r="X20" s="96" t="str">
        <f t="shared" si="16"/>
        <v>2-20</v>
      </c>
      <c r="Y20" s="650" t="s">
        <v>238</v>
      </c>
      <c r="AA20" s="648" t="str">
        <f>AA$4</f>
        <v>補助事業者</v>
      </c>
      <c r="AB20" s="648" t="str">
        <f t="shared" ref="AB20:AC20" si="17">AB$4</f>
        <v>補助事業者以外</v>
      </c>
      <c r="AC20" s="648" t="str">
        <f t="shared" si="17"/>
        <v>合計</v>
      </c>
    </row>
    <row r="21" spans="2:29" ht="60.75" customHeight="1" x14ac:dyDescent="0.15">
      <c r="B21" s="649"/>
      <c r="C21" s="649"/>
      <c r="D21" s="649" t="s">
        <v>79</v>
      </c>
      <c r="E21" s="106">
        <f t="shared" ref="E21:X21" si="18">E6</f>
        <v>0</v>
      </c>
      <c r="F21" s="106">
        <f t="shared" si="18"/>
        <v>0</v>
      </c>
      <c r="G21" s="106">
        <f t="shared" si="18"/>
        <v>0</v>
      </c>
      <c r="H21" s="106">
        <f t="shared" si="18"/>
        <v>0</v>
      </c>
      <c r="I21" s="106">
        <f t="shared" si="18"/>
        <v>0</v>
      </c>
      <c r="J21" s="106">
        <f t="shared" si="18"/>
        <v>0</v>
      </c>
      <c r="K21" s="106">
        <f t="shared" si="18"/>
        <v>0</v>
      </c>
      <c r="L21" s="106">
        <f t="shared" si="18"/>
        <v>0</v>
      </c>
      <c r="M21" s="106">
        <f t="shared" si="18"/>
        <v>0</v>
      </c>
      <c r="N21" s="106">
        <f t="shared" si="18"/>
        <v>0</v>
      </c>
      <c r="O21" s="106">
        <f t="shared" si="18"/>
        <v>0</v>
      </c>
      <c r="P21" s="106">
        <f t="shared" si="18"/>
        <v>0</v>
      </c>
      <c r="Q21" s="106">
        <f t="shared" si="18"/>
        <v>0</v>
      </c>
      <c r="R21" s="106">
        <f t="shared" si="18"/>
        <v>0</v>
      </c>
      <c r="S21" s="106">
        <f t="shared" si="18"/>
        <v>0</v>
      </c>
      <c r="T21" s="106">
        <f t="shared" si="18"/>
        <v>0</v>
      </c>
      <c r="U21" s="106">
        <f t="shared" si="18"/>
        <v>0</v>
      </c>
      <c r="V21" s="106">
        <f t="shared" si="18"/>
        <v>0</v>
      </c>
      <c r="W21" s="106">
        <f t="shared" si="18"/>
        <v>0</v>
      </c>
      <c r="X21" s="106">
        <f t="shared" si="18"/>
        <v>0</v>
      </c>
      <c r="Y21" s="650"/>
      <c r="AA21" s="648"/>
      <c r="AB21" s="648"/>
      <c r="AC21" s="648"/>
    </row>
    <row r="22" spans="2:29" ht="60.75" customHeight="1" x14ac:dyDescent="0.15">
      <c r="B22" s="649"/>
      <c r="C22" s="649"/>
      <c r="D22" s="649"/>
      <c r="E22" s="106">
        <f t="shared" ref="E22:X22" si="19">E7</f>
        <v>0</v>
      </c>
      <c r="F22" s="106">
        <f t="shared" si="19"/>
        <v>0</v>
      </c>
      <c r="G22" s="106">
        <f t="shared" si="19"/>
        <v>0</v>
      </c>
      <c r="H22" s="106">
        <f t="shared" si="19"/>
        <v>0</v>
      </c>
      <c r="I22" s="106">
        <f t="shared" si="19"/>
        <v>0</v>
      </c>
      <c r="J22" s="106">
        <f t="shared" si="19"/>
        <v>0</v>
      </c>
      <c r="K22" s="106">
        <f t="shared" si="19"/>
        <v>0</v>
      </c>
      <c r="L22" s="106">
        <f t="shared" si="19"/>
        <v>0</v>
      </c>
      <c r="M22" s="106">
        <f t="shared" si="19"/>
        <v>0</v>
      </c>
      <c r="N22" s="106">
        <f t="shared" si="19"/>
        <v>0</v>
      </c>
      <c r="O22" s="106">
        <f t="shared" si="19"/>
        <v>0</v>
      </c>
      <c r="P22" s="106">
        <f t="shared" si="19"/>
        <v>0</v>
      </c>
      <c r="Q22" s="106">
        <f t="shared" si="19"/>
        <v>0</v>
      </c>
      <c r="R22" s="106">
        <f t="shared" si="19"/>
        <v>0</v>
      </c>
      <c r="S22" s="106">
        <f t="shared" si="19"/>
        <v>0</v>
      </c>
      <c r="T22" s="106">
        <f t="shared" si="19"/>
        <v>0</v>
      </c>
      <c r="U22" s="106">
        <f t="shared" si="19"/>
        <v>0</v>
      </c>
      <c r="V22" s="106">
        <f t="shared" si="19"/>
        <v>0</v>
      </c>
      <c r="W22" s="106">
        <f t="shared" si="19"/>
        <v>0</v>
      </c>
      <c r="X22" s="106">
        <f t="shared" si="19"/>
        <v>0</v>
      </c>
      <c r="Y22" s="650"/>
      <c r="AA22" s="648"/>
      <c r="AB22" s="648"/>
      <c r="AC22" s="648"/>
    </row>
    <row r="23" spans="2:29" ht="18" customHeight="1" x14ac:dyDescent="0.15">
      <c r="B23" s="681"/>
      <c r="C23" s="208" t="s">
        <v>80</v>
      </c>
      <c r="D23" s="112" t="s">
        <v>80</v>
      </c>
      <c r="E23" s="113">
        <f>'内訳書2-1'!$F430</f>
        <v>0</v>
      </c>
      <c r="F23" s="113">
        <f>'内訳書2-2'!$F430</f>
        <v>0</v>
      </c>
      <c r="G23" s="113">
        <f>'内訳書2-3'!$F430</f>
        <v>0</v>
      </c>
      <c r="H23" s="113">
        <f>'内訳書2-4'!$F430</f>
        <v>0</v>
      </c>
      <c r="I23" s="113">
        <f>'内訳書2-5'!$F430</f>
        <v>0</v>
      </c>
      <c r="J23" s="113">
        <f>'内訳書2-6'!$F430</f>
        <v>0</v>
      </c>
      <c r="K23" s="113">
        <f>'内訳書2-7'!$F430</f>
        <v>0</v>
      </c>
      <c r="L23" s="113">
        <f>'内訳書2-8'!$F430</f>
        <v>0</v>
      </c>
      <c r="M23" s="113">
        <f>'内訳書2-9'!$F430</f>
        <v>0</v>
      </c>
      <c r="N23" s="113">
        <f>'内訳書2-10'!$F430</f>
        <v>0</v>
      </c>
      <c r="O23" s="113">
        <f>'内訳書2-11'!$F430</f>
        <v>0</v>
      </c>
      <c r="P23" s="113">
        <f>'内訳書2-12'!$F430</f>
        <v>0</v>
      </c>
      <c r="Q23" s="113">
        <f>'内訳書2-13'!$F430</f>
        <v>0</v>
      </c>
      <c r="R23" s="113">
        <f>'内訳書2-14'!$F430</f>
        <v>0</v>
      </c>
      <c r="S23" s="113">
        <f>'内訳書2-15'!$F430</f>
        <v>0</v>
      </c>
      <c r="T23" s="113">
        <f>'内訳書2-16'!$F430</f>
        <v>0</v>
      </c>
      <c r="U23" s="113">
        <f>'内訳書2-17'!$F430</f>
        <v>0</v>
      </c>
      <c r="V23" s="113">
        <f>'内訳書2-18'!$F430</f>
        <v>0</v>
      </c>
      <c r="W23" s="113">
        <f>'内訳書2-19'!$F430</f>
        <v>0</v>
      </c>
      <c r="X23" s="113">
        <f>'内訳書2-20'!$F430</f>
        <v>0</v>
      </c>
      <c r="Y23" s="103">
        <f t="shared" ref="Y23:Y33" si="20">SUM(E23:X23)</f>
        <v>0</v>
      </c>
      <c r="AA23" s="113">
        <f t="shared" ref="AA23:AA34" si="21">SUMIFS($E23:$X23,$E$5:$X$5,"補助事業者")</f>
        <v>0</v>
      </c>
      <c r="AB23" s="113">
        <f t="shared" ref="AB23:AB32" si="22">SUMIFS($E23:$X23,$E$5:$X$5,"補助事業者以外")</f>
        <v>0</v>
      </c>
      <c r="AC23" s="113">
        <f t="shared" ref="AC23:AC33" si="23">SUM(AA23:AB23)</f>
        <v>0</v>
      </c>
    </row>
    <row r="24" spans="2:29" ht="18" customHeight="1" x14ac:dyDescent="0.15">
      <c r="B24" s="681"/>
      <c r="C24" s="208" t="s">
        <v>179</v>
      </c>
      <c r="D24" s="110" t="s">
        <v>81</v>
      </c>
      <c r="E24" s="111">
        <f>'内訳書2-1'!$F431</f>
        <v>0</v>
      </c>
      <c r="F24" s="111">
        <f>'内訳書2-2'!$F431</f>
        <v>0</v>
      </c>
      <c r="G24" s="111">
        <f>'内訳書2-3'!$F431</f>
        <v>0</v>
      </c>
      <c r="H24" s="111">
        <f>'内訳書2-4'!$F431</f>
        <v>0</v>
      </c>
      <c r="I24" s="111">
        <f>'内訳書2-5'!$F431</f>
        <v>0</v>
      </c>
      <c r="J24" s="111">
        <f>'内訳書2-6'!$F431</f>
        <v>0</v>
      </c>
      <c r="K24" s="111">
        <f>'内訳書2-7'!$F431</f>
        <v>0</v>
      </c>
      <c r="L24" s="111">
        <f>'内訳書2-8'!$F431</f>
        <v>0</v>
      </c>
      <c r="M24" s="111">
        <f>'内訳書2-9'!$F431</f>
        <v>0</v>
      </c>
      <c r="N24" s="111">
        <f>'内訳書2-10'!$F431</f>
        <v>0</v>
      </c>
      <c r="O24" s="111">
        <f>'内訳書2-11'!$F431</f>
        <v>0</v>
      </c>
      <c r="P24" s="111">
        <f>'内訳書2-12'!$F431</f>
        <v>0</v>
      </c>
      <c r="Q24" s="111">
        <f>'内訳書2-13'!$F431</f>
        <v>0</v>
      </c>
      <c r="R24" s="111">
        <f>'内訳書2-14'!$F431</f>
        <v>0</v>
      </c>
      <c r="S24" s="111">
        <f>'内訳書2-15'!$F431</f>
        <v>0</v>
      </c>
      <c r="T24" s="111">
        <f>'内訳書2-16'!$F431</f>
        <v>0</v>
      </c>
      <c r="U24" s="111">
        <f>'内訳書2-17'!$F431</f>
        <v>0</v>
      </c>
      <c r="V24" s="111">
        <f>'内訳書2-18'!$F431</f>
        <v>0</v>
      </c>
      <c r="W24" s="111">
        <f>'内訳書2-19'!$F431</f>
        <v>0</v>
      </c>
      <c r="X24" s="111">
        <f>'内訳書2-20'!$F431</f>
        <v>0</v>
      </c>
      <c r="Y24" s="102">
        <f t="shared" si="20"/>
        <v>0</v>
      </c>
      <c r="AA24" s="111">
        <f t="shared" si="21"/>
        <v>0</v>
      </c>
      <c r="AB24" s="111">
        <f t="shared" si="22"/>
        <v>0</v>
      </c>
      <c r="AC24" s="111">
        <f t="shared" si="23"/>
        <v>0</v>
      </c>
    </row>
    <row r="25" spans="2:29" ht="18" customHeight="1" x14ac:dyDescent="0.15">
      <c r="B25" s="681"/>
      <c r="C25" s="675" t="s">
        <v>82</v>
      </c>
      <c r="D25" s="107" t="s">
        <v>83</v>
      </c>
      <c r="E25" s="108">
        <f>'内訳書2-1'!$F432</f>
        <v>0</v>
      </c>
      <c r="F25" s="108">
        <f>'内訳書2-2'!$F432</f>
        <v>0</v>
      </c>
      <c r="G25" s="108">
        <f>'内訳書2-3'!$F432</f>
        <v>0</v>
      </c>
      <c r="H25" s="108">
        <f>'内訳書2-4'!$F432</f>
        <v>0</v>
      </c>
      <c r="I25" s="108">
        <f>'内訳書2-5'!$F432</f>
        <v>0</v>
      </c>
      <c r="J25" s="108">
        <f>'内訳書2-6'!$F432</f>
        <v>0</v>
      </c>
      <c r="K25" s="108">
        <f>'内訳書2-7'!$F432</f>
        <v>0</v>
      </c>
      <c r="L25" s="108">
        <f>'内訳書2-8'!$F432</f>
        <v>0</v>
      </c>
      <c r="M25" s="108">
        <f>'内訳書2-9'!$F432</f>
        <v>0</v>
      </c>
      <c r="N25" s="108">
        <f>'内訳書2-10'!$F432</f>
        <v>0</v>
      </c>
      <c r="O25" s="108">
        <f>'内訳書2-11'!$F432</f>
        <v>0</v>
      </c>
      <c r="P25" s="108">
        <f>'内訳書2-12'!$F432</f>
        <v>0</v>
      </c>
      <c r="Q25" s="108">
        <f>'内訳書2-13'!$F432</f>
        <v>0</v>
      </c>
      <c r="R25" s="108">
        <f>'内訳書2-14'!$F432</f>
        <v>0</v>
      </c>
      <c r="S25" s="108">
        <f>'内訳書2-15'!$F432</f>
        <v>0</v>
      </c>
      <c r="T25" s="108">
        <f>'内訳書2-16'!$F432</f>
        <v>0</v>
      </c>
      <c r="U25" s="108">
        <f>'内訳書2-17'!$F432</f>
        <v>0</v>
      </c>
      <c r="V25" s="108">
        <f>'内訳書2-18'!$F432</f>
        <v>0</v>
      </c>
      <c r="W25" s="108">
        <f>'内訳書2-19'!$F432</f>
        <v>0</v>
      </c>
      <c r="X25" s="108">
        <f>'内訳書2-20'!$F432</f>
        <v>0</v>
      </c>
      <c r="Y25" s="109">
        <f t="shared" si="20"/>
        <v>0</v>
      </c>
      <c r="AA25" s="108">
        <f t="shared" si="21"/>
        <v>0</v>
      </c>
      <c r="AB25" s="108">
        <f t="shared" si="22"/>
        <v>0</v>
      </c>
      <c r="AC25" s="108">
        <f t="shared" si="23"/>
        <v>0</v>
      </c>
    </row>
    <row r="26" spans="2:29" ht="18" customHeight="1" x14ac:dyDescent="0.15">
      <c r="B26" s="681"/>
      <c r="C26" s="676"/>
      <c r="D26" s="110" t="s">
        <v>84</v>
      </c>
      <c r="E26" s="111">
        <f>'内訳書2-1'!$F433</f>
        <v>0</v>
      </c>
      <c r="F26" s="111">
        <f>'内訳書2-2'!$F433</f>
        <v>0</v>
      </c>
      <c r="G26" s="111">
        <f>'内訳書2-3'!$F433</f>
        <v>0</v>
      </c>
      <c r="H26" s="111">
        <f>'内訳書2-4'!$F433</f>
        <v>0</v>
      </c>
      <c r="I26" s="111">
        <f>'内訳書2-5'!$F433</f>
        <v>0</v>
      </c>
      <c r="J26" s="111">
        <f>'内訳書2-6'!$F433</f>
        <v>0</v>
      </c>
      <c r="K26" s="111">
        <f>'内訳書2-7'!$F433</f>
        <v>0</v>
      </c>
      <c r="L26" s="111">
        <f>'内訳書2-8'!$F433</f>
        <v>0</v>
      </c>
      <c r="M26" s="111">
        <f>'内訳書2-9'!$F433</f>
        <v>0</v>
      </c>
      <c r="N26" s="111">
        <f>'内訳書2-10'!$F433</f>
        <v>0</v>
      </c>
      <c r="O26" s="111">
        <f>'内訳書2-11'!$F433</f>
        <v>0</v>
      </c>
      <c r="P26" s="111">
        <f>'内訳書2-12'!$F433</f>
        <v>0</v>
      </c>
      <c r="Q26" s="111">
        <f>'内訳書2-13'!$F433</f>
        <v>0</v>
      </c>
      <c r="R26" s="111">
        <f>'内訳書2-14'!$F433</f>
        <v>0</v>
      </c>
      <c r="S26" s="111">
        <f>'内訳書2-15'!$F433</f>
        <v>0</v>
      </c>
      <c r="T26" s="111">
        <f>'内訳書2-16'!$F433</f>
        <v>0</v>
      </c>
      <c r="U26" s="111">
        <f>'内訳書2-17'!$F433</f>
        <v>0</v>
      </c>
      <c r="V26" s="111">
        <f>'内訳書2-18'!$F433</f>
        <v>0</v>
      </c>
      <c r="W26" s="111">
        <f>'内訳書2-19'!$F433</f>
        <v>0</v>
      </c>
      <c r="X26" s="111">
        <f>'内訳書2-20'!$F433</f>
        <v>0</v>
      </c>
      <c r="Y26" s="102">
        <f t="shared" si="20"/>
        <v>0</v>
      </c>
      <c r="AA26" s="111">
        <f t="shared" si="21"/>
        <v>0</v>
      </c>
      <c r="AB26" s="111">
        <f t="shared" si="22"/>
        <v>0</v>
      </c>
      <c r="AC26" s="111">
        <f t="shared" si="23"/>
        <v>0</v>
      </c>
    </row>
    <row r="27" spans="2:29" ht="18" customHeight="1" x14ac:dyDescent="0.15">
      <c r="B27" s="681"/>
      <c r="C27" s="676"/>
      <c r="D27" s="112" t="s">
        <v>85</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3">
        <f t="shared" si="20"/>
        <v>0</v>
      </c>
      <c r="AA27" s="113">
        <f t="shared" si="21"/>
        <v>0</v>
      </c>
      <c r="AB27" s="113">
        <f t="shared" si="22"/>
        <v>0</v>
      </c>
      <c r="AC27" s="113">
        <f t="shared" si="23"/>
        <v>0</v>
      </c>
    </row>
    <row r="28" spans="2:29" ht="18" customHeight="1" x14ac:dyDescent="0.15">
      <c r="B28" s="681"/>
      <c r="C28" s="675" t="s">
        <v>86</v>
      </c>
      <c r="D28" s="107" t="s">
        <v>87</v>
      </c>
      <c r="E28" s="108">
        <f>'内訳書2-1'!$F435</f>
        <v>0</v>
      </c>
      <c r="F28" s="108">
        <f>'内訳書2-2'!$F435</f>
        <v>0</v>
      </c>
      <c r="G28" s="108">
        <f>'内訳書2-3'!$F435</f>
        <v>0</v>
      </c>
      <c r="H28" s="108">
        <f>'内訳書2-4'!$F435</f>
        <v>0</v>
      </c>
      <c r="I28" s="108">
        <f>'内訳書2-5'!$F435</f>
        <v>0</v>
      </c>
      <c r="J28" s="108">
        <f>'内訳書2-6'!$F435</f>
        <v>0</v>
      </c>
      <c r="K28" s="108">
        <f>'内訳書2-7'!$F435</f>
        <v>0</v>
      </c>
      <c r="L28" s="108">
        <f>'内訳書2-8'!$F435</f>
        <v>0</v>
      </c>
      <c r="M28" s="108">
        <f>'内訳書2-9'!$F435</f>
        <v>0</v>
      </c>
      <c r="N28" s="108">
        <f>'内訳書2-10'!$F435</f>
        <v>0</v>
      </c>
      <c r="O28" s="108">
        <f>'内訳書2-11'!$F435</f>
        <v>0</v>
      </c>
      <c r="P28" s="108">
        <f>'内訳書2-12'!$F435</f>
        <v>0</v>
      </c>
      <c r="Q28" s="108">
        <f>'内訳書2-13'!$F435</f>
        <v>0</v>
      </c>
      <c r="R28" s="108">
        <f>'内訳書2-14'!$F435</f>
        <v>0</v>
      </c>
      <c r="S28" s="108">
        <f>'内訳書2-15'!$F435</f>
        <v>0</v>
      </c>
      <c r="T28" s="108">
        <f>'内訳書2-16'!$F435</f>
        <v>0</v>
      </c>
      <c r="U28" s="108">
        <f>'内訳書2-17'!$F435</f>
        <v>0</v>
      </c>
      <c r="V28" s="108">
        <f>'内訳書2-18'!$F435</f>
        <v>0</v>
      </c>
      <c r="W28" s="108">
        <f>'内訳書2-19'!$F435</f>
        <v>0</v>
      </c>
      <c r="X28" s="108">
        <f>'内訳書2-20'!$F435</f>
        <v>0</v>
      </c>
      <c r="Y28" s="109">
        <f t="shared" si="20"/>
        <v>0</v>
      </c>
      <c r="AA28" s="108">
        <f t="shared" si="21"/>
        <v>0</v>
      </c>
      <c r="AB28" s="108">
        <f t="shared" si="22"/>
        <v>0</v>
      </c>
      <c r="AC28" s="108">
        <f t="shared" si="23"/>
        <v>0</v>
      </c>
    </row>
    <row r="29" spans="2:29" ht="18" customHeight="1" x14ac:dyDescent="0.15">
      <c r="B29" s="681"/>
      <c r="C29" s="676"/>
      <c r="D29" s="110" t="s">
        <v>88</v>
      </c>
      <c r="E29" s="111">
        <f>'内訳書2-1'!$F436</f>
        <v>0</v>
      </c>
      <c r="F29" s="111">
        <f>'内訳書2-2'!$F436</f>
        <v>0</v>
      </c>
      <c r="G29" s="111">
        <f>'内訳書2-3'!$F436</f>
        <v>0</v>
      </c>
      <c r="H29" s="111">
        <f>'内訳書2-4'!$F436</f>
        <v>0</v>
      </c>
      <c r="I29" s="111">
        <f>'内訳書2-5'!$F436</f>
        <v>0</v>
      </c>
      <c r="J29" s="111">
        <f>'内訳書2-6'!$F436</f>
        <v>0</v>
      </c>
      <c r="K29" s="111">
        <f>'内訳書2-7'!$F436</f>
        <v>0</v>
      </c>
      <c r="L29" s="111">
        <f>'内訳書2-8'!$F436</f>
        <v>0</v>
      </c>
      <c r="M29" s="111">
        <f>'内訳書2-9'!$F436</f>
        <v>0</v>
      </c>
      <c r="N29" s="111">
        <f>'内訳書2-10'!$F436</f>
        <v>0</v>
      </c>
      <c r="O29" s="111">
        <f>'内訳書2-11'!$F436</f>
        <v>0</v>
      </c>
      <c r="P29" s="111">
        <f>'内訳書2-12'!$F436</f>
        <v>0</v>
      </c>
      <c r="Q29" s="111">
        <f>'内訳書2-13'!$F436</f>
        <v>0</v>
      </c>
      <c r="R29" s="111">
        <f>'内訳書2-14'!$F436</f>
        <v>0</v>
      </c>
      <c r="S29" s="111">
        <f>'内訳書2-15'!$F436</f>
        <v>0</v>
      </c>
      <c r="T29" s="111">
        <f>'内訳書2-16'!$F436</f>
        <v>0</v>
      </c>
      <c r="U29" s="111">
        <f>'内訳書2-17'!$F436</f>
        <v>0</v>
      </c>
      <c r="V29" s="111">
        <f>'内訳書2-18'!$F436</f>
        <v>0</v>
      </c>
      <c r="W29" s="111">
        <f>'内訳書2-19'!$F436</f>
        <v>0</v>
      </c>
      <c r="X29" s="111">
        <f>'内訳書2-20'!$F436</f>
        <v>0</v>
      </c>
      <c r="Y29" s="102">
        <f t="shared" si="20"/>
        <v>0</v>
      </c>
      <c r="AA29" s="111">
        <f>SUMIFS($E29:$X29,$E$5:$X$5,"補助事業者")</f>
        <v>0</v>
      </c>
      <c r="AB29" s="111">
        <f t="shared" si="22"/>
        <v>0</v>
      </c>
      <c r="AC29" s="111">
        <f t="shared" si="23"/>
        <v>0</v>
      </c>
    </row>
    <row r="30" spans="2:29" ht="18" customHeight="1" x14ac:dyDescent="0.15">
      <c r="B30" s="681"/>
      <c r="C30" s="676"/>
      <c r="D30" s="110" t="s">
        <v>89</v>
      </c>
      <c r="E30" s="111">
        <f>'内訳書2-1'!$F437</f>
        <v>0</v>
      </c>
      <c r="F30" s="111">
        <f>'内訳書2-2'!$F437</f>
        <v>0</v>
      </c>
      <c r="G30" s="111">
        <f>'内訳書2-3'!$F437</f>
        <v>0</v>
      </c>
      <c r="H30" s="111">
        <f>'内訳書2-4'!$F437</f>
        <v>0</v>
      </c>
      <c r="I30" s="111">
        <f>'内訳書2-5'!$F437</f>
        <v>0</v>
      </c>
      <c r="J30" s="111">
        <f>'内訳書2-6'!$F437</f>
        <v>0</v>
      </c>
      <c r="K30" s="111">
        <f>'内訳書2-7'!$F437</f>
        <v>0</v>
      </c>
      <c r="L30" s="111">
        <f>'内訳書2-8'!$F437</f>
        <v>0</v>
      </c>
      <c r="M30" s="111">
        <f>'内訳書2-9'!$F437</f>
        <v>0</v>
      </c>
      <c r="N30" s="111">
        <f>'内訳書2-10'!$F437</f>
        <v>0</v>
      </c>
      <c r="O30" s="111">
        <f>'内訳書2-11'!$F437</f>
        <v>0</v>
      </c>
      <c r="P30" s="111">
        <f>'内訳書2-12'!$F437</f>
        <v>0</v>
      </c>
      <c r="Q30" s="111">
        <f>'内訳書2-13'!$F437</f>
        <v>0</v>
      </c>
      <c r="R30" s="111">
        <f>'内訳書2-14'!$F437</f>
        <v>0</v>
      </c>
      <c r="S30" s="111">
        <f>'内訳書2-15'!$F437</f>
        <v>0</v>
      </c>
      <c r="T30" s="111">
        <f>'内訳書2-16'!$F437</f>
        <v>0</v>
      </c>
      <c r="U30" s="111">
        <f>'内訳書2-17'!$F437</f>
        <v>0</v>
      </c>
      <c r="V30" s="111">
        <f>'内訳書2-18'!$F437</f>
        <v>0</v>
      </c>
      <c r="W30" s="111">
        <f>'内訳書2-19'!$F437</f>
        <v>0</v>
      </c>
      <c r="X30" s="111">
        <f>'内訳書2-20'!$F437</f>
        <v>0</v>
      </c>
      <c r="Y30" s="102">
        <f>SUM(E30:X30)</f>
        <v>0</v>
      </c>
      <c r="AA30" s="111">
        <f t="shared" si="21"/>
        <v>0</v>
      </c>
      <c r="AB30" s="111">
        <f t="shared" si="22"/>
        <v>0</v>
      </c>
      <c r="AC30" s="111">
        <f t="shared" si="23"/>
        <v>0</v>
      </c>
    </row>
    <row r="31" spans="2:29" ht="18" customHeight="1" x14ac:dyDescent="0.15">
      <c r="B31" s="681"/>
      <c r="C31" s="676"/>
      <c r="D31" s="149" t="s">
        <v>90</v>
      </c>
      <c r="E31" s="150">
        <f>'内訳書2-1'!$F438</f>
        <v>0</v>
      </c>
      <c r="F31" s="150">
        <f>'内訳書2-2'!$F438</f>
        <v>0</v>
      </c>
      <c r="G31" s="150">
        <f>'内訳書2-3'!$F438</f>
        <v>0</v>
      </c>
      <c r="H31" s="150">
        <f>'内訳書2-4'!$F438</f>
        <v>0</v>
      </c>
      <c r="I31" s="150">
        <f>'内訳書2-5'!$F438</f>
        <v>0</v>
      </c>
      <c r="J31" s="150">
        <f>'内訳書2-6'!$F438</f>
        <v>0</v>
      </c>
      <c r="K31" s="150">
        <f>'内訳書2-7'!$F438</f>
        <v>0</v>
      </c>
      <c r="L31" s="150">
        <f>'内訳書2-8'!$F438</f>
        <v>0</v>
      </c>
      <c r="M31" s="150">
        <f>'内訳書2-9'!$F438</f>
        <v>0</v>
      </c>
      <c r="N31" s="150">
        <f>'内訳書2-10'!$F438</f>
        <v>0</v>
      </c>
      <c r="O31" s="150">
        <f>'内訳書2-11'!$F438</f>
        <v>0</v>
      </c>
      <c r="P31" s="150">
        <f>'内訳書2-12'!$F438</f>
        <v>0</v>
      </c>
      <c r="Q31" s="150">
        <f>'内訳書2-13'!$F438</f>
        <v>0</v>
      </c>
      <c r="R31" s="150">
        <f>'内訳書2-14'!$F438</f>
        <v>0</v>
      </c>
      <c r="S31" s="150">
        <f>'内訳書2-15'!$F438</f>
        <v>0</v>
      </c>
      <c r="T31" s="150">
        <f>'内訳書2-16'!$F438</f>
        <v>0</v>
      </c>
      <c r="U31" s="150">
        <f>'内訳書2-17'!$F438</f>
        <v>0</v>
      </c>
      <c r="V31" s="150">
        <f>'内訳書2-18'!$F438</f>
        <v>0</v>
      </c>
      <c r="W31" s="150">
        <f>'内訳書2-19'!$F438</f>
        <v>0</v>
      </c>
      <c r="X31" s="150">
        <f>'内訳書2-20'!$F438</f>
        <v>0</v>
      </c>
      <c r="Y31" s="151">
        <f t="shared" ref="Y31" si="24">SUM(E31:X31)</f>
        <v>0</v>
      </c>
      <c r="AA31" s="150">
        <f t="shared" si="21"/>
        <v>0</v>
      </c>
      <c r="AB31" s="150">
        <f t="shared" si="22"/>
        <v>0</v>
      </c>
      <c r="AC31" s="150">
        <f t="shared" ref="AC31" si="25">SUM(AA31:AB31)</f>
        <v>0</v>
      </c>
    </row>
    <row r="32" spans="2:29" ht="18" hidden="1" customHeight="1" x14ac:dyDescent="0.15">
      <c r="B32" s="681"/>
      <c r="C32" s="676"/>
      <c r="D32" s="153" t="s">
        <v>74</v>
      </c>
      <c r="E32" s="154">
        <f>'内訳書2-1'!$F439</f>
        <v>0</v>
      </c>
      <c r="F32" s="154">
        <f>'内訳書2-2'!$F439</f>
        <v>0</v>
      </c>
      <c r="G32" s="154">
        <f>'内訳書2-3'!$F439</f>
        <v>0</v>
      </c>
      <c r="H32" s="154">
        <f>'内訳書2-4'!$F439</f>
        <v>0</v>
      </c>
      <c r="I32" s="154">
        <f>'内訳書2-5'!$F439</f>
        <v>0</v>
      </c>
      <c r="J32" s="154">
        <f>'内訳書2-6'!$F439</f>
        <v>0</v>
      </c>
      <c r="K32" s="154">
        <f>'内訳書2-7'!$F439</f>
        <v>0</v>
      </c>
      <c r="L32" s="154">
        <f>'内訳書2-8'!$F439</f>
        <v>0</v>
      </c>
      <c r="M32" s="154">
        <f>'内訳書2-9'!$F439</f>
        <v>0</v>
      </c>
      <c r="N32" s="154">
        <f>'内訳書2-10'!$F439</f>
        <v>0</v>
      </c>
      <c r="O32" s="154">
        <f>'内訳書2-11'!$F439</f>
        <v>0</v>
      </c>
      <c r="P32" s="154">
        <f>'内訳書2-12'!$F439</f>
        <v>0</v>
      </c>
      <c r="Q32" s="154">
        <f>'内訳書2-13'!$F439</f>
        <v>0</v>
      </c>
      <c r="R32" s="154">
        <f>'内訳書2-14'!$F439</f>
        <v>0</v>
      </c>
      <c r="S32" s="154">
        <f>'内訳書2-15'!$F439</f>
        <v>0</v>
      </c>
      <c r="T32" s="154">
        <f>'内訳書2-16'!$F439</f>
        <v>0</v>
      </c>
      <c r="U32" s="154">
        <f>'内訳書2-17'!$F439</f>
        <v>0</v>
      </c>
      <c r="V32" s="154">
        <f>'内訳書2-18'!$F439</f>
        <v>0</v>
      </c>
      <c r="W32" s="154">
        <f>'内訳書2-19'!$F439</f>
        <v>0</v>
      </c>
      <c r="X32" s="154">
        <f>'内訳書2-20'!$F439</f>
        <v>0</v>
      </c>
      <c r="Y32" s="155">
        <f t="shared" si="20"/>
        <v>0</v>
      </c>
      <c r="AA32" s="154">
        <f t="shared" si="21"/>
        <v>0</v>
      </c>
      <c r="AB32" s="154">
        <f t="shared" si="22"/>
        <v>0</v>
      </c>
      <c r="AC32" s="154">
        <f t="shared" si="23"/>
        <v>0</v>
      </c>
    </row>
    <row r="33" spans="2:29" ht="18" customHeight="1" x14ac:dyDescent="0.15">
      <c r="B33" s="681"/>
      <c r="C33" s="613" t="s">
        <v>152</v>
      </c>
      <c r="D33" s="107" t="s">
        <v>170</v>
      </c>
      <c r="E33" s="108">
        <f>'内訳書2-1'!$F440</f>
        <v>0</v>
      </c>
      <c r="F33" s="108">
        <f>'内訳書2-2'!$F440</f>
        <v>0</v>
      </c>
      <c r="G33" s="108">
        <f>'内訳書2-3'!$F440</f>
        <v>0</v>
      </c>
      <c r="H33" s="108">
        <f>'内訳書2-4'!$F440</f>
        <v>0</v>
      </c>
      <c r="I33" s="108">
        <f>'内訳書2-5'!$F440</f>
        <v>0</v>
      </c>
      <c r="J33" s="108">
        <f>'内訳書2-6'!$F440</f>
        <v>0</v>
      </c>
      <c r="K33" s="108">
        <f>'内訳書2-7'!$F440</f>
        <v>0</v>
      </c>
      <c r="L33" s="108">
        <f>'内訳書2-8'!$F440</f>
        <v>0</v>
      </c>
      <c r="M33" s="108">
        <f>'内訳書2-9'!$F440</f>
        <v>0</v>
      </c>
      <c r="N33" s="108">
        <f>'内訳書2-10'!$F440</f>
        <v>0</v>
      </c>
      <c r="O33" s="108">
        <f>'内訳書2-11'!$F440</f>
        <v>0</v>
      </c>
      <c r="P33" s="108">
        <f>'内訳書2-12'!$F440</f>
        <v>0</v>
      </c>
      <c r="Q33" s="108">
        <f>'内訳書2-13'!$F440</f>
        <v>0</v>
      </c>
      <c r="R33" s="108">
        <f>'内訳書2-14'!$F440</f>
        <v>0</v>
      </c>
      <c r="S33" s="108">
        <f>'内訳書2-15'!$F440</f>
        <v>0</v>
      </c>
      <c r="T33" s="108">
        <f>'内訳書2-16'!$F440</f>
        <v>0</v>
      </c>
      <c r="U33" s="108">
        <f>'内訳書2-17'!$F440</f>
        <v>0</v>
      </c>
      <c r="V33" s="108">
        <f>'内訳書2-18'!$F440</f>
        <v>0</v>
      </c>
      <c r="W33" s="108">
        <f>'内訳書2-19'!$F440</f>
        <v>0</v>
      </c>
      <c r="X33" s="108">
        <f>'内訳書2-20'!$F440</f>
        <v>0</v>
      </c>
      <c r="Y33" s="109">
        <f t="shared" si="20"/>
        <v>0</v>
      </c>
      <c r="AA33" s="108">
        <f t="shared" si="21"/>
        <v>0</v>
      </c>
      <c r="AB33" s="108">
        <f>SUMIFS($E33:$X33,$E$5:$X$5,"補助事業者以外")</f>
        <v>0</v>
      </c>
      <c r="AC33" s="108">
        <f t="shared" si="23"/>
        <v>0</v>
      </c>
    </row>
    <row r="34" spans="2:29" ht="18" customHeight="1" x14ac:dyDescent="0.15">
      <c r="B34" s="681"/>
      <c r="C34" s="615"/>
      <c r="D34" s="112" t="s">
        <v>171</v>
      </c>
      <c r="E34" s="113">
        <f>'内訳書2-1'!$F441</f>
        <v>0</v>
      </c>
      <c r="F34" s="113">
        <f>'内訳書2-2'!$F441</f>
        <v>0</v>
      </c>
      <c r="G34" s="113">
        <f>'内訳書2-3'!$F441</f>
        <v>0</v>
      </c>
      <c r="H34" s="113">
        <f>'内訳書2-4'!$F441</f>
        <v>0</v>
      </c>
      <c r="I34" s="113">
        <f>'内訳書2-5'!$F441</f>
        <v>0</v>
      </c>
      <c r="J34" s="113">
        <f>'内訳書2-6'!$F441</f>
        <v>0</v>
      </c>
      <c r="K34" s="113">
        <f>'内訳書2-7'!$F441</f>
        <v>0</v>
      </c>
      <c r="L34" s="113">
        <f>'内訳書2-8'!$F441</f>
        <v>0</v>
      </c>
      <c r="M34" s="113">
        <f>'内訳書2-9'!$F441</f>
        <v>0</v>
      </c>
      <c r="N34" s="113">
        <f>'内訳書2-10'!$F441</f>
        <v>0</v>
      </c>
      <c r="O34" s="113">
        <f>'内訳書2-11'!$F441</f>
        <v>0</v>
      </c>
      <c r="P34" s="113">
        <f>'内訳書2-12'!$F441</f>
        <v>0</v>
      </c>
      <c r="Q34" s="113">
        <f>'内訳書2-13'!$F441</f>
        <v>0</v>
      </c>
      <c r="R34" s="113">
        <f>'内訳書2-14'!$F441</f>
        <v>0</v>
      </c>
      <c r="S34" s="113">
        <f>'内訳書2-15'!$F441</f>
        <v>0</v>
      </c>
      <c r="T34" s="113">
        <f>'内訳書2-16'!$F441</f>
        <v>0</v>
      </c>
      <c r="U34" s="113">
        <f>'内訳書2-17'!$F441</f>
        <v>0</v>
      </c>
      <c r="V34" s="113">
        <f>'内訳書2-18'!$F441</f>
        <v>0</v>
      </c>
      <c r="W34" s="113">
        <f>'内訳書2-19'!$F441</f>
        <v>0</v>
      </c>
      <c r="X34" s="113">
        <f>'内訳書2-20'!$F441</f>
        <v>0</v>
      </c>
      <c r="Y34" s="103">
        <f t="shared" ref="Y34" si="26">SUM(E34:X34)</f>
        <v>0</v>
      </c>
      <c r="AA34" s="108">
        <f t="shared" si="21"/>
        <v>0</v>
      </c>
      <c r="AB34" s="108">
        <f>SUMIFS($E34:$X34,$E$5:$X$5,"補助事業者以外")</f>
        <v>0</v>
      </c>
      <c r="AC34" s="108">
        <f t="shared" ref="AC34" si="27">SUM(AA34:AB34)</f>
        <v>0</v>
      </c>
    </row>
    <row r="35" spans="2:29" ht="22.5" customHeight="1" x14ac:dyDescent="0.15">
      <c r="B35" s="681"/>
      <c r="C35" s="676" t="s">
        <v>91</v>
      </c>
      <c r="D35" s="676"/>
      <c r="E35" s="114">
        <f t="shared" ref="E35:Y35" si="28">SUM(E23:E34)</f>
        <v>0</v>
      </c>
      <c r="F35" s="114">
        <f t="shared" si="28"/>
        <v>0</v>
      </c>
      <c r="G35" s="114">
        <f t="shared" si="28"/>
        <v>0</v>
      </c>
      <c r="H35" s="114">
        <f t="shared" si="28"/>
        <v>0</v>
      </c>
      <c r="I35" s="114">
        <f t="shared" si="28"/>
        <v>0</v>
      </c>
      <c r="J35" s="114">
        <f t="shared" si="28"/>
        <v>0</v>
      </c>
      <c r="K35" s="114">
        <f t="shared" si="28"/>
        <v>0</v>
      </c>
      <c r="L35" s="114">
        <f t="shared" si="28"/>
        <v>0</v>
      </c>
      <c r="M35" s="114">
        <f t="shared" si="28"/>
        <v>0</v>
      </c>
      <c r="N35" s="114">
        <f t="shared" si="28"/>
        <v>0</v>
      </c>
      <c r="O35" s="114">
        <f t="shared" si="28"/>
        <v>0</v>
      </c>
      <c r="P35" s="114">
        <f t="shared" si="28"/>
        <v>0</v>
      </c>
      <c r="Q35" s="114">
        <f t="shared" si="28"/>
        <v>0</v>
      </c>
      <c r="R35" s="114">
        <f t="shared" si="28"/>
        <v>0</v>
      </c>
      <c r="S35" s="114">
        <f t="shared" si="28"/>
        <v>0</v>
      </c>
      <c r="T35" s="114">
        <f t="shared" si="28"/>
        <v>0</v>
      </c>
      <c r="U35" s="114">
        <f t="shared" si="28"/>
        <v>0</v>
      </c>
      <c r="V35" s="114">
        <f t="shared" si="28"/>
        <v>0</v>
      </c>
      <c r="W35" s="114">
        <f t="shared" si="28"/>
        <v>0</v>
      </c>
      <c r="X35" s="114">
        <f t="shared" si="28"/>
        <v>0</v>
      </c>
      <c r="Y35" s="100">
        <f t="shared" si="28"/>
        <v>0</v>
      </c>
      <c r="AA35" s="114">
        <f>SUM(AA23:AA34)</f>
        <v>0</v>
      </c>
      <c r="AB35" s="114">
        <f>SUM(AB23:AB34)</f>
        <v>0</v>
      </c>
      <c r="AC35" s="114">
        <f>SUM(AC23:AC34)</f>
        <v>0</v>
      </c>
    </row>
    <row r="36" spans="2:29" ht="23.25" customHeight="1" thickBot="1" x14ac:dyDescent="0.2">
      <c r="B36" s="681"/>
      <c r="C36" s="671" t="s">
        <v>92</v>
      </c>
      <c r="D36" s="672"/>
      <c r="E36" s="255"/>
      <c r="F36" s="255"/>
      <c r="G36" s="255"/>
      <c r="H36" s="255"/>
      <c r="I36" s="255"/>
      <c r="J36" s="255"/>
      <c r="K36" s="255"/>
      <c r="L36" s="255"/>
      <c r="M36" s="255"/>
      <c r="N36" s="255"/>
      <c r="O36" s="255"/>
      <c r="P36" s="255"/>
      <c r="Q36" s="255"/>
      <c r="R36" s="255"/>
      <c r="S36" s="255"/>
      <c r="T36" s="255"/>
      <c r="U36" s="255"/>
      <c r="V36" s="255"/>
      <c r="W36" s="255"/>
      <c r="X36" s="255"/>
      <c r="Y36" s="256">
        <f>SUM(E36:X36)</f>
        <v>0</v>
      </c>
      <c r="AA36" s="114">
        <f>SUMIFS($E36:$X36,$E$5:$X$5,"補助事業者")</f>
        <v>0</v>
      </c>
      <c r="AB36" s="114">
        <f>SUMIFS($E36:$X36,$E$5:$X$5,"補助事業者以外")</f>
        <v>0</v>
      </c>
      <c r="AC36" s="114">
        <f>SUM(AA36:AB36)</f>
        <v>0</v>
      </c>
    </row>
    <row r="37" spans="2:29" ht="24.75" customHeight="1" thickBot="1" x14ac:dyDescent="0.2">
      <c r="B37" s="682"/>
      <c r="C37" s="673" t="s">
        <v>93</v>
      </c>
      <c r="D37" s="674"/>
      <c r="E37" s="253">
        <f>E35-E36</f>
        <v>0</v>
      </c>
      <c r="F37" s="253">
        <f t="shared" ref="F37:X37" si="29">F35-F36</f>
        <v>0</v>
      </c>
      <c r="G37" s="253">
        <f t="shared" si="29"/>
        <v>0</v>
      </c>
      <c r="H37" s="253">
        <f t="shared" si="29"/>
        <v>0</v>
      </c>
      <c r="I37" s="253">
        <f t="shared" si="29"/>
        <v>0</v>
      </c>
      <c r="J37" s="253">
        <f t="shared" si="29"/>
        <v>0</v>
      </c>
      <c r="K37" s="253">
        <f t="shared" si="29"/>
        <v>0</v>
      </c>
      <c r="L37" s="253">
        <f t="shared" si="29"/>
        <v>0</v>
      </c>
      <c r="M37" s="253">
        <f t="shared" si="29"/>
        <v>0</v>
      </c>
      <c r="N37" s="253">
        <f t="shared" si="29"/>
        <v>0</v>
      </c>
      <c r="O37" s="253">
        <f t="shared" si="29"/>
        <v>0</v>
      </c>
      <c r="P37" s="253">
        <f t="shared" si="29"/>
        <v>0</v>
      </c>
      <c r="Q37" s="253">
        <f t="shared" si="29"/>
        <v>0</v>
      </c>
      <c r="R37" s="253">
        <f t="shared" si="29"/>
        <v>0</v>
      </c>
      <c r="S37" s="253">
        <f t="shared" si="29"/>
        <v>0</v>
      </c>
      <c r="T37" s="253">
        <f t="shared" si="29"/>
        <v>0</v>
      </c>
      <c r="U37" s="253">
        <f t="shared" si="29"/>
        <v>0</v>
      </c>
      <c r="V37" s="253">
        <f t="shared" si="29"/>
        <v>0</v>
      </c>
      <c r="W37" s="253">
        <f t="shared" si="29"/>
        <v>0</v>
      </c>
      <c r="X37" s="253">
        <f t="shared" si="29"/>
        <v>0</v>
      </c>
      <c r="Y37" s="259">
        <f t="shared" ref="Y37" si="30">Y35-Y36</f>
        <v>0</v>
      </c>
      <c r="AA37" s="114">
        <f t="shared" ref="AA37" si="31">AA35-AA36</f>
        <v>0</v>
      </c>
      <c r="AB37" s="114">
        <f t="shared" ref="AB37" si="32">AB35-AB36</f>
        <v>0</v>
      </c>
      <c r="AC37" s="114">
        <f t="shared" ref="AC37" si="33">AC35-AC36</f>
        <v>0</v>
      </c>
    </row>
    <row r="38" spans="2:29" ht="18" customHeight="1" x14ac:dyDescent="0.15">
      <c r="B38" s="680"/>
      <c r="C38" s="257" t="s">
        <v>180</v>
      </c>
      <c r="D38" s="218" t="s">
        <v>80</v>
      </c>
      <c r="E38" s="258">
        <f>'内訳書2-1'!$F445</f>
        <v>0</v>
      </c>
      <c r="F38" s="258">
        <f>'内訳書2-2'!$F445</f>
        <v>0</v>
      </c>
      <c r="G38" s="258">
        <f>'内訳書2-3'!$F445</f>
        <v>0</v>
      </c>
      <c r="H38" s="258">
        <f>'内訳書2-4'!$F445</f>
        <v>0</v>
      </c>
      <c r="I38" s="258">
        <f>'内訳書2-5'!$F445</f>
        <v>0</v>
      </c>
      <c r="J38" s="258">
        <f>'内訳書2-6'!$F445</f>
        <v>0</v>
      </c>
      <c r="K38" s="258">
        <f>'内訳書2-7'!$F445</f>
        <v>0</v>
      </c>
      <c r="L38" s="258">
        <f>'内訳書2-8'!$F445</f>
        <v>0</v>
      </c>
      <c r="M38" s="258">
        <f>'内訳書2-9'!$F445</f>
        <v>0</v>
      </c>
      <c r="N38" s="258">
        <f>'内訳書2-10'!$F445</f>
        <v>0</v>
      </c>
      <c r="O38" s="258">
        <f>'内訳書2-11'!$F445</f>
        <v>0</v>
      </c>
      <c r="P38" s="258">
        <f>'内訳書2-12'!$F445</f>
        <v>0</v>
      </c>
      <c r="Q38" s="258">
        <f>'内訳書2-13'!$F445</f>
        <v>0</v>
      </c>
      <c r="R38" s="258">
        <f>'内訳書2-14'!$F445</f>
        <v>0</v>
      </c>
      <c r="S38" s="258">
        <f>'内訳書2-15'!$F445</f>
        <v>0</v>
      </c>
      <c r="T38" s="258">
        <f>'内訳書2-16'!$F445</f>
        <v>0</v>
      </c>
      <c r="U38" s="258">
        <f>'内訳書2-17'!$F445</f>
        <v>0</v>
      </c>
      <c r="V38" s="258">
        <f>'内訳書2-18'!$F445</f>
        <v>0</v>
      </c>
      <c r="W38" s="258">
        <f>'内訳書2-19'!$F445</f>
        <v>0</v>
      </c>
      <c r="X38" s="258">
        <f>'内訳書2-20'!$F445</f>
        <v>0</v>
      </c>
      <c r="Y38" s="104">
        <f t="shared" ref="Y38:Y49" si="34">SUM(E38:X38)</f>
        <v>0</v>
      </c>
      <c r="AA38" s="113">
        <f t="shared" ref="AA38:AA49" si="35">SUMIFS($E38:$X38,$E$5:$X$5,"補助事業者")</f>
        <v>0</v>
      </c>
      <c r="AB38" s="113">
        <f t="shared" ref="AB38:AB49" si="36">SUMIFS($E38:$X38,$E$5:$X$5,"補助事業者以外")</f>
        <v>0</v>
      </c>
      <c r="AC38" s="113">
        <f t="shared" ref="AC38:AC48" si="37">SUM(AA38:AB38)</f>
        <v>0</v>
      </c>
    </row>
    <row r="39" spans="2:29" ht="18" customHeight="1" x14ac:dyDescent="0.15">
      <c r="B39" s="680"/>
      <c r="C39" s="208" t="s">
        <v>181</v>
      </c>
      <c r="D39" s="110" t="s">
        <v>81</v>
      </c>
      <c r="E39" s="111">
        <f>'内訳書2-1'!$F446</f>
        <v>0</v>
      </c>
      <c r="F39" s="111">
        <f>'内訳書2-2'!$F446</f>
        <v>0</v>
      </c>
      <c r="G39" s="111">
        <f>'内訳書2-3'!$F446</f>
        <v>0</v>
      </c>
      <c r="H39" s="111">
        <f>'内訳書2-4'!$F446</f>
        <v>0</v>
      </c>
      <c r="I39" s="111">
        <f>'内訳書2-5'!$F446</f>
        <v>0</v>
      </c>
      <c r="J39" s="111">
        <f>'内訳書2-6'!$F446</f>
        <v>0</v>
      </c>
      <c r="K39" s="111">
        <f>'内訳書2-7'!$F446</f>
        <v>0</v>
      </c>
      <c r="L39" s="111">
        <f>'内訳書2-8'!$F446</f>
        <v>0</v>
      </c>
      <c r="M39" s="111">
        <f>'内訳書2-9'!$F446</f>
        <v>0</v>
      </c>
      <c r="N39" s="111">
        <f>'内訳書2-10'!$F446</f>
        <v>0</v>
      </c>
      <c r="O39" s="111">
        <f>'内訳書2-11'!$F446</f>
        <v>0</v>
      </c>
      <c r="P39" s="111">
        <f>'内訳書2-12'!$F446</f>
        <v>0</v>
      </c>
      <c r="Q39" s="111">
        <f>'内訳書2-13'!$F446</f>
        <v>0</v>
      </c>
      <c r="R39" s="111">
        <f>'内訳書2-14'!$F446</f>
        <v>0</v>
      </c>
      <c r="S39" s="111">
        <f>'内訳書2-15'!$F446</f>
        <v>0</v>
      </c>
      <c r="T39" s="111">
        <f>'内訳書2-16'!$F446</f>
        <v>0</v>
      </c>
      <c r="U39" s="111">
        <f>'内訳書2-17'!$F446</f>
        <v>0</v>
      </c>
      <c r="V39" s="111">
        <f>'内訳書2-18'!$F446</f>
        <v>0</v>
      </c>
      <c r="W39" s="111">
        <f>'内訳書2-19'!$F446</f>
        <v>0</v>
      </c>
      <c r="X39" s="111">
        <f>'内訳書2-20'!$F446</f>
        <v>0</v>
      </c>
      <c r="Y39" s="102">
        <f t="shared" si="34"/>
        <v>0</v>
      </c>
      <c r="AA39" s="111">
        <f t="shared" si="35"/>
        <v>0</v>
      </c>
      <c r="AB39" s="111">
        <f t="shared" si="36"/>
        <v>0</v>
      </c>
      <c r="AC39" s="111">
        <f t="shared" si="37"/>
        <v>0</v>
      </c>
    </row>
    <row r="40" spans="2:29" ht="18" customHeight="1" x14ac:dyDescent="0.15">
      <c r="B40" s="680"/>
      <c r="C40" s="675" t="s">
        <v>96</v>
      </c>
      <c r="D40" s="107" t="s">
        <v>83</v>
      </c>
      <c r="E40" s="108">
        <f>'内訳書2-1'!$F447</f>
        <v>0</v>
      </c>
      <c r="F40" s="108">
        <f>'内訳書2-2'!$F447</f>
        <v>0</v>
      </c>
      <c r="G40" s="108">
        <f>'内訳書2-3'!$F447</f>
        <v>0</v>
      </c>
      <c r="H40" s="108">
        <f>'内訳書2-4'!$F447</f>
        <v>0</v>
      </c>
      <c r="I40" s="108">
        <f>'内訳書2-5'!$F447</f>
        <v>0</v>
      </c>
      <c r="J40" s="108">
        <f>'内訳書2-6'!$F447</f>
        <v>0</v>
      </c>
      <c r="K40" s="108">
        <f>'内訳書2-7'!$F447</f>
        <v>0</v>
      </c>
      <c r="L40" s="108">
        <f>'内訳書2-8'!$F447</f>
        <v>0</v>
      </c>
      <c r="M40" s="108">
        <f>'内訳書2-9'!$F447</f>
        <v>0</v>
      </c>
      <c r="N40" s="108">
        <f>'内訳書2-10'!$F447</f>
        <v>0</v>
      </c>
      <c r="O40" s="108">
        <f>'内訳書2-11'!$F447</f>
        <v>0</v>
      </c>
      <c r="P40" s="108">
        <f>'内訳書2-12'!$F447</f>
        <v>0</v>
      </c>
      <c r="Q40" s="108">
        <f>'内訳書2-13'!$F447</f>
        <v>0</v>
      </c>
      <c r="R40" s="108">
        <f>'内訳書2-14'!$F447</f>
        <v>0</v>
      </c>
      <c r="S40" s="108">
        <f>'内訳書2-15'!$F447</f>
        <v>0</v>
      </c>
      <c r="T40" s="108">
        <f>'内訳書2-16'!$F447</f>
        <v>0</v>
      </c>
      <c r="U40" s="108">
        <f>'内訳書2-17'!$F447</f>
        <v>0</v>
      </c>
      <c r="V40" s="108">
        <f>'内訳書2-18'!$F447</f>
        <v>0</v>
      </c>
      <c r="W40" s="108">
        <f>'内訳書2-19'!$F447</f>
        <v>0</v>
      </c>
      <c r="X40" s="108">
        <f>'内訳書2-20'!$F447</f>
        <v>0</v>
      </c>
      <c r="Y40" s="109">
        <f t="shared" si="34"/>
        <v>0</v>
      </c>
      <c r="AA40" s="108">
        <f t="shared" si="35"/>
        <v>0</v>
      </c>
      <c r="AB40" s="108">
        <f t="shared" si="36"/>
        <v>0</v>
      </c>
      <c r="AC40" s="108">
        <f t="shared" si="37"/>
        <v>0</v>
      </c>
    </row>
    <row r="41" spans="2:29" ht="18" customHeight="1" x14ac:dyDescent="0.15">
      <c r="B41" s="680"/>
      <c r="C41" s="676"/>
      <c r="D41" s="110" t="s">
        <v>84</v>
      </c>
      <c r="E41" s="111">
        <f>'内訳書2-1'!$F448</f>
        <v>0</v>
      </c>
      <c r="F41" s="111">
        <f>'内訳書2-2'!$F448</f>
        <v>0</v>
      </c>
      <c r="G41" s="111">
        <f>'内訳書2-3'!$F448</f>
        <v>0</v>
      </c>
      <c r="H41" s="111">
        <f>'内訳書2-4'!$F448</f>
        <v>0</v>
      </c>
      <c r="I41" s="111">
        <f>'内訳書2-5'!$F448</f>
        <v>0</v>
      </c>
      <c r="J41" s="111">
        <f>'内訳書2-6'!$F448</f>
        <v>0</v>
      </c>
      <c r="K41" s="111">
        <f>'内訳書2-7'!$F448</f>
        <v>0</v>
      </c>
      <c r="L41" s="111">
        <f>'内訳書2-8'!$F448</f>
        <v>0</v>
      </c>
      <c r="M41" s="111">
        <f>'内訳書2-9'!$F448</f>
        <v>0</v>
      </c>
      <c r="N41" s="111">
        <f>'内訳書2-10'!$F448</f>
        <v>0</v>
      </c>
      <c r="O41" s="111">
        <f>'内訳書2-11'!$F448</f>
        <v>0</v>
      </c>
      <c r="P41" s="111">
        <f>'内訳書2-12'!$F448</f>
        <v>0</v>
      </c>
      <c r="Q41" s="111">
        <f>'内訳書2-13'!$F448</f>
        <v>0</v>
      </c>
      <c r="R41" s="111">
        <f>'内訳書2-14'!$F448</f>
        <v>0</v>
      </c>
      <c r="S41" s="111">
        <f>'内訳書2-15'!$F448</f>
        <v>0</v>
      </c>
      <c r="T41" s="111">
        <f>'内訳書2-16'!$F448</f>
        <v>0</v>
      </c>
      <c r="U41" s="111">
        <f>'内訳書2-17'!$F448</f>
        <v>0</v>
      </c>
      <c r="V41" s="111">
        <f>'内訳書2-18'!$F448</f>
        <v>0</v>
      </c>
      <c r="W41" s="111">
        <f>'内訳書2-19'!$F448</f>
        <v>0</v>
      </c>
      <c r="X41" s="111">
        <f>'内訳書2-20'!$F448</f>
        <v>0</v>
      </c>
      <c r="Y41" s="102">
        <f t="shared" si="34"/>
        <v>0</v>
      </c>
      <c r="AA41" s="111">
        <f>SUMIFS($E41:$X41,$E$5:$X$5,"補助事業者")</f>
        <v>0</v>
      </c>
      <c r="AB41" s="111">
        <f t="shared" si="36"/>
        <v>0</v>
      </c>
      <c r="AC41" s="111">
        <f t="shared" si="37"/>
        <v>0</v>
      </c>
    </row>
    <row r="42" spans="2:29" ht="18" customHeight="1" x14ac:dyDescent="0.15">
      <c r="B42" s="680"/>
      <c r="C42" s="676"/>
      <c r="D42" s="112" t="s">
        <v>85</v>
      </c>
      <c r="E42" s="113">
        <f>'内訳書2-1'!$F449</f>
        <v>0</v>
      </c>
      <c r="F42" s="113">
        <f>'内訳書2-2'!$F449</f>
        <v>0</v>
      </c>
      <c r="G42" s="113">
        <f>'内訳書2-3'!$F449</f>
        <v>0</v>
      </c>
      <c r="H42" s="113">
        <f>'内訳書2-4'!$F449</f>
        <v>0</v>
      </c>
      <c r="I42" s="113">
        <f>'内訳書2-5'!$F449</f>
        <v>0</v>
      </c>
      <c r="J42" s="113">
        <f>'内訳書2-6'!$F449</f>
        <v>0</v>
      </c>
      <c r="K42" s="113">
        <f>'内訳書2-7'!$F449</f>
        <v>0</v>
      </c>
      <c r="L42" s="113">
        <f>'内訳書2-8'!$F449</f>
        <v>0</v>
      </c>
      <c r="M42" s="113">
        <f>'内訳書2-9'!$F449</f>
        <v>0</v>
      </c>
      <c r="N42" s="113">
        <f>'内訳書2-10'!$F449</f>
        <v>0</v>
      </c>
      <c r="O42" s="113">
        <f>'内訳書2-11'!$F449</f>
        <v>0</v>
      </c>
      <c r="P42" s="113">
        <f>'内訳書2-12'!$F449</f>
        <v>0</v>
      </c>
      <c r="Q42" s="113">
        <f>'内訳書2-13'!$F449</f>
        <v>0</v>
      </c>
      <c r="R42" s="113">
        <f>'内訳書2-14'!$F449</f>
        <v>0</v>
      </c>
      <c r="S42" s="113">
        <f>'内訳書2-15'!$F449</f>
        <v>0</v>
      </c>
      <c r="T42" s="113">
        <f>'内訳書2-16'!$F449</f>
        <v>0</v>
      </c>
      <c r="U42" s="113">
        <f>'内訳書2-17'!$F449</f>
        <v>0</v>
      </c>
      <c r="V42" s="113">
        <f>'内訳書2-18'!$F449</f>
        <v>0</v>
      </c>
      <c r="W42" s="113">
        <f>'内訳書2-19'!$F449</f>
        <v>0</v>
      </c>
      <c r="X42" s="113">
        <f>'内訳書2-20'!$F449</f>
        <v>0</v>
      </c>
      <c r="Y42" s="103">
        <f t="shared" si="34"/>
        <v>0</v>
      </c>
      <c r="AA42" s="113">
        <f t="shared" si="35"/>
        <v>0</v>
      </c>
      <c r="AB42" s="113">
        <f t="shared" si="36"/>
        <v>0</v>
      </c>
      <c r="AC42" s="113">
        <f t="shared" si="37"/>
        <v>0</v>
      </c>
    </row>
    <row r="43" spans="2:29" ht="18" customHeight="1" x14ac:dyDescent="0.15">
      <c r="B43" s="680"/>
      <c r="C43" s="677" t="s">
        <v>97</v>
      </c>
      <c r="D43" s="107" t="s">
        <v>87</v>
      </c>
      <c r="E43" s="108">
        <f>'内訳書2-1'!$F450</f>
        <v>0</v>
      </c>
      <c r="F43" s="108">
        <f>'内訳書2-2'!$F450</f>
        <v>0</v>
      </c>
      <c r="G43" s="108">
        <f>'内訳書2-3'!$F450</f>
        <v>0</v>
      </c>
      <c r="H43" s="108">
        <f>'内訳書2-4'!$F450</f>
        <v>0</v>
      </c>
      <c r="I43" s="108">
        <f>'内訳書2-5'!$F450</f>
        <v>0</v>
      </c>
      <c r="J43" s="108">
        <f>'内訳書2-6'!$F450</f>
        <v>0</v>
      </c>
      <c r="K43" s="108">
        <f>'内訳書2-7'!$F450</f>
        <v>0</v>
      </c>
      <c r="L43" s="108">
        <f>'内訳書2-8'!$F450</f>
        <v>0</v>
      </c>
      <c r="M43" s="108">
        <f>'内訳書2-9'!$F450</f>
        <v>0</v>
      </c>
      <c r="N43" s="108">
        <f>'内訳書2-10'!$F450</f>
        <v>0</v>
      </c>
      <c r="O43" s="108">
        <f>'内訳書2-11'!$F450</f>
        <v>0</v>
      </c>
      <c r="P43" s="108">
        <f>'内訳書2-12'!$F450</f>
        <v>0</v>
      </c>
      <c r="Q43" s="108">
        <f>'内訳書2-13'!$F450</f>
        <v>0</v>
      </c>
      <c r="R43" s="108">
        <f>'内訳書2-14'!$F450</f>
        <v>0</v>
      </c>
      <c r="S43" s="108">
        <f>'内訳書2-15'!$F450</f>
        <v>0</v>
      </c>
      <c r="T43" s="108">
        <f>'内訳書2-16'!$F450</f>
        <v>0</v>
      </c>
      <c r="U43" s="108">
        <f>'内訳書2-17'!$F450</f>
        <v>0</v>
      </c>
      <c r="V43" s="108">
        <f>'内訳書2-18'!$F450</f>
        <v>0</v>
      </c>
      <c r="W43" s="108">
        <f>'内訳書2-19'!$F450</f>
        <v>0</v>
      </c>
      <c r="X43" s="108">
        <f>'内訳書2-20'!$F450</f>
        <v>0</v>
      </c>
      <c r="Y43" s="109">
        <f t="shared" si="34"/>
        <v>0</v>
      </c>
      <c r="AA43" s="108">
        <f t="shared" si="35"/>
        <v>0</v>
      </c>
      <c r="AB43" s="108">
        <f t="shared" si="36"/>
        <v>0</v>
      </c>
      <c r="AC43" s="108">
        <f t="shared" si="37"/>
        <v>0</v>
      </c>
    </row>
    <row r="44" spans="2:29" ht="18" customHeight="1" x14ac:dyDescent="0.15">
      <c r="B44" s="680"/>
      <c r="C44" s="678"/>
      <c r="D44" s="110" t="s">
        <v>88</v>
      </c>
      <c r="E44" s="111">
        <f>'内訳書2-1'!$F451</f>
        <v>0</v>
      </c>
      <c r="F44" s="111">
        <f>'内訳書2-2'!$F451</f>
        <v>0</v>
      </c>
      <c r="G44" s="111">
        <f>'内訳書2-3'!$F451</f>
        <v>0</v>
      </c>
      <c r="H44" s="111">
        <f>'内訳書2-4'!$F451</f>
        <v>0</v>
      </c>
      <c r="I44" s="111">
        <f>'内訳書2-5'!$F451</f>
        <v>0</v>
      </c>
      <c r="J44" s="111">
        <f>'内訳書2-6'!$F451</f>
        <v>0</v>
      </c>
      <c r="K44" s="111">
        <f>'内訳書2-7'!$F451</f>
        <v>0</v>
      </c>
      <c r="L44" s="111">
        <f>'内訳書2-8'!$F451</f>
        <v>0</v>
      </c>
      <c r="M44" s="111">
        <f>'内訳書2-9'!$F451</f>
        <v>0</v>
      </c>
      <c r="N44" s="111">
        <f>'内訳書2-10'!$F451</f>
        <v>0</v>
      </c>
      <c r="O44" s="111">
        <f>'内訳書2-11'!$F451</f>
        <v>0</v>
      </c>
      <c r="P44" s="111">
        <f>'内訳書2-12'!$F451</f>
        <v>0</v>
      </c>
      <c r="Q44" s="111">
        <f>'内訳書2-13'!$F451</f>
        <v>0</v>
      </c>
      <c r="R44" s="111">
        <f>'内訳書2-14'!$F451</f>
        <v>0</v>
      </c>
      <c r="S44" s="111">
        <f>'内訳書2-15'!$F451</f>
        <v>0</v>
      </c>
      <c r="T44" s="111">
        <f>'内訳書2-16'!$F451</f>
        <v>0</v>
      </c>
      <c r="U44" s="111">
        <f>'内訳書2-17'!$F451</f>
        <v>0</v>
      </c>
      <c r="V44" s="111">
        <f>'内訳書2-18'!$F451</f>
        <v>0</v>
      </c>
      <c r="W44" s="111">
        <f>'内訳書2-19'!$F451</f>
        <v>0</v>
      </c>
      <c r="X44" s="111">
        <f>'内訳書2-20'!$F451</f>
        <v>0</v>
      </c>
      <c r="Y44" s="102">
        <f t="shared" si="34"/>
        <v>0</v>
      </c>
      <c r="AA44" s="111">
        <f t="shared" si="35"/>
        <v>0</v>
      </c>
      <c r="AB44" s="111">
        <f t="shared" si="36"/>
        <v>0</v>
      </c>
      <c r="AC44" s="111">
        <f t="shared" si="37"/>
        <v>0</v>
      </c>
    </row>
    <row r="45" spans="2:29" ht="18" customHeight="1" x14ac:dyDescent="0.15">
      <c r="B45" s="680"/>
      <c r="C45" s="678"/>
      <c r="D45" s="110" t="s">
        <v>89</v>
      </c>
      <c r="E45" s="111">
        <f>'内訳書2-1'!$F452</f>
        <v>0</v>
      </c>
      <c r="F45" s="111">
        <f>'内訳書2-2'!$F452</f>
        <v>0</v>
      </c>
      <c r="G45" s="111">
        <f>'内訳書2-3'!$F452</f>
        <v>0</v>
      </c>
      <c r="H45" s="111">
        <f>'内訳書2-4'!$F452</f>
        <v>0</v>
      </c>
      <c r="I45" s="111">
        <f>'内訳書2-5'!$F452</f>
        <v>0</v>
      </c>
      <c r="J45" s="111">
        <f>'内訳書2-6'!$F452</f>
        <v>0</v>
      </c>
      <c r="K45" s="111">
        <f>'内訳書2-7'!$F452</f>
        <v>0</v>
      </c>
      <c r="L45" s="111">
        <f>'内訳書2-8'!$F452</f>
        <v>0</v>
      </c>
      <c r="M45" s="111">
        <f>'内訳書2-9'!$F452</f>
        <v>0</v>
      </c>
      <c r="N45" s="111">
        <f>'内訳書2-10'!$F452</f>
        <v>0</v>
      </c>
      <c r="O45" s="111">
        <f>'内訳書2-11'!$F452</f>
        <v>0</v>
      </c>
      <c r="P45" s="111">
        <f>'内訳書2-12'!$F452</f>
        <v>0</v>
      </c>
      <c r="Q45" s="111">
        <f>'内訳書2-13'!$F452</f>
        <v>0</v>
      </c>
      <c r="R45" s="111">
        <f>'内訳書2-14'!$F452</f>
        <v>0</v>
      </c>
      <c r="S45" s="111">
        <f>'内訳書2-15'!$F452</f>
        <v>0</v>
      </c>
      <c r="T45" s="111">
        <f>'内訳書2-16'!$F452</f>
        <v>0</v>
      </c>
      <c r="U45" s="111">
        <f>'内訳書2-17'!$F452</f>
        <v>0</v>
      </c>
      <c r="V45" s="111">
        <f>'内訳書2-18'!$F452</f>
        <v>0</v>
      </c>
      <c r="W45" s="111">
        <f>'内訳書2-19'!$F452</f>
        <v>0</v>
      </c>
      <c r="X45" s="111">
        <f>'内訳書2-20'!$F452</f>
        <v>0</v>
      </c>
      <c r="Y45" s="102">
        <f t="shared" si="34"/>
        <v>0</v>
      </c>
      <c r="AA45" s="111">
        <f t="shared" si="35"/>
        <v>0</v>
      </c>
      <c r="AB45" s="111">
        <f t="shared" si="36"/>
        <v>0</v>
      </c>
      <c r="AC45" s="111">
        <f t="shared" si="37"/>
        <v>0</v>
      </c>
    </row>
    <row r="46" spans="2:29" ht="18" customHeight="1" x14ac:dyDescent="0.15">
      <c r="B46" s="680"/>
      <c r="C46" s="678"/>
      <c r="D46" s="110" t="s">
        <v>90</v>
      </c>
      <c r="E46" s="111">
        <f>'内訳書2-1'!$F453</f>
        <v>0</v>
      </c>
      <c r="F46" s="111">
        <f>'内訳書2-2'!$F453</f>
        <v>0</v>
      </c>
      <c r="G46" s="111">
        <f>'内訳書2-3'!$F453</f>
        <v>0</v>
      </c>
      <c r="H46" s="111">
        <f>'内訳書2-4'!$F453</f>
        <v>0</v>
      </c>
      <c r="I46" s="111">
        <f>'内訳書2-5'!$F453</f>
        <v>0</v>
      </c>
      <c r="J46" s="111">
        <f>'内訳書2-6'!$F453</f>
        <v>0</v>
      </c>
      <c r="K46" s="111">
        <f>'内訳書2-7'!$F453</f>
        <v>0</v>
      </c>
      <c r="L46" s="111">
        <f>'内訳書2-8'!$F453</f>
        <v>0</v>
      </c>
      <c r="M46" s="111">
        <f>'内訳書2-9'!$F453</f>
        <v>0</v>
      </c>
      <c r="N46" s="111">
        <f>'内訳書2-10'!$F453</f>
        <v>0</v>
      </c>
      <c r="O46" s="111">
        <f>'内訳書2-11'!$F453</f>
        <v>0</v>
      </c>
      <c r="P46" s="111">
        <f>'内訳書2-12'!$F453</f>
        <v>0</v>
      </c>
      <c r="Q46" s="111">
        <f>'内訳書2-13'!$F453</f>
        <v>0</v>
      </c>
      <c r="R46" s="111">
        <f>'内訳書2-14'!$F453</f>
        <v>0</v>
      </c>
      <c r="S46" s="111">
        <f>'内訳書2-15'!$F453</f>
        <v>0</v>
      </c>
      <c r="T46" s="111">
        <f>'内訳書2-16'!$F453</f>
        <v>0</v>
      </c>
      <c r="U46" s="111">
        <f>'内訳書2-17'!$F453</f>
        <v>0</v>
      </c>
      <c r="V46" s="111">
        <f>'内訳書2-18'!$F453</f>
        <v>0</v>
      </c>
      <c r="W46" s="111">
        <f>'内訳書2-19'!$F453</f>
        <v>0</v>
      </c>
      <c r="X46" s="111">
        <f>'内訳書2-20'!$F453</f>
        <v>0</v>
      </c>
      <c r="Y46" s="102">
        <f t="shared" si="34"/>
        <v>0</v>
      </c>
      <c r="AA46" s="111">
        <f t="shared" si="35"/>
        <v>0</v>
      </c>
      <c r="AB46" s="111">
        <f t="shared" si="36"/>
        <v>0</v>
      </c>
      <c r="AC46" s="111">
        <f t="shared" si="37"/>
        <v>0</v>
      </c>
    </row>
    <row r="47" spans="2:29" ht="18" customHeight="1" x14ac:dyDescent="0.15">
      <c r="B47" s="680"/>
      <c r="C47" s="679"/>
      <c r="D47" s="112" t="s">
        <v>64</v>
      </c>
      <c r="E47" s="113">
        <f>'内訳書2-1'!$F454</f>
        <v>0</v>
      </c>
      <c r="F47" s="113">
        <f>'内訳書2-2'!$F454</f>
        <v>0</v>
      </c>
      <c r="G47" s="113">
        <f>'内訳書2-3'!$F454</f>
        <v>0</v>
      </c>
      <c r="H47" s="113">
        <f>'内訳書2-4'!$F454</f>
        <v>0</v>
      </c>
      <c r="I47" s="113">
        <f>'内訳書2-5'!$F454</f>
        <v>0</v>
      </c>
      <c r="J47" s="113">
        <f>'内訳書2-6'!$F454</f>
        <v>0</v>
      </c>
      <c r="K47" s="113">
        <f>'内訳書2-7'!$F454</f>
        <v>0</v>
      </c>
      <c r="L47" s="113">
        <f>'内訳書2-8'!$F454</f>
        <v>0</v>
      </c>
      <c r="M47" s="113">
        <f>'内訳書2-9'!$F454</f>
        <v>0</v>
      </c>
      <c r="N47" s="113">
        <f>'内訳書2-10'!$F454</f>
        <v>0</v>
      </c>
      <c r="O47" s="113">
        <f>'内訳書2-11'!$F454</f>
        <v>0</v>
      </c>
      <c r="P47" s="113">
        <f>'内訳書2-12'!$F454</f>
        <v>0</v>
      </c>
      <c r="Q47" s="113">
        <f>'内訳書2-13'!$F454</f>
        <v>0</v>
      </c>
      <c r="R47" s="113">
        <f>'内訳書2-14'!$F454</f>
        <v>0</v>
      </c>
      <c r="S47" s="113">
        <f>'内訳書2-15'!$F454</f>
        <v>0</v>
      </c>
      <c r="T47" s="113">
        <f>'内訳書2-16'!$F454</f>
        <v>0</v>
      </c>
      <c r="U47" s="113">
        <f>'内訳書2-17'!$F454</f>
        <v>0</v>
      </c>
      <c r="V47" s="113">
        <f>'内訳書2-18'!$F454</f>
        <v>0</v>
      </c>
      <c r="W47" s="113">
        <f>'内訳書2-19'!$F454</f>
        <v>0</v>
      </c>
      <c r="X47" s="113">
        <f>'内訳書2-20'!$F454</f>
        <v>0</v>
      </c>
      <c r="Y47" s="103">
        <f t="shared" si="34"/>
        <v>0</v>
      </c>
      <c r="AA47" s="113">
        <f t="shared" si="35"/>
        <v>0</v>
      </c>
      <c r="AB47" s="113">
        <f t="shared" si="36"/>
        <v>0</v>
      </c>
      <c r="AC47" s="113">
        <f t="shared" si="37"/>
        <v>0</v>
      </c>
    </row>
    <row r="48" spans="2:29" ht="18" customHeight="1" x14ac:dyDescent="0.15">
      <c r="B48" s="680"/>
      <c r="C48" s="613" t="s">
        <v>153</v>
      </c>
      <c r="D48" s="107" t="s">
        <v>170</v>
      </c>
      <c r="E48" s="108">
        <f>'内訳書2-1'!$F455</f>
        <v>0</v>
      </c>
      <c r="F48" s="108">
        <f>'内訳書2-2'!$F455</f>
        <v>0</v>
      </c>
      <c r="G48" s="108">
        <f>'内訳書2-3'!$F455</f>
        <v>0</v>
      </c>
      <c r="H48" s="108">
        <f>'内訳書2-4'!$F455</f>
        <v>0</v>
      </c>
      <c r="I48" s="108">
        <f>'内訳書2-5'!$F455</f>
        <v>0</v>
      </c>
      <c r="J48" s="108">
        <f>'内訳書2-6'!$F455</f>
        <v>0</v>
      </c>
      <c r="K48" s="108">
        <f>'内訳書2-7'!$F455</f>
        <v>0</v>
      </c>
      <c r="L48" s="108">
        <f>'内訳書2-8'!$F455</f>
        <v>0</v>
      </c>
      <c r="M48" s="108">
        <f>'内訳書2-9'!$F455</f>
        <v>0</v>
      </c>
      <c r="N48" s="108">
        <f>'内訳書2-10'!$F455</f>
        <v>0</v>
      </c>
      <c r="O48" s="108">
        <f>'内訳書2-11'!$F455</f>
        <v>0</v>
      </c>
      <c r="P48" s="108">
        <f>'内訳書2-12'!$F455</f>
        <v>0</v>
      </c>
      <c r="Q48" s="108">
        <f>'内訳書2-13'!$F455</f>
        <v>0</v>
      </c>
      <c r="R48" s="108">
        <f>'内訳書2-14'!$F455</f>
        <v>0</v>
      </c>
      <c r="S48" s="108">
        <f>'内訳書2-15'!$F455</f>
        <v>0</v>
      </c>
      <c r="T48" s="108">
        <f>'内訳書2-16'!$F455</f>
        <v>0</v>
      </c>
      <c r="U48" s="108">
        <f>'内訳書2-17'!$F455</f>
        <v>0</v>
      </c>
      <c r="V48" s="108">
        <f>'内訳書2-18'!$F455</f>
        <v>0</v>
      </c>
      <c r="W48" s="108">
        <f>'内訳書2-19'!$F455</f>
        <v>0</v>
      </c>
      <c r="X48" s="108">
        <f>'内訳書2-20'!$F455</f>
        <v>0</v>
      </c>
      <c r="Y48" s="109">
        <f t="shared" si="34"/>
        <v>0</v>
      </c>
      <c r="AA48" s="108">
        <f t="shared" si="35"/>
        <v>0</v>
      </c>
      <c r="AB48" s="108">
        <f t="shared" si="36"/>
        <v>0</v>
      </c>
      <c r="AC48" s="108">
        <f t="shared" si="37"/>
        <v>0</v>
      </c>
    </row>
    <row r="49" spans="2:29" ht="18" customHeight="1" x14ac:dyDescent="0.15">
      <c r="B49" s="680"/>
      <c r="C49" s="615"/>
      <c r="D49" s="112" t="s">
        <v>171</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3">
        <f t="shared" si="34"/>
        <v>0</v>
      </c>
      <c r="AA49" s="108">
        <f t="shared" si="35"/>
        <v>0</v>
      </c>
      <c r="AB49" s="108">
        <f t="shared" si="36"/>
        <v>0</v>
      </c>
      <c r="AC49" s="108">
        <f t="shared" ref="AC49" si="38">SUM(AA49:AB49)</f>
        <v>0</v>
      </c>
    </row>
    <row r="50" spans="2:29" ht="22.5" customHeight="1" thickBot="1" x14ac:dyDescent="0.2">
      <c r="B50" s="680"/>
      <c r="C50" s="658" t="s">
        <v>94</v>
      </c>
      <c r="D50" s="658"/>
      <c r="E50" s="115">
        <f t="shared" ref="E50:Y50" si="39">SUM(E38:E49)</f>
        <v>0</v>
      </c>
      <c r="F50" s="115">
        <f t="shared" si="39"/>
        <v>0</v>
      </c>
      <c r="G50" s="115">
        <f t="shared" si="39"/>
        <v>0</v>
      </c>
      <c r="H50" s="115">
        <f t="shared" si="39"/>
        <v>0</v>
      </c>
      <c r="I50" s="115">
        <f t="shared" si="39"/>
        <v>0</v>
      </c>
      <c r="J50" s="115">
        <f t="shared" si="39"/>
        <v>0</v>
      </c>
      <c r="K50" s="115">
        <f t="shared" si="39"/>
        <v>0</v>
      </c>
      <c r="L50" s="115">
        <f t="shared" si="39"/>
        <v>0</v>
      </c>
      <c r="M50" s="115">
        <f t="shared" si="39"/>
        <v>0</v>
      </c>
      <c r="N50" s="115">
        <f t="shared" si="39"/>
        <v>0</v>
      </c>
      <c r="O50" s="115">
        <f t="shared" si="39"/>
        <v>0</v>
      </c>
      <c r="P50" s="115">
        <f t="shared" si="39"/>
        <v>0</v>
      </c>
      <c r="Q50" s="115">
        <f t="shared" si="39"/>
        <v>0</v>
      </c>
      <c r="R50" s="115">
        <f t="shared" si="39"/>
        <v>0</v>
      </c>
      <c r="S50" s="115">
        <f t="shared" si="39"/>
        <v>0</v>
      </c>
      <c r="T50" s="115">
        <f t="shared" si="39"/>
        <v>0</v>
      </c>
      <c r="U50" s="115">
        <f t="shared" si="39"/>
        <v>0</v>
      </c>
      <c r="V50" s="115">
        <f t="shared" si="39"/>
        <v>0</v>
      </c>
      <c r="W50" s="115">
        <f t="shared" si="39"/>
        <v>0</v>
      </c>
      <c r="X50" s="115">
        <f t="shared" si="39"/>
        <v>0</v>
      </c>
      <c r="Y50" s="123">
        <f t="shared" si="39"/>
        <v>0</v>
      </c>
      <c r="AA50" s="115">
        <f>SUM(AA38:AA49)</f>
        <v>0</v>
      </c>
      <c r="AB50" s="115">
        <f>SUM(AB38:AB49)</f>
        <v>0</v>
      </c>
      <c r="AC50" s="115">
        <f>SUM(AC38:AC49)</f>
        <v>0</v>
      </c>
    </row>
    <row r="51" spans="2:29" ht="22.5" customHeight="1" thickTop="1" x14ac:dyDescent="0.15">
      <c r="B51" s="670" t="s">
        <v>132</v>
      </c>
      <c r="C51" s="670"/>
      <c r="D51" s="670"/>
      <c r="E51" s="116">
        <f t="shared" ref="E51:Y51" si="40">SUM(E35,E50)</f>
        <v>0</v>
      </c>
      <c r="F51" s="116">
        <f t="shared" si="40"/>
        <v>0</v>
      </c>
      <c r="G51" s="116">
        <f t="shared" si="40"/>
        <v>0</v>
      </c>
      <c r="H51" s="116">
        <f t="shared" si="40"/>
        <v>0</v>
      </c>
      <c r="I51" s="116">
        <f t="shared" si="40"/>
        <v>0</v>
      </c>
      <c r="J51" s="116">
        <f t="shared" si="40"/>
        <v>0</v>
      </c>
      <c r="K51" s="116">
        <f t="shared" si="40"/>
        <v>0</v>
      </c>
      <c r="L51" s="116">
        <f t="shared" si="40"/>
        <v>0</v>
      </c>
      <c r="M51" s="116">
        <f t="shared" si="40"/>
        <v>0</v>
      </c>
      <c r="N51" s="116">
        <f t="shared" si="40"/>
        <v>0</v>
      </c>
      <c r="O51" s="116">
        <f t="shared" si="40"/>
        <v>0</v>
      </c>
      <c r="P51" s="116">
        <f t="shared" si="40"/>
        <v>0</v>
      </c>
      <c r="Q51" s="116">
        <f t="shared" si="40"/>
        <v>0</v>
      </c>
      <c r="R51" s="116">
        <f t="shared" si="40"/>
        <v>0</v>
      </c>
      <c r="S51" s="116">
        <f t="shared" si="40"/>
        <v>0</v>
      </c>
      <c r="T51" s="116">
        <f t="shared" si="40"/>
        <v>0</v>
      </c>
      <c r="U51" s="116">
        <f t="shared" si="40"/>
        <v>0</v>
      </c>
      <c r="V51" s="116">
        <f t="shared" si="40"/>
        <v>0</v>
      </c>
      <c r="W51" s="116">
        <f t="shared" si="40"/>
        <v>0</v>
      </c>
      <c r="X51" s="116">
        <f t="shared" si="40"/>
        <v>0</v>
      </c>
      <c r="Y51" s="124">
        <f t="shared" si="40"/>
        <v>0</v>
      </c>
      <c r="AA51" s="116">
        <f>SUM(AA35,AA50)</f>
        <v>0</v>
      </c>
      <c r="AB51" s="116">
        <f>SUM(AB35,AB50)</f>
        <v>0</v>
      </c>
      <c r="AC51" s="116">
        <f>SUM(AC35,AC50)</f>
        <v>0</v>
      </c>
    </row>
    <row r="52" spans="2:29" ht="18.75" customHeight="1" x14ac:dyDescent="0.15">
      <c r="E52" s="152" t="str">
        <f>IF(E$32&lt;&gt;0,"補助対象「その他」エラー","")</f>
        <v/>
      </c>
      <c r="F52" s="152" t="str">
        <f t="shared" ref="F52:X52" si="41">IF(F$32&lt;&gt;0,"補助対象「その他」エラー","")</f>
        <v/>
      </c>
      <c r="G52" s="152" t="str">
        <f t="shared" si="41"/>
        <v/>
      </c>
      <c r="H52" s="152" t="str">
        <f t="shared" si="41"/>
        <v/>
      </c>
      <c r="I52" s="152" t="str">
        <f t="shared" si="41"/>
        <v/>
      </c>
      <c r="J52" s="152" t="str">
        <f t="shared" si="41"/>
        <v/>
      </c>
      <c r="K52" s="152" t="str">
        <f t="shared" si="41"/>
        <v/>
      </c>
      <c r="L52" s="152" t="str">
        <f t="shared" si="41"/>
        <v/>
      </c>
      <c r="M52" s="152" t="str">
        <f t="shared" si="41"/>
        <v/>
      </c>
      <c r="N52" s="152" t="str">
        <f t="shared" si="41"/>
        <v/>
      </c>
      <c r="O52" s="152" t="str">
        <f t="shared" si="41"/>
        <v/>
      </c>
      <c r="P52" s="152" t="str">
        <f t="shared" si="41"/>
        <v/>
      </c>
      <c r="Q52" s="152" t="str">
        <f t="shared" si="41"/>
        <v/>
      </c>
      <c r="R52" s="152" t="str">
        <f t="shared" si="41"/>
        <v/>
      </c>
      <c r="S52" s="152" t="str">
        <f t="shared" si="41"/>
        <v/>
      </c>
      <c r="T52" s="152" t="str">
        <f t="shared" si="41"/>
        <v/>
      </c>
      <c r="U52" s="152" t="str">
        <f t="shared" si="41"/>
        <v/>
      </c>
      <c r="V52" s="152" t="str">
        <f t="shared" si="41"/>
        <v/>
      </c>
      <c r="W52" s="152" t="str">
        <f t="shared" si="41"/>
        <v/>
      </c>
      <c r="X52" s="152" t="str">
        <f t="shared" si="41"/>
        <v/>
      </c>
      <c r="AA52" s="92"/>
      <c r="AB52" s="92"/>
      <c r="AC52" s="92"/>
    </row>
  </sheetData>
  <sheetProtection algorithmName="SHA-512" hashValue="laz1Dw1WaOY03hWpkfif6Mv/4PPM1fYfTYjDNLQyQ+TAiC5UnTpky2cw7KNEj3NFESD0drU3KcKyC20Z1xBbkw==" saltValue="Ru2PCH44g2u2gVwhDODljg==" spinCount="100000" sheet="1" objects="1" scenarios="1" formatColumns="0"/>
  <mergeCells count="36">
    <mergeCell ref="C48:C49"/>
    <mergeCell ref="B51:D51"/>
    <mergeCell ref="C36:D36"/>
    <mergeCell ref="C37:D37"/>
    <mergeCell ref="C40:C42"/>
    <mergeCell ref="C43:C47"/>
    <mergeCell ref="C50:D50"/>
    <mergeCell ref="B38:B50"/>
    <mergeCell ref="B23:B37"/>
    <mergeCell ref="C25:C27"/>
    <mergeCell ref="C28:C32"/>
    <mergeCell ref="C35:D35"/>
    <mergeCell ref="C33:C34"/>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1"/>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52:X52">
    <cfRule type="cellIs" dxfId="3627" priority="1" operator="equal">
      <formula>"補助対象「その他」エラー"</formula>
    </cfRule>
  </conditionalFormatting>
  <dataValidations count="1">
    <dataValidation imeMode="off" allowBlank="1" showInputMessage="1" showErrorMessage="1" sqref="E23:Y51 E20:X20 E8:Y17 AA8:AC18 AA23:AC51 E4:X5"/>
  </dataValidations>
  <pageMargins left="0.78740157480314965" right="0.39370078740157483" top="0.39370078740157483" bottom="0.59055118110236227" header="0.31496062992125984" footer="0.31496062992125984"/>
  <pageSetup paperSize="9" scale="77" fitToWidth="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tint="0.39997558519241921"/>
    <pageSetUpPr fitToPage="1"/>
  </sheetPr>
  <dimension ref="A1:AC52"/>
  <sheetViews>
    <sheetView view="pageBreakPreview" zoomScaleNormal="100" zoomScaleSheetLayoutView="100" workbookViewId="0">
      <pane xSplit="4" ySplit="7" topLeftCell="E8" activePane="bottomRight" state="frozen"/>
      <selection activeCell="AB12" sqref="AB12"/>
      <selection pane="topRight" activeCell="AB12" sqref="AB12"/>
      <selection pane="bottomLeft" activeCell="AB12" sqref="AB12"/>
      <selection pane="bottomRight" activeCell="E8" sqref="E8:X8"/>
    </sheetView>
  </sheetViews>
  <sheetFormatPr defaultRowHeight="13.5" x14ac:dyDescent="0.15"/>
  <cols>
    <col min="1" max="1" width="1.125" style="92" customWidth="1"/>
    <col min="2" max="2" width="5.25" style="92" customWidth="1"/>
    <col min="3" max="3" width="19.125" style="92" customWidth="1"/>
    <col min="4" max="4" width="11.75" style="92" customWidth="1"/>
    <col min="5" max="7" width="16.875" style="93" customWidth="1"/>
    <col min="8" max="12" width="16.875" style="93" hidden="1" customWidth="1"/>
    <col min="13" max="13" width="16.625" style="93" hidden="1" customWidth="1"/>
    <col min="14" max="24" width="16.875" style="93" hidden="1" customWidth="1"/>
    <col min="25" max="25" width="16.875" style="92" customWidth="1"/>
    <col min="26" max="26" width="2.625" style="92" customWidth="1"/>
    <col min="27" max="29" width="16.875" style="93" hidden="1" customWidth="1"/>
    <col min="30" max="16384" width="9" style="92"/>
  </cols>
  <sheetData>
    <row r="1" spans="1:29" ht="17.25" customHeight="1" x14ac:dyDescent="0.15">
      <c r="A1" s="67" t="str">
        <f>IF(実施計画書!$S$4=0,"",実施計画書!$S$4)</f>
        <v/>
      </c>
      <c r="C1" s="67"/>
      <c r="D1" s="67"/>
    </row>
    <row r="2" spans="1:29" x14ac:dyDescent="0.15">
      <c r="B2" s="92" t="s">
        <v>66</v>
      </c>
      <c r="AA2" s="92"/>
      <c r="AB2" s="92"/>
      <c r="AC2" s="92"/>
    </row>
    <row r="3" spans="1:29" ht="15" customHeight="1" x14ac:dyDescent="0.15">
      <c r="B3" s="92" t="s">
        <v>67</v>
      </c>
      <c r="Y3" s="94" t="s">
        <v>16</v>
      </c>
      <c r="AA3"/>
      <c r="AB3"/>
      <c r="AC3"/>
    </row>
    <row r="4" spans="1:29" ht="18" customHeight="1" x14ac:dyDescent="0.15">
      <c r="B4" s="649" t="s">
        <v>68</v>
      </c>
      <c r="C4" s="649"/>
      <c r="D4" s="95" t="s">
        <v>122</v>
      </c>
      <c r="E4" s="96" t="s">
        <v>123</v>
      </c>
      <c r="F4" s="96" t="s">
        <v>100</v>
      </c>
      <c r="G4" s="96" t="s">
        <v>101</v>
      </c>
      <c r="H4" s="96" t="s">
        <v>102</v>
      </c>
      <c r="I4" s="96" t="s">
        <v>103</v>
      </c>
      <c r="J4" s="96" t="s">
        <v>104</v>
      </c>
      <c r="K4" s="96" t="s">
        <v>105</v>
      </c>
      <c r="L4" s="96" t="s">
        <v>106</v>
      </c>
      <c r="M4" s="96" t="s">
        <v>107</v>
      </c>
      <c r="N4" s="96" t="s">
        <v>108</v>
      </c>
      <c r="O4" s="96" t="s">
        <v>109</v>
      </c>
      <c r="P4" s="96" t="s">
        <v>110</v>
      </c>
      <c r="Q4" s="96" t="s">
        <v>111</v>
      </c>
      <c r="R4" s="96" t="s">
        <v>112</v>
      </c>
      <c r="S4" s="96" t="s">
        <v>113</v>
      </c>
      <c r="T4" s="96" t="s">
        <v>114</v>
      </c>
      <c r="U4" s="96" t="s">
        <v>115</v>
      </c>
      <c r="V4" s="96" t="s">
        <v>116</v>
      </c>
      <c r="W4" s="96" t="s">
        <v>117</v>
      </c>
      <c r="X4" s="96" t="s">
        <v>118</v>
      </c>
      <c r="Y4" s="650" t="s">
        <v>239</v>
      </c>
      <c r="AA4"/>
      <c r="AB4"/>
      <c r="AC4"/>
    </row>
    <row r="5" spans="1:29" ht="15" hidden="1" customHeight="1" x14ac:dyDescent="0.15">
      <c r="B5" s="649"/>
      <c r="C5" s="649"/>
      <c r="D5" s="95" t="s">
        <v>144</v>
      </c>
      <c r="E5" s="97" t="str">
        <f>IF(E6=実施計画書!$S$4,"補助事業者","補助事業者以外")</f>
        <v>補助事業者</v>
      </c>
      <c r="F5" s="97" t="str">
        <f>IF(F6=実施計画書!$S$4,"補助事業者","補助事業者以外")</f>
        <v>補助事業者</v>
      </c>
      <c r="G5" s="97" t="str">
        <f>IF(G6=実施計画書!$S$4,"補助事業者","補助事業者以外")</f>
        <v>補助事業者</v>
      </c>
      <c r="H5" s="97" t="str">
        <f>IF(H6=実施計画書!$S$4,"補助事業者","補助事業者以外")</f>
        <v>補助事業者</v>
      </c>
      <c r="I5" s="97" t="str">
        <f>IF(I6=実施計画書!$S$4,"補助事業者","補助事業者以外")</f>
        <v>補助事業者</v>
      </c>
      <c r="J5" s="97" t="str">
        <f>IF(J6=実施計画書!$S$4,"補助事業者","補助事業者以外")</f>
        <v>補助事業者</v>
      </c>
      <c r="K5" s="97" t="str">
        <f>IF(K6=実施計画書!$S$4,"補助事業者","補助事業者以外")</f>
        <v>補助事業者</v>
      </c>
      <c r="L5" s="97" t="str">
        <f>IF(L6=実施計画書!$S$4,"補助事業者","補助事業者以外")</f>
        <v>補助事業者</v>
      </c>
      <c r="M5" s="97" t="str">
        <f>IF(M6=実施計画書!$S$4,"補助事業者","補助事業者以外")</f>
        <v>補助事業者</v>
      </c>
      <c r="N5" s="97" t="str">
        <f>IF(N6=実施計画書!$S$4,"補助事業者","補助事業者以外")</f>
        <v>補助事業者</v>
      </c>
      <c r="O5" s="97" t="str">
        <f>IF(O6=実施計画書!$S$4,"補助事業者","補助事業者以外")</f>
        <v>補助事業者</v>
      </c>
      <c r="P5" s="97" t="str">
        <f>IF(P6=実施計画書!$S$4,"補助事業者","補助事業者以外")</f>
        <v>補助事業者</v>
      </c>
      <c r="Q5" s="97" t="str">
        <f>IF(Q6=実施計画書!$S$4,"補助事業者","補助事業者以外")</f>
        <v>補助事業者</v>
      </c>
      <c r="R5" s="97" t="str">
        <f>IF(R6=実施計画書!$S$4,"補助事業者","補助事業者以外")</f>
        <v>補助事業者</v>
      </c>
      <c r="S5" s="97" t="str">
        <f>IF(S6=実施計画書!$S$4,"補助事業者","補助事業者以外")</f>
        <v>補助事業者</v>
      </c>
      <c r="T5" s="97" t="str">
        <f>IF(T6=実施計画書!$S$4,"補助事業者","補助事業者以外")</f>
        <v>補助事業者</v>
      </c>
      <c r="U5" s="97" t="str">
        <f>IF(U6=実施計画書!$S$4,"補助事業者","補助事業者以外")</f>
        <v>補助事業者</v>
      </c>
      <c r="V5" s="97" t="str">
        <f>IF(V6=実施計画書!$S$4,"補助事業者","補助事業者以外")</f>
        <v>補助事業者</v>
      </c>
      <c r="W5" s="97" t="str">
        <f>IF(W6=実施計画書!$S$4,"補助事業者","補助事業者以外")</f>
        <v>補助事業者</v>
      </c>
      <c r="X5" s="97" t="str">
        <f>IF(X6=実施計画書!$S$4,"補助事業者","補助事業者以外")</f>
        <v>補助事業者</v>
      </c>
      <c r="Y5" s="650"/>
      <c r="AA5"/>
      <c r="AB5"/>
      <c r="AC5"/>
    </row>
    <row r="6" spans="1:29" ht="60.75" customHeight="1" x14ac:dyDescent="0.15">
      <c r="B6" s="649"/>
      <c r="C6" s="649"/>
      <c r="D6" s="201" t="s">
        <v>164</v>
      </c>
      <c r="E6" s="98">
        <f>'内訳書2-1'!$E$3</f>
        <v>0</v>
      </c>
      <c r="F6" s="98">
        <f>'内訳書2-2'!$E$3</f>
        <v>0</v>
      </c>
      <c r="G6" s="98">
        <f>'内訳書2-3'!$E$3</f>
        <v>0</v>
      </c>
      <c r="H6" s="98">
        <f>'内訳書2-4'!$E$3</f>
        <v>0</v>
      </c>
      <c r="I6" s="98">
        <f>'内訳書2-5'!$E$3</f>
        <v>0</v>
      </c>
      <c r="J6" s="98">
        <f>'内訳書2-6'!$E$3</f>
        <v>0</v>
      </c>
      <c r="K6" s="98">
        <f>'内訳書2-7'!$E$3</f>
        <v>0</v>
      </c>
      <c r="L6" s="98">
        <f>'内訳書2-8'!$E$3</f>
        <v>0</v>
      </c>
      <c r="M6" s="98">
        <f>'内訳書2-9'!$E$3</f>
        <v>0</v>
      </c>
      <c r="N6" s="98">
        <f>'内訳書2-10'!$E$3</f>
        <v>0</v>
      </c>
      <c r="O6" s="98">
        <f>'内訳書2-11'!$E$3</f>
        <v>0</v>
      </c>
      <c r="P6" s="98">
        <f>'内訳書2-12'!$E$3</f>
        <v>0</v>
      </c>
      <c r="Q6" s="98">
        <f>'内訳書2-13'!$E$3</f>
        <v>0</v>
      </c>
      <c r="R6" s="98">
        <f>'内訳書2-14'!$E$3</f>
        <v>0</v>
      </c>
      <c r="S6" s="98">
        <f>'内訳書2-15'!$E$3</f>
        <v>0</v>
      </c>
      <c r="T6" s="98">
        <f>'内訳書2-16'!$E$3</f>
        <v>0</v>
      </c>
      <c r="U6" s="98">
        <f>'内訳書2-17'!$E$3</f>
        <v>0</v>
      </c>
      <c r="V6" s="98">
        <f>'内訳書2-18'!$E$3</f>
        <v>0</v>
      </c>
      <c r="W6" s="98">
        <f>'内訳書2-19'!$E$3</f>
        <v>0</v>
      </c>
      <c r="X6" s="98">
        <f>'内訳書2-20'!$E$3</f>
        <v>0</v>
      </c>
      <c r="Y6" s="650"/>
      <c r="AA6"/>
      <c r="AB6"/>
      <c r="AC6"/>
    </row>
    <row r="7" spans="1:29" ht="60.75" customHeight="1" x14ac:dyDescent="0.15">
      <c r="B7" s="649"/>
      <c r="C7" s="649"/>
      <c r="D7" s="99" t="s">
        <v>65</v>
      </c>
      <c r="E7" s="98">
        <f>'内訳書2-1'!$E$4</f>
        <v>0</v>
      </c>
      <c r="F7" s="98">
        <f>'内訳書2-2'!$E$4</f>
        <v>0</v>
      </c>
      <c r="G7" s="98">
        <f>'内訳書2-3'!$E$4</f>
        <v>0</v>
      </c>
      <c r="H7" s="98">
        <f>'内訳書2-4'!$E$4</f>
        <v>0</v>
      </c>
      <c r="I7" s="98">
        <f>'内訳書2-5'!$E$4</f>
        <v>0</v>
      </c>
      <c r="J7" s="98">
        <f>'内訳書2-6'!$E$4</f>
        <v>0</v>
      </c>
      <c r="K7" s="98">
        <f>'内訳書2-7'!$E$4</f>
        <v>0</v>
      </c>
      <c r="L7" s="98">
        <f>'内訳書2-8'!$E$4</f>
        <v>0</v>
      </c>
      <c r="M7" s="98">
        <f>'内訳書2-9'!$E$4</f>
        <v>0</v>
      </c>
      <c r="N7" s="98">
        <f>'内訳書2-10'!$E$4</f>
        <v>0</v>
      </c>
      <c r="O7" s="98">
        <f>'内訳書2-11'!$E$4</f>
        <v>0</v>
      </c>
      <c r="P7" s="98">
        <f>'内訳書2-12'!$E$4</f>
        <v>0</v>
      </c>
      <c r="Q7" s="98">
        <f>'内訳書2-13'!$E$4</f>
        <v>0</v>
      </c>
      <c r="R7" s="98">
        <f>'内訳書2-14'!$E$4</f>
        <v>0</v>
      </c>
      <c r="S7" s="98">
        <f>'内訳書2-15'!$E$4</f>
        <v>0</v>
      </c>
      <c r="T7" s="98">
        <f>'内訳書2-16'!$E$4</f>
        <v>0</v>
      </c>
      <c r="U7" s="98">
        <f>'内訳書2-17'!$E$4</f>
        <v>0</v>
      </c>
      <c r="V7" s="98">
        <f>'内訳書2-18'!$E$4</f>
        <v>0</v>
      </c>
      <c r="W7" s="98">
        <f>'内訳書2-19'!$E$4</f>
        <v>0</v>
      </c>
      <c r="X7" s="98">
        <f>'内訳書2-20'!$E$4</f>
        <v>0</v>
      </c>
      <c r="Y7" s="650"/>
      <c r="AA7"/>
      <c r="AB7"/>
      <c r="AC7"/>
    </row>
    <row r="8" spans="1:29" ht="18" customHeight="1" x14ac:dyDescent="0.15">
      <c r="B8" s="655" t="s">
        <v>69</v>
      </c>
      <c r="C8" s="656"/>
      <c r="D8" s="657"/>
      <c r="E8" s="683">
        <f>'内訳書2-1'!$F416</f>
        <v>0</v>
      </c>
      <c r="F8" s="684"/>
      <c r="G8" s="684"/>
      <c r="H8" s="684"/>
      <c r="I8" s="684"/>
      <c r="J8" s="684"/>
      <c r="K8" s="684"/>
      <c r="L8" s="684"/>
      <c r="M8" s="684"/>
      <c r="N8" s="684"/>
      <c r="O8" s="684"/>
      <c r="P8" s="684"/>
      <c r="Q8" s="684"/>
      <c r="R8" s="684"/>
      <c r="S8" s="684"/>
      <c r="T8" s="684"/>
      <c r="U8" s="684"/>
      <c r="V8" s="684"/>
      <c r="W8" s="684"/>
      <c r="X8" s="685"/>
      <c r="Y8" s="100">
        <f>'内訳書１(収入事業別)'!$Y8</f>
        <v>0</v>
      </c>
      <c r="AA8"/>
      <c r="AB8"/>
      <c r="AC8"/>
    </row>
    <row r="9" spans="1:29" ht="18" customHeight="1" x14ac:dyDescent="0.15">
      <c r="B9" s="655" t="s">
        <v>70</v>
      </c>
      <c r="C9" s="656"/>
      <c r="D9" s="657"/>
      <c r="E9" s="686">
        <f>'内訳書2-1'!$F417</f>
        <v>0</v>
      </c>
      <c r="F9" s="687"/>
      <c r="G9" s="687"/>
      <c r="H9" s="687"/>
      <c r="I9" s="687"/>
      <c r="J9" s="687"/>
      <c r="K9" s="687"/>
      <c r="L9" s="687"/>
      <c r="M9" s="687"/>
      <c r="N9" s="687"/>
      <c r="O9" s="687"/>
      <c r="P9" s="687"/>
      <c r="Q9" s="687"/>
      <c r="R9" s="687"/>
      <c r="S9" s="687"/>
      <c r="T9" s="687"/>
      <c r="U9" s="687"/>
      <c r="V9" s="687"/>
      <c r="W9" s="687"/>
      <c r="X9" s="688"/>
      <c r="Y9" s="100">
        <f>'内訳書１(収入事業別)'!$Y9</f>
        <v>0</v>
      </c>
      <c r="AA9"/>
      <c r="AB9"/>
      <c r="AC9"/>
    </row>
    <row r="10" spans="1:29" ht="18" customHeight="1" x14ac:dyDescent="0.15">
      <c r="B10" s="663" t="s">
        <v>142</v>
      </c>
      <c r="C10" s="665" t="s">
        <v>71</v>
      </c>
      <c r="D10" s="666"/>
      <c r="E10" s="692">
        <f>'内訳書2-1'!$F418</f>
        <v>0</v>
      </c>
      <c r="F10" s="693"/>
      <c r="G10" s="693"/>
      <c r="H10" s="693"/>
      <c r="I10" s="693"/>
      <c r="J10" s="693"/>
      <c r="K10" s="693"/>
      <c r="L10" s="693"/>
      <c r="M10" s="693"/>
      <c r="N10" s="693"/>
      <c r="O10" s="693"/>
      <c r="P10" s="693"/>
      <c r="Q10" s="693"/>
      <c r="R10" s="693"/>
      <c r="S10" s="693"/>
      <c r="T10" s="693"/>
      <c r="U10" s="693"/>
      <c r="V10" s="693"/>
      <c r="W10" s="693"/>
      <c r="X10" s="694"/>
      <c r="Y10" s="101">
        <f>'内訳書１(収入事業別)'!$Y10</f>
        <v>0</v>
      </c>
      <c r="AA10"/>
      <c r="AB10"/>
      <c r="AC10"/>
    </row>
    <row r="11" spans="1:29" ht="18" customHeight="1" x14ac:dyDescent="0.15">
      <c r="B11" s="664"/>
      <c r="C11" s="659" t="s">
        <v>72</v>
      </c>
      <c r="D11" s="660"/>
      <c r="E11" s="698">
        <f>'内訳書2-1'!$F419</f>
        <v>0</v>
      </c>
      <c r="F11" s="699"/>
      <c r="G11" s="699"/>
      <c r="H11" s="699"/>
      <c r="I11" s="699"/>
      <c r="J11" s="699"/>
      <c r="K11" s="699"/>
      <c r="L11" s="699"/>
      <c r="M11" s="699"/>
      <c r="N11" s="699"/>
      <c r="O11" s="699"/>
      <c r="P11" s="699"/>
      <c r="Q11" s="699"/>
      <c r="R11" s="699"/>
      <c r="S11" s="699"/>
      <c r="T11" s="699"/>
      <c r="U11" s="699"/>
      <c r="V11" s="699"/>
      <c r="W11" s="699"/>
      <c r="X11" s="700"/>
      <c r="Y11" s="102">
        <f>'内訳書１(収入事業別)'!$Y11</f>
        <v>0</v>
      </c>
      <c r="AA11"/>
      <c r="AB11"/>
      <c r="AC11"/>
    </row>
    <row r="12" spans="1:29" ht="18" customHeight="1" x14ac:dyDescent="0.15">
      <c r="B12" s="664"/>
      <c r="C12" s="659" t="s">
        <v>73</v>
      </c>
      <c r="D12" s="660"/>
      <c r="E12" s="695">
        <f>'内訳書2-1'!$F420</f>
        <v>0</v>
      </c>
      <c r="F12" s="696"/>
      <c r="G12" s="696"/>
      <c r="H12" s="696"/>
      <c r="I12" s="696"/>
      <c r="J12" s="696"/>
      <c r="K12" s="696"/>
      <c r="L12" s="696"/>
      <c r="M12" s="696"/>
      <c r="N12" s="696"/>
      <c r="O12" s="696"/>
      <c r="P12" s="696"/>
      <c r="Q12" s="696"/>
      <c r="R12" s="696"/>
      <c r="S12" s="696"/>
      <c r="T12" s="696"/>
      <c r="U12" s="696"/>
      <c r="V12" s="696"/>
      <c r="W12" s="696"/>
      <c r="X12" s="697"/>
      <c r="Y12" s="102">
        <f>'内訳書１(収入事業別)'!$Y12</f>
        <v>0</v>
      </c>
      <c r="AA12"/>
      <c r="AB12"/>
      <c r="AC12"/>
    </row>
    <row r="13" spans="1:29" ht="18" customHeight="1" x14ac:dyDescent="0.15">
      <c r="B13" s="664"/>
      <c r="C13" s="661" t="s">
        <v>74</v>
      </c>
      <c r="D13" s="662"/>
      <c r="E13" s="701">
        <f>'内訳書2-1'!$F421</f>
        <v>0</v>
      </c>
      <c r="F13" s="702"/>
      <c r="G13" s="702"/>
      <c r="H13" s="702"/>
      <c r="I13" s="702"/>
      <c r="J13" s="702"/>
      <c r="K13" s="702"/>
      <c r="L13" s="702"/>
      <c r="M13" s="702"/>
      <c r="N13" s="702"/>
      <c r="O13" s="702"/>
      <c r="P13" s="702"/>
      <c r="Q13" s="702"/>
      <c r="R13" s="702"/>
      <c r="S13" s="702"/>
      <c r="T13" s="702"/>
      <c r="U13" s="702"/>
      <c r="V13" s="702"/>
      <c r="W13" s="702"/>
      <c r="X13" s="703"/>
      <c r="Y13" s="103">
        <f>'内訳書１(収入事業別)'!$Y13</f>
        <v>0</v>
      </c>
      <c r="AA13"/>
      <c r="AB13"/>
      <c r="AC13"/>
    </row>
    <row r="14" spans="1:29" ht="18" customHeight="1" x14ac:dyDescent="0.15">
      <c r="B14" s="645"/>
      <c r="C14" s="656" t="s">
        <v>143</v>
      </c>
      <c r="D14" s="657"/>
      <c r="E14" s="686">
        <f>SUM(E$10:X$13)</f>
        <v>0</v>
      </c>
      <c r="F14" s="687"/>
      <c r="G14" s="687"/>
      <c r="H14" s="687"/>
      <c r="I14" s="687"/>
      <c r="J14" s="687"/>
      <c r="K14" s="687"/>
      <c r="L14" s="687"/>
      <c r="M14" s="687"/>
      <c r="N14" s="687"/>
      <c r="O14" s="687"/>
      <c r="P14" s="687"/>
      <c r="Q14" s="687"/>
      <c r="R14" s="687"/>
      <c r="S14" s="687"/>
      <c r="T14" s="687"/>
      <c r="U14" s="687"/>
      <c r="V14" s="687"/>
      <c r="W14" s="687"/>
      <c r="X14" s="688"/>
      <c r="Y14" s="104">
        <f>SUM($Y$10:$Y$13)</f>
        <v>0</v>
      </c>
      <c r="AA14"/>
      <c r="AB14"/>
      <c r="AC14"/>
    </row>
    <row r="15" spans="1:29" ht="18" customHeight="1" thickBot="1" x14ac:dyDescent="0.2">
      <c r="B15" s="658" t="s">
        <v>75</v>
      </c>
      <c r="C15" s="658"/>
      <c r="D15" s="658"/>
      <c r="E15" s="689">
        <f>SUM(E$8:X$9,E$14)</f>
        <v>0</v>
      </c>
      <c r="F15" s="690"/>
      <c r="G15" s="690"/>
      <c r="H15" s="690"/>
      <c r="I15" s="690"/>
      <c r="J15" s="690"/>
      <c r="K15" s="690"/>
      <c r="L15" s="690"/>
      <c r="M15" s="690"/>
      <c r="N15" s="690"/>
      <c r="O15" s="690"/>
      <c r="P15" s="690"/>
      <c r="Q15" s="690"/>
      <c r="R15" s="690"/>
      <c r="S15" s="690"/>
      <c r="T15" s="690"/>
      <c r="U15" s="690"/>
      <c r="V15" s="690"/>
      <c r="W15" s="690"/>
      <c r="X15" s="691"/>
      <c r="Y15" s="256">
        <f>SUM($Y$8:$Y$9,$Y$14)</f>
        <v>0</v>
      </c>
      <c r="AA15"/>
      <c r="AB15"/>
      <c r="AC15"/>
    </row>
    <row r="16" spans="1:29" ht="18" customHeight="1" thickBot="1" x14ac:dyDescent="0.2">
      <c r="B16" s="667" t="s">
        <v>23</v>
      </c>
      <c r="C16" s="668"/>
      <c r="D16" s="669"/>
      <c r="E16" s="704">
        <f>'内訳書2-1'!$F424</f>
        <v>0</v>
      </c>
      <c r="F16" s="705"/>
      <c r="G16" s="705"/>
      <c r="H16" s="705"/>
      <c r="I16" s="705"/>
      <c r="J16" s="705"/>
      <c r="K16" s="705"/>
      <c r="L16" s="705"/>
      <c r="M16" s="705"/>
      <c r="N16" s="705"/>
      <c r="O16" s="705"/>
      <c r="P16" s="705"/>
      <c r="Q16" s="705"/>
      <c r="R16" s="705"/>
      <c r="S16" s="705"/>
      <c r="T16" s="705"/>
      <c r="U16" s="705"/>
      <c r="V16" s="705"/>
      <c r="W16" s="705"/>
      <c r="X16" s="706"/>
      <c r="Y16" s="260">
        <f>'内訳書１(収入事業別)'!$Y16</f>
        <v>0</v>
      </c>
      <c r="AA16"/>
      <c r="AB16"/>
      <c r="AC16"/>
    </row>
    <row r="17" spans="2:29" ht="21.75" customHeight="1" x14ac:dyDescent="0.15">
      <c r="B17" s="654" t="s">
        <v>76</v>
      </c>
      <c r="C17" s="654"/>
      <c r="D17" s="654"/>
      <c r="E17" s="708">
        <f>SUM(E$15:E$16)</f>
        <v>0</v>
      </c>
      <c r="F17" s="709"/>
      <c r="G17" s="709"/>
      <c r="H17" s="709"/>
      <c r="I17" s="709"/>
      <c r="J17" s="709"/>
      <c r="K17" s="709"/>
      <c r="L17" s="709"/>
      <c r="M17" s="709"/>
      <c r="N17" s="709"/>
      <c r="O17" s="709"/>
      <c r="P17" s="709"/>
      <c r="Q17" s="709"/>
      <c r="R17" s="709"/>
      <c r="S17" s="709"/>
      <c r="T17" s="709"/>
      <c r="U17" s="709"/>
      <c r="V17" s="709"/>
      <c r="W17" s="709"/>
      <c r="X17" s="710"/>
      <c r="Y17" s="104">
        <f>SUM(Y$15:Y$16)</f>
        <v>0</v>
      </c>
      <c r="AA17"/>
      <c r="AB17"/>
      <c r="AC17"/>
    </row>
    <row r="18" spans="2:29" ht="18" customHeight="1" x14ac:dyDescent="0.15">
      <c r="E18" s="707" t="str">
        <f>IF(E$17&lt;&gt;Y$51,"収支不一致","")</f>
        <v/>
      </c>
      <c r="F18" s="707" t="str">
        <f t="shared" ref="F18:X18" si="0">IF(F$17&lt;&gt;F$51,"収支不一致","")</f>
        <v/>
      </c>
      <c r="G18" s="707" t="str">
        <f t="shared" si="0"/>
        <v/>
      </c>
      <c r="H18" s="707" t="str">
        <f t="shared" si="0"/>
        <v/>
      </c>
      <c r="I18" s="707" t="str">
        <f t="shared" si="0"/>
        <v/>
      </c>
      <c r="J18" s="707" t="str">
        <f t="shared" si="0"/>
        <v/>
      </c>
      <c r="K18" s="707" t="str">
        <f t="shared" si="0"/>
        <v/>
      </c>
      <c r="L18" s="707" t="str">
        <f t="shared" si="0"/>
        <v/>
      </c>
      <c r="M18" s="707" t="str">
        <f t="shared" si="0"/>
        <v/>
      </c>
      <c r="N18" s="707" t="str">
        <f t="shared" si="0"/>
        <v/>
      </c>
      <c r="O18" s="707" t="str">
        <f t="shared" si="0"/>
        <v/>
      </c>
      <c r="P18" s="707" t="str">
        <f t="shared" si="0"/>
        <v/>
      </c>
      <c r="Q18" s="707" t="str">
        <f t="shared" si="0"/>
        <v/>
      </c>
      <c r="R18" s="707" t="str">
        <f t="shared" si="0"/>
        <v/>
      </c>
      <c r="S18" s="707" t="str">
        <f t="shared" si="0"/>
        <v/>
      </c>
      <c r="T18" s="707" t="str">
        <f t="shared" si="0"/>
        <v/>
      </c>
      <c r="U18" s="707" t="str">
        <f t="shared" si="0"/>
        <v/>
      </c>
      <c r="V18" s="707" t="str">
        <f t="shared" si="0"/>
        <v/>
      </c>
      <c r="W18" s="707" t="str">
        <f t="shared" si="0"/>
        <v/>
      </c>
      <c r="X18" s="707" t="str">
        <f t="shared" si="0"/>
        <v/>
      </c>
      <c r="AA18" s="91"/>
      <c r="AB18" s="91"/>
      <c r="AC18" s="91"/>
    </row>
    <row r="19" spans="2:29" ht="15" customHeight="1" x14ac:dyDescent="0.15">
      <c r="B19" s="92" t="s">
        <v>77</v>
      </c>
      <c r="Y19" s="94" t="s">
        <v>16</v>
      </c>
    </row>
    <row r="20" spans="2:29" ht="18" customHeight="1" x14ac:dyDescent="0.15">
      <c r="B20" s="649"/>
      <c r="C20" s="649" t="s">
        <v>78</v>
      </c>
      <c r="D20" s="95" t="s">
        <v>99</v>
      </c>
      <c r="E20" s="96" t="str">
        <f t="shared" ref="E20:X20" si="1">E4</f>
        <v>2-1</v>
      </c>
      <c r="F20" s="96" t="str">
        <f t="shared" si="1"/>
        <v>2-2</v>
      </c>
      <c r="G20" s="96" t="str">
        <f t="shared" si="1"/>
        <v>2-3</v>
      </c>
      <c r="H20" s="96" t="str">
        <f t="shared" si="1"/>
        <v>2-4</v>
      </c>
      <c r="I20" s="96" t="str">
        <f t="shared" si="1"/>
        <v>2-5</v>
      </c>
      <c r="J20" s="96" t="str">
        <f t="shared" si="1"/>
        <v>2-6</v>
      </c>
      <c r="K20" s="96" t="str">
        <f t="shared" si="1"/>
        <v>2-7</v>
      </c>
      <c r="L20" s="96" t="str">
        <f t="shared" si="1"/>
        <v>2-8</v>
      </c>
      <c r="M20" s="96" t="str">
        <f t="shared" si="1"/>
        <v>2-9</v>
      </c>
      <c r="N20" s="96" t="str">
        <f t="shared" si="1"/>
        <v>2-10</v>
      </c>
      <c r="O20" s="96" t="str">
        <f t="shared" si="1"/>
        <v>2-11</v>
      </c>
      <c r="P20" s="96" t="str">
        <f t="shared" si="1"/>
        <v>2-12</v>
      </c>
      <c r="Q20" s="96" t="str">
        <f t="shared" si="1"/>
        <v>2-13</v>
      </c>
      <c r="R20" s="96" t="str">
        <f t="shared" si="1"/>
        <v>2-14</v>
      </c>
      <c r="S20" s="96" t="str">
        <f t="shared" si="1"/>
        <v>2-15</v>
      </c>
      <c r="T20" s="96" t="str">
        <f t="shared" si="1"/>
        <v>2-16</v>
      </c>
      <c r="U20" s="96" t="str">
        <f t="shared" si="1"/>
        <v>2-17</v>
      </c>
      <c r="V20" s="96" t="str">
        <f t="shared" si="1"/>
        <v>2-18</v>
      </c>
      <c r="W20" s="96" t="str">
        <f t="shared" si="1"/>
        <v>2-19</v>
      </c>
      <c r="X20" s="96" t="str">
        <f t="shared" si="1"/>
        <v>2-20</v>
      </c>
      <c r="Y20" s="650" t="s">
        <v>239</v>
      </c>
      <c r="AA20" s="648" t="s">
        <v>161</v>
      </c>
      <c r="AB20" s="648" t="s">
        <v>162</v>
      </c>
      <c r="AC20" s="648" t="s">
        <v>151</v>
      </c>
    </row>
    <row r="21" spans="2:29" ht="60.75" customHeight="1" x14ac:dyDescent="0.15">
      <c r="B21" s="649"/>
      <c r="C21" s="649"/>
      <c r="D21" s="649" t="s">
        <v>79</v>
      </c>
      <c r="E21" s="106">
        <f t="shared" ref="E21:X21" si="2">E6</f>
        <v>0</v>
      </c>
      <c r="F21" s="106">
        <f t="shared" si="2"/>
        <v>0</v>
      </c>
      <c r="G21" s="106">
        <f t="shared" si="2"/>
        <v>0</v>
      </c>
      <c r="H21" s="106">
        <f t="shared" si="2"/>
        <v>0</v>
      </c>
      <c r="I21" s="106">
        <f t="shared" si="2"/>
        <v>0</v>
      </c>
      <c r="J21" s="106">
        <f t="shared" si="2"/>
        <v>0</v>
      </c>
      <c r="K21" s="106">
        <f t="shared" si="2"/>
        <v>0</v>
      </c>
      <c r="L21" s="106">
        <f t="shared" si="2"/>
        <v>0</v>
      </c>
      <c r="M21" s="106">
        <f t="shared" si="2"/>
        <v>0</v>
      </c>
      <c r="N21" s="106">
        <f t="shared" si="2"/>
        <v>0</v>
      </c>
      <c r="O21" s="106">
        <f t="shared" si="2"/>
        <v>0</v>
      </c>
      <c r="P21" s="106">
        <f t="shared" si="2"/>
        <v>0</v>
      </c>
      <c r="Q21" s="106">
        <f t="shared" si="2"/>
        <v>0</v>
      </c>
      <c r="R21" s="106">
        <f t="shared" si="2"/>
        <v>0</v>
      </c>
      <c r="S21" s="106">
        <f t="shared" si="2"/>
        <v>0</v>
      </c>
      <c r="T21" s="106">
        <f t="shared" si="2"/>
        <v>0</v>
      </c>
      <c r="U21" s="106">
        <f t="shared" si="2"/>
        <v>0</v>
      </c>
      <c r="V21" s="106">
        <f t="shared" si="2"/>
        <v>0</v>
      </c>
      <c r="W21" s="106">
        <f t="shared" si="2"/>
        <v>0</v>
      </c>
      <c r="X21" s="106">
        <f t="shared" si="2"/>
        <v>0</v>
      </c>
      <c r="Y21" s="650"/>
      <c r="AA21" s="648"/>
      <c r="AB21" s="648"/>
      <c r="AC21" s="648"/>
    </row>
    <row r="22" spans="2:29" ht="60.75" customHeight="1" x14ac:dyDescent="0.15">
      <c r="B22" s="649"/>
      <c r="C22" s="649"/>
      <c r="D22" s="649"/>
      <c r="E22" s="106">
        <f t="shared" ref="E22:X22" si="3">E7</f>
        <v>0</v>
      </c>
      <c r="F22" s="106">
        <f t="shared" si="3"/>
        <v>0</v>
      </c>
      <c r="G22" s="106">
        <f t="shared" si="3"/>
        <v>0</v>
      </c>
      <c r="H22" s="106">
        <f t="shared" si="3"/>
        <v>0</v>
      </c>
      <c r="I22" s="106">
        <f t="shared" si="3"/>
        <v>0</v>
      </c>
      <c r="J22" s="106">
        <f t="shared" si="3"/>
        <v>0</v>
      </c>
      <c r="K22" s="106">
        <f t="shared" si="3"/>
        <v>0</v>
      </c>
      <c r="L22" s="106">
        <f t="shared" si="3"/>
        <v>0</v>
      </c>
      <c r="M22" s="106">
        <f t="shared" si="3"/>
        <v>0</v>
      </c>
      <c r="N22" s="106">
        <f t="shared" si="3"/>
        <v>0</v>
      </c>
      <c r="O22" s="106">
        <f t="shared" si="3"/>
        <v>0</v>
      </c>
      <c r="P22" s="106">
        <f t="shared" si="3"/>
        <v>0</v>
      </c>
      <c r="Q22" s="106">
        <f t="shared" si="3"/>
        <v>0</v>
      </c>
      <c r="R22" s="106">
        <f t="shared" si="3"/>
        <v>0</v>
      </c>
      <c r="S22" s="106">
        <f t="shared" si="3"/>
        <v>0</v>
      </c>
      <c r="T22" s="106">
        <f t="shared" si="3"/>
        <v>0</v>
      </c>
      <c r="U22" s="106">
        <f t="shared" si="3"/>
        <v>0</v>
      </c>
      <c r="V22" s="106">
        <f t="shared" si="3"/>
        <v>0</v>
      </c>
      <c r="W22" s="106">
        <f t="shared" si="3"/>
        <v>0</v>
      </c>
      <c r="X22" s="106">
        <f t="shared" si="3"/>
        <v>0</v>
      </c>
      <c r="Y22" s="650"/>
      <c r="AA22" s="648"/>
      <c r="AB22" s="648"/>
      <c r="AC22" s="648"/>
    </row>
    <row r="23" spans="2:29" ht="18" customHeight="1" x14ac:dyDescent="0.15">
      <c r="B23" s="681"/>
      <c r="C23" s="208" t="s">
        <v>80</v>
      </c>
      <c r="D23" s="112" t="s">
        <v>80</v>
      </c>
      <c r="E23" s="113">
        <f>'内訳書2-1'!$F430</f>
        <v>0</v>
      </c>
      <c r="F23" s="113">
        <f>'内訳書2-2'!$F430</f>
        <v>0</v>
      </c>
      <c r="G23" s="113">
        <f>'内訳書2-3'!$F430</f>
        <v>0</v>
      </c>
      <c r="H23" s="113">
        <f>'内訳書2-4'!$F430</f>
        <v>0</v>
      </c>
      <c r="I23" s="113">
        <f>'内訳書2-5'!$F430</f>
        <v>0</v>
      </c>
      <c r="J23" s="113">
        <f>'内訳書2-6'!$F430</f>
        <v>0</v>
      </c>
      <c r="K23" s="113">
        <f>'内訳書2-7'!$F430</f>
        <v>0</v>
      </c>
      <c r="L23" s="113">
        <f>'内訳書2-8'!$F430</f>
        <v>0</v>
      </c>
      <c r="M23" s="113">
        <f>'内訳書2-9'!$F430</f>
        <v>0</v>
      </c>
      <c r="N23" s="113">
        <f>'内訳書2-10'!$F430</f>
        <v>0</v>
      </c>
      <c r="O23" s="113">
        <f>'内訳書2-11'!$F430</f>
        <v>0</v>
      </c>
      <c r="P23" s="113">
        <f>'内訳書2-12'!$F430</f>
        <v>0</v>
      </c>
      <c r="Q23" s="113">
        <f>'内訳書2-13'!$F430</f>
        <v>0</v>
      </c>
      <c r="R23" s="113">
        <f>'内訳書2-14'!$F430</f>
        <v>0</v>
      </c>
      <c r="S23" s="113">
        <f>'内訳書2-15'!$F430</f>
        <v>0</v>
      </c>
      <c r="T23" s="113">
        <f>'内訳書2-16'!$F430</f>
        <v>0</v>
      </c>
      <c r="U23" s="113">
        <f>'内訳書2-17'!$F430</f>
        <v>0</v>
      </c>
      <c r="V23" s="113">
        <f>'内訳書2-18'!$F430</f>
        <v>0</v>
      </c>
      <c r="W23" s="113">
        <f>'内訳書2-19'!$F430</f>
        <v>0</v>
      </c>
      <c r="X23" s="113">
        <f>'内訳書2-20'!$F430</f>
        <v>0</v>
      </c>
      <c r="Y23" s="103">
        <f t="shared" ref="Y23:Y48" si="4">SUM(E23:X23)</f>
        <v>0</v>
      </c>
      <c r="AA23" s="113">
        <f t="shared" ref="AA23:AA34" si="5">SUMIFS($E23:$X23,$E$5:$X$5,"補助事業者")</f>
        <v>0</v>
      </c>
      <c r="AB23" s="113">
        <f t="shared" ref="AB23:AB34" si="6">SUMIFS($E23:$X23,$E$5:$X$5,"補助事業者以外")</f>
        <v>0</v>
      </c>
      <c r="AC23" s="113">
        <f t="shared" ref="AC23:AC33" si="7">SUM(AA23:AB23)</f>
        <v>0</v>
      </c>
    </row>
    <row r="24" spans="2:29" ht="18" customHeight="1" x14ac:dyDescent="0.15">
      <c r="B24" s="681"/>
      <c r="C24" s="208" t="s">
        <v>179</v>
      </c>
      <c r="D24" s="110" t="s">
        <v>81</v>
      </c>
      <c r="E24" s="111">
        <f>'内訳書2-1'!$F431</f>
        <v>0</v>
      </c>
      <c r="F24" s="111">
        <f>'内訳書2-2'!$F431</f>
        <v>0</v>
      </c>
      <c r="G24" s="111">
        <f>'内訳書2-3'!$F431</f>
        <v>0</v>
      </c>
      <c r="H24" s="111">
        <f>'内訳書2-4'!$F431</f>
        <v>0</v>
      </c>
      <c r="I24" s="111">
        <f>'内訳書2-5'!$F431</f>
        <v>0</v>
      </c>
      <c r="J24" s="111">
        <f>'内訳書2-6'!$F431</f>
        <v>0</v>
      </c>
      <c r="K24" s="111">
        <f>'内訳書2-7'!$F431</f>
        <v>0</v>
      </c>
      <c r="L24" s="111">
        <f>'内訳書2-8'!$F431</f>
        <v>0</v>
      </c>
      <c r="M24" s="111">
        <f>'内訳書2-9'!$F431</f>
        <v>0</v>
      </c>
      <c r="N24" s="111">
        <f>'内訳書2-10'!$F431</f>
        <v>0</v>
      </c>
      <c r="O24" s="111">
        <f>'内訳書2-11'!$F431</f>
        <v>0</v>
      </c>
      <c r="P24" s="111">
        <f>'内訳書2-12'!$F431</f>
        <v>0</v>
      </c>
      <c r="Q24" s="111">
        <f>'内訳書2-13'!$F431</f>
        <v>0</v>
      </c>
      <c r="R24" s="111">
        <f>'内訳書2-14'!$F431</f>
        <v>0</v>
      </c>
      <c r="S24" s="111">
        <f>'内訳書2-15'!$F431</f>
        <v>0</v>
      </c>
      <c r="T24" s="111">
        <f>'内訳書2-16'!$F431</f>
        <v>0</v>
      </c>
      <c r="U24" s="111">
        <f>'内訳書2-17'!$F431</f>
        <v>0</v>
      </c>
      <c r="V24" s="111">
        <f>'内訳書2-18'!$F431</f>
        <v>0</v>
      </c>
      <c r="W24" s="111">
        <f>'内訳書2-19'!$F431</f>
        <v>0</v>
      </c>
      <c r="X24" s="111">
        <f>'内訳書2-20'!$F431</f>
        <v>0</v>
      </c>
      <c r="Y24" s="102">
        <f t="shared" si="4"/>
        <v>0</v>
      </c>
      <c r="AA24" s="111">
        <f t="shared" si="5"/>
        <v>0</v>
      </c>
      <c r="AB24" s="111">
        <f t="shared" si="6"/>
        <v>0</v>
      </c>
      <c r="AC24" s="111">
        <f t="shared" si="7"/>
        <v>0</v>
      </c>
    </row>
    <row r="25" spans="2:29" ht="18" customHeight="1" x14ac:dyDescent="0.15">
      <c r="B25" s="681"/>
      <c r="C25" s="675" t="s">
        <v>82</v>
      </c>
      <c r="D25" s="107" t="s">
        <v>83</v>
      </c>
      <c r="E25" s="108">
        <f>'内訳書2-1'!$F432</f>
        <v>0</v>
      </c>
      <c r="F25" s="108">
        <f>'内訳書2-2'!$F432</f>
        <v>0</v>
      </c>
      <c r="G25" s="108">
        <f>'内訳書2-3'!$F432</f>
        <v>0</v>
      </c>
      <c r="H25" s="108">
        <f>'内訳書2-4'!$F432</f>
        <v>0</v>
      </c>
      <c r="I25" s="108">
        <f>'内訳書2-5'!$F432</f>
        <v>0</v>
      </c>
      <c r="J25" s="108">
        <f>'内訳書2-6'!$F432</f>
        <v>0</v>
      </c>
      <c r="K25" s="108">
        <f>'内訳書2-7'!$F432</f>
        <v>0</v>
      </c>
      <c r="L25" s="108">
        <f>'内訳書2-8'!$F432</f>
        <v>0</v>
      </c>
      <c r="M25" s="108">
        <f>'内訳書2-9'!$F432</f>
        <v>0</v>
      </c>
      <c r="N25" s="108">
        <f>'内訳書2-10'!$F432</f>
        <v>0</v>
      </c>
      <c r="O25" s="108">
        <f>'内訳書2-11'!$F432</f>
        <v>0</v>
      </c>
      <c r="P25" s="108">
        <f>'内訳書2-12'!$F432</f>
        <v>0</v>
      </c>
      <c r="Q25" s="108">
        <f>'内訳書2-13'!$F432</f>
        <v>0</v>
      </c>
      <c r="R25" s="108">
        <f>'内訳書2-14'!$F432</f>
        <v>0</v>
      </c>
      <c r="S25" s="108">
        <f>'内訳書2-15'!$F432</f>
        <v>0</v>
      </c>
      <c r="T25" s="108">
        <f>'内訳書2-16'!$F432</f>
        <v>0</v>
      </c>
      <c r="U25" s="108">
        <f>'内訳書2-17'!$F432</f>
        <v>0</v>
      </c>
      <c r="V25" s="108">
        <f>'内訳書2-18'!$F432</f>
        <v>0</v>
      </c>
      <c r="W25" s="108">
        <f>'内訳書2-19'!$F432</f>
        <v>0</v>
      </c>
      <c r="X25" s="108">
        <f>'内訳書2-20'!$F432</f>
        <v>0</v>
      </c>
      <c r="Y25" s="109">
        <f t="shared" si="4"/>
        <v>0</v>
      </c>
      <c r="AA25" s="108">
        <f t="shared" si="5"/>
        <v>0</v>
      </c>
      <c r="AB25" s="108">
        <f t="shared" si="6"/>
        <v>0</v>
      </c>
      <c r="AC25" s="108">
        <f t="shared" si="7"/>
        <v>0</v>
      </c>
    </row>
    <row r="26" spans="2:29" ht="18" customHeight="1" x14ac:dyDescent="0.15">
      <c r="B26" s="681"/>
      <c r="C26" s="676"/>
      <c r="D26" s="110" t="s">
        <v>84</v>
      </c>
      <c r="E26" s="111">
        <f>'内訳書2-1'!$F433</f>
        <v>0</v>
      </c>
      <c r="F26" s="111">
        <f>'内訳書2-2'!$F433</f>
        <v>0</v>
      </c>
      <c r="G26" s="111">
        <f>'内訳書2-3'!$F433</f>
        <v>0</v>
      </c>
      <c r="H26" s="111">
        <f>'内訳書2-4'!$F433</f>
        <v>0</v>
      </c>
      <c r="I26" s="111">
        <f>'内訳書2-5'!$F433</f>
        <v>0</v>
      </c>
      <c r="J26" s="111">
        <f>'内訳書2-6'!$F433</f>
        <v>0</v>
      </c>
      <c r="K26" s="111">
        <f>'内訳書2-7'!$F433</f>
        <v>0</v>
      </c>
      <c r="L26" s="111">
        <f>'内訳書2-8'!$F433</f>
        <v>0</v>
      </c>
      <c r="M26" s="111">
        <f>'内訳書2-9'!$F433</f>
        <v>0</v>
      </c>
      <c r="N26" s="111">
        <f>'内訳書2-10'!$F433</f>
        <v>0</v>
      </c>
      <c r="O26" s="111">
        <f>'内訳書2-11'!$F433</f>
        <v>0</v>
      </c>
      <c r="P26" s="111">
        <f>'内訳書2-12'!$F433</f>
        <v>0</v>
      </c>
      <c r="Q26" s="111">
        <f>'内訳書2-13'!$F433</f>
        <v>0</v>
      </c>
      <c r="R26" s="111">
        <f>'内訳書2-14'!$F433</f>
        <v>0</v>
      </c>
      <c r="S26" s="111">
        <f>'内訳書2-15'!$F433</f>
        <v>0</v>
      </c>
      <c r="T26" s="111">
        <f>'内訳書2-16'!$F433</f>
        <v>0</v>
      </c>
      <c r="U26" s="111">
        <f>'内訳書2-17'!$F433</f>
        <v>0</v>
      </c>
      <c r="V26" s="111">
        <f>'内訳書2-18'!$F433</f>
        <v>0</v>
      </c>
      <c r="W26" s="111">
        <f>'内訳書2-19'!$F433</f>
        <v>0</v>
      </c>
      <c r="X26" s="111">
        <f>'内訳書2-20'!$F433</f>
        <v>0</v>
      </c>
      <c r="Y26" s="102">
        <f t="shared" si="4"/>
        <v>0</v>
      </c>
      <c r="AA26" s="111">
        <f t="shared" si="5"/>
        <v>0</v>
      </c>
      <c r="AB26" s="111">
        <f t="shared" si="6"/>
        <v>0</v>
      </c>
      <c r="AC26" s="111">
        <f t="shared" si="7"/>
        <v>0</v>
      </c>
    </row>
    <row r="27" spans="2:29" ht="18" customHeight="1" x14ac:dyDescent="0.15">
      <c r="B27" s="681"/>
      <c r="C27" s="676"/>
      <c r="D27" s="112" t="s">
        <v>85</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3">
        <f t="shared" si="4"/>
        <v>0</v>
      </c>
      <c r="AA27" s="113">
        <f t="shared" si="5"/>
        <v>0</v>
      </c>
      <c r="AB27" s="113">
        <f t="shared" si="6"/>
        <v>0</v>
      </c>
      <c r="AC27" s="113">
        <f t="shared" si="7"/>
        <v>0</v>
      </c>
    </row>
    <row r="28" spans="2:29" ht="18" customHeight="1" x14ac:dyDescent="0.15">
      <c r="B28" s="681"/>
      <c r="C28" s="675" t="s">
        <v>86</v>
      </c>
      <c r="D28" s="107" t="s">
        <v>87</v>
      </c>
      <c r="E28" s="108">
        <f>'内訳書2-1'!$F435</f>
        <v>0</v>
      </c>
      <c r="F28" s="108">
        <f>'内訳書2-2'!$F435</f>
        <v>0</v>
      </c>
      <c r="G28" s="108">
        <f>'内訳書2-3'!$F435</f>
        <v>0</v>
      </c>
      <c r="H28" s="108">
        <f>'内訳書2-4'!$F435</f>
        <v>0</v>
      </c>
      <c r="I28" s="108">
        <f>'内訳書2-5'!$F435</f>
        <v>0</v>
      </c>
      <c r="J28" s="108">
        <f>'内訳書2-6'!$F435</f>
        <v>0</v>
      </c>
      <c r="K28" s="108">
        <f>'内訳書2-7'!$F435</f>
        <v>0</v>
      </c>
      <c r="L28" s="108">
        <f>'内訳書2-8'!$F435</f>
        <v>0</v>
      </c>
      <c r="M28" s="108">
        <f>'内訳書2-9'!$F435</f>
        <v>0</v>
      </c>
      <c r="N28" s="108">
        <f>'内訳書2-10'!$F435</f>
        <v>0</v>
      </c>
      <c r="O28" s="108">
        <f>'内訳書2-11'!$F435</f>
        <v>0</v>
      </c>
      <c r="P28" s="108">
        <f>'内訳書2-12'!$F435</f>
        <v>0</v>
      </c>
      <c r="Q28" s="108">
        <f>'内訳書2-13'!$F435</f>
        <v>0</v>
      </c>
      <c r="R28" s="108">
        <f>'内訳書2-14'!$F435</f>
        <v>0</v>
      </c>
      <c r="S28" s="108">
        <f>'内訳書2-15'!$F435</f>
        <v>0</v>
      </c>
      <c r="T28" s="108">
        <f>'内訳書2-16'!$F435</f>
        <v>0</v>
      </c>
      <c r="U28" s="108">
        <f>'内訳書2-17'!$F435</f>
        <v>0</v>
      </c>
      <c r="V28" s="108">
        <f>'内訳書2-18'!$F435</f>
        <v>0</v>
      </c>
      <c r="W28" s="108">
        <f>'内訳書2-19'!$F435</f>
        <v>0</v>
      </c>
      <c r="X28" s="108">
        <f>'内訳書2-20'!$F435</f>
        <v>0</v>
      </c>
      <c r="Y28" s="109">
        <f t="shared" si="4"/>
        <v>0</v>
      </c>
      <c r="AA28" s="108">
        <f t="shared" si="5"/>
        <v>0</v>
      </c>
      <c r="AB28" s="108">
        <f t="shared" si="6"/>
        <v>0</v>
      </c>
      <c r="AC28" s="108">
        <f t="shared" si="7"/>
        <v>0</v>
      </c>
    </row>
    <row r="29" spans="2:29" ht="18" customHeight="1" x14ac:dyDescent="0.15">
      <c r="B29" s="681"/>
      <c r="C29" s="676"/>
      <c r="D29" s="110" t="s">
        <v>88</v>
      </c>
      <c r="E29" s="111">
        <f>'内訳書2-1'!$F436</f>
        <v>0</v>
      </c>
      <c r="F29" s="111">
        <f>'内訳書2-2'!$F436</f>
        <v>0</v>
      </c>
      <c r="G29" s="111">
        <f>'内訳書2-3'!$F436</f>
        <v>0</v>
      </c>
      <c r="H29" s="111">
        <f>'内訳書2-4'!$F436</f>
        <v>0</v>
      </c>
      <c r="I29" s="111">
        <f>'内訳書2-5'!$F436</f>
        <v>0</v>
      </c>
      <c r="J29" s="111">
        <f>'内訳書2-6'!$F436</f>
        <v>0</v>
      </c>
      <c r="K29" s="111">
        <f>'内訳書2-7'!$F436</f>
        <v>0</v>
      </c>
      <c r="L29" s="111">
        <f>'内訳書2-8'!$F436</f>
        <v>0</v>
      </c>
      <c r="M29" s="111">
        <f>'内訳書2-9'!$F436</f>
        <v>0</v>
      </c>
      <c r="N29" s="111">
        <f>'内訳書2-10'!$F436</f>
        <v>0</v>
      </c>
      <c r="O29" s="111">
        <f>'内訳書2-11'!$F436</f>
        <v>0</v>
      </c>
      <c r="P29" s="111">
        <f>'内訳書2-12'!$F436</f>
        <v>0</v>
      </c>
      <c r="Q29" s="111">
        <f>'内訳書2-13'!$F436</f>
        <v>0</v>
      </c>
      <c r="R29" s="111">
        <f>'内訳書2-14'!$F436</f>
        <v>0</v>
      </c>
      <c r="S29" s="111">
        <f>'内訳書2-15'!$F436</f>
        <v>0</v>
      </c>
      <c r="T29" s="111">
        <f>'内訳書2-16'!$F436</f>
        <v>0</v>
      </c>
      <c r="U29" s="111">
        <f>'内訳書2-17'!$F436</f>
        <v>0</v>
      </c>
      <c r="V29" s="111">
        <f>'内訳書2-18'!$F436</f>
        <v>0</v>
      </c>
      <c r="W29" s="111">
        <f>'内訳書2-19'!$F436</f>
        <v>0</v>
      </c>
      <c r="X29" s="111">
        <f>'内訳書2-20'!$F436</f>
        <v>0</v>
      </c>
      <c r="Y29" s="102">
        <f t="shared" si="4"/>
        <v>0</v>
      </c>
      <c r="AA29" s="111">
        <f t="shared" si="5"/>
        <v>0</v>
      </c>
      <c r="AB29" s="111">
        <f t="shared" si="6"/>
        <v>0</v>
      </c>
      <c r="AC29" s="111">
        <f t="shared" si="7"/>
        <v>0</v>
      </c>
    </row>
    <row r="30" spans="2:29" ht="18" customHeight="1" x14ac:dyDescent="0.15">
      <c r="B30" s="681"/>
      <c r="C30" s="676"/>
      <c r="D30" s="110" t="s">
        <v>89</v>
      </c>
      <c r="E30" s="111">
        <f>'内訳書2-1'!$F437</f>
        <v>0</v>
      </c>
      <c r="F30" s="111">
        <f>'内訳書2-2'!$F437</f>
        <v>0</v>
      </c>
      <c r="G30" s="111">
        <f>'内訳書2-3'!$F437</f>
        <v>0</v>
      </c>
      <c r="H30" s="111">
        <f>'内訳書2-4'!$F437</f>
        <v>0</v>
      </c>
      <c r="I30" s="111">
        <f>'内訳書2-5'!$F437</f>
        <v>0</v>
      </c>
      <c r="J30" s="111">
        <f>'内訳書2-6'!$F437</f>
        <v>0</v>
      </c>
      <c r="K30" s="111">
        <f>'内訳書2-7'!$F437</f>
        <v>0</v>
      </c>
      <c r="L30" s="111">
        <f>'内訳書2-8'!$F437</f>
        <v>0</v>
      </c>
      <c r="M30" s="111">
        <f>'内訳書2-9'!$F437</f>
        <v>0</v>
      </c>
      <c r="N30" s="111">
        <f>'内訳書2-10'!$F437</f>
        <v>0</v>
      </c>
      <c r="O30" s="111">
        <f>'内訳書2-11'!$F437</f>
        <v>0</v>
      </c>
      <c r="P30" s="111">
        <f>'内訳書2-12'!$F437</f>
        <v>0</v>
      </c>
      <c r="Q30" s="111">
        <f>'内訳書2-13'!$F437</f>
        <v>0</v>
      </c>
      <c r="R30" s="111">
        <f>'内訳書2-14'!$F437</f>
        <v>0</v>
      </c>
      <c r="S30" s="111">
        <f>'内訳書2-15'!$F437</f>
        <v>0</v>
      </c>
      <c r="T30" s="111">
        <f>'内訳書2-16'!$F437</f>
        <v>0</v>
      </c>
      <c r="U30" s="111">
        <f>'内訳書2-17'!$F437</f>
        <v>0</v>
      </c>
      <c r="V30" s="111">
        <f>'内訳書2-18'!$F437</f>
        <v>0</v>
      </c>
      <c r="W30" s="111">
        <f>'内訳書2-19'!$F437</f>
        <v>0</v>
      </c>
      <c r="X30" s="111">
        <f>'内訳書2-20'!$F437</f>
        <v>0</v>
      </c>
      <c r="Y30" s="102">
        <f t="shared" si="4"/>
        <v>0</v>
      </c>
      <c r="AA30" s="111">
        <f t="shared" si="5"/>
        <v>0</v>
      </c>
      <c r="AB30" s="111">
        <f t="shared" si="6"/>
        <v>0</v>
      </c>
      <c r="AC30" s="111">
        <f t="shared" si="7"/>
        <v>0</v>
      </c>
    </row>
    <row r="31" spans="2:29" ht="18" customHeight="1" x14ac:dyDescent="0.15">
      <c r="B31" s="681"/>
      <c r="C31" s="676"/>
      <c r="D31" s="149" t="s">
        <v>90</v>
      </c>
      <c r="E31" s="150">
        <f>'内訳書2-1'!$F438</f>
        <v>0</v>
      </c>
      <c r="F31" s="150">
        <f>'内訳書2-2'!$F438</f>
        <v>0</v>
      </c>
      <c r="G31" s="150">
        <f>'内訳書2-3'!$F438</f>
        <v>0</v>
      </c>
      <c r="H31" s="150">
        <f>'内訳書2-4'!$F438</f>
        <v>0</v>
      </c>
      <c r="I31" s="150">
        <f>'内訳書2-5'!$F438</f>
        <v>0</v>
      </c>
      <c r="J31" s="150">
        <f>'内訳書2-6'!$F438</f>
        <v>0</v>
      </c>
      <c r="K31" s="150">
        <f>'内訳書2-7'!$F438</f>
        <v>0</v>
      </c>
      <c r="L31" s="150">
        <f>'内訳書2-8'!$F438</f>
        <v>0</v>
      </c>
      <c r="M31" s="150">
        <f>'内訳書2-9'!$F438</f>
        <v>0</v>
      </c>
      <c r="N31" s="150">
        <f>'内訳書2-10'!$F438</f>
        <v>0</v>
      </c>
      <c r="O31" s="150">
        <f>'内訳書2-11'!$F438</f>
        <v>0</v>
      </c>
      <c r="P31" s="150">
        <f>'内訳書2-12'!$F438</f>
        <v>0</v>
      </c>
      <c r="Q31" s="150">
        <f>'内訳書2-13'!$F438</f>
        <v>0</v>
      </c>
      <c r="R31" s="150">
        <f>'内訳書2-14'!$F438</f>
        <v>0</v>
      </c>
      <c r="S31" s="150">
        <f>'内訳書2-15'!$F438</f>
        <v>0</v>
      </c>
      <c r="T31" s="150">
        <f>'内訳書2-16'!$F438</f>
        <v>0</v>
      </c>
      <c r="U31" s="150">
        <f>'内訳書2-17'!$F438</f>
        <v>0</v>
      </c>
      <c r="V31" s="150">
        <f>'内訳書2-18'!$F438</f>
        <v>0</v>
      </c>
      <c r="W31" s="150">
        <f>'内訳書2-19'!$F438</f>
        <v>0</v>
      </c>
      <c r="X31" s="150">
        <f>'内訳書2-20'!$F438</f>
        <v>0</v>
      </c>
      <c r="Y31" s="151">
        <f t="shared" ref="Y31" si="8">SUM(E31:X31)</f>
        <v>0</v>
      </c>
      <c r="AA31" s="150">
        <f t="shared" si="5"/>
        <v>0</v>
      </c>
      <c r="AB31" s="150">
        <f t="shared" si="6"/>
        <v>0</v>
      </c>
      <c r="AC31" s="150">
        <f t="shared" ref="AC31" si="9">SUM(AA31:AB31)</f>
        <v>0</v>
      </c>
    </row>
    <row r="32" spans="2:29" ht="18" hidden="1" customHeight="1" x14ac:dyDescent="0.15">
      <c r="B32" s="681"/>
      <c r="C32" s="676"/>
      <c r="D32" s="153" t="s">
        <v>74</v>
      </c>
      <c r="E32" s="154">
        <f>'内訳書2-1'!$F439</f>
        <v>0</v>
      </c>
      <c r="F32" s="154">
        <f>'内訳書2-2'!$F439</f>
        <v>0</v>
      </c>
      <c r="G32" s="154">
        <f>'内訳書2-3'!$F439</f>
        <v>0</v>
      </c>
      <c r="H32" s="154">
        <f>'内訳書2-4'!$F439</f>
        <v>0</v>
      </c>
      <c r="I32" s="154">
        <f>'内訳書2-5'!$F439</f>
        <v>0</v>
      </c>
      <c r="J32" s="154">
        <f>'内訳書2-6'!$F439</f>
        <v>0</v>
      </c>
      <c r="K32" s="154">
        <f>'内訳書2-7'!$F439</f>
        <v>0</v>
      </c>
      <c r="L32" s="154">
        <f>'内訳書2-8'!$F439</f>
        <v>0</v>
      </c>
      <c r="M32" s="154">
        <f>'内訳書2-9'!$F439</f>
        <v>0</v>
      </c>
      <c r="N32" s="154">
        <f>'内訳書2-10'!$F439</f>
        <v>0</v>
      </c>
      <c r="O32" s="154">
        <f>'内訳書2-11'!$F439</f>
        <v>0</v>
      </c>
      <c r="P32" s="154">
        <f>'内訳書2-12'!$F439</f>
        <v>0</v>
      </c>
      <c r="Q32" s="154">
        <f>'内訳書2-13'!$F439</f>
        <v>0</v>
      </c>
      <c r="R32" s="154">
        <f>'内訳書2-14'!$F439</f>
        <v>0</v>
      </c>
      <c r="S32" s="154">
        <f>'内訳書2-15'!$F439</f>
        <v>0</v>
      </c>
      <c r="T32" s="154">
        <f>'内訳書2-16'!$F439</f>
        <v>0</v>
      </c>
      <c r="U32" s="154">
        <f>'内訳書2-17'!$F439</f>
        <v>0</v>
      </c>
      <c r="V32" s="154">
        <f>'内訳書2-18'!$F439</f>
        <v>0</v>
      </c>
      <c r="W32" s="154">
        <f>'内訳書2-19'!$F439</f>
        <v>0</v>
      </c>
      <c r="X32" s="154">
        <f>'内訳書2-20'!$F439</f>
        <v>0</v>
      </c>
      <c r="Y32" s="155">
        <f t="shared" si="4"/>
        <v>0</v>
      </c>
      <c r="AA32" s="154">
        <f t="shared" si="5"/>
        <v>0</v>
      </c>
      <c r="AB32" s="154">
        <f t="shared" si="6"/>
        <v>0</v>
      </c>
      <c r="AC32" s="154">
        <f t="shared" si="7"/>
        <v>0</v>
      </c>
    </row>
    <row r="33" spans="2:29" ht="18" customHeight="1" x14ac:dyDescent="0.15">
      <c r="B33" s="681"/>
      <c r="C33" s="613" t="s">
        <v>169</v>
      </c>
      <c r="D33" s="107" t="s">
        <v>170</v>
      </c>
      <c r="E33" s="108">
        <f>'内訳書2-1'!$F440</f>
        <v>0</v>
      </c>
      <c r="F33" s="108">
        <f>'内訳書2-2'!$F440</f>
        <v>0</v>
      </c>
      <c r="G33" s="108">
        <f>'内訳書2-3'!$F440</f>
        <v>0</v>
      </c>
      <c r="H33" s="108">
        <f>'内訳書2-4'!$F440</f>
        <v>0</v>
      </c>
      <c r="I33" s="108">
        <f>'内訳書2-5'!$F440</f>
        <v>0</v>
      </c>
      <c r="J33" s="108">
        <f>'内訳書2-6'!$F440</f>
        <v>0</v>
      </c>
      <c r="K33" s="108">
        <f>'内訳書2-7'!$F440</f>
        <v>0</v>
      </c>
      <c r="L33" s="108">
        <f>'内訳書2-8'!$F440</f>
        <v>0</v>
      </c>
      <c r="M33" s="108">
        <f>'内訳書2-9'!$F440</f>
        <v>0</v>
      </c>
      <c r="N33" s="108">
        <f>'内訳書2-10'!$F440</f>
        <v>0</v>
      </c>
      <c r="O33" s="108">
        <f>'内訳書2-11'!$F440</f>
        <v>0</v>
      </c>
      <c r="P33" s="108">
        <f>'内訳書2-12'!$F440</f>
        <v>0</v>
      </c>
      <c r="Q33" s="108">
        <f>'内訳書2-13'!$F440</f>
        <v>0</v>
      </c>
      <c r="R33" s="108">
        <f>'内訳書2-14'!$F440</f>
        <v>0</v>
      </c>
      <c r="S33" s="108">
        <f>'内訳書2-15'!$F440</f>
        <v>0</v>
      </c>
      <c r="T33" s="108">
        <f>'内訳書2-16'!$F440</f>
        <v>0</v>
      </c>
      <c r="U33" s="108">
        <f>'内訳書2-17'!$F440</f>
        <v>0</v>
      </c>
      <c r="V33" s="108">
        <f>'内訳書2-18'!$F440</f>
        <v>0</v>
      </c>
      <c r="W33" s="108">
        <f>'内訳書2-19'!$F440</f>
        <v>0</v>
      </c>
      <c r="X33" s="108">
        <f>'内訳書2-20'!$F440</f>
        <v>0</v>
      </c>
      <c r="Y33" s="109">
        <f t="shared" si="4"/>
        <v>0</v>
      </c>
      <c r="AA33" s="108">
        <f t="shared" si="5"/>
        <v>0</v>
      </c>
      <c r="AB33" s="108">
        <f t="shared" si="6"/>
        <v>0</v>
      </c>
      <c r="AC33" s="108">
        <f t="shared" si="7"/>
        <v>0</v>
      </c>
    </row>
    <row r="34" spans="2:29" ht="18" customHeight="1" x14ac:dyDescent="0.15">
      <c r="B34" s="681"/>
      <c r="C34" s="615"/>
      <c r="D34" s="112" t="s">
        <v>171</v>
      </c>
      <c r="E34" s="113">
        <f>'内訳書2-1'!$F441</f>
        <v>0</v>
      </c>
      <c r="F34" s="113">
        <f>'内訳書2-2'!$F441</f>
        <v>0</v>
      </c>
      <c r="G34" s="113">
        <f>'内訳書2-3'!$F441</f>
        <v>0</v>
      </c>
      <c r="H34" s="113">
        <f>'内訳書2-4'!$F441</f>
        <v>0</v>
      </c>
      <c r="I34" s="113">
        <f>'内訳書2-5'!$F441</f>
        <v>0</v>
      </c>
      <c r="J34" s="113">
        <f>'内訳書2-6'!$F441</f>
        <v>0</v>
      </c>
      <c r="K34" s="113">
        <f>'内訳書2-7'!$F441</f>
        <v>0</v>
      </c>
      <c r="L34" s="113">
        <f>'内訳書2-8'!$F441</f>
        <v>0</v>
      </c>
      <c r="M34" s="113">
        <f>'内訳書2-9'!$F441</f>
        <v>0</v>
      </c>
      <c r="N34" s="113">
        <f>'内訳書2-10'!$F441</f>
        <v>0</v>
      </c>
      <c r="O34" s="113">
        <f>'内訳書2-11'!$F441</f>
        <v>0</v>
      </c>
      <c r="P34" s="113">
        <f>'内訳書2-12'!$F441</f>
        <v>0</v>
      </c>
      <c r="Q34" s="113">
        <f>'内訳書2-13'!$F441</f>
        <v>0</v>
      </c>
      <c r="R34" s="113">
        <f>'内訳書2-14'!$F441</f>
        <v>0</v>
      </c>
      <c r="S34" s="113">
        <f>'内訳書2-15'!$F441</f>
        <v>0</v>
      </c>
      <c r="T34" s="113">
        <f>'内訳書2-16'!$F441</f>
        <v>0</v>
      </c>
      <c r="U34" s="113">
        <f>'内訳書2-17'!$F441</f>
        <v>0</v>
      </c>
      <c r="V34" s="113">
        <f>'内訳書2-18'!$F441</f>
        <v>0</v>
      </c>
      <c r="W34" s="113">
        <f>'内訳書2-19'!$F441</f>
        <v>0</v>
      </c>
      <c r="X34" s="113">
        <f>'内訳書2-20'!$F441</f>
        <v>0</v>
      </c>
      <c r="Y34" s="103">
        <f t="shared" ref="Y34" si="10">SUM(E34:X34)</f>
        <v>0</v>
      </c>
      <c r="AA34" s="108">
        <f t="shared" si="5"/>
        <v>0</v>
      </c>
      <c r="AB34" s="108">
        <f t="shared" si="6"/>
        <v>0</v>
      </c>
      <c r="AC34" s="108">
        <f t="shared" ref="AC34" si="11">SUM(AA34:AB34)</f>
        <v>0</v>
      </c>
    </row>
    <row r="35" spans="2:29" ht="22.5" customHeight="1" x14ac:dyDescent="0.15">
      <c r="B35" s="681"/>
      <c r="C35" s="676" t="s">
        <v>91</v>
      </c>
      <c r="D35" s="676"/>
      <c r="E35" s="114">
        <f t="shared" ref="E35:Y35" si="12">SUM(E23:E34)</f>
        <v>0</v>
      </c>
      <c r="F35" s="114">
        <f t="shared" si="12"/>
        <v>0</v>
      </c>
      <c r="G35" s="114">
        <f t="shared" si="12"/>
        <v>0</v>
      </c>
      <c r="H35" s="114">
        <f t="shared" si="12"/>
        <v>0</v>
      </c>
      <c r="I35" s="114">
        <f t="shared" si="12"/>
        <v>0</v>
      </c>
      <c r="J35" s="114">
        <f t="shared" si="12"/>
        <v>0</v>
      </c>
      <c r="K35" s="114">
        <f t="shared" si="12"/>
        <v>0</v>
      </c>
      <c r="L35" s="114">
        <f t="shared" si="12"/>
        <v>0</v>
      </c>
      <c r="M35" s="114">
        <f t="shared" si="12"/>
        <v>0</v>
      </c>
      <c r="N35" s="114">
        <f t="shared" si="12"/>
        <v>0</v>
      </c>
      <c r="O35" s="114">
        <f t="shared" si="12"/>
        <v>0</v>
      </c>
      <c r="P35" s="114">
        <f t="shared" si="12"/>
        <v>0</v>
      </c>
      <c r="Q35" s="114">
        <f t="shared" si="12"/>
        <v>0</v>
      </c>
      <c r="R35" s="114">
        <f t="shared" si="12"/>
        <v>0</v>
      </c>
      <c r="S35" s="114">
        <f t="shared" si="12"/>
        <v>0</v>
      </c>
      <c r="T35" s="114">
        <f t="shared" si="12"/>
        <v>0</v>
      </c>
      <c r="U35" s="114">
        <f t="shared" si="12"/>
        <v>0</v>
      </c>
      <c r="V35" s="114">
        <f t="shared" si="12"/>
        <v>0</v>
      </c>
      <c r="W35" s="114">
        <f t="shared" si="12"/>
        <v>0</v>
      </c>
      <c r="X35" s="114">
        <f t="shared" si="12"/>
        <v>0</v>
      </c>
      <c r="Y35" s="114">
        <f t="shared" si="12"/>
        <v>0</v>
      </c>
      <c r="AA35" s="114">
        <f>SUM(AA23:AA34)</f>
        <v>0</v>
      </c>
      <c r="AB35" s="114">
        <f>SUM(AB23:AB34)</f>
        <v>0</v>
      </c>
      <c r="AC35" s="114">
        <f>SUM(AC23:AC34)</f>
        <v>0</v>
      </c>
    </row>
    <row r="36" spans="2:29" ht="23.25" customHeight="1" thickBot="1" x14ac:dyDescent="0.2">
      <c r="B36" s="681"/>
      <c r="C36" s="671" t="s">
        <v>92</v>
      </c>
      <c r="D36" s="672"/>
      <c r="E36" s="255"/>
      <c r="F36" s="255"/>
      <c r="G36" s="255"/>
      <c r="H36" s="255"/>
      <c r="I36" s="255"/>
      <c r="J36" s="255"/>
      <c r="K36" s="255"/>
      <c r="L36" s="255"/>
      <c r="M36" s="255"/>
      <c r="N36" s="255"/>
      <c r="O36" s="255"/>
      <c r="P36" s="255"/>
      <c r="Q36" s="255"/>
      <c r="R36" s="255"/>
      <c r="S36" s="255"/>
      <c r="T36" s="255"/>
      <c r="U36" s="255"/>
      <c r="V36" s="255"/>
      <c r="W36" s="255"/>
      <c r="X36" s="255"/>
      <c r="Y36" s="256">
        <f t="shared" si="4"/>
        <v>0</v>
      </c>
      <c r="AA36" s="114">
        <f>SUMIFS($E36:$X36,$E$5:$X$5,"補助事業者")</f>
        <v>0</v>
      </c>
      <c r="AB36" s="114">
        <f>SUMIFS($E36:$X36,$E$5:$X$5,"補助事業者以外")</f>
        <v>0</v>
      </c>
      <c r="AC36" s="114">
        <f>SUM(AA36:AB36)</f>
        <v>0</v>
      </c>
    </row>
    <row r="37" spans="2:29" ht="24.75" customHeight="1" thickBot="1" x14ac:dyDescent="0.2">
      <c r="B37" s="682"/>
      <c r="C37" s="673" t="s">
        <v>93</v>
      </c>
      <c r="D37" s="674"/>
      <c r="E37" s="253">
        <f>E35-E36</f>
        <v>0</v>
      </c>
      <c r="F37" s="253">
        <f t="shared" ref="F37:Y37" si="13">F35-F36</f>
        <v>0</v>
      </c>
      <c r="G37" s="253">
        <f t="shared" si="13"/>
        <v>0</v>
      </c>
      <c r="H37" s="253">
        <f t="shared" si="13"/>
        <v>0</v>
      </c>
      <c r="I37" s="253">
        <f t="shared" si="13"/>
        <v>0</v>
      </c>
      <c r="J37" s="253">
        <f t="shared" si="13"/>
        <v>0</v>
      </c>
      <c r="K37" s="253">
        <f t="shared" si="13"/>
        <v>0</v>
      </c>
      <c r="L37" s="253">
        <f t="shared" si="13"/>
        <v>0</v>
      </c>
      <c r="M37" s="253">
        <f t="shared" si="13"/>
        <v>0</v>
      </c>
      <c r="N37" s="253">
        <f t="shared" si="13"/>
        <v>0</v>
      </c>
      <c r="O37" s="253">
        <f t="shared" si="13"/>
        <v>0</v>
      </c>
      <c r="P37" s="253">
        <f t="shared" si="13"/>
        <v>0</v>
      </c>
      <c r="Q37" s="253">
        <f t="shared" si="13"/>
        <v>0</v>
      </c>
      <c r="R37" s="253">
        <f t="shared" si="13"/>
        <v>0</v>
      </c>
      <c r="S37" s="253">
        <f t="shared" si="13"/>
        <v>0</v>
      </c>
      <c r="T37" s="253">
        <f t="shared" si="13"/>
        <v>0</v>
      </c>
      <c r="U37" s="253">
        <f t="shared" si="13"/>
        <v>0</v>
      </c>
      <c r="V37" s="253">
        <f t="shared" si="13"/>
        <v>0</v>
      </c>
      <c r="W37" s="253">
        <f t="shared" si="13"/>
        <v>0</v>
      </c>
      <c r="X37" s="253">
        <f t="shared" si="13"/>
        <v>0</v>
      </c>
      <c r="Y37" s="254">
        <f t="shared" si="13"/>
        <v>0</v>
      </c>
      <c r="AA37" s="114">
        <f t="shared" ref="AA37:AC37" si="14">AA35-AA36</f>
        <v>0</v>
      </c>
      <c r="AB37" s="114">
        <f t="shared" si="14"/>
        <v>0</v>
      </c>
      <c r="AC37" s="114">
        <f t="shared" si="14"/>
        <v>0</v>
      </c>
    </row>
    <row r="38" spans="2:29" ht="18" customHeight="1" x14ac:dyDescent="0.15">
      <c r="B38" s="711"/>
      <c r="C38" s="257" t="s">
        <v>80</v>
      </c>
      <c r="D38" s="218" t="s">
        <v>80</v>
      </c>
      <c r="E38" s="258">
        <f>'内訳書2-1'!$F445</f>
        <v>0</v>
      </c>
      <c r="F38" s="258">
        <f>'内訳書2-2'!$F445</f>
        <v>0</v>
      </c>
      <c r="G38" s="258">
        <f>'内訳書2-3'!$F445</f>
        <v>0</v>
      </c>
      <c r="H38" s="258">
        <f>'内訳書2-4'!$F445</f>
        <v>0</v>
      </c>
      <c r="I38" s="258">
        <f>'内訳書2-5'!$F445</f>
        <v>0</v>
      </c>
      <c r="J38" s="258">
        <f>'内訳書2-6'!$F445</f>
        <v>0</v>
      </c>
      <c r="K38" s="258">
        <f>'内訳書2-7'!$F445</f>
        <v>0</v>
      </c>
      <c r="L38" s="258">
        <f>'内訳書2-8'!$F445</f>
        <v>0</v>
      </c>
      <c r="M38" s="258">
        <f>'内訳書2-9'!$F445</f>
        <v>0</v>
      </c>
      <c r="N38" s="258">
        <f>'内訳書2-10'!$F445</f>
        <v>0</v>
      </c>
      <c r="O38" s="258">
        <f>'内訳書2-11'!$F445</f>
        <v>0</v>
      </c>
      <c r="P38" s="258">
        <f>'内訳書2-12'!$F445</f>
        <v>0</v>
      </c>
      <c r="Q38" s="258">
        <f>'内訳書2-13'!$F445</f>
        <v>0</v>
      </c>
      <c r="R38" s="258">
        <f>'内訳書2-14'!$F445</f>
        <v>0</v>
      </c>
      <c r="S38" s="258">
        <f>'内訳書2-15'!$F445</f>
        <v>0</v>
      </c>
      <c r="T38" s="258">
        <f>'内訳書2-16'!$F445</f>
        <v>0</v>
      </c>
      <c r="U38" s="258">
        <f>'内訳書2-17'!$F445</f>
        <v>0</v>
      </c>
      <c r="V38" s="258">
        <f>'内訳書2-18'!$F445</f>
        <v>0</v>
      </c>
      <c r="W38" s="258">
        <f>'内訳書2-19'!$F445</f>
        <v>0</v>
      </c>
      <c r="X38" s="258">
        <f>'内訳書2-20'!$F445</f>
        <v>0</v>
      </c>
      <c r="Y38" s="104">
        <f t="shared" si="4"/>
        <v>0</v>
      </c>
      <c r="AA38" s="113">
        <f t="shared" ref="AA38:AA49" si="15">SUMIFS($E38:$X38,$E$5:$X$5,"補助事業者")</f>
        <v>0</v>
      </c>
      <c r="AB38" s="113">
        <f t="shared" ref="AB38:AB49" si="16">SUMIFS($E38:$X38,$E$5:$X$5,"補助事業者以外")</f>
        <v>0</v>
      </c>
      <c r="AC38" s="113">
        <f t="shared" ref="AC38:AC48" si="17">SUM(AA38:AB38)</f>
        <v>0</v>
      </c>
    </row>
    <row r="39" spans="2:29" ht="18" customHeight="1" x14ac:dyDescent="0.15">
      <c r="B39" s="711"/>
      <c r="C39" s="208" t="s">
        <v>179</v>
      </c>
      <c r="D39" s="110" t="s">
        <v>81</v>
      </c>
      <c r="E39" s="111">
        <f>'内訳書2-1'!$F446</f>
        <v>0</v>
      </c>
      <c r="F39" s="111">
        <f>'内訳書2-2'!$F446</f>
        <v>0</v>
      </c>
      <c r="G39" s="111">
        <f>'内訳書2-3'!$F446</f>
        <v>0</v>
      </c>
      <c r="H39" s="111">
        <f>'内訳書2-4'!$F446</f>
        <v>0</v>
      </c>
      <c r="I39" s="111">
        <f>'内訳書2-5'!$F446</f>
        <v>0</v>
      </c>
      <c r="J39" s="111">
        <f>'内訳書2-6'!$F446</f>
        <v>0</v>
      </c>
      <c r="K39" s="111">
        <f>'内訳書2-7'!$F446</f>
        <v>0</v>
      </c>
      <c r="L39" s="111">
        <f>'内訳書2-8'!$F446</f>
        <v>0</v>
      </c>
      <c r="M39" s="111">
        <f>'内訳書2-9'!$F446</f>
        <v>0</v>
      </c>
      <c r="N39" s="111">
        <f>'内訳書2-10'!$F446</f>
        <v>0</v>
      </c>
      <c r="O39" s="111">
        <f>'内訳書2-11'!$F446</f>
        <v>0</v>
      </c>
      <c r="P39" s="111">
        <f>'内訳書2-12'!$F446</f>
        <v>0</v>
      </c>
      <c r="Q39" s="111">
        <f>'内訳書2-13'!$F446</f>
        <v>0</v>
      </c>
      <c r="R39" s="111">
        <f>'内訳書2-14'!$F446</f>
        <v>0</v>
      </c>
      <c r="S39" s="111">
        <f>'内訳書2-15'!$F446</f>
        <v>0</v>
      </c>
      <c r="T39" s="111">
        <f>'内訳書2-16'!$F446</f>
        <v>0</v>
      </c>
      <c r="U39" s="111">
        <f>'内訳書2-17'!$F446</f>
        <v>0</v>
      </c>
      <c r="V39" s="111">
        <f>'内訳書2-18'!$F446</f>
        <v>0</v>
      </c>
      <c r="W39" s="111">
        <f>'内訳書2-19'!$F446</f>
        <v>0</v>
      </c>
      <c r="X39" s="111">
        <f>'内訳書2-20'!$F446</f>
        <v>0</v>
      </c>
      <c r="Y39" s="102">
        <f t="shared" si="4"/>
        <v>0</v>
      </c>
      <c r="AA39" s="111">
        <f t="shared" si="15"/>
        <v>0</v>
      </c>
      <c r="AB39" s="111">
        <f t="shared" si="16"/>
        <v>0</v>
      </c>
      <c r="AC39" s="111">
        <f t="shared" si="17"/>
        <v>0</v>
      </c>
    </row>
    <row r="40" spans="2:29" ht="18" customHeight="1" x14ac:dyDescent="0.15">
      <c r="B40" s="711"/>
      <c r="C40" s="675" t="s">
        <v>82</v>
      </c>
      <c r="D40" s="107" t="s">
        <v>83</v>
      </c>
      <c r="E40" s="108">
        <f>'内訳書2-1'!$F447</f>
        <v>0</v>
      </c>
      <c r="F40" s="108">
        <f>'内訳書2-2'!$F447</f>
        <v>0</v>
      </c>
      <c r="G40" s="108">
        <f>'内訳書2-3'!$F447</f>
        <v>0</v>
      </c>
      <c r="H40" s="108">
        <f>'内訳書2-4'!$F447</f>
        <v>0</v>
      </c>
      <c r="I40" s="108">
        <f>'内訳書2-5'!$F447</f>
        <v>0</v>
      </c>
      <c r="J40" s="108">
        <f>'内訳書2-6'!$F447</f>
        <v>0</v>
      </c>
      <c r="K40" s="108">
        <f>'内訳書2-7'!$F447</f>
        <v>0</v>
      </c>
      <c r="L40" s="108">
        <f>'内訳書2-8'!$F447</f>
        <v>0</v>
      </c>
      <c r="M40" s="108">
        <f>'内訳書2-9'!$F447</f>
        <v>0</v>
      </c>
      <c r="N40" s="108">
        <f>'内訳書2-10'!$F447</f>
        <v>0</v>
      </c>
      <c r="O40" s="108">
        <f>'内訳書2-11'!$F447</f>
        <v>0</v>
      </c>
      <c r="P40" s="108">
        <f>'内訳書2-12'!$F447</f>
        <v>0</v>
      </c>
      <c r="Q40" s="108">
        <f>'内訳書2-13'!$F447</f>
        <v>0</v>
      </c>
      <c r="R40" s="108">
        <f>'内訳書2-14'!$F447</f>
        <v>0</v>
      </c>
      <c r="S40" s="108">
        <f>'内訳書2-15'!$F447</f>
        <v>0</v>
      </c>
      <c r="T40" s="108">
        <f>'内訳書2-16'!$F447</f>
        <v>0</v>
      </c>
      <c r="U40" s="108">
        <f>'内訳書2-17'!$F447</f>
        <v>0</v>
      </c>
      <c r="V40" s="108">
        <f>'内訳書2-18'!$F447</f>
        <v>0</v>
      </c>
      <c r="W40" s="108">
        <f>'内訳書2-19'!$F447</f>
        <v>0</v>
      </c>
      <c r="X40" s="108">
        <f>'内訳書2-20'!$F447</f>
        <v>0</v>
      </c>
      <c r="Y40" s="109">
        <f t="shared" si="4"/>
        <v>0</v>
      </c>
      <c r="AA40" s="108">
        <f t="shared" si="15"/>
        <v>0</v>
      </c>
      <c r="AB40" s="108">
        <f t="shared" si="16"/>
        <v>0</v>
      </c>
      <c r="AC40" s="108">
        <f t="shared" si="17"/>
        <v>0</v>
      </c>
    </row>
    <row r="41" spans="2:29" ht="18" customHeight="1" x14ac:dyDescent="0.15">
      <c r="B41" s="711"/>
      <c r="C41" s="676"/>
      <c r="D41" s="110" t="s">
        <v>84</v>
      </c>
      <c r="E41" s="111">
        <f>'内訳書2-1'!$F448</f>
        <v>0</v>
      </c>
      <c r="F41" s="111">
        <f>'内訳書2-2'!$F448</f>
        <v>0</v>
      </c>
      <c r="G41" s="111">
        <f>'内訳書2-3'!$F448</f>
        <v>0</v>
      </c>
      <c r="H41" s="111">
        <f>'内訳書2-4'!$F448</f>
        <v>0</v>
      </c>
      <c r="I41" s="111">
        <f>'内訳書2-5'!$F448</f>
        <v>0</v>
      </c>
      <c r="J41" s="111">
        <f>'内訳書2-6'!$F448</f>
        <v>0</v>
      </c>
      <c r="K41" s="111">
        <f>'内訳書2-7'!$F448</f>
        <v>0</v>
      </c>
      <c r="L41" s="111">
        <f>'内訳書2-8'!$F448</f>
        <v>0</v>
      </c>
      <c r="M41" s="111">
        <f>'内訳書2-9'!$F448</f>
        <v>0</v>
      </c>
      <c r="N41" s="111">
        <f>'内訳書2-10'!$F448</f>
        <v>0</v>
      </c>
      <c r="O41" s="111">
        <f>'内訳書2-11'!$F448</f>
        <v>0</v>
      </c>
      <c r="P41" s="111">
        <f>'内訳書2-12'!$F448</f>
        <v>0</v>
      </c>
      <c r="Q41" s="111">
        <f>'内訳書2-13'!$F448</f>
        <v>0</v>
      </c>
      <c r="R41" s="111">
        <f>'内訳書2-14'!$F448</f>
        <v>0</v>
      </c>
      <c r="S41" s="111">
        <f>'内訳書2-15'!$F448</f>
        <v>0</v>
      </c>
      <c r="T41" s="111">
        <f>'内訳書2-16'!$F448</f>
        <v>0</v>
      </c>
      <c r="U41" s="111">
        <f>'内訳書2-17'!$F448</f>
        <v>0</v>
      </c>
      <c r="V41" s="111">
        <f>'内訳書2-18'!$F448</f>
        <v>0</v>
      </c>
      <c r="W41" s="111">
        <f>'内訳書2-19'!$F448</f>
        <v>0</v>
      </c>
      <c r="X41" s="111">
        <f>'内訳書2-20'!$F448</f>
        <v>0</v>
      </c>
      <c r="Y41" s="102">
        <f t="shared" si="4"/>
        <v>0</v>
      </c>
      <c r="AA41" s="111">
        <f t="shared" si="15"/>
        <v>0</v>
      </c>
      <c r="AB41" s="111">
        <f t="shared" si="16"/>
        <v>0</v>
      </c>
      <c r="AC41" s="111">
        <f t="shared" si="17"/>
        <v>0</v>
      </c>
    </row>
    <row r="42" spans="2:29" ht="18" customHeight="1" x14ac:dyDescent="0.15">
      <c r="B42" s="711"/>
      <c r="C42" s="676"/>
      <c r="D42" s="112" t="s">
        <v>85</v>
      </c>
      <c r="E42" s="113">
        <f>'内訳書2-1'!$F449</f>
        <v>0</v>
      </c>
      <c r="F42" s="113">
        <f>'内訳書2-2'!$F449</f>
        <v>0</v>
      </c>
      <c r="G42" s="113">
        <f>'内訳書2-3'!$F449</f>
        <v>0</v>
      </c>
      <c r="H42" s="113">
        <f>'内訳書2-4'!$F449</f>
        <v>0</v>
      </c>
      <c r="I42" s="113">
        <f>'内訳書2-5'!$F449</f>
        <v>0</v>
      </c>
      <c r="J42" s="113">
        <f>'内訳書2-6'!$F449</f>
        <v>0</v>
      </c>
      <c r="K42" s="113">
        <f>'内訳書2-7'!$F449</f>
        <v>0</v>
      </c>
      <c r="L42" s="113">
        <f>'内訳書2-8'!$F449</f>
        <v>0</v>
      </c>
      <c r="M42" s="113">
        <f>'内訳書2-9'!$F449</f>
        <v>0</v>
      </c>
      <c r="N42" s="113">
        <f>'内訳書2-10'!$F449</f>
        <v>0</v>
      </c>
      <c r="O42" s="113">
        <f>'内訳書2-11'!$F449</f>
        <v>0</v>
      </c>
      <c r="P42" s="113">
        <f>'内訳書2-12'!$F449</f>
        <v>0</v>
      </c>
      <c r="Q42" s="113">
        <f>'内訳書2-13'!$F449</f>
        <v>0</v>
      </c>
      <c r="R42" s="113">
        <f>'内訳書2-14'!$F449</f>
        <v>0</v>
      </c>
      <c r="S42" s="113">
        <f>'内訳書2-15'!$F449</f>
        <v>0</v>
      </c>
      <c r="T42" s="113">
        <f>'内訳書2-16'!$F449</f>
        <v>0</v>
      </c>
      <c r="U42" s="113">
        <f>'内訳書2-17'!$F449</f>
        <v>0</v>
      </c>
      <c r="V42" s="113">
        <f>'内訳書2-18'!$F449</f>
        <v>0</v>
      </c>
      <c r="W42" s="113">
        <f>'内訳書2-19'!$F449</f>
        <v>0</v>
      </c>
      <c r="X42" s="113">
        <f>'内訳書2-20'!$F449</f>
        <v>0</v>
      </c>
      <c r="Y42" s="103">
        <f t="shared" si="4"/>
        <v>0</v>
      </c>
      <c r="AA42" s="113">
        <f t="shared" si="15"/>
        <v>0</v>
      </c>
      <c r="AB42" s="113">
        <f t="shared" si="16"/>
        <v>0</v>
      </c>
      <c r="AC42" s="113">
        <f t="shared" si="17"/>
        <v>0</v>
      </c>
    </row>
    <row r="43" spans="2:29" ht="18" customHeight="1" x14ac:dyDescent="0.15">
      <c r="B43" s="711"/>
      <c r="C43" s="677" t="s">
        <v>86</v>
      </c>
      <c r="D43" s="107" t="s">
        <v>87</v>
      </c>
      <c r="E43" s="108">
        <f>'内訳書2-1'!$F450</f>
        <v>0</v>
      </c>
      <c r="F43" s="108">
        <f>'内訳書2-2'!$F450</f>
        <v>0</v>
      </c>
      <c r="G43" s="108">
        <f>'内訳書2-3'!$F450</f>
        <v>0</v>
      </c>
      <c r="H43" s="108">
        <f>'内訳書2-4'!$F450</f>
        <v>0</v>
      </c>
      <c r="I43" s="108">
        <f>'内訳書2-5'!$F450</f>
        <v>0</v>
      </c>
      <c r="J43" s="108">
        <f>'内訳書2-6'!$F450</f>
        <v>0</v>
      </c>
      <c r="K43" s="108">
        <f>'内訳書2-7'!$F450</f>
        <v>0</v>
      </c>
      <c r="L43" s="108">
        <f>'内訳書2-8'!$F450</f>
        <v>0</v>
      </c>
      <c r="M43" s="108">
        <f>'内訳書2-9'!$F450</f>
        <v>0</v>
      </c>
      <c r="N43" s="108">
        <f>'内訳書2-10'!$F450</f>
        <v>0</v>
      </c>
      <c r="O43" s="108">
        <f>'内訳書2-11'!$F450</f>
        <v>0</v>
      </c>
      <c r="P43" s="108">
        <f>'内訳書2-12'!$F450</f>
        <v>0</v>
      </c>
      <c r="Q43" s="108">
        <f>'内訳書2-13'!$F450</f>
        <v>0</v>
      </c>
      <c r="R43" s="108">
        <f>'内訳書2-14'!$F450</f>
        <v>0</v>
      </c>
      <c r="S43" s="108">
        <f>'内訳書2-15'!$F450</f>
        <v>0</v>
      </c>
      <c r="T43" s="108">
        <f>'内訳書2-16'!$F450</f>
        <v>0</v>
      </c>
      <c r="U43" s="108">
        <f>'内訳書2-17'!$F450</f>
        <v>0</v>
      </c>
      <c r="V43" s="108">
        <f>'内訳書2-18'!$F450</f>
        <v>0</v>
      </c>
      <c r="W43" s="108">
        <f>'内訳書2-19'!$F450</f>
        <v>0</v>
      </c>
      <c r="X43" s="108">
        <f>'内訳書2-20'!$F450</f>
        <v>0</v>
      </c>
      <c r="Y43" s="109">
        <f t="shared" si="4"/>
        <v>0</v>
      </c>
      <c r="AA43" s="108">
        <f t="shared" si="15"/>
        <v>0</v>
      </c>
      <c r="AB43" s="108">
        <f t="shared" si="16"/>
        <v>0</v>
      </c>
      <c r="AC43" s="108">
        <f t="shared" si="17"/>
        <v>0</v>
      </c>
    </row>
    <row r="44" spans="2:29" ht="18" customHeight="1" x14ac:dyDescent="0.15">
      <c r="B44" s="711"/>
      <c r="C44" s="678"/>
      <c r="D44" s="110" t="s">
        <v>88</v>
      </c>
      <c r="E44" s="111">
        <f>'内訳書2-1'!$F451</f>
        <v>0</v>
      </c>
      <c r="F44" s="111">
        <f>'内訳書2-2'!$F451</f>
        <v>0</v>
      </c>
      <c r="G44" s="111">
        <f>'内訳書2-3'!$F451</f>
        <v>0</v>
      </c>
      <c r="H44" s="111">
        <f>'内訳書2-4'!$F451</f>
        <v>0</v>
      </c>
      <c r="I44" s="111">
        <f>'内訳書2-5'!$F451</f>
        <v>0</v>
      </c>
      <c r="J44" s="111">
        <f>'内訳書2-6'!$F451</f>
        <v>0</v>
      </c>
      <c r="K44" s="111">
        <f>'内訳書2-7'!$F451</f>
        <v>0</v>
      </c>
      <c r="L44" s="111">
        <f>'内訳書2-8'!$F451</f>
        <v>0</v>
      </c>
      <c r="M44" s="111">
        <f>'内訳書2-9'!$F451</f>
        <v>0</v>
      </c>
      <c r="N44" s="111">
        <f>'内訳書2-10'!$F451</f>
        <v>0</v>
      </c>
      <c r="O44" s="111">
        <f>'内訳書2-11'!$F451</f>
        <v>0</v>
      </c>
      <c r="P44" s="111">
        <f>'内訳書2-12'!$F451</f>
        <v>0</v>
      </c>
      <c r="Q44" s="111">
        <f>'内訳書2-13'!$F451</f>
        <v>0</v>
      </c>
      <c r="R44" s="111">
        <f>'内訳書2-14'!$F451</f>
        <v>0</v>
      </c>
      <c r="S44" s="111">
        <f>'内訳書2-15'!$F451</f>
        <v>0</v>
      </c>
      <c r="T44" s="111">
        <f>'内訳書2-16'!$F451</f>
        <v>0</v>
      </c>
      <c r="U44" s="111">
        <f>'内訳書2-17'!$F451</f>
        <v>0</v>
      </c>
      <c r="V44" s="111">
        <f>'内訳書2-18'!$F451</f>
        <v>0</v>
      </c>
      <c r="W44" s="111">
        <f>'内訳書2-19'!$F451</f>
        <v>0</v>
      </c>
      <c r="X44" s="111">
        <f>'内訳書2-20'!$F451</f>
        <v>0</v>
      </c>
      <c r="Y44" s="102">
        <f t="shared" si="4"/>
        <v>0</v>
      </c>
      <c r="AA44" s="111">
        <f t="shared" si="15"/>
        <v>0</v>
      </c>
      <c r="AB44" s="111">
        <f t="shared" si="16"/>
        <v>0</v>
      </c>
      <c r="AC44" s="111">
        <f t="shared" si="17"/>
        <v>0</v>
      </c>
    </row>
    <row r="45" spans="2:29" ht="18" customHeight="1" x14ac:dyDescent="0.15">
      <c r="B45" s="711"/>
      <c r="C45" s="678"/>
      <c r="D45" s="110" t="s">
        <v>89</v>
      </c>
      <c r="E45" s="111">
        <f>'内訳書2-1'!$F452</f>
        <v>0</v>
      </c>
      <c r="F45" s="111">
        <f>'内訳書2-2'!$F452</f>
        <v>0</v>
      </c>
      <c r="G45" s="111">
        <f>'内訳書2-3'!$F452</f>
        <v>0</v>
      </c>
      <c r="H45" s="111">
        <f>'内訳書2-4'!$F452</f>
        <v>0</v>
      </c>
      <c r="I45" s="111">
        <f>'内訳書2-5'!$F452</f>
        <v>0</v>
      </c>
      <c r="J45" s="111">
        <f>'内訳書2-6'!$F452</f>
        <v>0</v>
      </c>
      <c r="K45" s="111">
        <f>'内訳書2-7'!$F452</f>
        <v>0</v>
      </c>
      <c r="L45" s="111">
        <f>'内訳書2-8'!$F452</f>
        <v>0</v>
      </c>
      <c r="M45" s="111">
        <f>'内訳書2-9'!$F452</f>
        <v>0</v>
      </c>
      <c r="N45" s="111">
        <f>'内訳書2-10'!$F452</f>
        <v>0</v>
      </c>
      <c r="O45" s="111">
        <f>'内訳書2-11'!$F452</f>
        <v>0</v>
      </c>
      <c r="P45" s="111">
        <f>'内訳書2-12'!$F452</f>
        <v>0</v>
      </c>
      <c r="Q45" s="111">
        <f>'内訳書2-13'!$F452</f>
        <v>0</v>
      </c>
      <c r="R45" s="111">
        <f>'内訳書2-14'!$F452</f>
        <v>0</v>
      </c>
      <c r="S45" s="111">
        <f>'内訳書2-15'!$F452</f>
        <v>0</v>
      </c>
      <c r="T45" s="111">
        <f>'内訳書2-16'!$F452</f>
        <v>0</v>
      </c>
      <c r="U45" s="111">
        <f>'内訳書2-17'!$F452</f>
        <v>0</v>
      </c>
      <c r="V45" s="111">
        <f>'内訳書2-18'!$F452</f>
        <v>0</v>
      </c>
      <c r="W45" s="111">
        <f>'内訳書2-19'!$F452</f>
        <v>0</v>
      </c>
      <c r="X45" s="111">
        <f>'内訳書2-20'!$F452</f>
        <v>0</v>
      </c>
      <c r="Y45" s="102">
        <f t="shared" si="4"/>
        <v>0</v>
      </c>
      <c r="AA45" s="111">
        <f t="shared" si="15"/>
        <v>0</v>
      </c>
      <c r="AB45" s="111">
        <f t="shared" si="16"/>
        <v>0</v>
      </c>
      <c r="AC45" s="111">
        <f t="shared" si="17"/>
        <v>0</v>
      </c>
    </row>
    <row r="46" spans="2:29" ht="18" customHeight="1" x14ac:dyDescent="0.15">
      <c r="B46" s="711"/>
      <c r="C46" s="678"/>
      <c r="D46" s="110" t="s">
        <v>90</v>
      </c>
      <c r="E46" s="111">
        <f>'内訳書2-1'!$F453</f>
        <v>0</v>
      </c>
      <c r="F46" s="111">
        <f>'内訳書2-2'!$F453</f>
        <v>0</v>
      </c>
      <c r="G46" s="111">
        <f>'内訳書2-3'!$F453</f>
        <v>0</v>
      </c>
      <c r="H46" s="111">
        <f>'内訳書2-4'!$F453</f>
        <v>0</v>
      </c>
      <c r="I46" s="111">
        <f>'内訳書2-5'!$F453</f>
        <v>0</v>
      </c>
      <c r="J46" s="111">
        <f>'内訳書2-6'!$F453</f>
        <v>0</v>
      </c>
      <c r="K46" s="111">
        <f>'内訳書2-7'!$F453</f>
        <v>0</v>
      </c>
      <c r="L46" s="111">
        <f>'内訳書2-8'!$F453</f>
        <v>0</v>
      </c>
      <c r="M46" s="111">
        <f>'内訳書2-9'!$F453</f>
        <v>0</v>
      </c>
      <c r="N46" s="111">
        <f>'内訳書2-10'!$F453</f>
        <v>0</v>
      </c>
      <c r="O46" s="111">
        <f>'内訳書2-11'!$F453</f>
        <v>0</v>
      </c>
      <c r="P46" s="111">
        <f>'内訳書2-12'!$F453</f>
        <v>0</v>
      </c>
      <c r="Q46" s="111">
        <f>'内訳書2-13'!$F453</f>
        <v>0</v>
      </c>
      <c r="R46" s="111">
        <f>'内訳書2-14'!$F453</f>
        <v>0</v>
      </c>
      <c r="S46" s="111">
        <f>'内訳書2-15'!$F453</f>
        <v>0</v>
      </c>
      <c r="T46" s="111">
        <f>'内訳書2-16'!$F453</f>
        <v>0</v>
      </c>
      <c r="U46" s="111">
        <f>'内訳書2-17'!$F453</f>
        <v>0</v>
      </c>
      <c r="V46" s="111">
        <f>'内訳書2-18'!$F453</f>
        <v>0</v>
      </c>
      <c r="W46" s="111">
        <f>'内訳書2-19'!$F453</f>
        <v>0</v>
      </c>
      <c r="X46" s="111">
        <f>'内訳書2-20'!$F453</f>
        <v>0</v>
      </c>
      <c r="Y46" s="102">
        <f t="shared" si="4"/>
        <v>0</v>
      </c>
      <c r="AA46" s="111">
        <f t="shared" si="15"/>
        <v>0</v>
      </c>
      <c r="AB46" s="111">
        <f t="shared" si="16"/>
        <v>0</v>
      </c>
      <c r="AC46" s="111">
        <f t="shared" si="17"/>
        <v>0</v>
      </c>
    </row>
    <row r="47" spans="2:29" ht="18" customHeight="1" x14ac:dyDescent="0.15">
      <c r="B47" s="711"/>
      <c r="C47" s="679"/>
      <c r="D47" s="112" t="s">
        <v>64</v>
      </c>
      <c r="E47" s="113">
        <f>'内訳書2-1'!$F454</f>
        <v>0</v>
      </c>
      <c r="F47" s="113">
        <f>'内訳書2-2'!$F454</f>
        <v>0</v>
      </c>
      <c r="G47" s="113">
        <f>'内訳書2-3'!$F454</f>
        <v>0</v>
      </c>
      <c r="H47" s="113">
        <f>'内訳書2-4'!$F454</f>
        <v>0</v>
      </c>
      <c r="I47" s="113">
        <f>'内訳書2-5'!$F454</f>
        <v>0</v>
      </c>
      <c r="J47" s="113">
        <f>'内訳書2-6'!$F454</f>
        <v>0</v>
      </c>
      <c r="K47" s="113">
        <f>'内訳書2-7'!$F454</f>
        <v>0</v>
      </c>
      <c r="L47" s="113">
        <f>'内訳書2-8'!$F454</f>
        <v>0</v>
      </c>
      <c r="M47" s="113">
        <f>'内訳書2-9'!$F454</f>
        <v>0</v>
      </c>
      <c r="N47" s="113">
        <f>'内訳書2-10'!$F454</f>
        <v>0</v>
      </c>
      <c r="O47" s="113">
        <f>'内訳書2-11'!$F454</f>
        <v>0</v>
      </c>
      <c r="P47" s="113">
        <f>'内訳書2-12'!$F454</f>
        <v>0</v>
      </c>
      <c r="Q47" s="113">
        <f>'内訳書2-13'!$F454</f>
        <v>0</v>
      </c>
      <c r="R47" s="113">
        <f>'内訳書2-14'!$F454</f>
        <v>0</v>
      </c>
      <c r="S47" s="113">
        <f>'内訳書2-15'!$F454</f>
        <v>0</v>
      </c>
      <c r="T47" s="113">
        <f>'内訳書2-16'!$F454</f>
        <v>0</v>
      </c>
      <c r="U47" s="113">
        <f>'内訳書2-17'!$F454</f>
        <v>0</v>
      </c>
      <c r="V47" s="113">
        <f>'内訳書2-18'!$F454</f>
        <v>0</v>
      </c>
      <c r="W47" s="113">
        <f>'内訳書2-19'!$F454</f>
        <v>0</v>
      </c>
      <c r="X47" s="113">
        <f>'内訳書2-20'!$F454</f>
        <v>0</v>
      </c>
      <c r="Y47" s="103">
        <f t="shared" si="4"/>
        <v>0</v>
      </c>
      <c r="AA47" s="113">
        <f t="shared" si="15"/>
        <v>0</v>
      </c>
      <c r="AB47" s="113">
        <f t="shared" si="16"/>
        <v>0</v>
      </c>
      <c r="AC47" s="113">
        <f t="shared" si="17"/>
        <v>0</v>
      </c>
    </row>
    <row r="48" spans="2:29" ht="18" customHeight="1" x14ac:dyDescent="0.15">
      <c r="B48" s="711"/>
      <c r="C48" s="613" t="s">
        <v>152</v>
      </c>
      <c r="D48" s="107" t="s">
        <v>170</v>
      </c>
      <c r="E48" s="108">
        <f>'内訳書2-1'!$F455</f>
        <v>0</v>
      </c>
      <c r="F48" s="108">
        <f>'内訳書2-2'!$F455</f>
        <v>0</v>
      </c>
      <c r="G48" s="108">
        <f>'内訳書2-3'!$F455</f>
        <v>0</v>
      </c>
      <c r="H48" s="108">
        <f>'内訳書2-4'!$F455</f>
        <v>0</v>
      </c>
      <c r="I48" s="108">
        <f>'内訳書2-5'!$F455</f>
        <v>0</v>
      </c>
      <c r="J48" s="108">
        <f>'内訳書2-6'!$F455</f>
        <v>0</v>
      </c>
      <c r="K48" s="108">
        <f>'内訳書2-7'!$F455</f>
        <v>0</v>
      </c>
      <c r="L48" s="108">
        <f>'内訳書2-8'!$F455</f>
        <v>0</v>
      </c>
      <c r="M48" s="108">
        <f>'内訳書2-9'!$F455</f>
        <v>0</v>
      </c>
      <c r="N48" s="108">
        <f>'内訳書2-10'!$F455</f>
        <v>0</v>
      </c>
      <c r="O48" s="108">
        <f>'内訳書2-11'!$F455</f>
        <v>0</v>
      </c>
      <c r="P48" s="108">
        <f>'内訳書2-12'!$F455</f>
        <v>0</v>
      </c>
      <c r="Q48" s="108">
        <f>'内訳書2-13'!$F455</f>
        <v>0</v>
      </c>
      <c r="R48" s="108">
        <f>'内訳書2-14'!$F455</f>
        <v>0</v>
      </c>
      <c r="S48" s="108">
        <f>'内訳書2-15'!$F455</f>
        <v>0</v>
      </c>
      <c r="T48" s="108">
        <f>'内訳書2-16'!$F455</f>
        <v>0</v>
      </c>
      <c r="U48" s="108">
        <f>'内訳書2-17'!$F455</f>
        <v>0</v>
      </c>
      <c r="V48" s="108">
        <f>'内訳書2-18'!$F455</f>
        <v>0</v>
      </c>
      <c r="W48" s="108">
        <f>'内訳書2-19'!$F455</f>
        <v>0</v>
      </c>
      <c r="X48" s="108">
        <f>'内訳書2-20'!$F455</f>
        <v>0</v>
      </c>
      <c r="Y48" s="109">
        <f t="shared" si="4"/>
        <v>0</v>
      </c>
      <c r="AA48" s="108">
        <f t="shared" si="15"/>
        <v>0</v>
      </c>
      <c r="AB48" s="108">
        <f t="shared" si="16"/>
        <v>0</v>
      </c>
      <c r="AC48" s="108">
        <f t="shared" si="17"/>
        <v>0</v>
      </c>
    </row>
    <row r="49" spans="2:29" ht="18" customHeight="1" x14ac:dyDescent="0.15">
      <c r="B49" s="711"/>
      <c r="C49" s="615"/>
      <c r="D49" s="112" t="s">
        <v>171</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3">
        <f t="shared" ref="Y49" si="18">SUM(E49:X49)</f>
        <v>0</v>
      </c>
      <c r="AA49" s="108">
        <f t="shared" si="15"/>
        <v>0</v>
      </c>
      <c r="AB49" s="108">
        <f t="shared" si="16"/>
        <v>0</v>
      </c>
      <c r="AC49" s="108">
        <f t="shared" ref="AC49" si="19">SUM(AA49:AB49)</f>
        <v>0</v>
      </c>
    </row>
    <row r="50" spans="2:29" ht="22.5" customHeight="1" thickBot="1" x14ac:dyDescent="0.2">
      <c r="B50" s="711"/>
      <c r="C50" s="658" t="s">
        <v>94</v>
      </c>
      <c r="D50" s="658"/>
      <c r="E50" s="115">
        <f t="shared" ref="E50:Y50" si="20">SUM(E38:E49)</f>
        <v>0</v>
      </c>
      <c r="F50" s="115">
        <f t="shared" si="20"/>
        <v>0</v>
      </c>
      <c r="G50" s="115">
        <f t="shared" si="20"/>
        <v>0</v>
      </c>
      <c r="H50" s="115">
        <f t="shared" si="20"/>
        <v>0</v>
      </c>
      <c r="I50" s="115">
        <f t="shared" si="20"/>
        <v>0</v>
      </c>
      <c r="J50" s="115">
        <f t="shared" si="20"/>
        <v>0</v>
      </c>
      <c r="K50" s="115">
        <f t="shared" si="20"/>
        <v>0</v>
      </c>
      <c r="L50" s="115">
        <f t="shared" si="20"/>
        <v>0</v>
      </c>
      <c r="M50" s="115">
        <f t="shared" si="20"/>
        <v>0</v>
      </c>
      <c r="N50" s="115">
        <f t="shared" si="20"/>
        <v>0</v>
      </c>
      <c r="O50" s="115">
        <f t="shared" si="20"/>
        <v>0</v>
      </c>
      <c r="P50" s="115">
        <f t="shared" si="20"/>
        <v>0</v>
      </c>
      <c r="Q50" s="115">
        <f t="shared" si="20"/>
        <v>0</v>
      </c>
      <c r="R50" s="115">
        <f t="shared" si="20"/>
        <v>0</v>
      </c>
      <c r="S50" s="115">
        <f t="shared" si="20"/>
        <v>0</v>
      </c>
      <c r="T50" s="115">
        <f t="shared" si="20"/>
        <v>0</v>
      </c>
      <c r="U50" s="115">
        <f t="shared" si="20"/>
        <v>0</v>
      </c>
      <c r="V50" s="115">
        <f t="shared" si="20"/>
        <v>0</v>
      </c>
      <c r="W50" s="115">
        <f t="shared" si="20"/>
        <v>0</v>
      </c>
      <c r="X50" s="115">
        <f t="shared" si="20"/>
        <v>0</v>
      </c>
      <c r="Y50" s="115">
        <f t="shared" si="20"/>
        <v>0</v>
      </c>
      <c r="AA50" s="115">
        <f>SUM(AA38:AA49)</f>
        <v>0</v>
      </c>
      <c r="AB50" s="115">
        <f>SUM(AB38:AB49)</f>
        <v>0</v>
      </c>
      <c r="AC50" s="115">
        <f>SUM(AC38:AC49)</f>
        <v>0</v>
      </c>
    </row>
    <row r="51" spans="2:29" ht="22.5" customHeight="1" thickTop="1" x14ac:dyDescent="0.15">
      <c r="B51" s="670" t="s">
        <v>132</v>
      </c>
      <c r="C51" s="670"/>
      <c r="D51" s="670"/>
      <c r="E51" s="116">
        <f t="shared" ref="E51:Y51" si="21">SUM(E35,E50)</f>
        <v>0</v>
      </c>
      <c r="F51" s="116">
        <f t="shared" si="21"/>
        <v>0</v>
      </c>
      <c r="G51" s="116">
        <f t="shared" si="21"/>
        <v>0</v>
      </c>
      <c r="H51" s="116">
        <f t="shared" si="21"/>
        <v>0</v>
      </c>
      <c r="I51" s="116">
        <f t="shared" si="21"/>
        <v>0</v>
      </c>
      <c r="J51" s="116">
        <f t="shared" si="21"/>
        <v>0</v>
      </c>
      <c r="K51" s="116">
        <f t="shared" si="21"/>
        <v>0</v>
      </c>
      <c r="L51" s="116">
        <f t="shared" si="21"/>
        <v>0</v>
      </c>
      <c r="M51" s="116">
        <f t="shared" si="21"/>
        <v>0</v>
      </c>
      <c r="N51" s="116">
        <f t="shared" si="21"/>
        <v>0</v>
      </c>
      <c r="O51" s="116">
        <f t="shared" si="21"/>
        <v>0</v>
      </c>
      <c r="P51" s="116">
        <f t="shared" si="21"/>
        <v>0</v>
      </c>
      <c r="Q51" s="116">
        <f t="shared" si="21"/>
        <v>0</v>
      </c>
      <c r="R51" s="116">
        <f t="shared" si="21"/>
        <v>0</v>
      </c>
      <c r="S51" s="116">
        <f t="shared" si="21"/>
        <v>0</v>
      </c>
      <c r="T51" s="116">
        <f t="shared" si="21"/>
        <v>0</v>
      </c>
      <c r="U51" s="116">
        <f t="shared" si="21"/>
        <v>0</v>
      </c>
      <c r="V51" s="116">
        <f t="shared" si="21"/>
        <v>0</v>
      </c>
      <c r="W51" s="116">
        <f t="shared" si="21"/>
        <v>0</v>
      </c>
      <c r="X51" s="116">
        <f t="shared" si="21"/>
        <v>0</v>
      </c>
      <c r="Y51" s="105">
        <f t="shared" si="21"/>
        <v>0</v>
      </c>
      <c r="AA51" s="116">
        <f>SUM(AA35,AA50)</f>
        <v>0</v>
      </c>
      <c r="AB51" s="116">
        <f>SUM(AB35,AB50)</f>
        <v>0</v>
      </c>
      <c r="AC51" s="116">
        <f>SUM(AC35,AC50)</f>
        <v>0</v>
      </c>
    </row>
    <row r="52" spans="2:29" ht="18.75" customHeight="1" x14ac:dyDescent="0.15">
      <c r="E52" s="152" t="str">
        <f>IF(E$32&lt;&gt;0,"補助対象「その他」エラー","")</f>
        <v/>
      </c>
      <c r="F52" s="152" t="str">
        <f t="shared" ref="F52:X52" si="22">IF(F$32&lt;&gt;0,"補助対象「その他」エラー","")</f>
        <v/>
      </c>
      <c r="G52" s="152" t="str">
        <f t="shared" si="22"/>
        <v/>
      </c>
      <c r="H52" s="152" t="str">
        <f t="shared" si="22"/>
        <v/>
      </c>
      <c r="I52" s="152" t="str">
        <f t="shared" si="22"/>
        <v/>
      </c>
      <c r="J52" s="152" t="str">
        <f t="shared" si="22"/>
        <v/>
      </c>
      <c r="K52" s="152" t="str">
        <f t="shared" si="22"/>
        <v/>
      </c>
      <c r="L52" s="152" t="str">
        <f t="shared" si="22"/>
        <v/>
      </c>
      <c r="M52" s="152" t="str">
        <f t="shared" si="22"/>
        <v/>
      </c>
      <c r="N52" s="152" t="str">
        <f t="shared" si="22"/>
        <v/>
      </c>
      <c r="O52" s="152" t="str">
        <f t="shared" si="22"/>
        <v/>
      </c>
      <c r="P52" s="152" t="str">
        <f t="shared" si="22"/>
        <v/>
      </c>
      <c r="Q52" s="152" t="str">
        <f t="shared" si="22"/>
        <v/>
      </c>
      <c r="R52" s="152" t="str">
        <f t="shared" si="22"/>
        <v/>
      </c>
      <c r="S52" s="152" t="str">
        <f t="shared" si="22"/>
        <v/>
      </c>
      <c r="T52" s="152" t="str">
        <f t="shared" si="22"/>
        <v/>
      </c>
      <c r="U52" s="152" t="str">
        <f t="shared" si="22"/>
        <v/>
      </c>
      <c r="V52" s="152" t="str">
        <f t="shared" si="22"/>
        <v/>
      </c>
      <c r="W52" s="152" t="str">
        <f t="shared" si="22"/>
        <v/>
      </c>
      <c r="X52" s="152" t="str">
        <f t="shared" si="22"/>
        <v/>
      </c>
      <c r="AA52" s="92"/>
      <c r="AB52" s="92"/>
      <c r="AC52" s="92"/>
    </row>
  </sheetData>
  <sheetProtection algorithmName="SHA-512" hashValue="sQg5/CpLlxvKcivKg7IkSu448nTQ1S+gOfpqG1AP3G3fnIACWlewqsGMaIDWVxFxS5lpTZT9qOcXMqjZmMUXUQ==" saltValue="yiPfJlpE1xmXYUcZpw9B9g==" spinCount="100000" sheet="1" objects="1" scenarios="1" formatColumns="0"/>
  <mergeCells count="44">
    <mergeCell ref="B51:D51"/>
    <mergeCell ref="C40:C42"/>
    <mergeCell ref="C43:C47"/>
    <mergeCell ref="C50:D50"/>
    <mergeCell ref="B38:B50"/>
    <mergeCell ref="C48:C49"/>
    <mergeCell ref="D21:D22"/>
    <mergeCell ref="C20:C22"/>
    <mergeCell ref="B20:B22"/>
    <mergeCell ref="Y20:Y22"/>
    <mergeCell ref="E16:X16"/>
    <mergeCell ref="E18:X18"/>
    <mergeCell ref="B16:D16"/>
    <mergeCell ref="B17:D17"/>
    <mergeCell ref="E17:X17"/>
    <mergeCell ref="B23:B37"/>
    <mergeCell ref="C25:C27"/>
    <mergeCell ref="C28:C32"/>
    <mergeCell ref="C35:D35"/>
    <mergeCell ref="C36:D36"/>
    <mergeCell ref="C37:D37"/>
    <mergeCell ref="C33:C34"/>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1"/>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52:X52">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51 AA18:AC18 Y8:Y17 E20:X20 E8:E18 AA23:AC51 E4:X5"/>
  </dataValidations>
  <pageMargins left="0.78740157480314965" right="0.39370078740157483" top="0.39370078740157483" bottom="0.59055118110236227" header="0.31496062992125984" footer="0.31496062992125984"/>
  <pageSetup paperSize="9" scale="77" fitToWidth="0" orientation="portrait" r:id="rId1"/>
  <rowBreaks count="1" manualBreakCount="1">
    <brk id="23" max="24"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70C0"/>
    <pageSetUpPr fitToPage="1"/>
  </sheetPr>
  <dimension ref="A1:Y459"/>
  <sheetViews>
    <sheetView view="pageBreakPreview" zoomScaleNormal="100" zoomScaleSheetLayoutView="100" workbookViewId="0">
      <pane ySplit="9" topLeftCell="A10" activePane="bottomLeft" state="frozen"/>
      <selection activeCell="E8" sqref="E8:X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35" t="s">
        <v>120</v>
      </c>
      <c r="B2" s="65"/>
      <c r="C2" s="39"/>
    </row>
    <row r="3" spans="1:24" ht="32.1" customHeight="1" x14ac:dyDescent="0.15">
      <c r="C3" s="714" t="s">
        <v>121</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6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6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18"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48"/>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10"/>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10"/>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10"/>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10"/>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10"/>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10"/>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10"/>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10"/>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10"/>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10"/>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10"/>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10"/>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10"/>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10"/>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10"/>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10"/>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10"/>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10"/>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10"/>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10"/>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10"/>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10"/>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10"/>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10"/>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10"/>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10"/>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10"/>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10"/>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10"/>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10"/>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10"/>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10"/>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10"/>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10"/>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10"/>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10"/>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10"/>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10"/>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10"/>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10"/>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10"/>
      <c r="D51" s="10"/>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10"/>
      <c r="D52" s="10"/>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10"/>
      <c r="D53" s="10"/>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10"/>
      <c r="D54" s="10"/>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10"/>
      <c r="D55" s="10"/>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10"/>
      <c r="D56" s="10"/>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10"/>
      <c r="D57" s="10"/>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10"/>
      <c r="D58" s="10"/>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10"/>
      <c r="D59" s="10"/>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10"/>
      <c r="D60" s="10"/>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10"/>
      <c r="D61" s="10"/>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10"/>
      <c r="D62" s="10"/>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10"/>
      <c r="D63" s="10"/>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10"/>
      <c r="D64" s="10"/>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10"/>
      <c r="D65" s="10"/>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10"/>
      <c r="D66" s="10"/>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10"/>
      <c r="D67" s="10"/>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10"/>
      <c r="D68" s="10"/>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10"/>
      <c r="D69" s="10"/>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10"/>
      <c r="D70" s="10"/>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10"/>
      <c r="D71" s="10"/>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10"/>
      <c r="D72" s="10"/>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10"/>
      <c r="D73" s="10"/>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10"/>
      <c r="D74" s="10"/>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10"/>
      <c r="D75" s="10"/>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10"/>
      <c r="D76" s="10"/>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10"/>
      <c r="D77" s="10"/>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10"/>
      <c r="D78" s="10"/>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10"/>
      <c r="D79" s="10"/>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10"/>
      <c r="D80" s="10"/>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10"/>
      <c r="D81" s="10"/>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10"/>
      <c r="D82" s="10"/>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10"/>
      <c r="D83" s="10"/>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10"/>
      <c r="D84" s="10"/>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10"/>
      <c r="D85" s="10"/>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10"/>
      <c r="D86" s="10"/>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10"/>
      <c r="D87" s="10"/>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10"/>
      <c r="D88" s="10"/>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10"/>
      <c r="D89" s="10"/>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10"/>
      <c r="D90" s="10"/>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10"/>
      <c r="D91" s="10"/>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10"/>
      <c r="D92" s="10"/>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10"/>
      <c r="D93" s="10"/>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10"/>
      <c r="D94" s="10"/>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10"/>
      <c r="D95" s="10"/>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10"/>
      <c r="D96" s="10"/>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10"/>
      <c r="D97" s="10"/>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10"/>
      <c r="D98" s="10"/>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10"/>
      <c r="D99" s="10"/>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10"/>
      <c r="D100" s="10"/>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10"/>
      <c r="D101" s="10"/>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10"/>
      <c r="D102" s="10"/>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10"/>
      <c r="D103" s="10"/>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10"/>
      <c r="D104" s="10"/>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10"/>
      <c r="D105" s="10"/>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10"/>
      <c r="D106" s="10"/>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10"/>
      <c r="D107" s="10"/>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10"/>
      <c r="D108" s="10"/>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10"/>
      <c r="D109" s="10"/>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10"/>
      <c r="D110" s="10"/>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10"/>
      <c r="D111" s="10"/>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10"/>
      <c r="D112" s="10"/>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10"/>
      <c r="D113" s="10"/>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10"/>
      <c r="D114" s="10"/>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10"/>
      <c r="D115" s="10"/>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10"/>
      <c r="D116" s="10"/>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10"/>
      <c r="D117" s="10"/>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10"/>
      <c r="D118" s="10"/>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10"/>
      <c r="D119" s="10"/>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10"/>
      <c r="D120" s="10"/>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10"/>
      <c r="D121" s="10"/>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10"/>
      <c r="D122" s="10"/>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10"/>
      <c r="D123" s="10"/>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10"/>
      <c r="D124" s="10"/>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10"/>
      <c r="D125" s="10"/>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10"/>
      <c r="D126" s="10"/>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10"/>
      <c r="D127" s="10"/>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10"/>
      <c r="D128" s="10"/>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10"/>
      <c r="D129" s="10"/>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10"/>
      <c r="D130" s="10"/>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10"/>
      <c r="D131" s="10"/>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10"/>
      <c r="D132" s="10"/>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10"/>
      <c r="D133" s="10"/>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10"/>
      <c r="D134" s="10"/>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10"/>
      <c r="D135" s="10"/>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10"/>
      <c r="D136" s="10"/>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10"/>
      <c r="D137" s="10"/>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10"/>
      <c r="D138" s="10"/>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10"/>
      <c r="D139" s="10"/>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10"/>
      <c r="D140" s="10"/>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10"/>
      <c r="D141" s="10"/>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10"/>
      <c r="D142" s="10"/>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10"/>
      <c r="D143" s="10"/>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10"/>
      <c r="D144" s="10"/>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10"/>
      <c r="D145" s="10"/>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10"/>
      <c r="D146" s="10"/>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10"/>
      <c r="D147" s="10"/>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10"/>
      <c r="D148" s="10"/>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10"/>
      <c r="D149" s="10"/>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10"/>
      <c r="D150" s="10"/>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10"/>
      <c r="D151" s="10"/>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10"/>
      <c r="D152" s="10"/>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10"/>
      <c r="D153" s="10"/>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10"/>
      <c r="D154" s="10"/>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10"/>
      <c r="D155" s="10"/>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10"/>
      <c r="D156" s="10"/>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10"/>
      <c r="D157" s="10"/>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10"/>
      <c r="D158" s="10"/>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10"/>
      <c r="D159" s="10"/>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10"/>
      <c r="D160" s="10"/>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10"/>
      <c r="D161" s="10"/>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10"/>
      <c r="D162" s="10"/>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10"/>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10"/>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10"/>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10"/>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10"/>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10"/>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10"/>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10"/>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10"/>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10"/>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10"/>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10"/>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10"/>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10"/>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10"/>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10"/>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10"/>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10"/>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10"/>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10"/>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10"/>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10"/>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10"/>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10"/>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10"/>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10"/>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10"/>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10"/>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10"/>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10"/>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10"/>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10"/>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10"/>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10"/>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10"/>
      <c r="D197" s="10"/>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10"/>
      <c r="D198" s="10"/>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10"/>
      <c r="D199" s="10"/>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10"/>
      <c r="D200" s="10"/>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10"/>
      <c r="D201" s="10"/>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10"/>
      <c r="D202" s="10"/>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10"/>
      <c r="D203" s="10"/>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10"/>
      <c r="D204" s="10"/>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10"/>
      <c r="D205" s="10"/>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10"/>
      <c r="D206" s="10"/>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10"/>
      <c r="D207" s="10"/>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10"/>
      <c r="D208" s="10"/>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10"/>
      <c r="D209" s="10"/>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10"/>
      <c r="D210" s="10"/>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10"/>
      <c r="D211" s="10"/>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10"/>
      <c r="D212" s="10"/>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10"/>
      <c r="D213" s="10"/>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10"/>
      <c r="D214" s="10"/>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10"/>
      <c r="D215" s="10"/>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10"/>
      <c r="D216" s="10"/>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10"/>
      <c r="D217" s="10"/>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10"/>
      <c r="D218" s="10"/>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10"/>
      <c r="D219" s="10"/>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10"/>
      <c r="D220" s="10"/>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10"/>
      <c r="D221" s="10"/>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10"/>
      <c r="D222" s="10"/>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10"/>
      <c r="D223" s="10"/>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10"/>
      <c r="D224" s="10"/>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10"/>
      <c r="D225" s="10"/>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10"/>
      <c r="D226" s="10"/>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10"/>
      <c r="D227" s="10"/>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10"/>
      <c r="D228" s="10"/>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10"/>
      <c r="D229" s="10"/>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10"/>
      <c r="D230" s="10"/>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10"/>
      <c r="D231" s="10"/>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10"/>
      <c r="D232" s="10"/>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10"/>
      <c r="D233" s="10"/>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10"/>
      <c r="D234" s="10"/>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10"/>
      <c r="D235" s="10"/>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10"/>
      <c r="D236" s="10"/>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10"/>
      <c r="D237" s="10"/>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10"/>
      <c r="D238" s="10"/>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10"/>
      <c r="D239" s="10"/>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10"/>
      <c r="D240" s="10"/>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10"/>
      <c r="D241" s="10"/>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10"/>
      <c r="D242" s="10"/>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10"/>
      <c r="D243" s="10"/>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10"/>
      <c r="D244" s="10"/>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10"/>
      <c r="D245" s="10"/>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10"/>
      <c r="D246" s="10"/>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10"/>
      <c r="D247" s="10"/>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10"/>
      <c r="D248" s="10"/>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10"/>
      <c r="D249" s="10"/>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10"/>
      <c r="D250" s="10"/>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10"/>
      <c r="D251" s="10"/>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10"/>
      <c r="D252" s="10"/>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10"/>
      <c r="D253" s="10"/>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10"/>
      <c r="D254" s="10"/>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10"/>
      <c r="D255" s="10"/>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10"/>
      <c r="D256" s="10"/>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10"/>
      <c r="D257" s="10"/>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10"/>
      <c r="D258" s="10"/>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10"/>
      <c r="D259" s="10"/>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10"/>
      <c r="D260" s="10"/>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10"/>
      <c r="D261" s="10"/>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10"/>
      <c r="D262" s="10"/>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10"/>
      <c r="D263" s="10"/>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10"/>
      <c r="D264" s="10"/>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10"/>
      <c r="D265" s="10"/>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10"/>
      <c r="D266" s="10"/>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10"/>
      <c r="D267" s="10"/>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10"/>
      <c r="D268" s="10"/>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10"/>
      <c r="D269" s="10"/>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10"/>
      <c r="D270" s="10"/>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10"/>
      <c r="D271" s="10"/>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10"/>
      <c r="D272" s="10"/>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10"/>
      <c r="D273" s="10"/>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10"/>
      <c r="D274" s="10"/>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10"/>
      <c r="D275" s="10"/>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10"/>
      <c r="D276" s="10"/>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10"/>
      <c r="D277" s="10"/>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10"/>
      <c r="D278" s="10"/>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10"/>
      <c r="D279" s="10"/>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10"/>
      <c r="D280" s="10"/>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10"/>
      <c r="D281" s="10"/>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10"/>
      <c r="D282" s="10"/>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10"/>
      <c r="D283" s="10"/>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10"/>
      <c r="D284" s="10"/>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10"/>
      <c r="D285" s="10"/>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10"/>
      <c r="D286" s="10"/>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10"/>
      <c r="D287" s="10"/>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10"/>
      <c r="D288" s="10"/>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10"/>
      <c r="D289" s="10"/>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10"/>
      <c r="D290" s="10"/>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10"/>
      <c r="D291" s="10"/>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10"/>
      <c r="D292" s="10"/>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10"/>
      <c r="D293" s="10"/>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10"/>
      <c r="D294" s="10"/>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10"/>
      <c r="D295" s="10"/>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10"/>
      <c r="D296" s="10"/>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10"/>
      <c r="D297" s="10"/>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10"/>
      <c r="D298" s="10"/>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10"/>
      <c r="D299" s="10"/>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10"/>
      <c r="D300" s="10"/>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10"/>
      <c r="D301" s="10"/>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10"/>
      <c r="D302" s="10"/>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10"/>
      <c r="D303" s="10"/>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10"/>
      <c r="D304" s="10"/>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10"/>
      <c r="D305" s="10"/>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10"/>
      <c r="D306" s="10"/>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10"/>
      <c r="D307" s="10"/>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10"/>
      <c r="D308" s="10"/>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10"/>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10"/>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10"/>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10"/>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10"/>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10"/>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10"/>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10"/>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10"/>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10"/>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10"/>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10"/>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10"/>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10"/>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10"/>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10"/>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10"/>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10"/>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10"/>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10"/>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10"/>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10"/>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10"/>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10"/>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10"/>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10"/>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10"/>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10"/>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10"/>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10"/>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10"/>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10"/>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10"/>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10"/>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10"/>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10"/>
      <c r="D344" s="10"/>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10"/>
      <c r="D345" s="10"/>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10"/>
      <c r="D346" s="10"/>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10"/>
      <c r="D347" s="10"/>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10"/>
      <c r="D348" s="10"/>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10"/>
      <c r="D349" s="10"/>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10"/>
      <c r="D350" s="10"/>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10"/>
      <c r="D351" s="10"/>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2-1</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70"/>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7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184"/>
      <c r="C418" s="770" t="s">
        <v>71</v>
      </c>
      <c r="D418" s="771"/>
      <c r="E418" s="772"/>
      <c r="F418" s="756">
        <f>SUMIFS($Q$361:$Q$410,$C$361:$C$410,C418)</f>
        <v>0</v>
      </c>
      <c r="G418" s="768"/>
      <c r="H418" s="769"/>
    </row>
    <row r="419" spans="1:16" ht="20.100000000000001" customHeight="1" x14ac:dyDescent="0.15">
      <c r="A419" s="754"/>
      <c r="B419" s="185"/>
      <c r="C419" s="770" t="s">
        <v>72</v>
      </c>
      <c r="D419" s="771"/>
      <c r="E419" s="772"/>
      <c r="F419" s="756">
        <f>SUMIFS($Q$361:$Q$410,$C$361:$C$410,C419)</f>
        <v>0</v>
      </c>
      <c r="G419" s="768"/>
      <c r="H419" s="769"/>
    </row>
    <row r="420" spans="1:16" ht="20.100000000000001" customHeight="1" x14ac:dyDescent="0.15">
      <c r="A420" s="754"/>
      <c r="B420" s="185"/>
      <c r="C420" s="770" t="s">
        <v>73</v>
      </c>
      <c r="D420" s="771"/>
      <c r="E420" s="772"/>
      <c r="F420" s="756">
        <f>SUMIFS($Q$361:$Q$410,$C$361:$C$410,C420)</f>
        <v>0</v>
      </c>
      <c r="G420" s="768"/>
      <c r="H420" s="769"/>
    </row>
    <row r="421" spans="1:16" ht="20.100000000000001" customHeight="1" x14ac:dyDescent="0.15">
      <c r="A421" s="754"/>
      <c r="B421" s="185"/>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89" t="s">
        <v>25</v>
      </c>
      <c r="F429" s="785" t="s">
        <v>127</v>
      </c>
      <c r="G429" s="801"/>
      <c r="H429" s="801"/>
      <c r="I429"/>
      <c r="J429"/>
      <c r="K429"/>
      <c r="L429"/>
      <c r="M429"/>
      <c r="N429"/>
      <c r="O429"/>
      <c r="P429"/>
    </row>
    <row r="430" spans="1:16" ht="20.100000000000001" customHeight="1" x14ac:dyDescent="0.15">
      <c r="A430" s="787"/>
      <c r="B430" s="788"/>
      <c r="C430" s="799" t="s">
        <v>184</v>
      </c>
      <c r="D430" s="800"/>
      <c r="E430" s="90"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185</v>
      </c>
      <c r="D431" s="800"/>
      <c r="E431" s="90" t="s">
        <v>27</v>
      </c>
      <c r="F431" s="775">
        <f t="shared" si="5"/>
        <v>0</v>
      </c>
      <c r="G431" s="776"/>
      <c r="H431" s="776"/>
      <c r="I431"/>
      <c r="J431"/>
      <c r="K431"/>
      <c r="L431"/>
      <c r="M431"/>
      <c r="N431"/>
      <c r="O431"/>
      <c r="P431"/>
    </row>
    <row r="432" spans="1:16" ht="20.100000000000001" customHeight="1" x14ac:dyDescent="0.15">
      <c r="A432" s="787"/>
      <c r="B432" s="788"/>
      <c r="C432" s="785" t="s">
        <v>38</v>
      </c>
      <c r="D432" s="764"/>
      <c r="E432" s="90" t="s">
        <v>1</v>
      </c>
      <c r="F432" s="775">
        <f t="shared" si="5"/>
        <v>0</v>
      </c>
      <c r="G432" s="776"/>
      <c r="H432" s="776"/>
      <c r="I432"/>
      <c r="J432"/>
      <c r="K432"/>
      <c r="L432"/>
      <c r="M432"/>
      <c r="N432"/>
      <c r="O432"/>
      <c r="P432"/>
    </row>
    <row r="433" spans="1:16" ht="20.100000000000001" customHeight="1" x14ac:dyDescent="0.15">
      <c r="A433" s="787"/>
      <c r="B433" s="788"/>
      <c r="C433" s="785"/>
      <c r="D433" s="764"/>
      <c r="E433" s="90" t="s">
        <v>29</v>
      </c>
      <c r="F433" s="775">
        <f t="shared" si="5"/>
        <v>0</v>
      </c>
      <c r="G433" s="776"/>
      <c r="H433" s="776"/>
      <c r="I433"/>
      <c r="J433"/>
      <c r="K433"/>
      <c r="L433"/>
      <c r="M433"/>
      <c r="N433"/>
      <c r="O433"/>
      <c r="P433"/>
    </row>
    <row r="434" spans="1:16" ht="20.100000000000001" customHeight="1" x14ac:dyDescent="0.15">
      <c r="A434" s="787"/>
      <c r="B434" s="788"/>
      <c r="C434" s="785"/>
      <c r="D434" s="764"/>
      <c r="E434" s="90" t="s">
        <v>10</v>
      </c>
      <c r="F434" s="775">
        <f t="shared" si="5"/>
        <v>0</v>
      </c>
      <c r="G434" s="776"/>
      <c r="H434" s="776"/>
      <c r="I434"/>
      <c r="J434"/>
      <c r="K434"/>
      <c r="L434"/>
      <c r="M434"/>
      <c r="N434"/>
      <c r="O434"/>
      <c r="P434"/>
    </row>
    <row r="435" spans="1:16" ht="20.100000000000001" customHeight="1" x14ac:dyDescent="0.15">
      <c r="A435" s="787"/>
      <c r="B435" s="788"/>
      <c r="C435" s="785" t="s">
        <v>48</v>
      </c>
      <c r="D435" s="764"/>
      <c r="E435" s="90" t="s">
        <v>28</v>
      </c>
      <c r="F435" s="775">
        <f t="shared" si="5"/>
        <v>0</v>
      </c>
      <c r="G435" s="776"/>
      <c r="H435" s="776"/>
      <c r="I435"/>
      <c r="J435"/>
      <c r="K435"/>
      <c r="L435"/>
      <c r="M435"/>
      <c r="N435"/>
      <c r="O435"/>
      <c r="P435"/>
    </row>
    <row r="436" spans="1:16" ht="20.100000000000001" customHeight="1" x14ac:dyDescent="0.15">
      <c r="A436" s="787"/>
      <c r="B436" s="788"/>
      <c r="C436" s="785"/>
      <c r="D436" s="764"/>
      <c r="E436" s="90" t="s">
        <v>2</v>
      </c>
      <c r="F436" s="775">
        <f t="shared" si="5"/>
        <v>0</v>
      </c>
      <c r="G436" s="776"/>
      <c r="H436" s="776"/>
      <c r="I436"/>
      <c r="J436"/>
      <c r="K436"/>
      <c r="L436"/>
      <c r="M436"/>
      <c r="N436"/>
      <c r="O436"/>
      <c r="P436"/>
    </row>
    <row r="437" spans="1:16" ht="20.100000000000001" customHeight="1" x14ac:dyDescent="0.15">
      <c r="A437" s="787"/>
      <c r="B437" s="788"/>
      <c r="C437" s="785"/>
      <c r="D437" s="764"/>
      <c r="E437" s="90" t="s">
        <v>26</v>
      </c>
      <c r="F437" s="775">
        <f t="shared" si="5"/>
        <v>0</v>
      </c>
      <c r="G437" s="776"/>
      <c r="H437" s="776"/>
      <c r="I437"/>
      <c r="J437"/>
      <c r="K437"/>
      <c r="L437"/>
      <c r="M437"/>
      <c r="N437"/>
      <c r="O437"/>
      <c r="P437"/>
    </row>
    <row r="438" spans="1:16" ht="20.100000000000001" customHeight="1" x14ac:dyDescent="0.15">
      <c r="A438" s="787"/>
      <c r="B438" s="788"/>
      <c r="C438" s="785"/>
      <c r="D438" s="764"/>
      <c r="E438" s="147" t="s">
        <v>30</v>
      </c>
      <c r="F438" s="775">
        <f t="shared" si="5"/>
        <v>0</v>
      </c>
      <c r="G438" s="776"/>
      <c r="H438" s="776"/>
      <c r="I438"/>
      <c r="J438"/>
      <c r="K438"/>
      <c r="L438"/>
      <c r="M438"/>
      <c r="N438"/>
      <c r="O438"/>
      <c r="P438"/>
    </row>
    <row r="439" spans="1:16" ht="20.100000000000001" customHeight="1" x14ac:dyDescent="0.15">
      <c r="A439" s="787"/>
      <c r="B439" s="788"/>
      <c r="C439" s="785"/>
      <c r="D439" s="764"/>
      <c r="E439" s="90"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02" t="s">
        <v>9</v>
      </c>
      <c r="F440" s="775">
        <f t="shared" si="5"/>
        <v>0</v>
      </c>
      <c r="G440" s="776"/>
      <c r="H440" s="776"/>
      <c r="I440"/>
      <c r="J440"/>
      <c r="K440"/>
      <c r="L440"/>
      <c r="M440"/>
      <c r="N440"/>
      <c r="O440"/>
      <c r="P440"/>
    </row>
    <row r="441" spans="1:16" ht="20.100000000000001" customHeight="1" x14ac:dyDescent="0.15">
      <c r="A441" s="787"/>
      <c r="B441" s="788"/>
      <c r="C441" s="779"/>
      <c r="D441" s="780"/>
      <c r="E441" s="90"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186</v>
      </c>
      <c r="D445" s="800"/>
      <c r="E445" s="90"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187</v>
      </c>
      <c r="D446" s="800"/>
      <c r="E446" s="90" t="s">
        <v>27</v>
      </c>
      <c r="F446" s="786">
        <f t="shared" si="6"/>
        <v>0</v>
      </c>
      <c r="G446" s="776"/>
      <c r="H446" s="776"/>
      <c r="I446"/>
      <c r="J446"/>
      <c r="K446"/>
      <c r="L446"/>
      <c r="M446"/>
      <c r="N446"/>
      <c r="O446"/>
      <c r="P446"/>
    </row>
    <row r="447" spans="1:16" ht="20.100000000000001" customHeight="1" x14ac:dyDescent="0.15">
      <c r="A447" s="791"/>
      <c r="B447" s="792"/>
      <c r="C447" s="785" t="s">
        <v>38</v>
      </c>
      <c r="D447" s="764"/>
      <c r="E447" s="90" t="s">
        <v>1</v>
      </c>
      <c r="F447" s="786">
        <f t="shared" si="6"/>
        <v>0</v>
      </c>
      <c r="G447" s="776"/>
      <c r="H447" s="776"/>
      <c r="I447"/>
      <c r="J447"/>
      <c r="K447"/>
      <c r="L447"/>
      <c r="M447"/>
      <c r="N447"/>
      <c r="O447"/>
      <c r="P447"/>
    </row>
    <row r="448" spans="1:16" ht="20.100000000000001" customHeight="1" x14ac:dyDescent="0.15">
      <c r="A448" s="791"/>
      <c r="B448" s="792"/>
      <c r="C448" s="785"/>
      <c r="D448" s="764"/>
      <c r="E448" s="90" t="s">
        <v>29</v>
      </c>
      <c r="F448" s="786">
        <f t="shared" si="6"/>
        <v>0</v>
      </c>
      <c r="G448" s="776"/>
      <c r="H448" s="776"/>
      <c r="I448"/>
      <c r="J448"/>
      <c r="K448"/>
      <c r="L448"/>
      <c r="M448"/>
      <c r="N448"/>
      <c r="O448"/>
      <c r="P448"/>
    </row>
    <row r="449" spans="1:24" ht="20.100000000000001" customHeight="1" x14ac:dyDescent="0.15">
      <c r="A449" s="791"/>
      <c r="B449" s="792"/>
      <c r="C449" s="785"/>
      <c r="D449" s="764"/>
      <c r="E449" s="90" t="s">
        <v>10</v>
      </c>
      <c r="F449" s="786">
        <f t="shared" si="6"/>
        <v>0</v>
      </c>
      <c r="G449" s="776"/>
      <c r="H449" s="776"/>
      <c r="I449"/>
      <c r="J449"/>
      <c r="K449"/>
      <c r="L449"/>
      <c r="M449"/>
      <c r="N449"/>
      <c r="O449"/>
      <c r="P449"/>
    </row>
    <row r="450" spans="1:24" ht="20.100000000000001" customHeight="1" x14ac:dyDescent="0.15">
      <c r="A450" s="791"/>
      <c r="B450" s="792"/>
      <c r="C450" s="785" t="s">
        <v>48</v>
      </c>
      <c r="D450" s="764"/>
      <c r="E450" s="90" t="s">
        <v>28</v>
      </c>
      <c r="F450" s="786">
        <f t="shared" si="6"/>
        <v>0</v>
      </c>
      <c r="G450" s="776"/>
      <c r="H450" s="776"/>
      <c r="I450"/>
      <c r="J450"/>
      <c r="K450"/>
      <c r="L450"/>
      <c r="M450"/>
      <c r="N450"/>
      <c r="O450"/>
      <c r="P450"/>
    </row>
    <row r="451" spans="1:24" ht="20.100000000000001" customHeight="1" x14ac:dyDescent="0.15">
      <c r="A451" s="791"/>
      <c r="B451" s="792"/>
      <c r="C451" s="785"/>
      <c r="D451" s="764"/>
      <c r="E451" s="90" t="s">
        <v>2</v>
      </c>
      <c r="F451" s="786">
        <f t="shared" si="6"/>
        <v>0</v>
      </c>
      <c r="G451" s="776"/>
      <c r="H451" s="776"/>
      <c r="I451"/>
      <c r="J451"/>
      <c r="K451"/>
      <c r="L451"/>
      <c r="M451"/>
      <c r="N451"/>
      <c r="O451"/>
      <c r="P451"/>
    </row>
    <row r="452" spans="1:24" ht="20.100000000000001" customHeight="1" x14ac:dyDescent="0.15">
      <c r="A452" s="791"/>
      <c r="B452" s="792"/>
      <c r="C452" s="785"/>
      <c r="D452" s="764"/>
      <c r="E452" s="90" t="s">
        <v>26</v>
      </c>
      <c r="F452" s="786">
        <f t="shared" si="6"/>
        <v>0</v>
      </c>
      <c r="G452" s="776"/>
      <c r="H452" s="776"/>
      <c r="I452"/>
      <c r="J452"/>
      <c r="K452"/>
      <c r="L452"/>
      <c r="M452"/>
      <c r="N452"/>
      <c r="O452"/>
      <c r="P452"/>
    </row>
    <row r="453" spans="1:24" ht="20.100000000000001" customHeight="1" x14ac:dyDescent="0.15">
      <c r="A453" s="791"/>
      <c r="B453" s="792"/>
      <c r="C453" s="785"/>
      <c r="D453" s="764"/>
      <c r="E453" s="90" t="s">
        <v>30</v>
      </c>
      <c r="F453" s="786">
        <f t="shared" si="6"/>
        <v>0</v>
      </c>
      <c r="G453" s="776"/>
      <c r="H453" s="776"/>
      <c r="I453"/>
      <c r="J453"/>
      <c r="K453"/>
      <c r="L453"/>
      <c r="M453"/>
      <c r="N453"/>
      <c r="O453"/>
      <c r="P453"/>
    </row>
    <row r="454" spans="1:24" ht="20.100000000000001" customHeight="1" x14ac:dyDescent="0.15">
      <c r="A454" s="791"/>
      <c r="B454" s="792"/>
      <c r="C454" s="785"/>
      <c r="D454" s="764"/>
      <c r="E454" s="90"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04" t="s">
        <v>9</v>
      </c>
      <c r="F455" s="786">
        <f t="shared" si="6"/>
        <v>0</v>
      </c>
      <c r="G455" s="776"/>
      <c r="H455" s="776"/>
      <c r="I455"/>
      <c r="J455"/>
      <c r="K455"/>
      <c r="L455"/>
      <c r="M455"/>
      <c r="N455"/>
      <c r="O455"/>
      <c r="P455"/>
    </row>
    <row r="456" spans="1:24" ht="20.100000000000001" customHeight="1" x14ac:dyDescent="0.15">
      <c r="A456" s="791"/>
      <c r="B456" s="792"/>
      <c r="C456" s="779"/>
      <c r="D456" s="780"/>
      <c r="E456" s="90" t="s">
        <v>168</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D+yvTCPXYwjm+lPZ+VXai8uyoD5lfkpHkl80WFWiwysmg7ehkOkcVV8UD/Hz72wBTqN4lDxZj9CpVxEtc03+Pw==" saltValue="xAIN8CDMM8ZB3gLDd1fBKw==" spinCount="100000" sheet="1" objects="1" scenarios="1" formatRows="0"/>
  <mergeCells count="531">
    <mergeCell ref="A341:B341"/>
    <mergeCell ref="A342:B342"/>
    <mergeCell ref="A343:B343"/>
    <mergeCell ref="A401:B401"/>
    <mergeCell ref="A344:B344"/>
    <mergeCell ref="A345:B345"/>
    <mergeCell ref="A346:B346"/>
    <mergeCell ref="A347:B347"/>
    <mergeCell ref="A348:B348"/>
    <mergeCell ref="A349:B349"/>
    <mergeCell ref="A350:B350"/>
    <mergeCell ref="A389:B389"/>
    <mergeCell ref="A393:B393"/>
    <mergeCell ref="A368:B368"/>
    <mergeCell ref="A372:B372"/>
    <mergeCell ref="A373:B373"/>
    <mergeCell ref="A374:B374"/>
    <mergeCell ref="A375:B375"/>
    <mergeCell ref="A376:B376"/>
    <mergeCell ref="A377:B377"/>
    <mergeCell ref="A369:B369"/>
    <mergeCell ref="A370:B370"/>
    <mergeCell ref="A360:B360"/>
    <mergeCell ref="A351:B351"/>
    <mergeCell ref="A394:B394"/>
    <mergeCell ref="A395:B395"/>
    <mergeCell ref="A396:B396"/>
    <mergeCell ref="A397:B397"/>
    <mergeCell ref="A398:B398"/>
    <mergeCell ref="A379:B379"/>
    <mergeCell ref="A380:B380"/>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81:B381"/>
    <mergeCell ref="A382:B382"/>
    <mergeCell ref="A386:B386"/>
    <mergeCell ref="A387:B387"/>
    <mergeCell ref="A388:B388"/>
    <mergeCell ref="A383:B383"/>
    <mergeCell ref="A384:B384"/>
    <mergeCell ref="A385:B385"/>
    <mergeCell ref="A371:B371"/>
    <mergeCell ref="A378:B378"/>
    <mergeCell ref="A335:B335"/>
    <mergeCell ref="A336:B336"/>
    <mergeCell ref="A337:B337"/>
    <mergeCell ref="A338:B338"/>
    <mergeCell ref="A339:B339"/>
    <mergeCell ref="A340:B340"/>
    <mergeCell ref="A319:B319"/>
    <mergeCell ref="A320:B320"/>
    <mergeCell ref="A321:B321"/>
    <mergeCell ref="A322:B322"/>
    <mergeCell ref="A323:B323"/>
    <mergeCell ref="A324:B324"/>
    <mergeCell ref="A325:B325"/>
    <mergeCell ref="A326:B326"/>
    <mergeCell ref="A327:B327"/>
    <mergeCell ref="A328:B328"/>
    <mergeCell ref="A329:B329"/>
    <mergeCell ref="A330:B330"/>
    <mergeCell ref="A331:B331"/>
    <mergeCell ref="A332:B332"/>
    <mergeCell ref="A308:B308"/>
    <mergeCell ref="A309:B309"/>
    <mergeCell ref="A310:B310"/>
    <mergeCell ref="A311:B311"/>
    <mergeCell ref="A312:B312"/>
    <mergeCell ref="A313:B313"/>
    <mergeCell ref="A314:B314"/>
    <mergeCell ref="A333:B333"/>
    <mergeCell ref="A334:B334"/>
    <mergeCell ref="A315:B315"/>
    <mergeCell ref="A316:B316"/>
    <mergeCell ref="A317:B317"/>
    <mergeCell ref="A318:B318"/>
    <mergeCell ref="A301:B301"/>
    <mergeCell ref="A302:B302"/>
    <mergeCell ref="A303:B303"/>
    <mergeCell ref="A304:B304"/>
    <mergeCell ref="A305:B305"/>
    <mergeCell ref="A288:B288"/>
    <mergeCell ref="A289:B289"/>
    <mergeCell ref="A290:B290"/>
    <mergeCell ref="A291:B291"/>
    <mergeCell ref="A292:B292"/>
    <mergeCell ref="A293:B293"/>
    <mergeCell ref="A294:B294"/>
    <mergeCell ref="A295:B295"/>
    <mergeCell ref="A296:B296"/>
    <mergeCell ref="A306:B306"/>
    <mergeCell ref="A307:B307"/>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97:B297"/>
    <mergeCell ref="A298:B298"/>
    <mergeCell ref="A299:B299"/>
    <mergeCell ref="A300:B300"/>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45:B45"/>
    <mergeCell ref="A46:B46"/>
    <mergeCell ref="A47:B47"/>
    <mergeCell ref="A48:B48"/>
    <mergeCell ref="A49:B49"/>
    <mergeCell ref="A50:B50"/>
    <mergeCell ref="A51:B51"/>
    <mergeCell ref="A52:B52"/>
    <mergeCell ref="A53:B53"/>
    <mergeCell ref="A36:B36"/>
    <mergeCell ref="A37:B37"/>
    <mergeCell ref="A38:B38"/>
    <mergeCell ref="A39:B39"/>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9:B9"/>
    <mergeCell ref="A10:B10"/>
    <mergeCell ref="A11:B11"/>
    <mergeCell ref="A12:B12"/>
    <mergeCell ref="A13:B13"/>
    <mergeCell ref="A14:B14"/>
    <mergeCell ref="A15:B15"/>
    <mergeCell ref="A16:B16"/>
    <mergeCell ref="A17:B17"/>
    <mergeCell ref="F431:H431"/>
    <mergeCell ref="F432:H432"/>
    <mergeCell ref="F433:H433"/>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A429:B429"/>
    <mergeCell ref="C430:D430"/>
    <mergeCell ref="C431:D431"/>
    <mergeCell ref="C421:E421"/>
    <mergeCell ref="C422:E422"/>
    <mergeCell ref="F437:H437"/>
    <mergeCell ref="F457:H457"/>
    <mergeCell ref="F450:H450"/>
    <mergeCell ref="F451:H451"/>
    <mergeCell ref="F452:H452"/>
    <mergeCell ref="C443:E443"/>
    <mergeCell ref="F443:H443"/>
    <mergeCell ref="C444:E444"/>
    <mergeCell ref="F444:H444"/>
    <mergeCell ref="F445:H445"/>
    <mergeCell ref="F453:H453"/>
    <mergeCell ref="F454:H454"/>
    <mergeCell ref="F456:H456"/>
    <mergeCell ref="C445:D445"/>
    <mergeCell ref="C446:D446"/>
    <mergeCell ref="F455:H455"/>
    <mergeCell ref="C455:D456"/>
    <mergeCell ref="A409:B409"/>
    <mergeCell ref="F434:H434"/>
    <mergeCell ref="F435:H435"/>
    <mergeCell ref="F436:H436"/>
    <mergeCell ref="F440:H440"/>
    <mergeCell ref="C440:D441"/>
    <mergeCell ref="A458:E458"/>
    <mergeCell ref="F458:H458"/>
    <mergeCell ref="C432:D434"/>
    <mergeCell ref="C435:D439"/>
    <mergeCell ref="C447:D449"/>
    <mergeCell ref="C450:D454"/>
    <mergeCell ref="F446:H446"/>
    <mergeCell ref="F447:H447"/>
    <mergeCell ref="F448:H448"/>
    <mergeCell ref="F449:H449"/>
    <mergeCell ref="F439:H439"/>
    <mergeCell ref="F441:H441"/>
    <mergeCell ref="C442:E442"/>
    <mergeCell ref="F442:H442"/>
    <mergeCell ref="C457:E457"/>
    <mergeCell ref="A430:B444"/>
    <mergeCell ref="A445:B457"/>
    <mergeCell ref="F438:H438"/>
    <mergeCell ref="C401:D401"/>
    <mergeCell ref="C402:D402"/>
    <mergeCell ref="C403:D403"/>
    <mergeCell ref="C404:D404"/>
    <mergeCell ref="C406:D406"/>
    <mergeCell ref="C407:D407"/>
    <mergeCell ref="C408:D408"/>
    <mergeCell ref="A405:B405"/>
    <mergeCell ref="A406:B406"/>
    <mergeCell ref="A403:B403"/>
    <mergeCell ref="A402:B402"/>
    <mergeCell ref="A407:B407"/>
    <mergeCell ref="A408:B408"/>
    <mergeCell ref="C386:D386"/>
    <mergeCell ref="C387:D387"/>
    <mergeCell ref="C388:D388"/>
    <mergeCell ref="C389:D389"/>
    <mergeCell ref="C390:D390"/>
    <mergeCell ref="C376:D376"/>
    <mergeCell ref="C380:D380"/>
    <mergeCell ref="C381:D381"/>
    <mergeCell ref="C382:D382"/>
    <mergeCell ref="C383:D383"/>
    <mergeCell ref="C384:D384"/>
    <mergeCell ref="C385:D385"/>
    <mergeCell ref="A418:A422"/>
    <mergeCell ref="F422:H422"/>
    <mergeCell ref="C391:D391"/>
    <mergeCell ref="C392:D392"/>
    <mergeCell ref="C393:D393"/>
    <mergeCell ref="C394:D394"/>
    <mergeCell ref="C395:D395"/>
    <mergeCell ref="C410:D410"/>
    <mergeCell ref="F414:H414"/>
    <mergeCell ref="A415:E415"/>
    <mergeCell ref="F415:H415"/>
    <mergeCell ref="C405:D405"/>
    <mergeCell ref="A410:B410"/>
    <mergeCell ref="F417:H417"/>
    <mergeCell ref="A417:E417"/>
    <mergeCell ref="F416:H416"/>
    <mergeCell ref="A416:E416"/>
    <mergeCell ref="A404:B404"/>
    <mergeCell ref="C396:D396"/>
    <mergeCell ref="C397:D397"/>
    <mergeCell ref="C398:D398"/>
    <mergeCell ref="C399:D399"/>
    <mergeCell ref="C409:D409"/>
    <mergeCell ref="C400:D400"/>
    <mergeCell ref="C3:C4"/>
    <mergeCell ref="E3:M3"/>
    <mergeCell ref="E4:M4"/>
    <mergeCell ref="C354:C355"/>
    <mergeCell ref="C362:D362"/>
    <mergeCell ref="C363:D363"/>
    <mergeCell ref="C364:D364"/>
    <mergeCell ref="C365:D365"/>
    <mergeCell ref="C366:D366"/>
    <mergeCell ref="C6:D6"/>
    <mergeCell ref="F6:K6"/>
    <mergeCell ref="C7:D7"/>
    <mergeCell ref="F7:K7"/>
    <mergeCell ref="F357:K357"/>
    <mergeCell ref="F358:K358"/>
    <mergeCell ref="C360:D360"/>
    <mergeCell ref="C361:D361"/>
    <mergeCell ref="E354:M354"/>
    <mergeCell ref="E355:M355"/>
    <mergeCell ref="M6:Q7"/>
    <mergeCell ref="C367:D367"/>
    <mergeCell ref="C368:D368"/>
    <mergeCell ref="C369:D369"/>
    <mergeCell ref="C370:D370"/>
    <mergeCell ref="C371:D371"/>
    <mergeCell ref="C372:D372"/>
    <mergeCell ref="C377:D377"/>
    <mergeCell ref="C378:D378"/>
    <mergeCell ref="C379:D379"/>
    <mergeCell ref="C373:D373"/>
    <mergeCell ref="C374:D374"/>
    <mergeCell ref="C375:D375"/>
  </mergeCells>
  <phoneticPr fontId="6"/>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58"/>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E8" sqref="E8:X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124</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2-2</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bFTypq46E2adDm5C2zl4Yo0UZU2rTM5N/zMTEj9TNcRIZIIqJCw7Ns1AH7njHUlQf2VJooSOr9kUn4kUgrmJbA==" saltValue="x6+kHSAur16nDlJmVI1Dqw=="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E8" sqref="E8:X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220</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2-3</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JBiVx2S5RWbWk2M+vT0oI43tp33CsD+Vph76I9Ys4MaamVLosgbxUho1tHYv45mJ+nlmYgwVHwONCtY0b7V1gw==" saltValue="WIA71SK5MCMLeEUFXnaUDA=="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59"/>
  <sheetViews>
    <sheetView view="pageBreakPreview" zoomScaleNormal="100" zoomScaleSheetLayoutView="100" workbookViewId="0">
      <pane ySplit="9" topLeftCell="A10" activePane="bottomLeft" state="frozen"/>
      <selection activeCell="E8" sqref="E8:X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3" t="str">
        <f>IF(実施計画書!$S$4=0,"",実施計画書!$S$4)</f>
        <v/>
      </c>
      <c r="B1" s="23"/>
    </row>
    <row r="2" spans="1:24" ht="25.5" customHeight="1" x14ac:dyDescent="0.15">
      <c r="A2" s="65" t="s">
        <v>120</v>
      </c>
      <c r="B2" s="65"/>
      <c r="C2" s="39"/>
    </row>
    <row r="3" spans="1:24" ht="32.1" customHeight="1" x14ac:dyDescent="0.15">
      <c r="C3" s="714" t="s">
        <v>147</v>
      </c>
      <c r="D3" s="58" t="s">
        <v>145</v>
      </c>
      <c r="E3" s="715"/>
      <c r="F3" s="716"/>
      <c r="G3" s="716"/>
      <c r="H3" s="716"/>
      <c r="I3" s="716"/>
      <c r="J3" s="716"/>
      <c r="K3" s="716"/>
      <c r="L3" s="716"/>
      <c r="M3" s="717"/>
      <c r="N3"/>
      <c r="O3"/>
      <c r="P3"/>
      <c r="Q3" s="15"/>
      <c r="X3" s="5">
        <v>18</v>
      </c>
    </row>
    <row r="4" spans="1:24" ht="32.1" customHeight="1" x14ac:dyDescent="0.15">
      <c r="C4" s="714"/>
      <c r="D4" s="59" t="s">
        <v>146</v>
      </c>
      <c r="E4" s="718"/>
      <c r="F4" s="719"/>
      <c r="G4" s="719"/>
      <c r="H4" s="719"/>
      <c r="I4" s="719"/>
      <c r="J4" s="719"/>
      <c r="K4" s="719"/>
      <c r="L4" s="719"/>
      <c r="M4" s="720"/>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6" t="s">
        <v>37</v>
      </c>
      <c r="D6" s="727"/>
      <c r="E6" s="223" t="s">
        <v>40</v>
      </c>
      <c r="F6" s="728" t="s">
        <v>47</v>
      </c>
      <c r="G6" s="729"/>
      <c r="H6" s="729"/>
      <c r="I6" s="729"/>
      <c r="J6" s="729"/>
      <c r="K6" s="730"/>
      <c r="L6" s="3"/>
      <c r="M6" s="752" t="str">
        <f>IF($F$439&lt;&gt;0,"「費目：その他」で補助対象外に仕分けされていないものがある","")</f>
        <v/>
      </c>
      <c r="N6" s="752"/>
      <c r="O6" s="752"/>
      <c r="P6" s="752"/>
      <c r="Q6" s="752"/>
    </row>
    <row r="7" spans="1:24" ht="21.75" customHeight="1" x14ac:dyDescent="0.15">
      <c r="A7" s="6"/>
      <c r="B7" s="6"/>
      <c r="C7" s="731">
        <f>SUMIFS($Q$10:$Q$351,$R$10:$R$351,"")</f>
        <v>0</v>
      </c>
      <c r="D7" s="732"/>
      <c r="E7" s="224">
        <f>SUMIFS($Q$10:$Q$351,$R$10:$R$351,"○")</f>
        <v>0</v>
      </c>
      <c r="F7" s="733">
        <f>SUM(C7,E7)</f>
        <v>0</v>
      </c>
      <c r="G7" s="734"/>
      <c r="H7" s="734"/>
      <c r="I7" s="734"/>
      <c r="J7" s="734"/>
      <c r="K7" s="735"/>
      <c r="L7" s="3"/>
      <c r="M7" s="752"/>
      <c r="N7" s="752"/>
      <c r="O7" s="752"/>
      <c r="P7" s="752"/>
      <c r="Q7" s="752"/>
    </row>
    <row r="8" spans="1:24" ht="20.25" customHeight="1" x14ac:dyDescent="0.15">
      <c r="A8" s="7" t="s">
        <v>5</v>
      </c>
      <c r="B8" s="7"/>
      <c r="C8" s="3"/>
      <c r="D8" s="13"/>
      <c r="E8" s="9"/>
      <c r="F8" s="9"/>
      <c r="G8" s="9"/>
      <c r="H8" s="9"/>
      <c r="I8" s="9"/>
      <c r="J8" s="9"/>
      <c r="K8" s="9"/>
      <c r="L8" s="9"/>
      <c r="M8" s="9"/>
      <c r="N8" s="9"/>
      <c r="O8" s="9"/>
      <c r="P8" s="9"/>
      <c r="R8" s="227" t="s">
        <v>16</v>
      </c>
    </row>
    <row r="9" spans="1:24" ht="36" customHeight="1" x14ac:dyDescent="0.15">
      <c r="A9" s="804" t="s">
        <v>217</v>
      </c>
      <c r="B9" s="805"/>
      <c r="C9" s="51" t="s">
        <v>11</v>
      </c>
      <c r="D9" s="51" t="s">
        <v>25</v>
      </c>
      <c r="E9" s="52" t="s">
        <v>41</v>
      </c>
      <c r="F9" s="66"/>
      <c r="G9" s="53" t="s">
        <v>35</v>
      </c>
      <c r="H9" s="54" t="s">
        <v>42</v>
      </c>
      <c r="I9" s="53" t="s">
        <v>34</v>
      </c>
      <c r="J9" s="55" t="s">
        <v>36</v>
      </c>
      <c r="K9" s="54" t="s">
        <v>42</v>
      </c>
      <c r="L9" s="53" t="s">
        <v>43</v>
      </c>
      <c r="M9" s="55" t="s">
        <v>36</v>
      </c>
      <c r="N9" s="54" t="s">
        <v>44</v>
      </c>
      <c r="O9" s="53" t="s">
        <v>45</v>
      </c>
      <c r="P9" s="54" t="s">
        <v>46</v>
      </c>
      <c r="Q9" s="138" t="s">
        <v>12</v>
      </c>
      <c r="R9" s="187" t="s">
        <v>39</v>
      </c>
    </row>
    <row r="10" spans="1:24" ht="18" customHeight="1" x14ac:dyDescent="0.15">
      <c r="A10" s="806">
        <v>1</v>
      </c>
      <c r="B10" s="807"/>
      <c r="C10" s="221"/>
      <c r="D10" s="49"/>
      <c r="E10" s="188"/>
      <c r="F10" s="167"/>
      <c r="G10" s="162"/>
      <c r="H10" s="167"/>
      <c r="I10" s="162"/>
      <c r="J10" s="50"/>
      <c r="K10" s="170"/>
      <c r="L10" s="165"/>
      <c r="M10" s="50"/>
      <c r="N10" s="170"/>
      <c r="O10" s="44"/>
      <c r="P10" s="171"/>
      <c r="Q10" s="139">
        <f t="shared" ref="Q10:Q106" si="0">IF(G10="",0,INT(SUM(PRODUCT(G10,I10,L10),O10)))</f>
        <v>0</v>
      </c>
      <c r="R10" s="141"/>
    </row>
    <row r="11" spans="1:24" ht="18" customHeight="1" x14ac:dyDescent="0.15">
      <c r="A11" s="808">
        <v>2</v>
      </c>
      <c r="B11" s="809"/>
      <c r="C11" s="222"/>
      <c r="D11" s="14"/>
      <c r="E11" s="189"/>
      <c r="F11" s="168"/>
      <c r="G11" s="163"/>
      <c r="H11" s="168"/>
      <c r="I11" s="163"/>
      <c r="J11" s="21"/>
      <c r="K11" s="169"/>
      <c r="L11" s="164"/>
      <c r="M11" s="21"/>
      <c r="N11" s="169"/>
      <c r="O11" s="42"/>
      <c r="P11" s="172"/>
      <c r="Q11" s="140">
        <f t="shared" si="0"/>
        <v>0</v>
      </c>
      <c r="R11" s="142"/>
    </row>
    <row r="12" spans="1:24" ht="18" customHeight="1" x14ac:dyDescent="0.15">
      <c r="A12" s="808">
        <v>3</v>
      </c>
      <c r="B12" s="809"/>
      <c r="C12" s="222"/>
      <c r="D12" s="14"/>
      <c r="E12" s="189"/>
      <c r="F12" s="168"/>
      <c r="G12" s="163"/>
      <c r="H12" s="168"/>
      <c r="I12" s="163"/>
      <c r="J12" s="21"/>
      <c r="K12" s="169"/>
      <c r="L12" s="164"/>
      <c r="M12" s="21"/>
      <c r="N12" s="169"/>
      <c r="O12" s="42"/>
      <c r="P12" s="172"/>
      <c r="Q12" s="140">
        <f t="shared" si="0"/>
        <v>0</v>
      </c>
      <c r="R12" s="142"/>
    </row>
    <row r="13" spans="1:24" ht="18" customHeight="1" x14ac:dyDescent="0.15">
      <c r="A13" s="808">
        <v>4</v>
      </c>
      <c r="B13" s="809"/>
      <c r="C13" s="222"/>
      <c r="D13" s="14"/>
      <c r="E13" s="189"/>
      <c r="F13" s="168"/>
      <c r="G13" s="163"/>
      <c r="H13" s="168"/>
      <c r="I13" s="163"/>
      <c r="J13" s="21"/>
      <c r="K13" s="169"/>
      <c r="L13" s="164"/>
      <c r="M13" s="21"/>
      <c r="N13" s="169"/>
      <c r="O13" s="42"/>
      <c r="P13" s="172"/>
      <c r="Q13" s="140">
        <f>IF(G13="",0,INT(SUM(PRODUCT(G13,I13,L13),O13)))</f>
        <v>0</v>
      </c>
      <c r="R13" s="142"/>
    </row>
    <row r="14" spans="1:24" ht="18" customHeight="1" x14ac:dyDescent="0.15">
      <c r="A14" s="808">
        <v>5</v>
      </c>
      <c r="B14" s="809"/>
      <c r="C14" s="222"/>
      <c r="D14" s="14"/>
      <c r="E14" s="189"/>
      <c r="F14" s="168"/>
      <c r="G14" s="163"/>
      <c r="H14" s="168"/>
      <c r="I14" s="163"/>
      <c r="J14" s="21"/>
      <c r="K14" s="169"/>
      <c r="L14" s="164"/>
      <c r="M14" s="21"/>
      <c r="N14" s="169"/>
      <c r="O14" s="42"/>
      <c r="P14" s="172"/>
      <c r="Q14" s="140">
        <f t="shared" si="0"/>
        <v>0</v>
      </c>
      <c r="R14" s="142"/>
    </row>
    <row r="15" spans="1:24" ht="18" customHeight="1" x14ac:dyDescent="0.15">
      <c r="A15" s="808">
        <v>6</v>
      </c>
      <c r="B15" s="809"/>
      <c r="C15" s="222"/>
      <c r="D15" s="14"/>
      <c r="E15" s="189"/>
      <c r="F15" s="168"/>
      <c r="G15" s="163"/>
      <c r="H15" s="168"/>
      <c r="I15" s="163"/>
      <c r="J15" s="21"/>
      <c r="K15" s="169"/>
      <c r="L15" s="164"/>
      <c r="M15" s="21"/>
      <c r="N15" s="169"/>
      <c r="O15" s="42"/>
      <c r="P15" s="172"/>
      <c r="Q15" s="140">
        <f t="shared" si="0"/>
        <v>0</v>
      </c>
      <c r="R15" s="142"/>
    </row>
    <row r="16" spans="1:24" ht="18" customHeight="1" x14ac:dyDescent="0.15">
      <c r="A16" s="808">
        <v>7</v>
      </c>
      <c r="B16" s="809"/>
      <c r="C16" s="222"/>
      <c r="D16" s="14"/>
      <c r="E16" s="189"/>
      <c r="F16" s="168"/>
      <c r="G16" s="163"/>
      <c r="H16" s="168"/>
      <c r="I16" s="163"/>
      <c r="J16" s="21"/>
      <c r="K16" s="169"/>
      <c r="L16" s="164"/>
      <c r="M16" s="21"/>
      <c r="N16" s="169"/>
      <c r="O16" s="42"/>
      <c r="P16" s="172"/>
      <c r="Q16" s="140">
        <f t="shared" si="0"/>
        <v>0</v>
      </c>
      <c r="R16" s="142"/>
    </row>
    <row r="17" spans="1:18" ht="18" customHeight="1" x14ac:dyDescent="0.15">
      <c r="A17" s="808">
        <v>8</v>
      </c>
      <c r="B17" s="809"/>
      <c r="C17" s="222"/>
      <c r="D17" s="14"/>
      <c r="E17" s="189"/>
      <c r="F17" s="168"/>
      <c r="G17" s="163"/>
      <c r="H17" s="168"/>
      <c r="I17" s="163"/>
      <c r="J17" s="21"/>
      <c r="K17" s="169"/>
      <c r="L17" s="164"/>
      <c r="M17" s="21"/>
      <c r="N17" s="169"/>
      <c r="O17" s="42"/>
      <c r="P17" s="172"/>
      <c r="Q17" s="140">
        <f t="shared" si="0"/>
        <v>0</v>
      </c>
      <c r="R17" s="142"/>
    </row>
    <row r="18" spans="1:18" ht="18" customHeight="1" x14ac:dyDescent="0.15">
      <c r="A18" s="808">
        <v>9</v>
      </c>
      <c r="B18" s="809"/>
      <c r="C18" s="222"/>
      <c r="D18" s="14"/>
      <c r="E18" s="189"/>
      <c r="F18" s="168"/>
      <c r="G18" s="163"/>
      <c r="H18" s="168"/>
      <c r="I18" s="163"/>
      <c r="J18" s="21"/>
      <c r="K18" s="169"/>
      <c r="L18" s="164"/>
      <c r="M18" s="21"/>
      <c r="N18" s="169"/>
      <c r="O18" s="42"/>
      <c r="P18" s="172"/>
      <c r="Q18" s="140">
        <f t="shared" si="0"/>
        <v>0</v>
      </c>
      <c r="R18" s="142"/>
    </row>
    <row r="19" spans="1:18" ht="18" customHeight="1" x14ac:dyDescent="0.15">
      <c r="A19" s="808">
        <v>10</v>
      </c>
      <c r="B19" s="809"/>
      <c r="C19" s="222"/>
      <c r="D19" s="14"/>
      <c r="E19" s="189"/>
      <c r="F19" s="168"/>
      <c r="G19" s="163"/>
      <c r="H19" s="168"/>
      <c r="I19" s="163"/>
      <c r="J19" s="21"/>
      <c r="K19" s="169"/>
      <c r="L19" s="164"/>
      <c r="M19" s="21"/>
      <c r="N19" s="169"/>
      <c r="O19" s="42"/>
      <c r="P19" s="172"/>
      <c r="Q19" s="140">
        <f t="shared" si="0"/>
        <v>0</v>
      </c>
      <c r="R19" s="142"/>
    </row>
    <row r="20" spans="1:18" ht="18" customHeight="1" x14ac:dyDescent="0.15">
      <c r="A20" s="808">
        <v>11</v>
      </c>
      <c r="B20" s="809"/>
      <c r="C20" s="222"/>
      <c r="D20" s="14"/>
      <c r="E20" s="189"/>
      <c r="F20" s="168"/>
      <c r="G20" s="163"/>
      <c r="H20" s="168"/>
      <c r="I20" s="163"/>
      <c r="J20" s="21"/>
      <c r="K20" s="169"/>
      <c r="L20" s="164"/>
      <c r="M20" s="21"/>
      <c r="N20" s="169"/>
      <c r="O20" s="42"/>
      <c r="P20" s="172"/>
      <c r="Q20" s="140">
        <f t="shared" si="0"/>
        <v>0</v>
      </c>
      <c r="R20" s="142"/>
    </row>
    <row r="21" spans="1:18" ht="18" customHeight="1" x14ac:dyDescent="0.15">
      <c r="A21" s="808">
        <v>12</v>
      </c>
      <c r="B21" s="809"/>
      <c r="C21" s="222"/>
      <c r="D21" s="14"/>
      <c r="E21" s="189"/>
      <c r="F21" s="168"/>
      <c r="G21" s="163"/>
      <c r="H21" s="169"/>
      <c r="I21" s="164"/>
      <c r="J21" s="21"/>
      <c r="K21" s="169"/>
      <c r="L21" s="164"/>
      <c r="M21" s="21"/>
      <c r="N21" s="169"/>
      <c r="O21" s="42"/>
      <c r="P21" s="172"/>
      <c r="Q21" s="140">
        <f t="shared" si="0"/>
        <v>0</v>
      </c>
      <c r="R21" s="142"/>
    </row>
    <row r="22" spans="1:18" ht="18" customHeight="1" x14ac:dyDescent="0.15">
      <c r="A22" s="808">
        <v>13</v>
      </c>
      <c r="B22" s="809"/>
      <c r="C22" s="222"/>
      <c r="D22" s="14"/>
      <c r="E22" s="189"/>
      <c r="F22" s="168"/>
      <c r="G22" s="163"/>
      <c r="H22" s="169"/>
      <c r="I22" s="164"/>
      <c r="J22" s="21"/>
      <c r="K22" s="169"/>
      <c r="L22" s="164"/>
      <c r="M22" s="21"/>
      <c r="N22" s="169"/>
      <c r="O22" s="42"/>
      <c r="P22" s="172"/>
      <c r="Q22" s="140">
        <f t="shared" si="0"/>
        <v>0</v>
      </c>
      <c r="R22" s="142"/>
    </row>
    <row r="23" spans="1:18" ht="18" customHeight="1" x14ac:dyDescent="0.15">
      <c r="A23" s="808">
        <v>14</v>
      </c>
      <c r="B23" s="809"/>
      <c r="C23" s="222"/>
      <c r="D23" s="14"/>
      <c r="E23" s="189"/>
      <c r="F23" s="168"/>
      <c r="G23" s="163"/>
      <c r="H23" s="169"/>
      <c r="I23" s="164"/>
      <c r="J23" s="21"/>
      <c r="K23" s="169"/>
      <c r="L23" s="164"/>
      <c r="M23" s="21"/>
      <c r="N23" s="169"/>
      <c r="O23" s="42"/>
      <c r="P23" s="172"/>
      <c r="Q23" s="140">
        <f t="shared" si="0"/>
        <v>0</v>
      </c>
      <c r="R23" s="142"/>
    </row>
    <row r="24" spans="1:18" ht="18" customHeight="1" x14ac:dyDescent="0.15">
      <c r="A24" s="808">
        <v>15</v>
      </c>
      <c r="B24" s="809"/>
      <c r="C24" s="222"/>
      <c r="D24" s="14"/>
      <c r="E24" s="189"/>
      <c r="F24" s="168"/>
      <c r="G24" s="163"/>
      <c r="H24" s="169"/>
      <c r="I24" s="164"/>
      <c r="J24" s="21"/>
      <c r="K24" s="169"/>
      <c r="L24" s="164"/>
      <c r="M24" s="21"/>
      <c r="N24" s="169"/>
      <c r="O24" s="42"/>
      <c r="P24" s="172"/>
      <c r="Q24" s="140">
        <f t="shared" si="0"/>
        <v>0</v>
      </c>
      <c r="R24" s="142"/>
    </row>
    <row r="25" spans="1:18" ht="18" customHeight="1" x14ac:dyDescent="0.15">
      <c r="A25" s="808">
        <v>16</v>
      </c>
      <c r="B25" s="809"/>
      <c r="C25" s="222"/>
      <c r="D25" s="14"/>
      <c r="E25" s="189"/>
      <c r="F25" s="168"/>
      <c r="G25" s="163"/>
      <c r="H25" s="169"/>
      <c r="I25" s="164"/>
      <c r="J25" s="21"/>
      <c r="K25" s="169"/>
      <c r="L25" s="164"/>
      <c r="M25" s="21"/>
      <c r="N25" s="169"/>
      <c r="O25" s="42"/>
      <c r="P25" s="172"/>
      <c r="Q25" s="140">
        <f t="shared" si="0"/>
        <v>0</v>
      </c>
      <c r="R25" s="142"/>
    </row>
    <row r="26" spans="1:18" ht="18" customHeight="1" x14ac:dyDescent="0.15">
      <c r="A26" s="808">
        <v>17</v>
      </c>
      <c r="B26" s="809"/>
      <c r="C26" s="222"/>
      <c r="D26" s="14"/>
      <c r="E26" s="189"/>
      <c r="F26" s="168"/>
      <c r="G26" s="163"/>
      <c r="H26" s="168"/>
      <c r="I26" s="163"/>
      <c r="J26" s="21"/>
      <c r="K26" s="168"/>
      <c r="L26" s="164"/>
      <c r="M26" s="36"/>
      <c r="N26" s="169"/>
      <c r="O26" s="42"/>
      <c r="P26" s="172"/>
      <c r="Q26" s="140">
        <f t="shared" si="0"/>
        <v>0</v>
      </c>
      <c r="R26" s="142"/>
    </row>
    <row r="27" spans="1:18" ht="18" customHeight="1" x14ac:dyDescent="0.15">
      <c r="A27" s="808">
        <v>18</v>
      </c>
      <c r="B27" s="809"/>
      <c r="C27" s="222"/>
      <c r="D27" s="14"/>
      <c r="E27" s="189"/>
      <c r="F27" s="168"/>
      <c r="G27" s="163"/>
      <c r="H27" s="168"/>
      <c r="I27" s="163"/>
      <c r="J27" s="21"/>
      <c r="K27" s="168"/>
      <c r="L27" s="164"/>
      <c r="M27" s="36"/>
      <c r="N27" s="169"/>
      <c r="O27" s="42"/>
      <c r="P27" s="172"/>
      <c r="Q27" s="140">
        <f t="shared" si="0"/>
        <v>0</v>
      </c>
      <c r="R27" s="142"/>
    </row>
    <row r="28" spans="1:18" ht="18" customHeight="1" x14ac:dyDescent="0.15">
      <c r="A28" s="808">
        <v>19</v>
      </c>
      <c r="B28" s="809"/>
      <c r="C28" s="222"/>
      <c r="D28" s="14"/>
      <c r="E28" s="189"/>
      <c r="F28" s="168"/>
      <c r="G28" s="163"/>
      <c r="H28" s="168"/>
      <c r="I28" s="163"/>
      <c r="J28" s="21"/>
      <c r="K28" s="168"/>
      <c r="L28" s="164"/>
      <c r="M28" s="36"/>
      <c r="N28" s="169"/>
      <c r="O28" s="42"/>
      <c r="P28" s="172"/>
      <c r="Q28" s="140">
        <f t="shared" si="0"/>
        <v>0</v>
      </c>
      <c r="R28" s="142"/>
    </row>
    <row r="29" spans="1:18" ht="18" customHeight="1" x14ac:dyDescent="0.15">
      <c r="A29" s="808">
        <v>20</v>
      </c>
      <c r="B29" s="809"/>
      <c r="C29" s="222"/>
      <c r="D29" s="14"/>
      <c r="E29" s="189"/>
      <c r="F29" s="168"/>
      <c r="G29" s="163"/>
      <c r="H29" s="168"/>
      <c r="I29" s="163"/>
      <c r="J29" s="21"/>
      <c r="K29" s="169"/>
      <c r="L29" s="164"/>
      <c r="M29" s="21"/>
      <c r="N29" s="169"/>
      <c r="O29" s="42"/>
      <c r="P29" s="172"/>
      <c r="Q29" s="140">
        <f t="shared" si="0"/>
        <v>0</v>
      </c>
      <c r="R29" s="142"/>
    </row>
    <row r="30" spans="1:18" ht="18" customHeight="1" x14ac:dyDescent="0.15">
      <c r="A30" s="808">
        <v>21</v>
      </c>
      <c r="B30" s="809"/>
      <c r="C30" s="222"/>
      <c r="D30" s="14"/>
      <c r="E30" s="189"/>
      <c r="F30" s="168"/>
      <c r="G30" s="163"/>
      <c r="H30" s="168"/>
      <c r="I30" s="163"/>
      <c r="J30" s="21"/>
      <c r="K30" s="169"/>
      <c r="L30" s="164"/>
      <c r="M30" s="21"/>
      <c r="N30" s="169"/>
      <c r="O30" s="42"/>
      <c r="P30" s="172"/>
      <c r="Q30" s="140">
        <f t="shared" si="0"/>
        <v>0</v>
      </c>
      <c r="R30" s="142"/>
    </row>
    <row r="31" spans="1:18" ht="18" customHeight="1" x14ac:dyDescent="0.15">
      <c r="A31" s="808">
        <v>22</v>
      </c>
      <c r="B31" s="809"/>
      <c r="C31" s="222"/>
      <c r="D31" s="14"/>
      <c r="E31" s="189"/>
      <c r="F31" s="168"/>
      <c r="G31" s="163"/>
      <c r="H31" s="168"/>
      <c r="I31" s="163"/>
      <c r="J31" s="21"/>
      <c r="K31" s="169"/>
      <c r="L31" s="164"/>
      <c r="M31" s="21"/>
      <c r="N31" s="169"/>
      <c r="O31" s="42"/>
      <c r="P31" s="172"/>
      <c r="Q31" s="140">
        <f t="shared" si="0"/>
        <v>0</v>
      </c>
      <c r="R31" s="142"/>
    </row>
    <row r="32" spans="1:18" ht="18" customHeight="1" x14ac:dyDescent="0.15">
      <c r="A32" s="808">
        <v>23</v>
      </c>
      <c r="B32" s="809"/>
      <c r="C32" s="222"/>
      <c r="D32" s="14"/>
      <c r="E32" s="189"/>
      <c r="F32" s="168"/>
      <c r="G32" s="163"/>
      <c r="H32" s="168"/>
      <c r="I32" s="163"/>
      <c r="J32" s="21"/>
      <c r="K32" s="169"/>
      <c r="L32" s="164"/>
      <c r="M32" s="21"/>
      <c r="N32" s="169"/>
      <c r="O32" s="42"/>
      <c r="P32" s="172"/>
      <c r="Q32" s="140">
        <f t="shared" si="0"/>
        <v>0</v>
      </c>
      <c r="R32" s="142"/>
    </row>
    <row r="33" spans="1:18" ht="18" customHeight="1" x14ac:dyDescent="0.15">
      <c r="A33" s="808">
        <v>24</v>
      </c>
      <c r="B33" s="809"/>
      <c r="C33" s="222"/>
      <c r="D33" s="14"/>
      <c r="E33" s="189"/>
      <c r="F33" s="168"/>
      <c r="G33" s="163"/>
      <c r="H33" s="168"/>
      <c r="I33" s="163"/>
      <c r="J33" s="21"/>
      <c r="K33" s="169"/>
      <c r="L33" s="164"/>
      <c r="M33" s="21"/>
      <c r="N33" s="169"/>
      <c r="O33" s="42"/>
      <c r="P33" s="172"/>
      <c r="Q33" s="140">
        <f t="shared" si="0"/>
        <v>0</v>
      </c>
      <c r="R33" s="142"/>
    </row>
    <row r="34" spans="1:18" ht="18" customHeight="1" x14ac:dyDescent="0.15">
      <c r="A34" s="808">
        <v>25</v>
      </c>
      <c r="B34" s="809"/>
      <c r="C34" s="222"/>
      <c r="D34" s="14"/>
      <c r="E34" s="189"/>
      <c r="F34" s="168"/>
      <c r="G34" s="163"/>
      <c r="H34" s="168"/>
      <c r="I34" s="163"/>
      <c r="J34" s="21"/>
      <c r="K34" s="169"/>
      <c r="L34" s="164"/>
      <c r="M34" s="21"/>
      <c r="N34" s="169"/>
      <c r="O34" s="42"/>
      <c r="P34" s="172"/>
      <c r="Q34" s="140">
        <f t="shared" si="0"/>
        <v>0</v>
      </c>
      <c r="R34" s="142"/>
    </row>
    <row r="35" spans="1:18" ht="18" customHeight="1" x14ac:dyDescent="0.15">
      <c r="A35" s="808">
        <v>26</v>
      </c>
      <c r="B35" s="809"/>
      <c r="C35" s="222"/>
      <c r="D35" s="14"/>
      <c r="E35" s="189"/>
      <c r="F35" s="168"/>
      <c r="G35" s="163"/>
      <c r="H35" s="168"/>
      <c r="I35" s="163"/>
      <c r="J35" s="21"/>
      <c r="K35" s="169"/>
      <c r="L35" s="164"/>
      <c r="M35" s="21"/>
      <c r="N35" s="169"/>
      <c r="O35" s="42"/>
      <c r="P35" s="172"/>
      <c r="Q35" s="140">
        <f t="shared" si="0"/>
        <v>0</v>
      </c>
      <c r="R35" s="142"/>
    </row>
    <row r="36" spans="1:18" ht="18" customHeight="1" x14ac:dyDescent="0.15">
      <c r="A36" s="808">
        <v>27</v>
      </c>
      <c r="B36" s="809"/>
      <c r="C36" s="222"/>
      <c r="D36" s="14"/>
      <c r="E36" s="189"/>
      <c r="F36" s="168"/>
      <c r="G36" s="163"/>
      <c r="H36" s="168"/>
      <c r="I36" s="163"/>
      <c r="J36" s="21"/>
      <c r="K36" s="169"/>
      <c r="L36" s="164"/>
      <c r="M36" s="21"/>
      <c r="N36" s="169"/>
      <c r="O36" s="42"/>
      <c r="P36" s="172"/>
      <c r="Q36" s="140">
        <f t="shared" si="0"/>
        <v>0</v>
      </c>
      <c r="R36" s="142"/>
    </row>
    <row r="37" spans="1:18" ht="18" customHeight="1" x14ac:dyDescent="0.15">
      <c r="A37" s="808">
        <v>28</v>
      </c>
      <c r="B37" s="809"/>
      <c r="C37" s="222"/>
      <c r="D37" s="14"/>
      <c r="E37" s="189"/>
      <c r="F37" s="168"/>
      <c r="G37" s="163"/>
      <c r="H37" s="168"/>
      <c r="I37" s="163"/>
      <c r="J37" s="21"/>
      <c r="K37" s="169"/>
      <c r="L37" s="164"/>
      <c r="M37" s="21"/>
      <c r="N37" s="169"/>
      <c r="O37" s="42"/>
      <c r="P37" s="172"/>
      <c r="Q37" s="140">
        <f t="shared" si="0"/>
        <v>0</v>
      </c>
      <c r="R37" s="142"/>
    </row>
    <row r="38" spans="1:18" ht="18" customHeight="1" x14ac:dyDescent="0.15">
      <c r="A38" s="808">
        <v>29</v>
      </c>
      <c r="B38" s="809"/>
      <c r="C38" s="222"/>
      <c r="D38" s="14"/>
      <c r="E38" s="189"/>
      <c r="F38" s="168"/>
      <c r="G38" s="163"/>
      <c r="H38" s="168"/>
      <c r="I38" s="163"/>
      <c r="J38" s="21"/>
      <c r="K38" s="169"/>
      <c r="L38" s="164"/>
      <c r="M38" s="21"/>
      <c r="N38" s="169"/>
      <c r="O38" s="42"/>
      <c r="P38" s="172"/>
      <c r="Q38" s="140">
        <f t="shared" si="0"/>
        <v>0</v>
      </c>
      <c r="R38" s="142"/>
    </row>
    <row r="39" spans="1:18" ht="18" customHeight="1" x14ac:dyDescent="0.15">
      <c r="A39" s="808">
        <v>30</v>
      </c>
      <c r="B39" s="809"/>
      <c r="C39" s="222"/>
      <c r="D39" s="14"/>
      <c r="E39" s="189"/>
      <c r="F39" s="168"/>
      <c r="G39" s="163"/>
      <c r="H39" s="168"/>
      <c r="I39" s="163"/>
      <c r="J39" s="21"/>
      <c r="K39" s="169"/>
      <c r="L39" s="164"/>
      <c r="M39" s="21"/>
      <c r="N39" s="169"/>
      <c r="O39" s="42"/>
      <c r="P39" s="172"/>
      <c r="Q39" s="140">
        <f t="shared" si="0"/>
        <v>0</v>
      </c>
      <c r="R39" s="142"/>
    </row>
    <row r="40" spans="1:18" ht="18" customHeight="1" x14ac:dyDescent="0.15">
      <c r="A40" s="808">
        <v>31</v>
      </c>
      <c r="B40" s="809"/>
      <c r="C40" s="222"/>
      <c r="D40" s="14"/>
      <c r="E40" s="189"/>
      <c r="F40" s="168"/>
      <c r="G40" s="163"/>
      <c r="H40" s="168"/>
      <c r="I40" s="163"/>
      <c r="J40" s="21"/>
      <c r="K40" s="169"/>
      <c r="L40" s="164"/>
      <c r="M40" s="21"/>
      <c r="N40" s="169"/>
      <c r="O40" s="42"/>
      <c r="P40" s="172"/>
      <c r="Q40" s="140">
        <f t="shared" si="0"/>
        <v>0</v>
      </c>
      <c r="R40" s="142"/>
    </row>
    <row r="41" spans="1:18" ht="18" customHeight="1" x14ac:dyDescent="0.15">
      <c r="A41" s="808">
        <v>32</v>
      </c>
      <c r="B41" s="809"/>
      <c r="C41" s="222"/>
      <c r="D41" s="14"/>
      <c r="E41" s="189"/>
      <c r="F41" s="168"/>
      <c r="G41" s="163"/>
      <c r="H41" s="168"/>
      <c r="I41" s="163"/>
      <c r="J41" s="21"/>
      <c r="K41" s="169"/>
      <c r="L41" s="164"/>
      <c r="M41" s="21"/>
      <c r="N41" s="169"/>
      <c r="O41" s="42"/>
      <c r="P41" s="172"/>
      <c r="Q41" s="140">
        <f t="shared" si="0"/>
        <v>0</v>
      </c>
      <c r="R41" s="142"/>
    </row>
    <row r="42" spans="1:18" ht="18" customHeight="1" x14ac:dyDescent="0.15">
      <c r="A42" s="808">
        <v>33</v>
      </c>
      <c r="B42" s="809"/>
      <c r="C42" s="222"/>
      <c r="D42" s="14"/>
      <c r="E42" s="189"/>
      <c r="F42" s="168"/>
      <c r="G42" s="163"/>
      <c r="H42" s="168"/>
      <c r="I42" s="163"/>
      <c r="J42" s="21"/>
      <c r="K42" s="169"/>
      <c r="L42" s="164"/>
      <c r="M42" s="21"/>
      <c r="N42" s="169"/>
      <c r="O42" s="42"/>
      <c r="P42" s="172"/>
      <c r="Q42" s="140">
        <f t="shared" si="0"/>
        <v>0</v>
      </c>
      <c r="R42" s="142"/>
    </row>
    <row r="43" spans="1:18" ht="18" customHeight="1" x14ac:dyDescent="0.15">
      <c r="A43" s="808">
        <v>34</v>
      </c>
      <c r="B43" s="809"/>
      <c r="C43" s="222"/>
      <c r="D43" s="14"/>
      <c r="E43" s="189"/>
      <c r="F43" s="168"/>
      <c r="G43" s="163"/>
      <c r="H43" s="168"/>
      <c r="I43" s="163"/>
      <c r="J43" s="21"/>
      <c r="K43" s="169"/>
      <c r="L43" s="164"/>
      <c r="M43" s="21"/>
      <c r="N43" s="169"/>
      <c r="O43" s="42"/>
      <c r="P43" s="172"/>
      <c r="Q43" s="140">
        <f t="shared" si="0"/>
        <v>0</v>
      </c>
      <c r="R43" s="142"/>
    </row>
    <row r="44" spans="1:18" ht="18" customHeight="1" x14ac:dyDescent="0.15">
      <c r="A44" s="808">
        <v>35</v>
      </c>
      <c r="B44" s="809"/>
      <c r="C44" s="222"/>
      <c r="D44" s="14"/>
      <c r="E44" s="189"/>
      <c r="F44" s="168"/>
      <c r="G44" s="163"/>
      <c r="H44" s="168"/>
      <c r="I44" s="163"/>
      <c r="J44" s="21"/>
      <c r="K44" s="169"/>
      <c r="L44" s="164"/>
      <c r="M44" s="21"/>
      <c r="N44" s="169"/>
      <c r="O44" s="42"/>
      <c r="P44" s="172"/>
      <c r="Q44" s="140">
        <f t="shared" si="0"/>
        <v>0</v>
      </c>
      <c r="R44" s="142"/>
    </row>
    <row r="45" spans="1:18" ht="18" customHeight="1" x14ac:dyDescent="0.15">
      <c r="A45" s="808">
        <v>36</v>
      </c>
      <c r="B45" s="809"/>
      <c r="C45" s="222"/>
      <c r="D45" s="14"/>
      <c r="E45" s="189"/>
      <c r="F45" s="168"/>
      <c r="G45" s="163"/>
      <c r="H45" s="169"/>
      <c r="I45" s="164"/>
      <c r="J45" s="21"/>
      <c r="K45" s="169"/>
      <c r="L45" s="164"/>
      <c r="M45" s="21"/>
      <c r="N45" s="169"/>
      <c r="O45" s="42"/>
      <c r="P45" s="172"/>
      <c r="Q45" s="140">
        <f t="shared" si="0"/>
        <v>0</v>
      </c>
      <c r="R45" s="142"/>
    </row>
    <row r="46" spans="1:18" ht="18" customHeight="1" x14ac:dyDescent="0.15">
      <c r="A46" s="808">
        <v>37</v>
      </c>
      <c r="B46" s="809"/>
      <c r="C46" s="222"/>
      <c r="D46" s="14"/>
      <c r="E46" s="189"/>
      <c r="F46" s="168"/>
      <c r="G46" s="163"/>
      <c r="H46" s="168"/>
      <c r="I46" s="163"/>
      <c r="J46" s="21"/>
      <c r="K46" s="169"/>
      <c r="L46" s="164"/>
      <c r="M46" s="21"/>
      <c r="N46" s="169"/>
      <c r="O46" s="42"/>
      <c r="P46" s="172"/>
      <c r="Q46" s="140">
        <f t="shared" si="0"/>
        <v>0</v>
      </c>
      <c r="R46" s="142"/>
    </row>
    <row r="47" spans="1:18" ht="18" customHeight="1" x14ac:dyDescent="0.15">
      <c r="A47" s="808">
        <v>38</v>
      </c>
      <c r="B47" s="809"/>
      <c r="C47" s="222"/>
      <c r="D47" s="14"/>
      <c r="E47" s="189"/>
      <c r="F47" s="168"/>
      <c r="G47" s="163"/>
      <c r="H47" s="168"/>
      <c r="I47" s="163"/>
      <c r="J47" s="21"/>
      <c r="K47" s="169"/>
      <c r="L47" s="164"/>
      <c r="M47" s="21"/>
      <c r="N47" s="169"/>
      <c r="O47" s="42"/>
      <c r="P47" s="172"/>
      <c r="Q47" s="140">
        <f t="shared" si="0"/>
        <v>0</v>
      </c>
      <c r="R47" s="142"/>
    </row>
    <row r="48" spans="1:18" ht="18" customHeight="1" x14ac:dyDescent="0.15">
      <c r="A48" s="808">
        <v>39</v>
      </c>
      <c r="B48" s="809"/>
      <c r="C48" s="222"/>
      <c r="D48" s="14"/>
      <c r="E48" s="189"/>
      <c r="F48" s="168"/>
      <c r="G48" s="164"/>
      <c r="H48" s="169"/>
      <c r="I48" s="164"/>
      <c r="J48" s="21"/>
      <c r="K48" s="169"/>
      <c r="L48" s="164"/>
      <c r="M48" s="21"/>
      <c r="N48" s="169"/>
      <c r="O48" s="42"/>
      <c r="P48" s="172"/>
      <c r="Q48" s="140">
        <f t="shared" si="0"/>
        <v>0</v>
      </c>
      <c r="R48" s="142"/>
    </row>
    <row r="49" spans="1:18" ht="18" customHeight="1" x14ac:dyDescent="0.15">
      <c r="A49" s="808">
        <v>40</v>
      </c>
      <c r="B49" s="809"/>
      <c r="C49" s="222"/>
      <c r="D49" s="14"/>
      <c r="E49" s="189"/>
      <c r="F49" s="168"/>
      <c r="G49" s="164"/>
      <c r="H49" s="169"/>
      <c r="I49" s="164"/>
      <c r="J49" s="21"/>
      <c r="K49" s="169"/>
      <c r="L49" s="164"/>
      <c r="M49" s="21"/>
      <c r="N49" s="169"/>
      <c r="O49" s="42"/>
      <c r="P49" s="172"/>
      <c r="Q49" s="140">
        <f t="shared" si="0"/>
        <v>0</v>
      </c>
      <c r="R49" s="142"/>
    </row>
    <row r="50" spans="1:18" ht="18" customHeight="1" x14ac:dyDescent="0.15">
      <c r="A50" s="808">
        <v>41</v>
      </c>
      <c r="B50" s="809"/>
      <c r="C50" s="222"/>
      <c r="D50" s="14"/>
      <c r="E50" s="189"/>
      <c r="F50" s="168"/>
      <c r="G50" s="164"/>
      <c r="H50" s="169"/>
      <c r="I50" s="164"/>
      <c r="J50" s="21"/>
      <c r="K50" s="169"/>
      <c r="L50" s="164"/>
      <c r="M50" s="21"/>
      <c r="N50" s="169"/>
      <c r="O50" s="42"/>
      <c r="P50" s="172"/>
      <c r="Q50" s="140">
        <f t="shared" si="0"/>
        <v>0</v>
      </c>
      <c r="R50" s="142"/>
    </row>
    <row r="51" spans="1:18" ht="18" customHeight="1" x14ac:dyDescent="0.15">
      <c r="A51" s="808">
        <v>42</v>
      </c>
      <c r="B51" s="809"/>
      <c r="C51" s="222"/>
      <c r="D51" s="222"/>
      <c r="E51" s="189"/>
      <c r="F51" s="168"/>
      <c r="G51" s="164"/>
      <c r="H51" s="169"/>
      <c r="I51" s="164"/>
      <c r="J51" s="21"/>
      <c r="K51" s="169"/>
      <c r="L51" s="164"/>
      <c r="M51" s="21"/>
      <c r="N51" s="169"/>
      <c r="O51" s="42"/>
      <c r="P51" s="172"/>
      <c r="Q51" s="140">
        <f t="shared" si="0"/>
        <v>0</v>
      </c>
      <c r="R51" s="142"/>
    </row>
    <row r="52" spans="1:18" ht="18" customHeight="1" x14ac:dyDescent="0.15">
      <c r="A52" s="808">
        <v>43</v>
      </c>
      <c r="B52" s="809"/>
      <c r="C52" s="222"/>
      <c r="D52" s="222"/>
      <c r="E52" s="189"/>
      <c r="F52" s="168"/>
      <c r="G52" s="164"/>
      <c r="H52" s="169"/>
      <c r="I52" s="164"/>
      <c r="J52" s="21"/>
      <c r="K52" s="169"/>
      <c r="L52" s="164"/>
      <c r="M52" s="21"/>
      <c r="N52" s="169"/>
      <c r="O52" s="42"/>
      <c r="P52" s="172"/>
      <c r="Q52" s="140">
        <f t="shared" si="0"/>
        <v>0</v>
      </c>
      <c r="R52" s="142"/>
    </row>
    <row r="53" spans="1:18" ht="18" customHeight="1" x14ac:dyDescent="0.15">
      <c r="A53" s="808">
        <v>44</v>
      </c>
      <c r="B53" s="809"/>
      <c r="C53" s="222"/>
      <c r="D53" s="222"/>
      <c r="E53" s="189"/>
      <c r="F53" s="168"/>
      <c r="G53" s="164"/>
      <c r="H53" s="169"/>
      <c r="I53" s="164"/>
      <c r="J53" s="21"/>
      <c r="K53" s="169"/>
      <c r="L53" s="164"/>
      <c r="M53" s="21"/>
      <c r="N53" s="169"/>
      <c r="O53" s="42"/>
      <c r="P53" s="172"/>
      <c r="Q53" s="140">
        <f t="shared" si="0"/>
        <v>0</v>
      </c>
      <c r="R53" s="142"/>
    </row>
    <row r="54" spans="1:18" ht="18" customHeight="1" x14ac:dyDescent="0.15">
      <c r="A54" s="808">
        <v>45</v>
      </c>
      <c r="B54" s="809"/>
      <c r="C54" s="222"/>
      <c r="D54" s="222"/>
      <c r="E54" s="189"/>
      <c r="F54" s="168"/>
      <c r="G54" s="164"/>
      <c r="H54" s="169"/>
      <c r="I54" s="164"/>
      <c r="J54" s="21"/>
      <c r="K54" s="169"/>
      <c r="L54" s="164"/>
      <c r="M54" s="21"/>
      <c r="N54" s="169"/>
      <c r="O54" s="42"/>
      <c r="P54" s="172"/>
      <c r="Q54" s="140">
        <f t="shared" si="0"/>
        <v>0</v>
      </c>
      <c r="R54" s="142"/>
    </row>
    <row r="55" spans="1:18" ht="18" customHeight="1" x14ac:dyDescent="0.15">
      <c r="A55" s="808">
        <v>46</v>
      </c>
      <c r="B55" s="809"/>
      <c r="C55" s="222"/>
      <c r="D55" s="222"/>
      <c r="E55" s="189"/>
      <c r="F55" s="168"/>
      <c r="G55" s="164"/>
      <c r="H55" s="169"/>
      <c r="I55" s="164"/>
      <c r="J55" s="21"/>
      <c r="K55" s="169"/>
      <c r="L55" s="164"/>
      <c r="M55" s="21"/>
      <c r="N55" s="169"/>
      <c r="O55" s="42"/>
      <c r="P55" s="172"/>
      <c r="Q55" s="140">
        <f t="shared" si="0"/>
        <v>0</v>
      </c>
      <c r="R55" s="142"/>
    </row>
    <row r="56" spans="1:18" ht="18" customHeight="1" x14ac:dyDescent="0.15">
      <c r="A56" s="808">
        <v>47</v>
      </c>
      <c r="B56" s="809"/>
      <c r="C56" s="222"/>
      <c r="D56" s="222"/>
      <c r="E56" s="189"/>
      <c r="F56" s="168"/>
      <c r="G56" s="164"/>
      <c r="H56" s="169"/>
      <c r="I56" s="164"/>
      <c r="J56" s="21"/>
      <c r="K56" s="169"/>
      <c r="L56" s="164"/>
      <c r="M56" s="21"/>
      <c r="N56" s="169"/>
      <c r="O56" s="42"/>
      <c r="P56" s="172"/>
      <c r="Q56" s="140">
        <f t="shared" si="0"/>
        <v>0</v>
      </c>
      <c r="R56" s="142"/>
    </row>
    <row r="57" spans="1:18" ht="18" customHeight="1" x14ac:dyDescent="0.15">
      <c r="A57" s="808">
        <v>48</v>
      </c>
      <c r="B57" s="809"/>
      <c r="C57" s="222"/>
      <c r="D57" s="222"/>
      <c r="E57" s="189"/>
      <c r="F57" s="168"/>
      <c r="G57" s="164"/>
      <c r="H57" s="169"/>
      <c r="I57" s="164"/>
      <c r="J57" s="21"/>
      <c r="K57" s="169"/>
      <c r="L57" s="164"/>
      <c r="M57" s="21"/>
      <c r="N57" s="169"/>
      <c r="O57" s="42"/>
      <c r="P57" s="172"/>
      <c r="Q57" s="140">
        <f t="shared" si="0"/>
        <v>0</v>
      </c>
      <c r="R57" s="142"/>
    </row>
    <row r="58" spans="1:18" ht="18" customHeight="1" x14ac:dyDescent="0.15">
      <c r="A58" s="808">
        <v>49</v>
      </c>
      <c r="B58" s="809"/>
      <c r="C58" s="222"/>
      <c r="D58" s="222"/>
      <c r="E58" s="189"/>
      <c r="F58" s="168"/>
      <c r="G58" s="164"/>
      <c r="H58" s="169"/>
      <c r="I58" s="164"/>
      <c r="J58" s="21"/>
      <c r="K58" s="169"/>
      <c r="L58" s="164"/>
      <c r="M58" s="21"/>
      <c r="N58" s="169"/>
      <c r="O58" s="42"/>
      <c r="P58" s="172"/>
      <c r="Q58" s="140">
        <f t="shared" si="0"/>
        <v>0</v>
      </c>
      <c r="R58" s="142"/>
    </row>
    <row r="59" spans="1:18" ht="18" customHeight="1" x14ac:dyDescent="0.15">
      <c r="A59" s="808">
        <v>50</v>
      </c>
      <c r="B59" s="809"/>
      <c r="C59" s="222"/>
      <c r="D59" s="222"/>
      <c r="E59" s="189"/>
      <c r="F59" s="168"/>
      <c r="G59" s="164"/>
      <c r="H59" s="169"/>
      <c r="I59" s="164"/>
      <c r="J59" s="21"/>
      <c r="K59" s="169"/>
      <c r="L59" s="164"/>
      <c r="M59" s="21"/>
      <c r="N59" s="169"/>
      <c r="O59" s="42"/>
      <c r="P59" s="172"/>
      <c r="Q59" s="140">
        <f t="shared" si="0"/>
        <v>0</v>
      </c>
      <c r="R59" s="142"/>
    </row>
    <row r="60" spans="1:18" ht="18" customHeight="1" x14ac:dyDescent="0.15">
      <c r="A60" s="808">
        <v>51</v>
      </c>
      <c r="B60" s="809"/>
      <c r="C60" s="222"/>
      <c r="D60" s="222"/>
      <c r="E60" s="189"/>
      <c r="F60" s="168"/>
      <c r="G60" s="164"/>
      <c r="H60" s="169"/>
      <c r="I60" s="164"/>
      <c r="J60" s="21"/>
      <c r="K60" s="169"/>
      <c r="L60" s="164"/>
      <c r="M60" s="21"/>
      <c r="N60" s="169"/>
      <c r="O60" s="42"/>
      <c r="P60" s="172"/>
      <c r="Q60" s="140">
        <f t="shared" si="0"/>
        <v>0</v>
      </c>
      <c r="R60" s="142"/>
    </row>
    <row r="61" spans="1:18" ht="18" customHeight="1" x14ac:dyDescent="0.15">
      <c r="A61" s="808">
        <v>52</v>
      </c>
      <c r="B61" s="809"/>
      <c r="C61" s="222"/>
      <c r="D61" s="222"/>
      <c r="E61" s="189"/>
      <c r="F61" s="168"/>
      <c r="G61" s="164"/>
      <c r="H61" s="169"/>
      <c r="I61" s="164"/>
      <c r="J61" s="21"/>
      <c r="K61" s="169"/>
      <c r="L61" s="164"/>
      <c r="M61" s="21"/>
      <c r="N61" s="169"/>
      <c r="O61" s="42"/>
      <c r="P61" s="172"/>
      <c r="Q61" s="140">
        <f t="shared" si="0"/>
        <v>0</v>
      </c>
      <c r="R61" s="142"/>
    </row>
    <row r="62" spans="1:18" ht="18" customHeight="1" x14ac:dyDescent="0.15">
      <c r="A62" s="808">
        <v>53</v>
      </c>
      <c r="B62" s="809"/>
      <c r="C62" s="222"/>
      <c r="D62" s="222"/>
      <c r="E62" s="189"/>
      <c r="F62" s="168"/>
      <c r="G62" s="164"/>
      <c r="H62" s="169"/>
      <c r="I62" s="164"/>
      <c r="J62" s="21"/>
      <c r="K62" s="169"/>
      <c r="L62" s="164"/>
      <c r="M62" s="21"/>
      <c r="N62" s="169"/>
      <c r="O62" s="42"/>
      <c r="P62" s="172"/>
      <c r="Q62" s="140">
        <f t="shared" si="0"/>
        <v>0</v>
      </c>
      <c r="R62" s="142"/>
    </row>
    <row r="63" spans="1:18" ht="18" customHeight="1" x14ac:dyDescent="0.15">
      <c r="A63" s="808">
        <v>54</v>
      </c>
      <c r="B63" s="809"/>
      <c r="C63" s="222"/>
      <c r="D63" s="222"/>
      <c r="E63" s="189"/>
      <c r="F63" s="168"/>
      <c r="G63" s="164"/>
      <c r="H63" s="169"/>
      <c r="I63" s="164"/>
      <c r="J63" s="21"/>
      <c r="K63" s="169"/>
      <c r="L63" s="164"/>
      <c r="M63" s="21"/>
      <c r="N63" s="169"/>
      <c r="O63" s="42"/>
      <c r="P63" s="172"/>
      <c r="Q63" s="140">
        <f t="shared" si="0"/>
        <v>0</v>
      </c>
      <c r="R63" s="142"/>
    </row>
    <row r="64" spans="1:18" ht="18" customHeight="1" x14ac:dyDescent="0.15">
      <c r="A64" s="808">
        <v>55</v>
      </c>
      <c r="B64" s="809"/>
      <c r="C64" s="222"/>
      <c r="D64" s="222"/>
      <c r="E64" s="189"/>
      <c r="F64" s="168"/>
      <c r="G64" s="164"/>
      <c r="H64" s="169"/>
      <c r="I64" s="164"/>
      <c r="J64" s="21"/>
      <c r="K64" s="169"/>
      <c r="L64" s="164"/>
      <c r="M64" s="21"/>
      <c r="N64" s="169"/>
      <c r="O64" s="42"/>
      <c r="P64" s="172"/>
      <c r="Q64" s="140">
        <f t="shared" si="0"/>
        <v>0</v>
      </c>
      <c r="R64" s="142"/>
    </row>
    <row r="65" spans="1:18" ht="18" customHeight="1" x14ac:dyDescent="0.15">
      <c r="A65" s="808">
        <v>56</v>
      </c>
      <c r="B65" s="809"/>
      <c r="C65" s="222"/>
      <c r="D65" s="222"/>
      <c r="E65" s="189"/>
      <c r="F65" s="168"/>
      <c r="G65" s="164"/>
      <c r="H65" s="169"/>
      <c r="I65" s="164"/>
      <c r="J65" s="21"/>
      <c r="K65" s="169"/>
      <c r="L65" s="164"/>
      <c r="M65" s="21"/>
      <c r="N65" s="169"/>
      <c r="O65" s="42"/>
      <c r="P65" s="172"/>
      <c r="Q65" s="140">
        <f t="shared" si="0"/>
        <v>0</v>
      </c>
      <c r="R65" s="142"/>
    </row>
    <row r="66" spans="1:18" ht="18" customHeight="1" x14ac:dyDescent="0.15">
      <c r="A66" s="808">
        <v>57</v>
      </c>
      <c r="B66" s="809"/>
      <c r="C66" s="222"/>
      <c r="D66" s="222"/>
      <c r="E66" s="189"/>
      <c r="F66" s="168"/>
      <c r="G66" s="164"/>
      <c r="H66" s="169"/>
      <c r="I66" s="164"/>
      <c r="J66" s="21"/>
      <c r="K66" s="169"/>
      <c r="L66" s="164"/>
      <c r="M66" s="21"/>
      <c r="N66" s="169"/>
      <c r="O66" s="42"/>
      <c r="P66" s="172"/>
      <c r="Q66" s="140">
        <f t="shared" si="0"/>
        <v>0</v>
      </c>
      <c r="R66" s="142"/>
    </row>
    <row r="67" spans="1:18" ht="18" customHeight="1" x14ac:dyDescent="0.15">
      <c r="A67" s="808">
        <v>58</v>
      </c>
      <c r="B67" s="809"/>
      <c r="C67" s="222"/>
      <c r="D67" s="222"/>
      <c r="E67" s="189"/>
      <c r="F67" s="168"/>
      <c r="G67" s="164"/>
      <c r="H67" s="169"/>
      <c r="I67" s="164"/>
      <c r="J67" s="21"/>
      <c r="K67" s="169"/>
      <c r="L67" s="164"/>
      <c r="M67" s="21"/>
      <c r="N67" s="169"/>
      <c r="O67" s="42"/>
      <c r="P67" s="172"/>
      <c r="Q67" s="140">
        <f t="shared" si="0"/>
        <v>0</v>
      </c>
      <c r="R67" s="142"/>
    </row>
    <row r="68" spans="1:18" ht="18" hidden="1" customHeight="1" x14ac:dyDescent="0.15">
      <c r="A68" s="808">
        <v>59</v>
      </c>
      <c r="B68" s="809"/>
      <c r="C68" s="222"/>
      <c r="D68" s="222"/>
      <c r="E68" s="189"/>
      <c r="F68" s="168"/>
      <c r="G68" s="164"/>
      <c r="H68" s="169"/>
      <c r="I68" s="164"/>
      <c r="J68" s="21"/>
      <c r="K68" s="169"/>
      <c r="L68" s="164"/>
      <c r="M68" s="21"/>
      <c r="N68" s="169"/>
      <c r="O68" s="42"/>
      <c r="P68" s="172"/>
      <c r="Q68" s="140">
        <f t="shared" si="0"/>
        <v>0</v>
      </c>
      <c r="R68" s="142"/>
    </row>
    <row r="69" spans="1:18" ht="18" hidden="1" customHeight="1" x14ac:dyDescent="0.15">
      <c r="A69" s="808">
        <v>60</v>
      </c>
      <c r="B69" s="809"/>
      <c r="C69" s="222"/>
      <c r="D69" s="222"/>
      <c r="E69" s="189"/>
      <c r="F69" s="168"/>
      <c r="G69" s="164"/>
      <c r="H69" s="169"/>
      <c r="I69" s="164"/>
      <c r="J69" s="21"/>
      <c r="K69" s="169"/>
      <c r="L69" s="164"/>
      <c r="M69" s="21"/>
      <c r="N69" s="169"/>
      <c r="O69" s="42"/>
      <c r="P69" s="172"/>
      <c r="Q69" s="140">
        <f t="shared" si="0"/>
        <v>0</v>
      </c>
      <c r="R69" s="142"/>
    </row>
    <row r="70" spans="1:18" ht="18" hidden="1" customHeight="1" x14ac:dyDescent="0.15">
      <c r="A70" s="808">
        <v>61</v>
      </c>
      <c r="B70" s="809"/>
      <c r="C70" s="222"/>
      <c r="D70" s="222"/>
      <c r="E70" s="189"/>
      <c r="F70" s="168"/>
      <c r="G70" s="164"/>
      <c r="H70" s="169"/>
      <c r="I70" s="164"/>
      <c r="J70" s="21"/>
      <c r="K70" s="169"/>
      <c r="L70" s="164"/>
      <c r="M70" s="21"/>
      <c r="N70" s="169"/>
      <c r="O70" s="42"/>
      <c r="P70" s="172"/>
      <c r="Q70" s="140">
        <f t="shared" si="0"/>
        <v>0</v>
      </c>
      <c r="R70" s="142"/>
    </row>
    <row r="71" spans="1:18" ht="18" hidden="1" customHeight="1" x14ac:dyDescent="0.15">
      <c r="A71" s="808">
        <v>62</v>
      </c>
      <c r="B71" s="809"/>
      <c r="C71" s="222"/>
      <c r="D71" s="222"/>
      <c r="E71" s="189"/>
      <c r="F71" s="168"/>
      <c r="G71" s="164"/>
      <c r="H71" s="169"/>
      <c r="I71" s="164"/>
      <c r="J71" s="21"/>
      <c r="K71" s="169"/>
      <c r="L71" s="164"/>
      <c r="M71" s="21"/>
      <c r="N71" s="169"/>
      <c r="O71" s="42"/>
      <c r="P71" s="172"/>
      <c r="Q71" s="140">
        <f t="shared" si="0"/>
        <v>0</v>
      </c>
      <c r="R71" s="142"/>
    </row>
    <row r="72" spans="1:18" ht="18" hidden="1" customHeight="1" x14ac:dyDescent="0.15">
      <c r="A72" s="808">
        <v>63</v>
      </c>
      <c r="B72" s="809"/>
      <c r="C72" s="222"/>
      <c r="D72" s="222"/>
      <c r="E72" s="189"/>
      <c r="F72" s="168"/>
      <c r="G72" s="164"/>
      <c r="H72" s="169"/>
      <c r="I72" s="164"/>
      <c r="J72" s="21"/>
      <c r="K72" s="169"/>
      <c r="L72" s="164"/>
      <c r="M72" s="21"/>
      <c r="N72" s="169"/>
      <c r="O72" s="42"/>
      <c r="P72" s="172"/>
      <c r="Q72" s="140">
        <f t="shared" si="0"/>
        <v>0</v>
      </c>
      <c r="R72" s="142"/>
    </row>
    <row r="73" spans="1:18" ht="18" hidden="1" customHeight="1" x14ac:dyDescent="0.15">
      <c r="A73" s="808">
        <v>64</v>
      </c>
      <c r="B73" s="809"/>
      <c r="C73" s="222"/>
      <c r="D73" s="222"/>
      <c r="E73" s="189"/>
      <c r="F73" s="168"/>
      <c r="G73" s="164"/>
      <c r="H73" s="169"/>
      <c r="I73" s="164"/>
      <c r="J73" s="21"/>
      <c r="K73" s="169"/>
      <c r="L73" s="164"/>
      <c r="M73" s="21"/>
      <c r="N73" s="169"/>
      <c r="O73" s="42"/>
      <c r="P73" s="172"/>
      <c r="Q73" s="140">
        <f t="shared" si="0"/>
        <v>0</v>
      </c>
      <c r="R73" s="142"/>
    </row>
    <row r="74" spans="1:18" ht="18" hidden="1" customHeight="1" x14ac:dyDescent="0.15">
      <c r="A74" s="808">
        <v>65</v>
      </c>
      <c r="B74" s="809"/>
      <c r="C74" s="222"/>
      <c r="D74" s="222"/>
      <c r="E74" s="189"/>
      <c r="F74" s="168"/>
      <c r="G74" s="164"/>
      <c r="H74" s="169"/>
      <c r="I74" s="164"/>
      <c r="J74" s="21"/>
      <c r="K74" s="169"/>
      <c r="L74" s="164"/>
      <c r="M74" s="21"/>
      <c r="N74" s="169"/>
      <c r="O74" s="42"/>
      <c r="P74" s="172"/>
      <c r="Q74" s="140">
        <f t="shared" si="0"/>
        <v>0</v>
      </c>
      <c r="R74" s="142"/>
    </row>
    <row r="75" spans="1:18" ht="18" hidden="1" customHeight="1" x14ac:dyDescent="0.15">
      <c r="A75" s="808">
        <v>66</v>
      </c>
      <c r="B75" s="809"/>
      <c r="C75" s="222"/>
      <c r="D75" s="222"/>
      <c r="E75" s="189"/>
      <c r="F75" s="168"/>
      <c r="G75" s="164"/>
      <c r="H75" s="169"/>
      <c r="I75" s="164"/>
      <c r="J75" s="21"/>
      <c r="K75" s="169"/>
      <c r="L75" s="164"/>
      <c r="M75" s="21"/>
      <c r="N75" s="169"/>
      <c r="O75" s="42"/>
      <c r="P75" s="172"/>
      <c r="Q75" s="140">
        <f t="shared" si="0"/>
        <v>0</v>
      </c>
      <c r="R75" s="142"/>
    </row>
    <row r="76" spans="1:18" ht="18" hidden="1" customHeight="1" x14ac:dyDescent="0.15">
      <c r="A76" s="808">
        <v>67</v>
      </c>
      <c r="B76" s="809"/>
      <c r="C76" s="222"/>
      <c r="D76" s="222"/>
      <c r="E76" s="189"/>
      <c r="F76" s="168"/>
      <c r="G76" s="164"/>
      <c r="H76" s="169"/>
      <c r="I76" s="164"/>
      <c r="J76" s="21"/>
      <c r="K76" s="169"/>
      <c r="L76" s="164"/>
      <c r="M76" s="21"/>
      <c r="N76" s="169"/>
      <c r="O76" s="42"/>
      <c r="P76" s="172"/>
      <c r="Q76" s="140">
        <f t="shared" si="0"/>
        <v>0</v>
      </c>
      <c r="R76" s="142"/>
    </row>
    <row r="77" spans="1:18" ht="18" hidden="1" customHeight="1" x14ac:dyDescent="0.15">
      <c r="A77" s="808">
        <v>68</v>
      </c>
      <c r="B77" s="809"/>
      <c r="C77" s="222"/>
      <c r="D77" s="222"/>
      <c r="E77" s="189"/>
      <c r="F77" s="168"/>
      <c r="G77" s="164"/>
      <c r="H77" s="169"/>
      <c r="I77" s="164"/>
      <c r="J77" s="21"/>
      <c r="K77" s="169"/>
      <c r="L77" s="164"/>
      <c r="M77" s="21"/>
      <c r="N77" s="169"/>
      <c r="O77" s="42"/>
      <c r="P77" s="172"/>
      <c r="Q77" s="140">
        <f t="shared" si="0"/>
        <v>0</v>
      </c>
      <c r="R77" s="142"/>
    </row>
    <row r="78" spans="1:18" ht="18" hidden="1" customHeight="1" x14ac:dyDescent="0.15">
      <c r="A78" s="808">
        <v>69</v>
      </c>
      <c r="B78" s="809"/>
      <c r="C78" s="222"/>
      <c r="D78" s="222"/>
      <c r="E78" s="189"/>
      <c r="F78" s="168"/>
      <c r="G78" s="164"/>
      <c r="H78" s="169"/>
      <c r="I78" s="164"/>
      <c r="J78" s="21"/>
      <c r="K78" s="169"/>
      <c r="L78" s="164"/>
      <c r="M78" s="21"/>
      <c r="N78" s="169"/>
      <c r="O78" s="42"/>
      <c r="P78" s="172"/>
      <c r="Q78" s="140">
        <f t="shared" si="0"/>
        <v>0</v>
      </c>
      <c r="R78" s="142"/>
    </row>
    <row r="79" spans="1:18" ht="18" hidden="1" customHeight="1" x14ac:dyDescent="0.15">
      <c r="A79" s="808">
        <v>70</v>
      </c>
      <c r="B79" s="809"/>
      <c r="C79" s="222"/>
      <c r="D79" s="222"/>
      <c r="E79" s="189"/>
      <c r="F79" s="168"/>
      <c r="G79" s="164"/>
      <c r="H79" s="169"/>
      <c r="I79" s="164"/>
      <c r="J79" s="21"/>
      <c r="K79" s="169"/>
      <c r="L79" s="164"/>
      <c r="M79" s="21"/>
      <c r="N79" s="169"/>
      <c r="O79" s="42"/>
      <c r="P79" s="172"/>
      <c r="Q79" s="140">
        <f t="shared" si="0"/>
        <v>0</v>
      </c>
      <c r="R79" s="142"/>
    </row>
    <row r="80" spans="1:18" ht="18" hidden="1" customHeight="1" x14ac:dyDescent="0.15">
      <c r="A80" s="808">
        <v>71</v>
      </c>
      <c r="B80" s="809"/>
      <c r="C80" s="222"/>
      <c r="D80" s="222"/>
      <c r="E80" s="189"/>
      <c r="F80" s="168"/>
      <c r="G80" s="164"/>
      <c r="H80" s="169"/>
      <c r="I80" s="164"/>
      <c r="J80" s="21"/>
      <c r="K80" s="169"/>
      <c r="L80" s="164"/>
      <c r="M80" s="21"/>
      <c r="N80" s="169"/>
      <c r="O80" s="42"/>
      <c r="P80" s="172"/>
      <c r="Q80" s="140">
        <f t="shared" si="0"/>
        <v>0</v>
      </c>
      <c r="R80" s="142"/>
    </row>
    <row r="81" spans="1:18" ht="18" hidden="1" customHeight="1" x14ac:dyDescent="0.15">
      <c r="A81" s="808">
        <v>72</v>
      </c>
      <c r="B81" s="809"/>
      <c r="C81" s="222"/>
      <c r="D81" s="222"/>
      <c r="E81" s="189"/>
      <c r="F81" s="168"/>
      <c r="G81" s="164"/>
      <c r="H81" s="169"/>
      <c r="I81" s="164"/>
      <c r="J81" s="21"/>
      <c r="K81" s="169"/>
      <c r="L81" s="164"/>
      <c r="M81" s="21"/>
      <c r="N81" s="169"/>
      <c r="O81" s="42"/>
      <c r="P81" s="172"/>
      <c r="Q81" s="140">
        <f t="shared" si="0"/>
        <v>0</v>
      </c>
      <c r="R81" s="142"/>
    </row>
    <row r="82" spans="1:18" ht="18" hidden="1" customHeight="1" x14ac:dyDescent="0.15">
      <c r="A82" s="808">
        <v>73</v>
      </c>
      <c r="B82" s="809"/>
      <c r="C82" s="222"/>
      <c r="D82" s="222"/>
      <c r="E82" s="189"/>
      <c r="F82" s="168"/>
      <c r="G82" s="164"/>
      <c r="H82" s="169"/>
      <c r="I82" s="164"/>
      <c r="J82" s="21"/>
      <c r="K82" s="169"/>
      <c r="L82" s="164"/>
      <c r="M82" s="21"/>
      <c r="N82" s="169"/>
      <c r="O82" s="42"/>
      <c r="P82" s="172"/>
      <c r="Q82" s="140">
        <f t="shared" si="0"/>
        <v>0</v>
      </c>
      <c r="R82" s="142"/>
    </row>
    <row r="83" spans="1:18" ht="18" hidden="1" customHeight="1" x14ac:dyDescent="0.15">
      <c r="A83" s="808">
        <v>74</v>
      </c>
      <c r="B83" s="809"/>
      <c r="C83" s="222"/>
      <c r="D83" s="222"/>
      <c r="E83" s="189"/>
      <c r="F83" s="168"/>
      <c r="G83" s="164"/>
      <c r="H83" s="169"/>
      <c r="I83" s="164"/>
      <c r="J83" s="21"/>
      <c r="K83" s="169"/>
      <c r="L83" s="164"/>
      <c r="M83" s="21"/>
      <c r="N83" s="169"/>
      <c r="O83" s="42"/>
      <c r="P83" s="172"/>
      <c r="Q83" s="140">
        <f t="shared" si="0"/>
        <v>0</v>
      </c>
      <c r="R83" s="142"/>
    </row>
    <row r="84" spans="1:18" ht="18" hidden="1" customHeight="1" x14ac:dyDescent="0.15">
      <c r="A84" s="808">
        <v>75</v>
      </c>
      <c r="B84" s="809"/>
      <c r="C84" s="222"/>
      <c r="D84" s="222"/>
      <c r="E84" s="189"/>
      <c r="F84" s="168"/>
      <c r="G84" s="164"/>
      <c r="H84" s="169"/>
      <c r="I84" s="164"/>
      <c r="J84" s="21"/>
      <c r="K84" s="169"/>
      <c r="L84" s="164"/>
      <c r="M84" s="21"/>
      <c r="N84" s="169"/>
      <c r="O84" s="42"/>
      <c r="P84" s="172"/>
      <c r="Q84" s="140">
        <f t="shared" si="0"/>
        <v>0</v>
      </c>
      <c r="R84" s="142"/>
    </row>
    <row r="85" spans="1:18" ht="18" hidden="1" customHeight="1" x14ac:dyDescent="0.15">
      <c r="A85" s="808">
        <v>76</v>
      </c>
      <c r="B85" s="809"/>
      <c r="C85" s="222"/>
      <c r="D85" s="222"/>
      <c r="E85" s="189"/>
      <c r="F85" s="168"/>
      <c r="G85" s="164"/>
      <c r="H85" s="169"/>
      <c r="I85" s="164"/>
      <c r="J85" s="21"/>
      <c r="K85" s="169"/>
      <c r="L85" s="164"/>
      <c r="M85" s="21"/>
      <c r="N85" s="169"/>
      <c r="O85" s="42"/>
      <c r="P85" s="172"/>
      <c r="Q85" s="140">
        <f t="shared" si="0"/>
        <v>0</v>
      </c>
      <c r="R85" s="142"/>
    </row>
    <row r="86" spans="1:18" ht="18" hidden="1" customHeight="1" x14ac:dyDescent="0.15">
      <c r="A86" s="808">
        <v>77</v>
      </c>
      <c r="B86" s="809"/>
      <c r="C86" s="222"/>
      <c r="D86" s="222"/>
      <c r="E86" s="189"/>
      <c r="F86" s="168"/>
      <c r="G86" s="164"/>
      <c r="H86" s="169"/>
      <c r="I86" s="164"/>
      <c r="J86" s="21"/>
      <c r="K86" s="169"/>
      <c r="L86" s="164"/>
      <c r="M86" s="21"/>
      <c r="N86" s="169"/>
      <c r="O86" s="42"/>
      <c r="P86" s="172"/>
      <c r="Q86" s="140">
        <f t="shared" si="0"/>
        <v>0</v>
      </c>
      <c r="R86" s="142"/>
    </row>
    <row r="87" spans="1:18" ht="18" hidden="1" customHeight="1" x14ac:dyDescent="0.15">
      <c r="A87" s="808">
        <v>78</v>
      </c>
      <c r="B87" s="809"/>
      <c r="C87" s="222"/>
      <c r="D87" s="222"/>
      <c r="E87" s="189"/>
      <c r="F87" s="168"/>
      <c r="G87" s="164"/>
      <c r="H87" s="169"/>
      <c r="I87" s="164"/>
      <c r="J87" s="21"/>
      <c r="K87" s="169"/>
      <c r="L87" s="164"/>
      <c r="M87" s="21"/>
      <c r="N87" s="169"/>
      <c r="O87" s="42"/>
      <c r="P87" s="172"/>
      <c r="Q87" s="140">
        <f t="shared" si="0"/>
        <v>0</v>
      </c>
      <c r="R87" s="142"/>
    </row>
    <row r="88" spans="1:18" ht="18" hidden="1" customHeight="1" x14ac:dyDescent="0.15">
      <c r="A88" s="808">
        <v>79</v>
      </c>
      <c r="B88" s="809"/>
      <c r="C88" s="222"/>
      <c r="D88" s="222"/>
      <c r="E88" s="189"/>
      <c r="F88" s="168"/>
      <c r="G88" s="164"/>
      <c r="H88" s="169"/>
      <c r="I88" s="164"/>
      <c r="J88" s="21"/>
      <c r="K88" s="169"/>
      <c r="L88" s="164"/>
      <c r="M88" s="21"/>
      <c r="N88" s="169"/>
      <c r="O88" s="42"/>
      <c r="P88" s="172"/>
      <c r="Q88" s="140">
        <f t="shared" si="0"/>
        <v>0</v>
      </c>
      <c r="R88" s="142"/>
    </row>
    <row r="89" spans="1:18" ht="18" hidden="1" customHeight="1" x14ac:dyDescent="0.15">
      <c r="A89" s="808">
        <v>80</v>
      </c>
      <c r="B89" s="809"/>
      <c r="C89" s="222"/>
      <c r="D89" s="222"/>
      <c r="E89" s="189"/>
      <c r="F89" s="168"/>
      <c r="G89" s="164"/>
      <c r="H89" s="169"/>
      <c r="I89" s="164"/>
      <c r="J89" s="21"/>
      <c r="K89" s="169"/>
      <c r="L89" s="164"/>
      <c r="M89" s="21"/>
      <c r="N89" s="169"/>
      <c r="O89" s="42"/>
      <c r="P89" s="172"/>
      <c r="Q89" s="140">
        <f t="shared" si="0"/>
        <v>0</v>
      </c>
      <c r="R89" s="142"/>
    </row>
    <row r="90" spans="1:18" ht="18" hidden="1" customHeight="1" x14ac:dyDescent="0.15">
      <c r="A90" s="808">
        <v>81</v>
      </c>
      <c r="B90" s="809"/>
      <c r="C90" s="222"/>
      <c r="D90" s="222"/>
      <c r="E90" s="189"/>
      <c r="F90" s="168"/>
      <c r="G90" s="164"/>
      <c r="H90" s="169"/>
      <c r="I90" s="164"/>
      <c r="J90" s="21"/>
      <c r="K90" s="169"/>
      <c r="L90" s="164"/>
      <c r="M90" s="21"/>
      <c r="N90" s="169"/>
      <c r="O90" s="42"/>
      <c r="P90" s="172"/>
      <c r="Q90" s="140">
        <f t="shared" si="0"/>
        <v>0</v>
      </c>
      <c r="R90" s="142"/>
    </row>
    <row r="91" spans="1:18" ht="18" hidden="1" customHeight="1" x14ac:dyDescent="0.15">
      <c r="A91" s="808">
        <v>82</v>
      </c>
      <c r="B91" s="809"/>
      <c r="C91" s="222"/>
      <c r="D91" s="222"/>
      <c r="E91" s="189"/>
      <c r="F91" s="168"/>
      <c r="G91" s="164"/>
      <c r="H91" s="169"/>
      <c r="I91" s="164"/>
      <c r="J91" s="21"/>
      <c r="K91" s="169"/>
      <c r="L91" s="164"/>
      <c r="M91" s="21"/>
      <c r="N91" s="169"/>
      <c r="O91" s="42"/>
      <c r="P91" s="172"/>
      <c r="Q91" s="140">
        <f t="shared" si="0"/>
        <v>0</v>
      </c>
      <c r="R91" s="142"/>
    </row>
    <row r="92" spans="1:18" ht="18" hidden="1" customHeight="1" x14ac:dyDescent="0.15">
      <c r="A92" s="808">
        <v>83</v>
      </c>
      <c r="B92" s="809"/>
      <c r="C92" s="222"/>
      <c r="D92" s="222"/>
      <c r="E92" s="189"/>
      <c r="F92" s="168"/>
      <c r="G92" s="164"/>
      <c r="H92" s="169"/>
      <c r="I92" s="164"/>
      <c r="J92" s="21"/>
      <c r="K92" s="169"/>
      <c r="L92" s="164"/>
      <c r="M92" s="21"/>
      <c r="N92" s="169"/>
      <c r="O92" s="42"/>
      <c r="P92" s="172"/>
      <c r="Q92" s="140">
        <f t="shared" si="0"/>
        <v>0</v>
      </c>
      <c r="R92" s="142"/>
    </row>
    <row r="93" spans="1:18" ht="18" hidden="1" customHeight="1" x14ac:dyDescent="0.15">
      <c r="A93" s="808">
        <v>84</v>
      </c>
      <c r="B93" s="809"/>
      <c r="C93" s="222"/>
      <c r="D93" s="222"/>
      <c r="E93" s="189"/>
      <c r="F93" s="168"/>
      <c r="G93" s="164"/>
      <c r="H93" s="169"/>
      <c r="I93" s="164"/>
      <c r="J93" s="21"/>
      <c r="K93" s="169"/>
      <c r="L93" s="164"/>
      <c r="M93" s="21"/>
      <c r="N93" s="169"/>
      <c r="O93" s="42"/>
      <c r="P93" s="172"/>
      <c r="Q93" s="140">
        <f t="shared" si="0"/>
        <v>0</v>
      </c>
      <c r="R93" s="142"/>
    </row>
    <row r="94" spans="1:18" ht="18" hidden="1" customHeight="1" x14ac:dyDescent="0.15">
      <c r="A94" s="808">
        <v>85</v>
      </c>
      <c r="B94" s="809"/>
      <c r="C94" s="222"/>
      <c r="D94" s="222"/>
      <c r="E94" s="189"/>
      <c r="F94" s="168"/>
      <c r="G94" s="164"/>
      <c r="H94" s="169"/>
      <c r="I94" s="164"/>
      <c r="J94" s="21"/>
      <c r="K94" s="169"/>
      <c r="L94" s="164"/>
      <c r="M94" s="21"/>
      <c r="N94" s="169"/>
      <c r="O94" s="42"/>
      <c r="P94" s="172"/>
      <c r="Q94" s="140">
        <f t="shared" si="0"/>
        <v>0</v>
      </c>
      <c r="R94" s="142"/>
    </row>
    <row r="95" spans="1:18" ht="18" hidden="1" customHeight="1" x14ac:dyDescent="0.15">
      <c r="A95" s="808">
        <v>86</v>
      </c>
      <c r="B95" s="809"/>
      <c r="C95" s="222"/>
      <c r="D95" s="222"/>
      <c r="E95" s="189"/>
      <c r="F95" s="168"/>
      <c r="G95" s="164"/>
      <c r="H95" s="169"/>
      <c r="I95" s="164"/>
      <c r="J95" s="21"/>
      <c r="K95" s="169"/>
      <c r="L95" s="164"/>
      <c r="M95" s="21"/>
      <c r="N95" s="169"/>
      <c r="O95" s="42"/>
      <c r="P95" s="172"/>
      <c r="Q95" s="140">
        <f t="shared" si="0"/>
        <v>0</v>
      </c>
      <c r="R95" s="142"/>
    </row>
    <row r="96" spans="1:18" ht="18" hidden="1" customHeight="1" x14ac:dyDescent="0.15">
      <c r="A96" s="808">
        <v>87</v>
      </c>
      <c r="B96" s="809"/>
      <c r="C96" s="222"/>
      <c r="D96" s="222"/>
      <c r="E96" s="189"/>
      <c r="F96" s="168"/>
      <c r="G96" s="164"/>
      <c r="H96" s="169"/>
      <c r="I96" s="164"/>
      <c r="J96" s="21"/>
      <c r="K96" s="169"/>
      <c r="L96" s="164"/>
      <c r="M96" s="21"/>
      <c r="N96" s="169"/>
      <c r="O96" s="42"/>
      <c r="P96" s="172"/>
      <c r="Q96" s="140">
        <f t="shared" si="0"/>
        <v>0</v>
      </c>
      <c r="R96" s="142"/>
    </row>
    <row r="97" spans="1:18" ht="18" hidden="1" customHeight="1" x14ac:dyDescent="0.15">
      <c r="A97" s="808">
        <v>88</v>
      </c>
      <c r="B97" s="809"/>
      <c r="C97" s="222"/>
      <c r="D97" s="222"/>
      <c r="E97" s="189"/>
      <c r="F97" s="168"/>
      <c r="G97" s="164"/>
      <c r="H97" s="169"/>
      <c r="I97" s="164"/>
      <c r="J97" s="21"/>
      <c r="K97" s="169"/>
      <c r="L97" s="164"/>
      <c r="M97" s="21"/>
      <c r="N97" s="169"/>
      <c r="O97" s="42"/>
      <c r="P97" s="172"/>
      <c r="Q97" s="140">
        <f t="shared" si="0"/>
        <v>0</v>
      </c>
      <c r="R97" s="142"/>
    </row>
    <row r="98" spans="1:18" ht="18" hidden="1" customHeight="1" x14ac:dyDescent="0.15">
      <c r="A98" s="808">
        <v>89</v>
      </c>
      <c r="B98" s="809"/>
      <c r="C98" s="222"/>
      <c r="D98" s="222"/>
      <c r="E98" s="189"/>
      <c r="F98" s="168"/>
      <c r="G98" s="164"/>
      <c r="H98" s="169"/>
      <c r="I98" s="164"/>
      <c r="J98" s="21"/>
      <c r="K98" s="169"/>
      <c r="L98" s="164"/>
      <c r="M98" s="21"/>
      <c r="N98" s="169"/>
      <c r="O98" s="42"/>
      <c r="P98" s="172"/>
      <c r="Q98" s="140">
        <f t="shared" si="0"/>
        <v>0</v>
      </c>
      <c r="R98" s="142"/>
    </row>
    <row r="99" spans="1:18" ht="18" hidden="1" customHeight="1" x14ac:dyDescent="0.15">
      <c r="A99" s="808">
        <v>90</v>
      </c>
      <c r="B99" s="809"/>
      <c r="C99" s="222"/>
      <c r="D99" s="222"/>
      <c r="E99" s="189"/>
      <c r="F99" s="168"/>
      <c r="G99" s="164"/>
      <c r="H99" s="169"/>
      <c r="I99" s="164"/>
      <c r="J99" s="21"/>
      <c r="K99" s="169"/>
      <c r="L99" s="164"/>
      <c r="M99" s="21"/>
      <c r="N99" s="169"/>
      <c r="O99" s="42"/>
      <c r="P99" s="172"/>
      <c r="Q99" s="140">
        <f t="shared" si="0"/>
        <v>0</v>
      </c>
      <c r="R99" s="142"/>
    </row>
    <row r="100" spans="1:18" ht="18" hidden="1" customHeight="1" x14ac:dyDescent="0.15">
      <c r="A100" s="808">
        <v>91</v>
      </c>
      <c r="B100" s="809"/>
      <c r="C100" s="222"/>
      <c r="D100" s="222"/>
      <c r="E100" s="189"/>
      <c r="F100" s="168"/>
      <c r="G100" s="164"/>
      <c r="H100" s="169"/>
      <c r="I100" s="164"/>
      <c r="J100" s="21"/>
      <c r="K100" s="169"/>
      <c r="L100" s="164"/>
      <c r="M100" s="21"/>
      <c r="N100" s="169"/>
      <c r="O100" s="42"/>
      <c r="P100" s="172"/>
      <c r="Q100" s="140">
        <f t="shared" si="0"/>
        <v>0</v>
      </c>
      <c r="R100" s="142"/>
    </row>
    <row r="101" spans="1:18" ht="18" hidden="1" customHeight="1" x14ac:dyDescent="0.15">
      <c r="A101" s="808">
        <v>92</v>
      </c>
      <c r="B101" s="809"/>
      <c r="C101" s="222"/>
      <c r="D101" s="222"/>
      <c r="E101" s="189"/>
      <c r="F101" s="168"/>
      <c r="G101" s="164"/>
      <c r="H101" s="169"/>
      <c r="I101" s="164"/>
      <c r="J101" s="21"/>
      <c r="K101" s="169"/>
      <c r="L101" s="164"/>
      <c r="M101" s="21"/>
      <c r="N101" s="169"/>
      <c r="O101" s="42"/>
      <c r="P101" s="172"/>
      <c r="Q101" s="140">
        <f t="shared" si="0"/>
        <v>0</v>
      </c>
      <c r="R101" s="142"/>
    </row>
    <row r="102" spans="1:18" ht="18" hidden="1" customHeight="1" x14ac:dyDescent="0.15">
      <c r="A102" s="808">
        <v>93</v>
      </c>
      <c r="B102" s="809"/>
      <c r="C102" s="222"/>
      <c r="D102" s="222"/>
      <c r="E102" s="189"/>
      <c r="F102" s="168"/>
      <c r="G102" s="164"/>
      <c r="H102" s="169"/>
      <c r="I102" s="164"/>
      <c r="J102" s="21"/>
      <c r="K102" s="169"/>
      <c r="L102" s="164"/>
      <c r="M102" s="21"/>
      <c r="N102" s="169"/>
      <c r="O102" s="42"/>
      <c r="P102" s="172"/>
      <c r="Q102" s="140">
        <f t="shared" si="0"/>
        <v>0</v>
      </c>
      <c r="R102" s="142"/>
    </row>
    <row r="103" spans="1:18" ht="18" hidden="1" customHeight="1" x14ac:dyDescent="0.15">
      <c r="A103" s="808">
        <v>94</v>
      </c>
      <c r="B103" s="809"/>
      <c r="C103" s="222"/>
      <c r="D103" s="222"/>
      <c r="E103" s="189"/>
      <c r="F103" s="168"/>
      <c r="G103" s="164"/>
      <c r="H103" s="169"/>
      <c r="I103" s="164"/>
      <c r="J103" s="21"/>
      <c r="K103" s="169"/>
      <c r="L103" s="164"/>
      <c r="M103" s="21"/>
      <c r="N103" s="169"/>
      <c r="O103" s="42"/>
      <c r="P103" s="172"/>
      <c r="Q103" s="140">
        <f t="shared" si="0"/>
        <v>0</v>
      </c>
      <c r="R103" s="142"/>
    </row>
    <row r="104" spans="1:18" ht="18" hidden="1" customHeight="1" x14ac:dyDescent="0.15">
      <c r="A104" s="808">
        <v>95</v>
      </c>
      <c r="B104" s="809"/>
      <c r="C104" s="222"/>
      <c r="D104" s="222"/>
      <c r="E104" s="189"/>
      <c r="F104" s="168"/>
      <c r="G104" s="164"/>
      <c r="H104" s="169"/>
      <c r="I104" s="164"/>
      <c r="J104" s="21"/>
      <c r="K104" s="169"/>
      <c r="L104" s="164"/>
      <c r="M104" s="21"/>
      <c r="N104" s="169"/>
      <c r="O104" s="42"/>
      <c r="P104" s="172"/>
      <c r="Q104" s="140">
        <f t="shared" si="0"/>
        <v>0</v>
      </c>
      <c r="R104" s="142"/>
    </row>
    <row r="105" spans="1:18" ht="18" hidden="1" customHeight="1" x14ac:dyDescent="0.15">
      <c r="A105" s="808">
        <v>96</v>
      </c>
      <c r="B105" s="809"/>
      <c r="C105" s="222"/>
      <c r="D105" s="222"/>
      <c r="E105" s="189"/>
      <c r="F105" s="168"/>
      <c r="G105" s="164"/>
      <c r="H105" s="169"/>
      <c r="I105" s="164"/>
      <c r="J105" s="21"/>
      <c r="K105" s="169"/>
      <c r="L105" s="164"/>
      <c r="M105" s="21"/>
      <c r="N105" s="169"/>
      <c r="O105" s="42"/>
      <c r="P105" s="172"/>
      <c r="Q105" s="140">
        <f t="shared" si="0"/>
        <v>0</v>
      </c>
      <c r="R105" s="142"/>
    </row>
    <row r="106" spans="1:18" ht="18" hidden="1" customHeight="1" x14ac:dyDescent="0.15">
      <c r="A106" s="808">
        <v>97</v>
      </c>
      <c r="B106" s="809"/>
      <c r="C106" s="222"/>
      <c r="D106" s="222"/>
      <c r="E106" s="189"/>
      <c r="F106" s="168"/>
      <c r="G106" s="164"/>
      <c r="H106" s="169"/>
      <c r="I106" s="164"/>
      <c r="J106" s="21"/>
      <c r="K106" s="169"/>
      <c r="L106" s="164"/>
      <c r="M106" s="21"/>
      <c r="N106" s="169"/>
      <c r="O106" s="42"/>
      <c r="P106" s="172"/>
      <c r="Q106" s="140">
        <f t="shared" si="0"/>
        <v>0</v>
      </c>
      <c r="R106" s="142"/>
    </row>
    <row r="107" spans="1:18" ht="18" hidden="1" customHeight="1" x14ac:dyDescent="0.15">
      <c r="A107" s="808">
        <v>98</v>
      </c>
      <c r="B107" s="809"/>
      <c r="C107" s="222"/>
      <c r="D107" s="222"/>
      <c r="E107" s="189"/>
      <c r="F107" s="168"/>
      <c r="G107" s="164"/>
      <c r="H107" s="169"/>
      <c r="I107" s="164"/>
      <c r="J107" s="21"/>
      <c r="K107" s="169"/>
      <c r="L107" s="164"/>
      <c r="M107" s="21"/>
      <c r="N107" s="169"/>
      <c r="O107" s="42"/>
      <c r="P107" s="172"/>
      <c r="Q107" s="140">
        <f t="shared" ref="Q107:Q170" si="1">IF(G107="",0,INT(SUM(PRODUCT(G107,I107,L107),O107)))</f>
        <v>0</v>
      </c>
      <c r="R107" s="142"/>
    </row>
    <row r="108" spans="1:18" ht="18" hidden="1" customHeight="1" x14ac:dyDescent="0.15">
      <c r="A108" s="808">
        <v>99</v>
      </c>
      <c r="B108" s="809"/>
      <c r="C108" s="222"/>
      <c r="D108" s="222"/>
      <c r="E108" s="189"/>
      <c r="F108" s="168"/>
      <c r="G108" s="164"/>
      <c r="H108" s="169"/>
      <c r="I108" s="164"/>
      <c r="J108" s="21"/>
      <c r="K108" s="169"/>
      <c r="L108" s="164"/>
      <c r="M108" s="21"/>
      <c r="N108" s="169"/>
      <c r="O108" s="42"/>
      <c r="P108" s="172"/>
      <c r="Q108" s="140">
        <f t="shared" si="1"/>
        <v>0</v>
      </c>
      <c r="R108" s="142"/>
    </row>
    <row r="109" spans="1:18" ht="18" hidden="1" customHeight="1" x14ac:dyDescent="0.15">
      <c r="A109" s="808">
        <v>100</v>
      </c>
      <c r="B109" s="809"/>
      <c r="C109" s="222"/>
      <c r="D109" s="222"/>
      <c r="E109" s="189"/>
      <c r="F109" s="168"/>
      <c r="G109" s="164"/>
      <c r="H109" s="169"/>
      <c r="I109" s="164"/>
      <c r="J109" s="21"/>
      <c r="K109" s="169"/>
      <c r="L109" s="164"/>
      <c r="M109" s="21"/>
      <c r="N109" s="169"/>
      <c r="O109" s="42"/>
      <c r="P109" s="172"/>
      <c r="Q109" s="140">
        <f t="shared" si="1"/>
        <v>0</v>
      </c>
      <c r="R109" s="142"/>
    </row>
    <row r="110" spans="1:18" ht="18" hidden="1" customHeight="1" x14ac:dyDescent="0.15">
      <c r="A110" s="808">
        <v>101</v>
      </c>
      <c r="B110" s="809"/>
      <c r="C110" s="222"/>
      <c r="D110" s="222"/>
      <c r="E110" s="189"/>
      <c r="F110" s="168"/>
      <c r="G110" s="164"/>
      <c r="H110" s="169"/>
      <c r="I110" s="164"/>
      <c r="J110" s="21"/>
      <c r="K110" s="169"/>
      <c r="L110" s="164"/>
      <c r="M110" s="21"/>
      <c r="N110" s="169"/>
      <c r="O110" s="42"/>
      <c r="P110" s="172"/>
      <c r="Q110" s="140">
        <f t="shared" si="1"/>
        <v>0</v>
      </c>
      <c r="R110" s="142"/>
    </row>
    <row r="111" spans="1:18" ht="18" hidden="1" customHeight="1" x14ac:dyDescent="0.15">
      <c r="A111" s="808">
        <v>102</v>
      </c>
      <c r="B111" s="809"/>
      <c r="C111" s="222"/>
      <c r="D111" s="222"/>
      <c r="E111" s="189"/>
      <c r="F111" s="168"/>
      <c r="G111" s="164"/>
      <c r="H111" s="169"/>
      <c r="I111" s="164"/>
      <c r="J111" s="21"/>
      <c r="K111" s="169"/>
      <c r="L111" s="164"/>
      <c r="M111" s="21"/>
      <c r="N111" s="169"/>
      <c r="O111" s="42"/>
      <c r="P111" s="172"/>
      <c r="Q111" s="140">
        <f t="shared" si="1"/>
        <v>0</v>
      </c>
      <c r="R111" s="142"/>
    </row>
    <row r="112" spans="1:18" ht="18" hidden="1" customHeight="1" x14ac:dyDescent="0.15">
      <c r="A112" s="808">
        <v>103</v>
      </c>
      <c r="B112" s="809"/>
      <c r="C112" s="222"/>
      <c r="D112" s="222"/>
      <c r="E112" s="189"/>
      <c r="F112" s="168"/>
      <c r="G112" s="164"/>
      <c r="H112" s="169"/>
      <c r="I112" s="164"/>
      <c r="J112" s="21"/>
      <c r="K112" s="169"/>
      <c r="L112" s="164"/>
      <c r="M112" s="21"/>
      <c r="N112" s="169"/>
      <c r="O112" s="42"/>
      <c r="P112" s="172"/>
      <c r="Q112" s="140">
        <f t="shared" si="1"/>
        <v>0</v>
      </c>
      <c r="R112" s="142"/>
    </row>
    <row r="113" spans="1:18" ht="18" hidden="1" customHeight="1" x14ac:dyDescent="0.15">
      <c r="A113" s="808">
        <v>104</v>
      </c>
      <c r="B113" s="809"/>
      <c r="C113" s="222"/>
      <c r="D113" s="222"/>
      <c r="E113" s="189"/>
      <c r="F113" s="168"/>
      <c r="G113" s="164"/>
      <c r="H113" s="169"/>
      <c r="I113" s="164"/>
      <c r="J113" s="21"/>
      <c r="K113" s="169"/>
      <c r="L113" s="164"/>
      <c r="M113" s="21"/>
      <c r="N113" s="169"/>
      <c r="O113" s="42"/>
      <c r="P113" s="172"/>
      <c r="Q113" s="140">
        <f t="shared" si="1"/>
        <v>0</v>
      </c>
      <c r="R113" s="142"/>
    </row>
    <row r="114" spans="1:18" ht="18" hidden="1" customHeight="1" x14ac:dyDescent="0.15">
      <c r="A114" s="808">
        <v>105</v>
      </c>
      <c r="B114" s="809"/>
      <c r="C114" s="222"/>
      <c r="D114" s="222"/>
      <c r="E114" s="189"/>
      <c r="F114" s="168"/>
      <c r="G114" s="164"/>
      <c r="H114" s="169"/>
      <c r="I114" s="164"/>
      <c r="J114" s="21"/>
      <c r="K114" s="169"/>
      <c r="L114" s="164"/>
      <c r="M114" s="21"/>
      <c r="N114" s="169"/>
      <c r="O114" s="42"/>
      <c r="P114" s="172"/>
      <c r="Q114" s="140">
        <f t="shared" si="1"/>
        <v>0</v>
      </c>
      <c r="R114" s="142"/>
    </row>
    <row r="115" spans="1:18" ht="18" hidden="1" customHeight="1" x14ac:dyDescent="0.15">
      <c r="A115" s="808">
        <v>106</v>
      </c>
      <c r="B115" s="809"/>
      <c r="C115" s="222"/>
      <c r="D115" s="222"/>
      <c r="E115" s="189"/>
      <c r="F115" s="168"/>
      <c r="G115" s="164"/>
      <c r="H115" s="169"/>
      <c r="I115" s="164"/>
      <c r="J115" s="21"/>
      <c r="K115" s="169"/>
      <c r="L115" s="164"/>
      <c r="M115" s="21"/>
      <c r="N115" s="169"/>
      <c r="O115" s="42"/>
      <c r="P115" s="172"/>
      <c r="Q115" s="140">
        <f t="shared" si="1"/>
        <v>0</v>
      </c>
      <c r="R115" s="142"/>
    </row>
    <row r="116" spans="1:18" ht="18" hidden="1" customHeight="1" x14ac:dyDescent="0.15">
      <c r="A116" s="808">
        <v>107</v>
      </c>
      <c r="B116" s="809"/>
      <c r="C116" s="222"/>
      <c r="D116" s="222"/>
      <c r="E116" s="189"/>
      <c r="F116" s="168"/>
      <c r="G116" s="164"/>
      <c r="H116" s="169"/>
      <c r="I116" s="164"/>
      <c r="J116" s="21"/>
      <c r="K116" s="169"/>
      <c r="L116" s="164"/>
      <c r="M116" s="21"/>
      <c r="N116" s="169"/>
      <c r="O116" s="42"/>
      <c r="P116" s="172"/>
      <c r="Q116" s="140">
        <f t="shared" si="1"/>
        <v>0</v>
      </c>
      <c r="R116" s="142"/>
    </row>
    <row r="117" spans="1:18" ht="18" hidden="1" customHeight="1" x14ac:dyDescent="0.15">
      <c r="A117" s="808">
        <v>108</v>
      </c>
      <c r="B117" s="809"/>
      <c r="C117" s="222"/>
      <c r="D117" s="222"/>
      <c r="E117" s="189"/>
      <c r="F117" s="168"/>
      <c r="G117" s="164"/>
      <c r="H117" s="169"/>
      <c r="I117" s="164"/>
      <c r="J117" s="21"/>
      <c r="K117" s="169"/>
      <c r="L117" s="164"/>
      <c r="M117" s="21"/>
      <c r="N117" s="169"/>
      <c r="O117" s="42"/>
      <c r="P117" s="172"/>
      <c r="Q117" s="140">
        <f t="shared" si="1"/>
        <v>0</v>
      </c>
      <c r="R117" s="142"/>
    </row>
    <row r="118" spans="1:18" ht="18" hidden="1" customHeight="1" x14ac:dyDescent="0.15">
      <c r="A118" s="808">
        <v>109</v>
      </c>
      <c r="B118" s="809"/>
      <c r="C118" s="222"/>
      <c r="D118" s="222"/>
      <c r="E118" s="189"/>
      <c r="F118" s="168"/>
      <c r="G118" s="164"/>
      <c r="H118" s="169"/>
      <c r="I118" s="164"/>
      <c r="J118" s="21"/>
      <c r="K118" s="169"/>
      <c r="L118" s="164"/>
      <c r="M118" s="21"/>
      <c r="N118" s="169"/>
      <c r="O118" s="42"/>
      <c r="P118" s="172"/>
      <c r="Q118" s="140">
        <f t="shared" si="1"/>
        <v>0</v>
      </c>
      <c r="R118" s="142"/>
    </row>
    <row r="119" spans="1:18" ht="18" hidden="1" customHeight="1" x14ac:dyDescent="0.15">
      <c r="A119" s="808">
        <v>110</v>
      </c>
      <c r="B119" s="809"/>
      <c r="C119" s="222"/>
      <c r="D119" s="222"/>
      <c r="E119" s="189"/>
      <c r="F119" s="168"/>
      <c r="G119" s="164"/>
      <c r="H119" s="169"/>
      <c r="I119" s="164"/>
      <c r="J119" s="21"/>
      <c r="K119" s="169"/>
      <c r="L119" s="164"/>
      <c r="M119" s="21"/>
      <c r="N119" s="169"/>
      <c r="O119" s="42"/>
      <c r="P119" s="172"/>
      <c r="Q119" s="140">
        <f t="shared" si="1"/>
        <v>0</v>
      </c>
      <c r="R119" s="142"/>
    </row>
    <row r="120" spans="1:18" ht="18" hidden="1" customHeight="1" x14ac:dyDescent="0.15">
      <c r="A120" s="808">
        <v>111</v>
      </c>
      <c r="B120" s="809"/>
      <c r="C120" s="222"/>
      <c r="D120" s="222"/>
      <c r="E120" s="189"/>
      <c r="F120" s="168"/>
      <c r="G120" s="164"/>
      <c r="H120" s="169"/>
      <c r="I120" s="164"/>
      <c r="J120" s="21"/>
      <c r="K120" s="169"/>
      <c r="L120" s="164"/>
      <c r="M120" s="21"/>
      <c r="N120" s="169"/>
      <c r="O120" s="42"/>
      <c r="P120" s="172"/>
      <c r="Q120" s="140">
        <f t="shared" si="1"/>
        <v>0</v>
      </c>
      <c r="R120" s="142"/>
    </row>
    <row r="121" spans="1:18" ht="18" hidden="1" customHeight="1" x14ac:dyDescent="0.15">
      <c r="A121" s="808">
        <v>112</v>
      </c>
      <c r="B121" s="809"/>
      <c r="C121" s="222"/>
      <c r="D121" s="222"/>
      <c r="E121" s="189"/>
      <c r="F121" s="168"/>
      <c r="G121" s="164"/>
      <c r="H121" s="169"/>
      <c r="I121" s="164"/>
      <c r="J121" s="21"/>
      <c r="K121" s="169"/>
      <c r="L121" s="164"/>
      <c r="M121" s="21"/>
      <c r="N121" s="169"/>
      <c r="O121" s="42"/>
      <c r="P121" s="172"/>
      <c r="Q121" s="140">
        <f t="shared" si="1"/>
        <v>0</v>
      </c>
      <c r="R121" s="142"/>
    </row>
    <row r="122" spans="1:18" ht="18" hidden="1" customHeight="1" x14ac:dyDescent="0.15">
      <c r="A122" s="808">
        <v>113</v>
      </c>
      <c r="B122" s="809"/>
      <c r="C122" s="222"/>
      <c r="D122" s="222"/>
      <c r="E122" s="189"/>
      <c r="F122" s="168"/>
      <c r="G122" s="164"/>
      <c r="H122" s="169"/>
      <c r="I122" s="164"/>
      <c r="J122" s="21"/>
      <c r="K122" s="169"/>
      <c r="L122" s="164"/>
      <c r="M122" s="21"/>
      <c r="N122" s="169"/>
      <c r="O122" s="42"/>
      <c r="P122" s="172"/>
      <c r="Q122" s="140">
        <f t="shared" si="1"/>
        <v>0</v>
      </c>
      <c r="R122" s="142"/>
    </row>
    <row r="123" spans="1:18" ht="18" hidden="1" customHeight="1" x14ac:dyDescent="0.15">
      <c r="A123" s="808">
        <v>114</v>
      </c>
      <c r="B123" s="809"/>
      <c r="C123" s="222"/>
      <c r="D123" s="222"/>
      <c r="E123" s="189"/>
      <c r="F123" s="168"/>
      <c r="G123" s="164"/>
      <c r="H123" s="169"/>
      <c r="I123" s="164"/>
      <c r="J123" s="21"/>
      <c r="K123" s="169"/>
      <c r="L123" s="164"/>
      <c r="M123" s="21"/>
      <c r="N123" s="169"/>
      <c r="O123" s="42"/>
      <c r="P123" s="172"/>
      <c r="Q123" s="140">
        <f t="shared" si="1"/>
        <v>0</v>
      </c>
      <c r="R123" s="142"/>
    </row>
    <row r="124" spans="1:18" ht="18" hidden="1" customHeight="1" x14ac:dyDescent="0.15">
      <c r="A124" s="808">
        <v>115</v>
      </c>
      <c r="B124" s="809"/>
      <c r="C124" s="222"/>
      <c r="D124" s="222"/>
      <c r="E124" s="189"/>
      <c r="F124" s="168"/>
      <c r="G124" s="164"/>
      <c r="H124" s="169"/>
      <c r="I124" s="164"/>
      <c r="J124" s="21"/>
      <c r="K124" s="169"/>
      <c r="L124" s="164"/>
      <c r="M124" s="21"/>
      <c r="N124" s="169"/>
      <c r="O124" s="42"/>
      <c r="P124" s="172"/>
      <c r="Q124" s="140">
        <f t="shared" si="1"/>
        <v>0</v>
      </c>
      <c r="R124" s="142"/>
    </row>
    <row r="125" spans="1:18" ht="18" hidden="1" customHeight="1" x14ac:dyDescent="0.15">
      <c r="A125" s="808">
        <v>116</v>
      </c>
      <c r="B125" s="809"/>
      <c r="C125" s="222"/>
      <c r="D125" s="222"/>
      <c r="E125" s="189"/>
      <c r="F125" s="168"/>
      <c r="G125" s="164"/>
      <c r="H125" s="169"/>
      <c r="I125" s="164"/>
      <c r="J125" s="21"/>
      <c r="K125" s="169"/>
      <c r="L125" s="164"/>
      <c r="M125" s="21"/>
      <c r="N125" s="169"/>
      <c r="O125" s="42"/>
      <c r="P125" s="172"/>
      <c r="Q125" s="140">
        <f t="shared" si="1"/>
        <v>0</v>
      </c>
      <c r="R125" s="142"/>
    </row>
    <row r="126" spans="1:18" ht="18" hidden="1" customHeight="1" x14ac:dyDescent="0.15">
      <c r="A126" s="808">
        <v>117</v>
      </c>
      <c r="B126" s="809"/>
      <c r="C126" s="222"/>
      <c r="D126" s="222"/>
      <c r="E126" s="189"/>
      <c r="F126" s="168"/>
      <c r="G126" s="164"/>
      <c r="H126" s="169"/>
      <c r="I126" s="164"/>
      <c r="J126" s="21"/>
      <c r="K126" s="169"/>
      <c r="L126" s="164"/>
      <c r="M126" s="21"/>
      <c r="N126" s="169"/>
      <c r="O126" s="42"/>
      <c r="P126" s="172"/>
      <c r="Q126" s="140">
        <f t="shared" si="1"/>
        <v>0</v>
      </c>
      <c r="R126" s="142"/>
    </row>
    <row r="127" spans="1:18" ht="18" hidden="1" customHeight="1" x14ac:dyDescent="0.15">
      <c r="A127" s="808">
        <v>118</v>
      </c>
      <c r="B127" s="809"/>
      <c r="C127" s="222"/>
      <c r="D127" s="222"/>
      <c r="E127" s="189"/>
      <c r="F127" s="168"/>
      <c r="G127" s="164"/>
      <c r="H127" s="169"/>
      <c r="I127" s="164"/>
      <c r="J127" s="21"/>
      <c r="K127" s="169"/>
      <c r="L127" s="164"/>
      <c r="M127" s="21"/>
      <c r="N127" s="169"/>
      <c r="O127" s="42"/>
      <c r="P127" s="172"/>
      <c r="Q127" s="140">
        <f t="shared" si="1"/>
        <v>0</v>
      </c>
      <c r="R127" s="142"/>
    </row>
    <row r="128" spans="1:18" ht="18" hidden="1" customHeight="1" x14ac:dyDescent="0.15">
      <c r="A128" s="808">
        <v>119</v>
      </c>
      <c r="B128" s="809"/>
      <c r="C128" s="222"/>
      <c r="D128" s="222"/>
      <c r="E128" s="189"/>
      <c r="F128" s="168"/>
      <c r="G128" s="164"/>
      <c r="H128" s="169"/>
      <c r="I128" s="164"/>
      <c r="J128" s="21"/>
      <c r="K128" s="169"/>
      <c r="L128" s="164"/>
      <c r="M128" s="21"/>
      <c r="N128" s="169"/>
      <c r="O128" s="42"/>
      <c r="P128" s="172"/>
      <c r="Q128" s="140">
        <f t="shared" si="1"/>
        <v>0</v>
      </c>
      <c r="R128" s="142"/>
    </row>
    <row r="129" spans="1:18" ht="18" hidden="1" customHeight="1" x14ac:dyDescent="0.15">
      <c r="A129" s="808">
        <v>120</v>
      </c>
      <c r="B129" s="809"/>
      <c r="C129" s="222"/>
      <c r="D129" s="222"/>
      <c r="E129" s="189"/>
      <c r="F129" s="168"/>
      <c r="G129" s="164"/>
      <c r="H129" s="169"/>
      <c r="I129" s="164"/>
      <c r="J129" s="21"/>
      <c r="K129" s="169"/>
      <c r="L129" s="164"/>
      <c r="M129" s="21"/>
      <c r="N129" s="169"/>
      <c r="O129" s="42"/>
      <c r="P129" s="172"/>
      <c r="Q129" s="140">
        <f t="shared" si="1"/>
        <v>0</v>
      </c>
      <c r="R129" s="142"/>
    </row>
    <row r="130" spans="1:18" ht="18" hidden="1" customHeight="1" x14ac:dyDescent="0.15">
      <c r="A130" s="808">
        <v>121</v>
      </c>
      <c r="B130" s="809"/>
      <c r="C130" s="222"/>
      <c r="D130" s="222"/>
      <c r="E130" s="189"/>
      <c r="F130" s="168"/>
      <c r="G130" s="164"/>
      <c r="H130" s="169"/>
      <c r="I130" s="164"/>
      <c r="J130" s="21"/>
      <c r="K130" s="169"/>
      <c r="L130" s="164"/>
      <c r="M130" s="21"/>
      <c r="N130" s="169"/>
      <c r="O130" s="42"/>
      <c r="P130" s="172"/>
      <c r="Q130" s="140">
        <f t="shared" si="1"/>
        <v>0</v>
      </c>
      <c r="R130" s="142"/>
    </row>
    <row r="131" spans="1:18" ht="18" hidden="1" customHeight="1" x14ac:dyDescent="0.15">
      <c r="A131" s="808">
        <v>122</v>
      </c>
      <c r="B131" s="809"/>
      <c r="C131" s="222"/>
      <c r="D131" s="222"/>
      <c r="E131" s="189"/>
      <c r="F131" s="168"/>
      <c r="G131" s="164"/>
      <c r="H131" s="169"/>
      <c r="I131" s="164"/>
      <c r="J131" s="21"/>
      <c r="K131" s="169"/>
      <c r="L131" s="164"/>
      <c r="M131" s="21"/>
      <c r="N131" s="169"/>
      <c r="O131" s="42"/>
      <c r="P131" s="172"/>
      <c r="Q131" s="140">
        <f t="shared" si="1"/>
        <v>0</v>
      </c>
      <c r="R131" s="142"/>
    </row>
    <row r="132" spans="1:18" ht="18" hidden="1" customHeight="1" x14ac:dyDescent="0.15">
      <c r="A132" s="808">
        <v>123</v>
      </c>
      <c r="B132" s="809"/>
      <c r="C132" s="222"/>
      <c r="D132" s="222"/>
      <c r="E132" s="189"/>
      <c r="F132" s="168"/>
      <c r="G132" s="164"/>
      <c r="H132" s="169"/>
      <c r="I132" s="164"/>
      <c r="J132" s="21"/>
      <c r="K132" s="169"/>
      <c r="L132" s="164"/>
      <c r="M132" s="21"/>
      <c r="N132" s="169"/>
      <c r="O132" s="42"/>
      <c r="P132" s="172"/>
      <c r="Q132" s="140">
        <f t="shared" si="1"/>
        <v>0</v>
      </c>
      <c r="R132" s="142"/>
    </row>
    <row r="133" spans="1:18" ht="18" hidden="1" customHeight="1" x14ac:dyDescent="0.15">
      <c r="A133" s="808">
        <v>124</v>
      </c>
      <c r="B133" s="809"/>
      <c r="C133" s="222"/>
      <c r="D133" s="222"/>
      <c r="E133" s="189"/>
      <c r="F133" s="168"/>
      <c r="G133" s="164"/>
      <c r="H133" s="169"/>
      <c r="I133" s="164"/>
      <c r="J133" s="21"/>
      <c r="K133" s="169"/>
      <c r="L133" s="164"/>
      <c r="M133" s="21"/>
      <c r="N133" s="169"/>
      <c r="O133" s="42"/>
      <c r="P133" s="172"/>
      <c r="Q133" s="140">
        <f t="shared" si="1"/>
        <v>0</v>
      </c>
      <c r="R133" s="142"/>
    </row>
    <row r="134" spans="1:18" ht="18" hidden="1" customHeight="1" x14ac:dyDescent="0.15">
      <c r="A134" s="808">
        <v>125</v>
      </c>
      <c r="B134" s="809"/>
      <c r="C134" s="222"/>
      <c r="D134" s="222"/>
      <c r="E134" s="189"/>
      <c r="F134" s="168"/>
      <c r="G134" s="164"/>
      <c r="H134" s="169"/>
      <c r="I134" s="164"/>
      <c r="J134" s="21"/>
      <c r="K134" s="169"/>
      <c r="L134" s="164"/>
      <c r="M134" s="21"/>
      <c r="N134" s="169"/>
      <c r="O134" s="42"/>
      <c r="P134" s="172"/>
      <c r="Q134" s="140">
        <f t="shared" si="1"/>
        <v>0</v>
      </c>
      <c r="R134" s="142"/>
    </row>
    <row r="135" spans="1:18" ht="18" hidden="1" customHeight="1" x14ac:dyDescent="0.15">
      <c r="A135" s="808">
        <v>126</v>
      </c>
      <c r="B135" s="809"/>
      <c r="C135" s="222"/>
      <c r="D135" s="222"/>
      <c r="E135" s="189"/>
      <c r="F135" s="168"/>
      <c r="G135" s="164"/>
      <c r="H135" s="169"/>
      <c r="I135" s="164"/>
      <c r="J135" s="21"/>
      <c r="K135" s="169"/>
      <c r="L135" s="164"/>
      <c r="M135" s="21"/>
      <c r="N135" s="169"/>
      <c r="O135" s="42"/>
      <c r="P135" s="172"/>
      <c r="Q135" s="140">
        <f t="shared" si="1"/>
        <v>0</v>
      </c>
      <c r="R135" s="142"/>
    </row>
    <row r="136" spans="1:18" ht="18" hidden="1" customHeight="1" x14ac:dyDescent="0.15">
      <c r="A136" s="808">
        <v>127</v>
      </c>
      <c r="B136" s="809"/>
      <c r="C136" s="222"/>
      <c r="D136" s="222"/>
      <c r="E136" s="189"/>
      <c r="F136" s="168"/>
      <c r="G136" s="164"/>
      <c r="H136" s="169"/>
      <c r="I136" s="164"/>
      <c r="J136" s="21"/>
      <c r="K136" s="169"/>
      <c r="L136" s="164"/>
      <c r="M136" s="21"/>
      <c r="N136" s="169"/>
      <c r="O136" s="42"/>
      <c r="P136" s="172"/>
      <c r="Q136" s="140">
        <f t="shared" si="1"/>
        <v>0</v>
      </c>
      <c r="R136" s="142"/>
    </row>
    <row r="137" spans="1:18" ht="18" hidden="1" customHeight="1" x14ac:dyDescent="0.15">
      <c r="A137" s="808">
        <v>128</v>
      </c>
      <c r="B137" s="809"/>
      <c r="C137" s="222"/>
      <c r="D137" s="222"/>
      <c r="E137" s="189"/>
      <c r="F137" s="168"/>
      <c r="G137" s="164"/>
      <c r="H137" s="169"/>
      <c r="I137" s="164"/>
      <c r="J137" s="21"/>
      <c r="K137" s="169"/>
      <c r="L137" s="164"/>
      <c r="M137" s="21"/>
      <c r="N137" s="169"/>
      <c r="O137" s="42"/>
      <c r="P137" s="172"/>
      <c r="Q137" s="140">
        <f t="shared" si="1"/>
        <v>0</v>
      </c>
      <c r="R137" s="142"/>
    </row>
    <row r="138" spans="1:18" ht="18" hidden="1" customHeight="1" x14ac:dyDescent="0.15">
      <c r="A138" s="808">
        <v>129</v>
      </c>
      <c r="B138" s="809"/>
      <c r="C138" s="222"/>
      <c r="D138" s="222"/>
      <c r="E138" s="189"/>
      <c r="F138" s="168"/>
      <c r="G138" s="164"/>
      <c r="H138" s="169"/>
      <c r="I138" s="164"/>
      <c r="J138" s="21"/>
      <c r="K138" s="169"/>
      <c r="L138" s="164"/>
      <c r="M138" s="21"/>
      <c r="N138" s="169"/>
      <c r="O138" s="42"/>
      <c r="P138" s="172"/>
      <c r="Q138" s="140">
        <f t="shared" si="1"/>
        <v>0</v>
      </c>
      <c r="R138" s="142"/>
    </row>
    <row r="139" spans="1:18" ht="18" hidden="1" customHeight="1" x14ac:dyDescent="0.15">
      <c r="A139" s="808">
        <v>130</v>
      </c>
      <c r="B139" s="809"/>
      <c r="C139" s="222"/>
      <c r="D139" s="222"/>
      <c r="E139" s="189"/>
      <c r="F139" s="168"/>
      <c r="G139" s="164"/>
      <c r="H139" s="169"/>
      <c r="I139" s="164"/>
      <c r="J139" s="21"/>
      <c r="K139" s="169"/>
      <c r="L139" s="164"/>
      <c r="M139" s="21"/>
      <c r="N139" s="169"/>
      <c r="O139" s="42"/>
      <c r="P139" s="172"/>
      <c r="Q139" s="140">
        <f t="shared" si="1"/>
        <v>0</v>
      </c>
      <c r="R139" s="142"/>
    </row>
    <row r="140" spans="1:18" ht="18" hidden="1" customHeight="1" x14ac:dyDescent="0.15">
      <c r="A140" s="808">
        <v>131</v>
      </c>
      <c r="B140" s="809"/>
      <c r="C140" s="222"/>
      <c r="D140" s="222"/>
      <c r="E140" s="189"/>
      <c r="F140" s="168"/>
      <c r="G140" s="164"/>
      <c r="H140" s="169"/>
      <c r="I140" s="164"/>
      <c r="J140" s="21"/>
      <c r="K140" s="169"/>
      <c r="L140" s="164"/>
      <c r="M140" s="21"/>
      <c r="N140" s="169"/>
      <c r="O140" s="42"/>
      <c r="P140" s="172"/>
      <c r="Q140" s="140">
        <f t="shared" si="1"/>
        <v>0</v>
      </c>
      <c r="R140" s="142"/>
    </row>
    <row r="141" spans="1:18" ht="18" hidden="1" customHeight="1" x14ac:dyDescent="0.15">
      <c r="A141" s="808">
        <v>132</v>
      </c>
      <c r="B141" s="809"/>
      <c r="C141" s="222"/>
      <c r="D141" s="222"/>
      <c r="E141" s="189"/>
      <c r="F141" s="168"/>
      <c r="G141" s="164"/>
      <c r="H141" s="169"/>
      <c r="I141" s="164"/>
      <c r="J141" s="21"/>
      <c r="K141" s="169"/>
      <c r="L141" s="164"/>
      <c r="M141" s="21"/>
      <c r="N141" s="169"/>
      <c r="O141" s="42"/>
      <c r="P141" s="172"/>
      <c r="Q141" s="140">
        <f t="shared" si="1"/>
        <v>0</v>
      </c>
      <c r="R141" s="142"/>
    </row>
    <row r="142" spans="1:18" ht="18" hidden="1" customHeight="1" x14ac:dyDescent="0.15">
      <c r="A142" s="808">
        <v>133</v>
      </c>
      <c r="B142" s="809"/>
      <c r="C142" s="222"/>
      <c r="D142" s="222"/>
      <c r="E142" s="189"/>
      <c r="F142" s="168"/>
      <c r="G142" s="164"/>
      <c r="H142" s="169"/>
      <c r="I142" s="164"/>
      <c r="J142" s="21"/>
      <c r="K142" s="169"/>
      <c r="L142" s="164"/>
      <c r="M142" s="21"/>
      <c r="N142" s="169"/>
      <c r="O142" s="42"/>
      <c r="P142" s="172"/>
      <c r="Q142" s="140">
        <f t="shared" si="1"/>
        <v>0</v>
      </c>
      <c r="R142" s="142"/>
    </row>
    <row r="143" spans="1:18" ht="18" hidden="1" customHeight="1" x14ac:dyDescent="0.15">
      <c r="A143" s="808">
        <v>134</v>
      </c>
      <c r="B143" s="809"/>
      <c r="C143" s="222"/>
      <c r="D143" s="222"/>
      <c r="E143" s="189"/>
      <c r="F143" s="168"/>
      <c r="G143" s="164"/>
      <c r="H143" s="169"/>
      <c r="I143" s="164"/>
      <c r="J143" s="21"/>
      <c r="K143" s="169"/>
      <c r="L143" s="164"/>
      <c r="M143" s="21"/>
      <c r="N143" s="169"/>
      <c r="O143" s="42"/>
      <c r="P143" s="172"/>
      <c r="Q143" s="140">
        <f t="shared" si="1"/>
        <v>0</v>
      </c>
      <c r="R143" s="142"/>
    </row>
    <row r="144" spans="1:18" ht="18" hidden="1" customHeight="1" x14ac:dyDescent="0.15">
      <c r="A144" s="808">
        <v>135</v>
      </c>
      <c r="B144" s="809"/>
      <c r="C144" s="222"/>
      <c r="D144" s="222"/>
      <c r="E144" s="189"/>
      <c r="F144" s="168"/>
      <c r="G144" s="164"/>
      <c r="H144" s="169"/>
      <c r="I144" s="164"/>
      <c r="J144" s="21"/>
      <c r="K144" s="169"/>
      <c r="L144" s="164"/>
      <c r="M144" s="21"/>
      <c r="N144" s="169"/>
      <c r="O144" s="42"/>
      <c r="P144" s="172"/>
      <c r="Q144" s="140">
        <f t="shared" si="1"/>
        <v>0</v>
      </c>
      <c r="R144" s="142"/>
    </row>
    <row r="145" spans="1:18" ht="18" hidden="1" customHeight="1" x14ac:dyDescent="0.15">
      <c r="A145" s="808">
        <v>136</v>
      </c>
      <c r="B145" s="809"/>
      <c r="C145" s="222"/>
      <c r="D145" s="222"/>
      <c r="E145" s="189"/>
      <c r="F145" s="168"/>
      <c r="G145" s="164"/>
      <c r="H145" s="169"/>
      <c r="I145" s="164"/>
      <c r="J145" s="21"/>
      <c r="K145" s="169"/>
      <c r="L145" s="164"/>
      <c r="M145" s="21"/>
      <c r="N145" s="169"/>
      <c r="O145" s="42"/>
      <c r="P145" s="172"/>
      <c r="Q145" s="140">
        <f t="shared" si="1"/>
        <v>0</v>
      </c>
      <c r="R145" s="142"/>
    </row>
    <row r="146" spans="1:18" ht="18" hidden="1" customHeight="1" x14ac:dyDescent="0.15">
      <c r="A146" s="808">
        <v>137</v>
      </c>
      <c r="B146" s="809"/>
      <c r="C146" s="222"/>
      <c r="D146" s="222"/>
      <c r="E146" s="189"/>
      <c r="F146" s="168"/>
      <c r="G146" s="164"/>
      <c r="H146" s="169"/>
      <c r="I146" s="164"/>
      <c r="J146" s="21"/>
      <c r="K146" s="169"/>
      <c r="L146" s="164"/>
      <c r="M146" s="21"/>
      <c r="N146" s="169"/>
      <c r="O146" s="42"/>
      <c r="P146" s="172"/>
      <c r="Q146" s="140">
        <f t="shared" si="1"/>
        <v>0</v>
      </c>
      <c r="R146" s="142"/>
    </row>
    <row r="147" spans="1:18" ht="18" hidden="1" customHeight="1" x14ac:dyDescent="0.15">
      <c r="A147" s="808">
        <v>138</v>
      </c>
      <c r="B147" s="809"/>
      <c r="C147" s="222"/>
      <c r="D147" s="222"/>
      <c r="E147" s="189"/>
      <c r="F147" s="168"/>
      <c r="G147" s="164"/>
      <c r="H147" s="169"/>
      <c r="I147" s="164"/>
      <c r="J147" s="21"/>
      <c r="K147" s="169"/>
      <c r="L147" s="164"/>
      <c r="M147" s="21"/>
      <c r="N147" s="169"/>
      <c r="O147" s="42"/>
      <c r="P147" s="172"/>
      <c r="Q147" s="140">
        <f t="shared" si="1"/>
        <v>0</v>
      </c>
      <c r="R147" s="142"/>
    </row>
    <row r="148" spans="1:18" ht="18" hidden="1" customHeight="1" x14ac:dyDescent="0.15">
      <c r="A148" s="808">
        <v>139</v>
      </c>
      <c r="B148" s="809"/>
      <c r="C148" s="222"/>
      <c r="D148" s="222"/>
      <c r="E148" s="189"/>
      <c r="F148" s="168"/>
      <c r="G148" s="164"/>
      <c r="H148" s="169"/>
      <c r="I148" s="164"/>
      <c r="J148" s="21"/>
      <c r="K148" s="169"/>
      <c r="L148" s="164"/>
      <c r="M148" s="21"/>
      <c r="N148" s="169"/>
      <c r="O148" s="42"/>
      <c r="P148" s="172"/>
      <c r="Q148" s="140">
        <f t="shared" si="1"/>
        <v>0</v>
      </c>
      <c r="R148" s="142"/>
    </row>
    <row r="149" spans="1:18" ht="18" hidden="1" customHeight="1" x14ac:dyDescent="0.15">
      <c r="A149" s="808">
        <v>140</v>
      </c>
      <c r="B149" s="809"/>
      <c r="C149" s="222"/>
      <c r="D149" s="222"/>
      <c r="E149" s="189"/>
      <c r="F149" s="168"/>
      <c r="G149" s="164"/>
      <c r="H149" s="169"/>
      <c r="I149" s="164"/>
      <c r="J149" s="21"/>
      <c r="K149" s="169"/>
      <c r="L149" s="164"/>
      <c r="M149" s="21"/>
      <c r="N149" s="169"/>
      <c r="O149" s="42"/>
      <c r="P149" s="172"/>
      <c r="Q149" s="140">
        <f t="shared" si="1"/>
        <v>0</v>
      </c>
      <c r="R149" s="142"/>
    </row>
    <row r="150" spans="1:18" ht="18" hidden="1" customHeight="1" x14ac:dyDescent="0.15">
      <c r="A150" s="808">
        <v>141</v>
      </c>
      <c r="B150" s="809"/>
      <c r="C150" s="222"/>
      <c r="D150" s="222"/>
      <c r="E150" s="189"/>
      <c r="F150" s="168"/>
      <c r="G150" s="164"/>
      <c r="H150" s="169"/>
      <c r="I150" s="164"/>
      <c r="J150" s="21"/>
      <c r="K150" s="169"/>
      <c r="L150" s="164"/>
      <c r="M150" s="21"/>
      <c r="N150" s="169"/>
      <c r="O150" s="42"/>
      <c r="P150" s="172"/>
      <c r="Q150" s="140">
        <f t="shared" si="1"/>
        <v>0</v>
      </c>
      <c r="R150" s="142"/>
    </row>
    <row r="151" spans="1:18" ht="18" hidden="1" customHeight="1" x14ac:dyDescent="0.15">
      <c r="A151" s="808">
        <v>142</v>
      </c>
      <c r="B151" s="809"/>
      <c r="C151" s="222"/>
      <c r="D151" s="222"/>
      <c r="E151" s="189"/>
      <c r="F151" s="168"/>
      <c r="G151" s="164"/>
      <c r="H151" s="169"/>
      <c r="I151" s="164"/>
      <c r="J151" s="21"/>
      <c r="K151" s="169"/>
      <c r="L151" s="164"/>
      <c r="M151" s="21"/>
      <c r="N151" s="169"/>
      <c r="O151" s="42"/>
      <c r="P151" s="172"/>
      <c r="Q151" s="140">
        <f t="shared" si="1"/>
        <v>0</v>
      </c>
      <c r="R151" s="142"/>
    </row>
    <row r="152" spans="1:18" ht="18" hidden="1" customHeight="1" x14ac:dyDescent="0.15">
      <c r="A152" s="808">
        <v>143</v>
      </c>
      <c r="B152" s="809"/>
      <c r="C152" s="222"/>
      <c r="D152" s="222"/>
      <c r="E152" s="189"/>
      <c r="F152" s="168"/>
      <c r="G152" s="164"/>
      <c r="H152" s="169"/>
      <c r="I152" s="164"/>
      <c r="J152" s="21"/>
      <c r="K152" s="169"/>
      <c r="L152" s="164"/>
      <c r="M152" s="21"/>
      <c r="N152" s="169"/>
      <c r="O152" s="42"/>
      <c r="P152" s="172"/>
      <c r="Q152" s="140">
        <f t="shared" si="1"/>
        <v>0</v>
      </c>
      <c r="R152" s="142"/>
    </row>
    <row r="153" spans="1:18" ht="18" hidden="1" customHeight="1" x14ac:dyDescent="0.15">
      <c r="A153" s="808">
        <v>144</v>
      </c>
      <c r="B153" s="809"/>
      <c r="C153" s="222"/>
      <c r="D153" s="222"/>
      <c r="E153" s="189"/>
      <c r="F153" s="168"/>
      <c r="G153" s="164"/>
      <c r="H153" s="169"/>
      <c r="I153" s="164"/>
      <c r="J153" s="21"/>
      <c r="K153" s="169"/>
      <c r="L153" s="164"/>
      <c r="M153" s="21"/>
      <c r="N153" s="169"/>
      <c r="O153" s="42"/>
      <c r="P153" s="172"/>
      <c r="Q153" s="140">
        <f t="shared" si="1"/>
        <v>0</v>
      </c>
      <c r="R153" s="142"/>
    </row>
    <row r="154" spans="1:18" ht="18" hidden="1" customHeight="1" x14ac:dyDescent="0.15">
      <c r="A154" s="808">
        <v>145</v>
      </c>
      <c r="B154" s="809"/>
      <c r="C154" s="222"/>
      <c r="D154" s="222"/>
      <c r="E154" s="189"/>
      <c r="F154" s="168"/>
      <c r="G154" s="164"/>
      <c r="H154" s="169"/>
      <c r="I154" s="164"/>
      <c r="J154" s="21"/>
      <c r="K154" s="169"/>
      <c r="L154" s="164"/>
      <c r="M154" s="21"/>
      <c r="N154" s="169"/>
      <c r="O154" s="42"/>
      <c r="P154" s="172"/>
      <c r="Q154" s="140">
        <f t="shared" si="1"/>
        <v>0</v>
      </c>
      <c r="R154" s="142"/>
    </row>
    <row r="155" spans="1:18" ht="18" hidden="1" customHeight="1" x14ac:dyDescent="0.15">
      <c r="A155" s="808">
        <v>146</v>
      </c>
      <c r="B155" s="809"/>
      <c r="C155" s="222"/>
      <c r="D155" s="222"/>
      <c r="E155" s="189"/>
      <c r="F155" s="168"/>
      <c r="G155" s="164"/>
      <c r="H155" s="169"/>
      <c r="I155" s="164"/>
      <c r="J155" s="21"/>
      <c r="K155" s="169"/>
      <c r="L155" s="164"/>
      <c r="M155" s="21"/>
      <c r="N155" s="169"/>
      <c r="O155" s="42"/>
      <c r="P155" s="172"/>
      <c r="Q155" s="140">
        <f t="shared" si="1"/>
        <v>0</v>
      </c>
      <c r="R155" s="142"/>
    </row>
    <row r="156" spans="1:18" ht="18" hidden="1" customHeight="1" x14ac:dyDescent="0.15">
      <c r="A156" s="808">
        <v>147</v>
      </c>
      <c r="B156" s="809"/>
      <c r="C156" s="222"/>
      <c r="D156" s="222"/>
      <c r="E156" s="189"/>
      <c r="F156" s="168"/>
      <c r="G156" s="164"/>
      <c r="H156" s="169"/>
      <c r="I156" s="164"/>
      <c r="J156" s="21"/>
      <c r="K156" s="169"/>
      <c r="L156" s="164"/>
      <c r="M156" s="21"/>
      <c r="N156" s="169"/>
      <c r="O156" s="42"/>
      <c r="P156" s="172"/>
      <c r="Q156" s="140">
        <f t="shared" si="1"/>
        <v>0</v>
      </c>
      <c r="R156" s="142"/>
    </row>
    <row r="157" spans="1:18" ht="18" hidden="1" customHeight="1" x14ac:dyDescent="0.15">
      <c r="A157" s="808">
        <v>148</v>
      </c>
      <c r="B157" s="809"/>
      <c r="C157" s="222"/>
      <c r="D157" s="222"/>
      <c r="E157" s="189"/>
      <c r="F157" s="168"/>
      <c r="G157" s="164"/>
      <c r="H157" s="169"/>
      <c r="I157" s="164"/>
      <c r="J157" s="21"/>
      <c r="K157" s="169"/>
      <c r="L157" s="164"/>
      <c r="M157" s="21"/>
      <c r="N157" s="169"/>
      <c r="O157" s="42"/>
      <c r="P157" s="172"/>
      <c r="Q157" s="140">
        <f t="shared" si="1"/>
        <v>0</v>
      </c>
      <c r="R157" s="142"/>
    </row>
    <row r="158" spans="1:18" ht="18" hidden="1" customHeight="1" x14ac:dyDescent="0.15">
      <c r="A158" s="808">
        <v>149</v>
      </c>
      <c r="B158" s="809"/>
      <c r="C158" s="222"/>
      <c r="D158" s="222"/>
      <c r="E158" s="189"/>
      <c r="F158" s="168"/>
      <c r="G158" s="164"/>
      <c r="H158" s="169"/>
      <c r="I158" s="164"/>
      <c r="J158" s="21"/>
      <c r="K158" s="169"/>
      <c r="L158" s="164"/>
      <c r="M158" s="21"/>
      <c r="N158" s="169"/>
      <c r="O158" s="42"/>
      <c r="P158" s="172"/>
      <c r="Q158" s="140">
        <f t="shared" si="1"/>
        <v>0</v>
      </c>
      <c r="R158" s="142"/>
    </row>
    <row r="159" spans="1:18" ht="18" hidden="1" customHeight="1" x14ac:dyDescent="0.15">
      <c r="A159" s="808">
        <v>150</v>
      </c>
      <c r="B159" s="809"/>
      <c r="C159" s="222"/>
      <c r="D159" s="222"/>
      <c r="E159" s="189"/>
      <c r="F159" s="168"/>
      <c r="G159" s="164"/>
      <c r="H159" s="169"/>
      <c r="I159" s="164"/>
      <c r="J159" s="21"/>
      <c r="K159" s="169"/>
      <c r="L159" s="164"/>
      <c r="M159" s="21"/>
      <c r="N159" s="169"/>
      <c r="O159" s="42"/>
      <c r="P159" s="172"/>
      <c r="Q159" s="140">
        <f t="shared" si="1"/>
        <v>0</v>
      </c>
      <c r="R159" s="142"/>
    </row>
    <row r="160" spans="1:18" ht="18" hidden="1" customHeight="1" x14ac:dyDescent="0.15">
      <c r="A160" s="808">
        <v>151</v>
      </c>
      <c r="B160" s="809"/>
      <c r="C160" s="222"/>
      <c r="D160" s="222"/>
      <c r="E160" s="189"/>
      <c r="F160" s="168"/>
      <c r="G160" s="164"/>
      <c r="H160" s="169"/>
      <c r="I160" s="164"/>
      <c r="J160" s="21"/>
      <c r="K160" s="169"/>
      <c r="L160" s="164"/>
      <c r="M160" s="21"/>
      <c r="N160" s="169"/>
      <c r="O160" s="42"/>
      <c r="P160" s="172"/>
      <c r="Q160" s="140">
        <f t="shared" si="1"/>
        <v>0</v>
      </c>
      <c r="R160" s="142"/>
    </row>
    <row r="161" spans="1:18" ht="18" hidden="1" customHeight="1" x14ac:dyDescent="0.15">
      <c r="A161" s="808">
        <v>152</v>
      </c>
      <c r="B161" s="809"/>
      <c r="C161" s="222"/>
      <c r="D161" s="222"/>
      <c r="E161" s="189"/>
      <c r="F161" s="168"/>
      <c r="G161" s="164"/>
      <c r="H161" s="169"/>
      <c r="I161" s="164"/>
      <c r="J161" s="21"/>
      <c r="K161" s="169"/>
      <c r="L161" s="164"/>
      <c r="M161" s="21"/>
      <c r="N161" s="169"/>
      <c r="O161" s="42"/>
      <c r="P161" s="172"/>
      <c r="Q161" s="140">
        <f t="shared" si="1"/>
        <v>0</v>
      </c>
      <c r="R161" s="142"/>
    </row>
    <row r="162" spans="1:18" ht="18" hidden="1" customHeight="1" x14ac:dyDescent="0.15">
      <c r="A162" s="808">
        <v>153</v>
      </c>
      <c r="B162" s="809"/>
      <c r="C162" s="222"/>
      <c r="D162" s="222"/>
      <c r="E162" s="189"/>
      <c r="F162" s="168"/>
      <c r="G162" s="164"/>
      <c r="H162" s="169"/>
      <c r="I162" s="164"/>
      <c r="J162" s="21"/>
      <c r="K162" s="169"/>
      <c r="L162" s="164"/>
      <c r="M162" s="21"/>
      <c r="N162" s="169"/>
      <c r="O162" s="42"/>
      <c r="P162" s="172"/>
      <c r="Q162" s="140">
        <f t="shared" si="1"/>
        <v>0</v>
      </c>
      <c r="R162" s="142"/>
    </row>
    <row r="163" spans="1:18" ht="18" hidden="1" customHeight="1" x14ac:dyDescent="0.15">
      <c r="A163" s="808">
        <v>154</v>
      </c>
      <c r="B163" s="809"/>
      <c r="C163" s="222"/>
      <c r="D163" s="14"/>
      <c r="E163" s="189"/>
      <c r="F163" s="168"/>
      <c r="G163" s="163"/>
      <c r="H163" s="168"/>
      <c r="I163" s="163"/>
      <c r="J163" s="21"/>
      <c r="K163" s="169"/>
      <c r="L163" s="164"/>
      <c r="M163" s="21"/>
      <c r="N163" s="169"/>
      <c r="O163" s="42"/>
      <c r="P163" s="172"/>
      <c r="Q163" s="140">
        <f t="shared" si="1"/>
        <v>0</v>
      </c>
      <c r="R163" s="142"/>
    </row>
    <row r="164" spans="1:18" ht="18" hidden="1" customHeight="1" x14ac:dyDescent="0.15">
      <c r="A164" s="808">
        <v>155</v>
      </c>
      <c r="B164" s="809"/>
      <c r="C164" s="222"/>
      <c r="D164" s="14"/>
      <c r="E164" s="189"/>
      <c r="F164" s="168"/>
      <c r="G164" s="163"/>
      <c r="H164" s="168"/>
      <c r="I164" s="163"/>
      <c r="J164" s="21"/>
      <c r="K164" s="169"/>
      <c r="L164" s="164"/>
      <c r="M164" s="21"/>
      <c r="N164" s="169"/>
      <c r="O164" s="42"/>
      <c r="P164" s="172"/>
      <c r="Q164" s="140">
        <f t="shared" si="1"/>
        <v>0</v>
      </c>
      <c r="R164" s="142"/>
    </row>
    <row r="165" spans="1:18" ht="18" hidden="1" customHeight="1" x14ac:dyDescent="0.15">
      <c r="A165" s="808">
        <v>156</v>
      </c>
      <c r="B165" s="809"/>
      <c r="C165" s="222"/>
      <c r="D165" s="14"/>
      <c r="E165" s="189"/>
      <c r="F165" s="168"/>
      <c r="G165" s="163"/>
      <c r="H165" s="168"/>
      <c r="I165" s="163"/>
      <c r="J165" s="21"/>
      <c r="K165" s="169"/>
      <c r="L165" s="164"/>
      <c r="M165" s="21"/>
      <c r="N165" s="169"/>
      <c r="O165" s="42"/>
      <c r="P165" s="172"/>
      <c r="Q165" s="140">
        <f t="shared" si="1"/>
        <v>0</v>
      </c>
      <c r="R165" s="142"/>
    </row>
    <row r="166" spans="1:18" ht="18" hidden="1" customHeight="1" x14ac:dyDescent="0.15">
      <c r="A166" s="808">
        <v>157</v>
      </c>
      <c r="B166" s="809"/>
      <c r="C166" s="222"/>
      <c r="D166" s="14"/>
      <c r="E166" s="189"/>
      <c r="F166" s="168"/>
      <c r="G166" s="163"/>
      <c r="H166" s="168"/>
      <c r="I166" s="163"/>
      <c r="J166" s="21"/>
      <c r="K166" s="169"/>
      <c r="L166" s="164"/>
      <c r="M166" s="21"/>
      <c r="N166" s="169"/>
      <c r="O166" s="42"/>
      <c r="P166" s="172"/>
      <c r="Q166" s="140">
        <f t="shared" si="1"/>
        <v>0</v>
      </c>
      <c r="R166" s="142"/>
    </row>
    <row r="167" spans="1:18" ht="18" hidden="1" customHeight="1" x14ac:dyDescent="0.15">
      <c r="A167" s="808">
        <v>158</v>
      </c>
      <c r="B167" s="809"/>
      <c r="C167" s="222"/>
      <c r="D167" s="14"/>
      <c r="E167" s="189"/>
      <c r="F167" s="168"/>
      <c r="G167" s="163"/>
      <c r="H167" s="169"/>
      <c r="I167" s="164"/>
      <c r="J167" s="21"/>
      <c r="K167" s="169"/>
      <c r="L167" s="164"/>
      <c r="M167" s="21"/>
      <c r="N167" s="169"/>
      <c r="O167" s="42"/>
      <c r="P167" s="172"/>
      <c r="Q167" s="140">
        <f t="shared" si="1"/>
        <v>0</v>
      </c>
      <c r="R167" s="142"/>
    </row>
    <row r="168" spans="1:18" ht="18" hidden="1" customHeight="1" x14ac:dyDescent="0.15">
      <c r="A168" s="808">
        <v>159</v>
      </c>
      <c r="B168" s="809"/>
      <c r="C168" s="222"/>
      <c r="D168" s="14"/>
      <c r="E168" s="189"/>
      <c r="F168" s="168"/>
      <c r="G168" s="163"/>
      <c r="H168" s="169"/>
      <c r="I168" s="164"/>
      <c r="J168" s="21"/>
      <c r="K168" s="169"/>
      <c r="L168" s="164"/>
      <c r="M168" s="21"/>
      <c r="N168" s="169"/>
      <c r="O168" s="42"/>
      <c r="P168" s="172"/>
      <c r="Q168" s="140">
        <f t="shared" si="1"/>
        <v>0</v>
      </c>
      <c r="R168" s="142"/>
    </row>
    <row r="169" spans="1:18" ht="18" hidden="1" customHeight="1" x14ac:dyDescent="0.15">
      <c r="A169" s="808">
        <v>160</v>
      </c>
      <c r="B169" s="809"/>
      <c r="C169" s="222"/>
      <c r="D169" s="14"/>
      <c r="E169" s="189"/>
      <c r="F169" s="168"/>
      <c r="G169" s="163"/>
      <c r="H169" s="169"/>
      <c r="I169" s="164"/>
      <c r="J169" s="21"/>
      <c r="K169" s="169"/>
      <c r="L169" s="164"/>
      <c r="M169" s="21"/>
      <c r="N169" s="169"/>
      <c r="O169" s="42"/>
      <c r="P169" s="172"/>
      <c r="Q169" s="140">
        <f t="shared" si="1"/>
        <v>0</v>
      </c>
      <c r="R169" s="142"/>
    </row>
    <row r="170" spans="1:18" ht="18" hidden="1" customHeight="1" x14ac:dyDescent="0.15">
      <c r="A170" s="808">
        <v>161</v>
      </c>
      <c r="B170" s="809"/>
      <c r="C170" s="222"/>
      <c r="D170" s="14"/>
      <c r="E170" s="189"/>
      <c r="F170" s="168"/>
      <c r="G170" s="163"/>
      <c r="H170" s="169"/>
      <c r="I170" s="164"/>
      <c r="J170" s="21"/>
      <c r="K170" s="169"/>
      <c r="L170" s="164"/>
      <c r="M170" s="21"/>
      <c r="N170" s="169"/>
      <c r="O170" s="42"/>
      <c r="P170" s="172"/>
      <c r="Q170" s="140">
        <f t="shared" si="1"/>
        <v>0</v>
      </c>
      <c r="R170" s="142"/>
    </row>
    <row r="171" spans="1:18" ht="18" hidden="1" customHeight="1" x14ac:dyDescent="0.15">
      <c r="A171" s="808">
        <v>162</v>
      </c>
      <c r="B171" s="809"/>
      <c r="C171" s="222"/>
      <c r="D171" s="14"/>
      <c r="E171" s="189"/>
      <c r="F171" s="168"/>
      <c r="G171" s="163"/>
      <c r="H171" s="169"/>
      <c r="I171" s="164"/>
      <c r="J171" s="21"/>
      <c r="K171" s="169"/>
      <c r="L171" s="164"/>
      <c r="M171" s="21"/>
      <c r="N171" s="169"/>
      <c r="O171" s="42"/>
      <c r="P171" s="172"/>
      <c r="Q171" s="140">
        <f t="shared" ref="Q171:Q308" si="2">IF(G171="",0,INT(SUM(PRODUCT(G171,I171,L171),O171)))</f>
        <v>0</v>
      </c>
      <c r="R171" s="142"/>
    </row>
    <row r="172" spans="1:18" ht="18" hidden="1" customHeight="1" x14ac:dyDescent="0.15">
      <c r="A172" s="808">
        <v>163</v>
      </c>
      <c r="B172" s="809"/>
      <c r="C172" s="222"/>
      <c r="D172" s="14"/>
      <c r="E172" s="189"/>
      <c r="F172" s="168"/>
      <c r="G172" s="163"/>
      <c r="H172" s="168"/>
      <c r="I172" s="163"/>
      <c r="J172" s="21"/>
      <c r="K172" s="168"/>
      <c r="L172" s="164"/>
      <c r="M172" s="36"/>
      <c r="N172" s="169"/>
      <c r="O172" s="42"/>
      <c r="P172" s="172"/>
      <c r="Q172" s="140">
        <f t="shared" si="2"/>
        <v>0</v>
      </c>
      <c r="R172" s="142"/>
    </row>
    <row r="173" spans="1:18" ht="18" hidden="1" customHeight="1" x14ac:dyDescent="0.15">
      <c r="A173" s="808">
        <v>164</v>
      </c>
      <c r="B173" s="809"/>
      <c r="C173" s="222"/>
      <c r="D173" s="14"/>
      <c r="E173" s="189"/>
      <c r="F173" s="168"/>
      <c r="G173" s="163"/>
      <c r="H173" s="168"/>
      <c r="I173" s="163"/>
      <c r="J173" s="21"/>
      <c r="K173" s="168"/>
      <c r="L173" s="164"/>
      <c r="M173" s="36"/>
      <c r="N173" s="169"/>
      <c r="O173" s="42"/>
      <c r="P173" s="172"/>
      <c r="Q173" s="140">
        <f t="shared" si="2"/>
        <v>0</v>
      </c>
      <c r="R173" s="142"/>
    </row>
    <row r="174" spans="1:18" ht="18" hidden="1" customHeight="1" x14ac:dyDescent="0.15">
      <c r="A174" s="808">
        <v>165</v>
      </c>
      <c r="B174" s="809"/>
      <c r="C174" s="222"/>
      <c r="D174" s="14"/>
      <c r="E174" s="189"/>
      <c r="F174" s="168"/>
      <c r="G174" s="163"/>
      <c r="H174" s="168"/>
      <c r="I174" s="163"/>
      <c r="J174" s="21"/>
      <c r="K174" s="168"/>
      <c r="L174" s="164"/>
      <c r="M174" s="36"/>
      <c r="N174" s="169"/>
      <c r="O174" s="42"/>
      <c r="P174" s="172"/>
      <c r="Q174" s="140">
        <f t="shared" si="2"/>
        <v>0</v>
      </c>
      <c r="R174" s="142"/>
    </row>
    <row r="175" spans="1:18" ht="18" hidden="1" customHeight="1" x14ac:dyDescent="0.15">
      <c r="A175" s="808">
        <v>166</v>
      </c>
      <c r="B175" s="809"/>
      <c r="C175" s="222"/>
      <c r="D175" s="14"/>
      <c r="E175" s="189"/>
      <c r="F175" s="168"/>
      <c r="G175" s="163"/>
      <c r="H175" s="168"/>
      <c r="I175" s="163"/>
      <c r="J175" s="21"/>
      <c r="K175" s="169"/>
      <c r="L175" s="164"/>
      <c r="M175" s="21"/>
      <c r="N175" s="169"/>
      <c r="O175" s="42"/>
      <c r="P175" s="172"/>
      <c r="Q175" s="140">
        <f t="shared" si="2"/>
        <v>0</v>
      </c>
      <c r="R175" s="142"/>
    </row>
    <row r="176" spans="1:18" ht="18" hidden="1" customHeight="1" x14ac:dyDescent="0.15">
      <c r="A176" s="808">
        <v>167</v>
      </c>
      <c r="B176" s="809"/>
      <c r="C176" s="222"/>
      <c r="D176" s="14"/>
      <c r="E176" s="189"/>
      <c r="F176" s="168"/>
      <c r="G176" s="163"/>
      <c r="H176" s="168"/>
      <c r="I176" s="163"/>
      <c r="J176" s="21"/>
      <c r="K176" s="169"/>
      <c r="L176" s="164"/>
      <c r="M176" s="21"/>
      <c r="N176" s="169"/>
      <c r="O176" s="42"/>
      <c r="P176" s="172"/>
      <c r="Q176" s="140">
        <f t="shared" si="2"/>
        <v>0</v>
      </c>
      <c r="R176" s="142"/>
    </row>
    <row r="177" spans="1:18" ht="18" hidden="1" customHeight="1" x14ac:dyDescent="0.15">
      <c r="A177" s="808">
        <v>168</v>
      </c>
      <c r="B177" s="809"/>
      <c r="C177" s="222"/>
      <c r="D177" s="14"/>
      <c r="E177" s="189"/>
      <c r="F177" s="168"/>
      <c r="G177" s="163"/>
      <c r="H177" s="168"/>
      <c r="I177" s="163"/>
      <c r="J177" s="21"/>
      <c r="K177" s="169"/>
      <c r="L177" s="164"/>
      <c r="M177" s="21"/>
      <c r="N177" s="169"/>
      <c r="O177" s="42"/>
      <c r="P177" s="172"/>
      <c r="Q177" s="140">
        <f t="shared" si="2"/>
        <v>0</v>
      </c>
      <c r="R177" s="142"/>
    </row>
    <row r="178" spans="1:18" ht="18" hidden="1" customHeight="1" x14ac:dyDescent="0.15">
      <c r="A178" s="808">
        <v>169</v>
      </c>
      <c r="B178" s="809"/>
      <c r="C178" s="222"/>
      <c r="D178" s="14"/>
      <c r="E178" s="189"/>
      <c r="F178" s="168"/>
      <c r="G178" s="163"/>
      <c r="H178" s="168"/>
      <c r="I178" s="163"/>
      <c r="J178" s="21"/>
      <c r="K178" s="169"/>
      <c r="L178" s="164"/>
      <c r="M178" s="21"/>
      <c r="N178" s="169"/>
      <c r="O178" s="42"/>
      <c r="P178" s="172"/>
      <c r="Q178" s="140">
        <f t="shared" si="2"/>
        <v>0</v>
      </c>
      <c r="R178" s="142"/>
    </row>
    <row r="179" spans="1:18" ht="18" hidden="1" customHeight="1" x14ac:dyDescent="0.15">
      <c r="A179" s="808">
        <v>170</v>
      </c>
      <c r="B179" s="809"/>
      <c r="C179" s="222"/>
      <c r="D179" s="14"/>
      <c r="E179" s="189"/>
      <c r="F179" s="168"/>
      <c r="G179" s="163"/>
      <c r="H179" s="168"/>
      <c r="I179" s="163"/>
      <c r="J179" s="21"/>
      <c r="K179" s="169"/>
      <c r="L179" s="164"/>
      <c r="M179" s="21"/>
      <c r="N179" s="169"/>
      <c r="O179" s="42"/>
      <c r="P179" s="172"/>
      <c r="Q179" s="140">
        <f t="shared" si="2"/>
        <v>0</v>
      </c>
      <c r="R179" s="142"/>
    </row>
    <row r="180" spans="1:18" ht="18" hidden="1" customHeight="1" x14ac:dyDescent="0.15">
      <c r="A180" s="808">
        <v>171</v>
      </c>
      <c r="B180" s="809"/>
      <c r="C180" s="222"/>
      <c r="D180" s="14"/>
      <c r="E180" s="189"/>
      <c r="F180" s="168"/>
      <c r="G180" s="163"/>
      <c r="H180" s="168"/>
      <c r="I180" s="163"/>
      <c r="J180" s="21"/>
      <c r="K180" s="169"/>
      <c r="L180" s="164"/>
      <c r="M180" s="21"/>
      <c r="N180" s="169"/>
      <c r="O180" s="42"/>
      <c r="P180" s="172"/>
      <c r="Q180" s="140">
        <f t="shared" si="2"/>
        <v>0</v>
      </c>
      <c r="R180" s="142"/>
    </row>
    <row r="181" spans="1:18" ht="18" hidden="1" customHeight="1" x14ac:dyDescent="0.15">
      <c r="A181" s="808">
        <v>172</v>
      </c>
      <c r="B181" s="809"/>
      <c r="C181" s="222"/>
      <c r="D181" s="14"/>
      <c r="E181" s="189"/>
      <c r="F181" s="168"/>
      <c r="G181" s="163"/>
      <c r="H181" s="168"/>
      <c r="I181" s="163"/>
      <c r="J181" s="21"/>
      <c r="K181" s="169"/>
      <c r="L181" s="164"/>
      <c r="M181" s="21"/>
      <c r="N181" s="169"/>
      <c r="O181" s="42"/>
      <c r="P181" s="172"/>
      <c r="Q181" s="140">
        <f t="shared" si="2"/>
        <v>0</v>
      </c>
      <c r="R181" s="142"/>
    </row>
    <row r="182" spans="1:18" ht="18" hidden="1" customHeight="1" x14ac:dyDescent="0.15">
      <c r="A182" s="808">
        <v>173</v>
      </c>
      <c r="B182" s="809"/>
      <c r="C182" s="222"/>
      <c r="D182" s="14"/>
      <c r="E182" s="189"/>
      <c r="F182" s="168"/>
      <c r="G182" s="163"/>
      <c r="H182" s="168"/>
      <c r="I182" s="163"/>
      <c r="J182" s="21"/>
      <c r="K182" s="169"/>
      <c r="L182" s="164"/>
      <c r="M182" s="21"/>
      <c r="N182" s="169"/>
      <c r="O182" s="42"/>
      <c r="P182" s="172"/>
      <c r="Q182" s="140">
        <f t="shared" si="2"/>
        <v>0</v>
      </c>
      <c r="R182" s="142"/>
    </row>
    <row r="183" spans="1:18" ht="18" hidden="1" customHeight="1" x14ac:dyDescent="0.15">
      <c r="A183" s="808">
        <v>174</v>
      </c>
      <c r="B183" s="809"/>
      <c r="C183" s="222"/>
      <c r="D183" s="14"/>
      <c r="E183" s="189"/>
      <c r="F183" s="168"/>
      <c r="G183" s="163"/>
      <c r="H183" s="168"/>
      <c r="I183" s="163"/>
      <c r="J183" s="21"/>
      <c r="K183" s="169"/>
      <c r="L183" s="164"/>
      <c r="M183" s="21"/>
      <c r="N183" s="169"/>
      <c r="O183" s="42"/>
      <c r="P183" s="172"/>
      <c r="Q183" s="140">
        <f t="shared" si="2"/>
        <v>0</v>
      </c>
      <c r="R183" s="142"/>
    </row>
    <row r="184" spans="1:18" ht="18" hidden="1" customHeight="1" x14ac:dyDescent="0.15">
      <c r="A184" s="808">
        <v>175</v>
      </c>
      <c r="B184" s="809"/>
      <c r="C184" s="222"/>
      <c r="D184" s="14"/>
      <c r="E184" s="189"/>
      <c r="F184" s="168"/>
      <c r="G184" s="163"/>
      <c r="H184" s="168"/>
      <c r="I184" s="163"/>
      <c r="J184" s="21"/>
      <c r="K184" s="169"/>
      <c r="L184" s="164"/>
      <c r="M184" s="21"/>
      <c r="N184" s="169"/>
      <c r="O184" s="42"/>
      <c r="P184" s="172"/>
      <c r="Q184" s="140">
        <f t="shared" si="2"/>
        <v>0</v>
      </c>
      <c r="R184" s="142"/>
    </row>
    <row r="185" spans="1:18" ht="18" hidden="1" customHeight="1" x14ac:dyDescent="0.15">
      <c r="A185" s="808">
        <v>176</v>
      </c>
      <c r="B185" s="809"/>
      <c r="C185" s="222"/>
      <c r="D185" s="14"/>
      <c r="E185" s="189"/>
      <c r="F185" s="168"/>
      <c r="G185" s="163"/>
      <c r="H185" s="168"/>
      <c r="I185" s="163"/>
      <c r="J185" s="21"/>
      <c r="K185" s="169"/>
      <c r="L185" s="164"/>
      <c r="M185" s="21"/>
      <c r="N185" s="169"/>
      <c r="O185" s="42"/>
      <c r="P185" s="172"/>
      <c r="Q185" s="140">
        <f t="shared" si="2"/>
        <v>0</v>
      </c>
      <c r="R185" s="142"/>
    </row>
    <row r="186" spans="1:18" ht="18" hidden="1" customHeight="1" x14ac:dyDescent="0.15">
      <c r="A186" s="808">
        <v>177</v>
      </c>
      <c r="B186" s="809"/>
      <c r="C186" s="222"/>
      <c r="D186" s="14"/>
      <c r="E186" s="189"/>
      <c r="F186" s="168"/>
      <c r="G186" s="163"/>
      <c r="H186" s="168"/>
      <c r="I186" s="163"/>
      <c r="J186" s="21"/>
      <c r="K186" s="169"/>
      <c r="L186" s="164"/>
      <c r="M186" s="21"/>
      <c r="N186" s="169"/>
      <c r="O186" s="42"/>
      <c r="P186" s="172"/>
      <c r="Q186" s="140">
        <f t="shared" si="2"/>
        <v>0</v>
      </c>
      <c r="R186" s="142"/>
    </row>
    <row r="187" spans="1:18" ht="18" hidden="1" customHeight="1" x14ac:dyDescent="0.15">
      <c r="A187" s="808">
        <v>178</v>
      </c>
      <c r="B187" s="809"/>
      <c r="C187" s="222"/>
      <c r="D187" s="14"/>
      <c r="E187" s="189"/>
      <c r="F187" s="168"/>
      <c r="G187" s="163"/>
      <c r="H187" s="168"/>
      <c r="I187" s="163"/>
      <c r="J187" s="21"/>
      <c r="K187" s="169"/>
      <c r="L187" s="164"/>
      <c r="M187" s="21"/>
      <c r="N187" s="169"/>
      <c r="O187" s="42"/>
      <c r="P187" s="172"/>
      <c r="Q187" s="140">
        <f t="shared" si="2"/>
        <v>0</v>
      </c>
      <c r="R187" s="142"/>
    </row>
    <row r="188" spans="1:18" ht="18" hidden="1" customHeight="1" x14ac:dyDescent="0.15">
      <c r="A188" s="808">
        <v>179</v>
      </c>
      <c r="B188" s="809"/>
      <c r="C188" s="222"/>
      <c r="D188" s="14"/>
      <c r="E188" s="189"/>
      <c r="F188" s="168"/>
      <c r="G188" s="163"/>
      <c r="H188" s="168"/>
      <c r="I188" s="163"/>
      <c r="J188" s="21"/>
      <c r="K188" s="169"/>
      <c r="L188" s="164"/>
      <c r="M188" s="21"/>
      <c r="N188" s="169"/>
      <c r="O188" s="42"/>
      <c r="P188" s="172"/>
      <c r="Q188" s="140">
        <f t="shared" si="2"/>
        <v>0</v>
      </c>
      <c r="R188" s="142"/>
    </row>
    <row r="189" spans="1:18" ht="18" hidden="1" customHeight="1" x14ac:dyDescent="0.15">
      <c r="A189" s="808">
        <v>180</v>
      </c>
      <c r="B189" s="809"/>
      <c r="C189" s="222"/>
      <c r="D189" s="14"/>
      <c r="E189" s="189"/>
      <c r="F189" s="168"/>
      <c r="G189" s="163"/>
      <c r="H189" s="168"/>
      <c r="I189" s="163"/>
      <c r="J189" s="21"/>
      <c r="K189" s="169"/>
      <c r="L189" s="164"/>
      <c r="M189" s="21"/>
      <c r="N189" s="169"/>
      <c r="O189" s="42"/>
      <c r="P189" s="172"/>
      <c r="Q189" s="140">
        <f t="shared" si="2"/>
        <v>0</v>
      </c>
      <c r="R189" s="142"/>
    </row>
    <row r="190" spans="1:18" ht="18" hidden="1" customHeight="1" x14ac:dyDescent="0.15">
      <c r="A190" s="808">
        <v>181</v>
      </c>
      <c r="B190" s="809"/>
      <c r="C190" s="222"/>
      <c r="D190" s="14"/>
      <c r="E190" s="189"/>
      <c r="F190" s="168"/>
      <c r="G190" s="163"/>
      <c r="H190" s="168"/>
      <c r="I190" s="163"/>
      <c r="J190" s="21"/>
      <c r="K190" s="169"/>
      <c r="L190" s="164"/>
      <c r="M190" s="21"/>
      <c r="N190" s="169"/>
      <c r="O190" s="42"/>
      <c r="P190" s="172"/>
      <c r="Q190" s="140">
        <f t="shared" si="2"/>
        <v>0</v>
      </c>
      <c r="R190" s="142"/>
    </row>
    <row r="191" spans="1:18" ht="18" hidden="1" customHeight="1" x14ac:dyDescent="0.15">
      <c r="A191" s="808">
        <v>182</v>
      </c>
      <c r="B191" s="809"/>
      <c r="C191" s="222"/>
      <c r="D191" s="14"/>
      <c r="E191" s="189"/>
      <c r="F191" s="168"/>
      <c r="G191" s="163"/>
      <c r="H191" s="169"/>
      <c r="I191" s="164"/>
      <c r="J191" s="21"/>
      <c r="K191" s="169"/>
      <c r="L191" s="164"/>
      <c r="M191" s="21"/>
      <c r="N191" s="169"/>
      <c r="O191" s="42"/>
      <c r="P191" s="172"/>
      <c r="Q191" s="140">
        <f t="shared" si="2"/>
        <v>0</v>
      </c>
      <c r="R191" s="142"/>
    </row>
    <row r="192" spans="1:18" ht="18" hidden="1" customHeight="1" x14ac:dyDescent="0.15">
      <c r="A192" s="808">
        <v>183</v>
      </c>
      <c r="B192" s="809"/>
      <c r="C192" s="222"/>
      <c r="D192" s="14"/>
      <c r="E192" s="189"/>
      <c r="F192" s="168"/>
      <c r="G192" s="163"/>
      <c r="H192" s="168"/>
      <c r="I192" s="163"/>
      <c r="J192" s="21"/>
      <c r="K192" s="169"/>
      <c r="L192" s="164"/>
      <c r="M192" s="21"/>
      <c r="N192" s="169"/>
      <c r="O192" s="42"/>
      <c r="P192" s="172"/>
      <c r="Q192" s="140">
        <f t="shared" si="2"/>
        <v>0</v>
      </c>
      <c r="R192" s="142"/>
    </row>
    <row r="193" spans="1:18" ht="18" hidden="1" customHeight="1" x14ac:dyDescent="0.15">
      <c r="A193" s="808">
        <v>184</v>
      </c>
      <c r="B193" s="809"/>
      <c r="C193" s="222"/>
      <c r="D193" s="14"/>
      <c r="E193" s="189"/>
      <c r="F193" s="168"/>
      <c r="G193" s="163"/>
      <c r="H193" s="168"/>
      <c r="I193" s="163"/>
      <c r="J193" s="21"/>
      <c r="K193" s="169"/>
      <c r="L193" s="164"/>
      <c r="M193" s="21"/>
      <c r="N193" s="169"/>
      <c r="O193" s="42"/>
      <c r="P193" s="172"/>
      <c r="Q193" s="140">
        <f t="shared" si="2"/>
        <v>0</v>
      </c>
      <c r="R193" s="142"/>
    </row>
    <row r="194" spans="1:18" ht="18" hidden="1" customHeight="1" x14ac:dyDescent="0.15">
      <c r="A194" s="808">
        <v>185</v>
      </c>
      <c r="B194" s="809"/>
      <c r="C194" s="222"/>
      <c r="D194" s="14"/>
      <c r="E194" s="189"/>
      <c r="F194" s="168"/>
      <c r="G194" s="164"/>
      <c r="H194" s="169"/>
      <c r="I194" s="164"/>
      <c r="J194" s="21"/>
      <c r="K194" s="169"/>
      <c r="L194" s="164"/>
      <c r="M194" s="21"/>
      <c r="N194" s="169"/>
      <c r="O194" s="42"/>
      <c r="P194" s="172"/>
      <c r="Q194" s="140">
        <f t="shared" si="2"/>
        <v>0</v>
      </c>
      <c r="R194" s="142"/>
    </row>
    <row r="195" spans="1:18" ht="18" hidden="1" customHeight="1" x14ac:dyDescent="0.15">
      <c r="A195" s="808">
        <v>186</v>
      </c>
      <c r="B195" s="809"/>
      <c r="C195" s="222"/>
      <c r="D195" s="14"/>
      <c r="E195" s="189"/>
      <c r="F195" s="168"/>
      <c r="G195" s="164"/>
      <c r="H195" s="169"/>
      <c r="I195" s="164"/>
      <c r="J195" s="21"/>
      <c r="K195" s="169"/>
      <c r="L195" s="164"/>
      <c r="M195" s="21"/>
      <c r="N195" s="169"/>
      <c r="O195" s="42"/>
      <c r="P195" s="172"/>
      <c r="Q195" s="140">
        <f t="shared" si="2"/>
        <v>0</v>
      </c>
      <c r="R195" s="142"/>
    </row>
    <row r="196" spans="1:18" ht="18" hidden="1" customHeight="1" x14ac:dyDescent="0.15">
      <c r="A196" s="808">
        <v>187</v>
      </c>
      <c r="B196" s="809"/>
      <c r="C196" s="222"/>
      <c r="D196" s="14"/>
      <c r="E196" s="189"/>
      <c r="F196" s="168"/>
      <c r="G196" s="164"/>
      <c r="H196" s="169"/>
      <c r="I196" s="164"/>
      <c r="J196" s="21"/>
      <c r="K196" s="169"/>
      <c r="L196" s="164"/>
      <c r="M196" s="21"/>
      <c r="N196" s="169"/>
      <c r="O196" s="42"/>
      <c r="P196" s="172"/>
      <c r="Q196" s="140">
        <f t="shared" si="2"/>
        <v>0</v>
      </c>
      <c r="R196" s="142"/>
    </row>
    <row r="197" spans="1:18" ht="18" hidden="1" customHeight="1" x14ac:dyDescent="0.15">
      <c r="A197" s="808">
        <v>188</v>
      </c>
      <c r="B197" s="809"/>
      <c r="C197" s="222"/>
      <c r="D197" s="222"/>
      <c r="E197" s="189"/>
      <c r="F197" s="168"/>
      <c r="G197" s="164"/>
      <c r="H197" s="169"/>
      <c r="I197" s="164"/>
      <c r="J197" s="21"/>
      <c r="K197" s="169"/>
      <c r="L197" s="164"/>
      <c r="M197" s="21"/>
      <c r="N197" s="169"/>
      <c r="O197" s="42"/>
      <c r="P197" s="172"/>
      <c r="Q197" s="140">
        <f t="shared" si="2"/>
        <v>0</v>
      </c>
      <c r="R197" s="142"/>
    </row>
    <row r="198" spans="1:18" ht="18" hidden="1" customHeight="1" x14ac:dyDescent="0.15">
      <c r="A198" s="808">
        <v>189</v>
      </c>
      <c r="B198" s="809"/>
      <c r="C198" s="222"/>
      <c r="D198" s="222"/>
      <c r="E198" s="189"/>
      <c r="F198" s="168"/>
      <c r="G198" s="164"/>
      <c r="H198" s="169"/>
      <c r="I198" s="164"/>
      <c r="J198" s="21"/>
      <c r="K198" s="169"/>
      <c r="L198" s="164"/>
      <c r="M198" s="21"/>
      <c r="N198" s="169"/>
      <c r="O198" s="42"/>
      <c r="P198" s="172"/>
      <c r="Q198" s="140">
        <f t="shared" si="2"/>
        <v>0</v>
      </c>
      <c r="R198" s="142"/>
    </row>
    <row r="199" spans="1:18" ht="18" hidden="1" customHeight="1" x14ac:dyDescent="0.15">
      <c r="A199" s="808">
        <v>190</v>
      </c>
      <c r="B199" s="809"/>
      <c r="C199" s="222"/>
      <c r="D199" s="222"/>
      <c r="E199" s="189"/>
      <c r="F199" s="168"/>
      <c r="G199" s="164"/>
      <c r="H199" s="169"/>
      <c r="I199" s="164"/>
      <c r="J199" s="21"/>
      <c r="K199" s="169"/>
      <c r="L199" s="164"/>
      <c r="M199" s="21"/>
      <c r="N199" s="169"/>
      <c r="O199" s="42"/>
      <c r="P199" s="172"/>
      <c r="Q199" s="140">
        <f t="shared" si="2"/>
        <v>0</v>
      </c>
      <c r="R199" s="142"/>
    </row>
    <row r="200" spans="1:18" ht="18" hidden="1" customHeight="1" x14ac:dyDescent="0.15">
      <c r="A200" s="808">
        <v>191</v>
      </c>
      <c r="B200" s="809"/>
      <c r="C200" s="222"/>
      <c r="D200" s="222"/>
      <c r="E200" s="189"/>
      <c r="F200" s="168"/>
      <c r="G200" s="164"/>
      <c r="H200" s="169"/>
      <c r="I200" s="164"/>
      <c r="J200" s="21"/>
      <c r="K200" s="169"/>
      <c r="L200" s="164"/>
      <c r="M200" s="21"/>
      <c r="N200" s="169"/>
      <c r="O200" s="42"/>
      <c r="P200" s="172"/>
      <c r="Q200" s="140">
        <f t="shared" si="2"/>
        <v>0</v>
      </c>
      <c r="R200" s="142"/>
    </row>
    <row r="201" spans="1:18" ht="18" hidden="1" customHeight="1" x14ac:dyDescent="0.15">
      <c r="A201" s="808">
        <v>192</v>
      </c>
      <c r="B201" s="809"/>
      <c r="C201" s="222"/>
      <c r="D201" s="222"/>
      <c r="E201" s="189"/>
      <c r="F201" s="168"/>
      <c r="G201" s="164"/>
      <c r="H201" s="169"/>
      <c r="I201" s="164"/>
      <c r="J201" s="21"/>
      <c r="K201" s="169"/>
      <c r="L201" s="164"/>
      <c r="M201" s="21"/>
      <c r="N201" s="169"/>
      <c r="O201" s="42"/>
      <c r="P201" s="172"/>
      <c r="Q201" s="140">
        <f t="shared" si="2"/>
        <v>0</v>
      </c>
      <c r="R201" s="142"/>
    </row>
    <row r="202" spans="1:18" ht="18" hidden="1" customHeight="1" x14ac:dyDescent="0.15">
      <c r="A202" s="808">
        <v>193</v>
      </c>
      <c r="B202" s="809"/>
      <c r="C202" s="222"/>
      <c r="D202" s="222"/>
      <c r="E202" s="189"/>
      <c r="F202" s="168"/>
      <c r="G202" s="164"/>
      <c r="H202" s="169"/>
      <c r="I202" s="164"/>
      <c r="J202" s="21"/>
      <c r="K202" s="169"/>
      <c r="L202" s="164"/>
      <c r="M202" s="21"/>
      <c r="N202" s="169"/>
      <c r="O202" s="42"/>
      <c r="P202" s="172"/>
      <c r="Q202" s="140">
        <f t="shared" si="2"/>
        <v>0</v>
      </c>
      <c r="R202" s="142"/>
    </row>
    <row r="203" spans="1:18" ht="18" hidden="1" customHeight="1" x14ac:dyDescent="0.15">
      <c r="A203" s="808">
        <v>194</v>
      </c>
      <c r="B203" s="809"/>
      <c r="C203" s="222"/>
      <c r="D203" s="222"/>
      <c r="E203" s="189"/>
      <c r="F203" s="168"/>
      <c r="G203" s="164"/>
      <c r="H203" s="169"/>
      <c r="I203" s="164"/>
      <c r="J203" s="21"/>
      <c r="K203" s="169"/>
      <c r="L203" s="164"/>
      <c r="M203" s="21"/>
      <c r="N203" s="169"/>
      <c r="O203" s="42"/>
      <c r="P203" s="172"/>
      <c r="Q203" s="140">
        <f t="shared" si="2"/>
        <v>0</v>
      </c>
      <c r="R203" s="142"/>
    </row>
    <row r="204" spans="1:18" ht="18" hidden="1" customHeight="1" x14ac:dyDescent="0.15">
      <c r="A204" s="808">
        <v>195</v>
      </c>
      <c r="B204" s="809"/>
      <c r="C204" s="222"/>
      <c r="D204" s="222"/>
      <c r="E204" s="189"/>
      <c r="F204" s="168"/>
      <c r="G204" s="164"/>
      <c r="H204" s="169"/>
      <c r="I204" s="164"/>
      <c r="J204" s="21"/>
      <c r="K204" s="169"/>
      <c r="L204" s="164"/>
      <c r="M204" s="21"/>
      <c r="N204" s="169"/>
      <c r="O204" s="42"/>
      <c r="P204" s="172"/>
      <c r="Q204" s="140">
        <f t="shared" si="2"/>
        <v>0</v>
      </c>
      <c r="R204" s="142"/>
    </row>
    <row r="205" spans="1:18" ht="18" hidden="1" customHeight="1" x14ac:dyDescent="0.15">
      <c r="A205" s="808">
        <v>196</v>
      </c>
      <c r="B205" s="809"/>
      <c r="C205" s="222"/>
      <c r="D205" s="222"/>
      <c r="E205" s="189"/>
      <c r="F205" s="168"/>
      <c r="G205" s="164"/>
      <c r="H205" s="169"/>
      <c r="I205" s="164"/>
      <c r="J205" s="21"/>
      <c r="K205" s="169"/>
      <c r="L205" s="164"/>
      <c r="M205" s="21"/>
      <c r="N205" s="169"/>
      <c r="O205" s="42"/>
      <c r="P205" s="172"/>
      <c r="Q205" s="140">
        <f t="shared" si="2"/>
        <v>0</v>
      </c>
      <c r="R205" s="142"/>
    </row>
    <row r="206" spans="1:18" ht="18" hidden="1" customHeight="1" x14ac:dyDescent="0.15">
      <c r="A206" s="808">
        <v>197</v>
      </c>
      <c r="B206" s="809"/>
      <c r="C206" s="222"/>
      <c r="D206" s="222"/>
      <c r="E206" s="189"/>
      <c r="F206" s="168"/>
      <c r="G206" s="164"/>
      <c r="H206" s="169"/>
      <c r="I206" s="164"/>
      <c r="J206" s="21"/>
      <c r="K206" s="169"/>
      <c r="L206" s="164"/>
      <c r="M206" s="21"/>
      <c r="N206" s="169"/>
      <c r="O206" s="42"/>
      <c r="P206" s="172"/>
      <c r="Q206" s="140">
        <f t="shared" si="2"/>
        <v>0</v>
      </c>
      <c r="R206" s="142"/>
    </row>
    <row r="207" spans="1:18" ht="18" hidden="1" customHeight="1" x14ac:dyDescent="0.15">
      <c r="A207" s="808">
        <v>198</v>
      </c>
      <c r="B207" s="809"/>
      <c r="C207" s="222"/>
      <c r="D207" s="222"/>
      <c r="E207" s="189"/>
      <c r="F207" s="168"/>
      <c r="G207" s="164"/>
      <c r="H207" s="169"/>
      <c r="I207" s="164"/>
      <c r="J207" s="21"/>
      <c r="K207" s="169"/>
      <c r="L207" s="164"/>
      <c r="M207" s="21"/>
      <c r="N207" s="169"/>
      <c r="O207" s="42"/>
      <c r="P207" s="172"/>
      <c r="Q207" s="140">
        <f t="shared" si="2"/>
        <v>0</v>
      </c>
      <c r="R207" s="142"/>
    </row>
    <row r="208" spans="1:18" ht="18" hidden="1" customHeight="1" x14ac:dyDescent="0.15">
      <c r="A208" s="808">
        <v>199</v>
      </c>
      <c r="B208" s="809"/>
      <c r="C208" s="222"/>
      <c r="D208" s="222"/>
      <c r="E208" s="189"/>
      <c r="F208" s="168"/>
      <c r="G208" s="164"/>
      <c r="H208" s="169"/>
      <c r="I208" s="164"/>
      <c r="J208" s="21"/>
      <c r="K208" s="169"/>
      <c r="L208" s="164"/>
      <c r="M208" s="21"/>
      <c r="N208" s="169"/>
      <c r="O208" s="42"/>
      <c r="P208" s="172"/>
      <c r="Q208" s="140">
        <f t="shared" si="2"/>
        <v>0</v>
      </c>
      <c r="R208" s="142"/>
    </row>
    <row r="209" spans="1:18" ht="18" hidden="1" customHeight="1" x14ac:dyDescent="0.15">
      <c r="A209" s="808">
        <v>200</v>
      </c>
      <c r="B209" s="809"/>
      <c r="C209" s="222"/>
      <c r="D209" s="222"/>
      <c r="E209" s="189"/>
      <c r="F209" s="168"/>
      <c r="G209" s="164"/>
      <c r="H209" s="169"/>
      <c r="I209" s="164"/>
      <c r="J209" s="21"/>
      <c r="K209" s="169"/>
      <c r="L209" s="164"/>
      <c r="M209" s="21"/>
      <c r="N209" s="169"/>
      <c r="O209" s="42"/>
      <c r="P209" s="172"/>
      <c r="Q209" s="140">
        <f t="shared" si="2"/>
        <v>0</v>
      </c>
      <c r="R209" s="142"/>
    </row>
    <row r="210" spans="1:18" ht="18" hidden="1" customHeight="1" x14ac:dyDescent="0.15">
      <c r="A210" s="808">
        <v>201</v>
      </c>
      <c r="B210" s="809"/>
      <c r="C210" s="222"/>
      <c r="D210" s="222"/>
      <c r="E210" s="189"/>
      <c r="F210" s="168"/>
      <c r="G210" s="164"/>
      <c r="H210" s="169"/>
      <c r="I210" s="164"/>
      <c r="J210" s="21"/>
      <c r="K210" s="169"/>
      <c r="L210" s="164"/>
      <c r="M210" s="21"/>
      <c r="N210" s="169"/>
      <c r="O210" s="42"/>
      <c r="P210" s="172"/>
      <c r="Q210" s="140">
        <f t="shared" si="2"/>
        <v>0</v>
      </c>
      <c r="R210" s="142"/>
    </row>
    <row r="211" spans="1:18" ht="18" hidden="1" customHeight="1" x14ac:dyDescent="0.15">
      <c r="A211" s="808">
        <v>202</v>
      </c>
      <c r="B211" s="809"/>
      <c r="C211" s="222"/>
      <c r="D211" s="222"/>
      <c r="E211" s="189"/>
      <c r="F211" s="168"/>
      <c r="G211" s="164"/>
      <c r="H211" s="169"/>
      <c r="I211" s="164"/>
      <c r="J211" s="21"/>
      <c r="K211" s="169"/>
      <c r="L211" s="164"/>
      <c r="M211" s="21"/>
      <c r="N211" s="169"/>
      <c r="O211" s="42"/>
      <c r="P211" s="172"/>
      <c r="Q211" s="140">
        <f t="shared" si="2"/>
        <v>0</v>
      </c>
      <c r="R211" s="142"/>
    </row>
    <row r="212" spans="1:18" ht="18" hidden="1" customHeight="1" x14ac:dyDescent="0.15">
      <c r="A212" s="808">
        <v>203</v>
      </c>
      <c r="B212" s="809"/>
      <c r="C212" s="222"/>
      <c r="D212" s="222"/>
      <c r="E212" s="189"/>
      <c r="F212" s="168"/>
      <c r="G212" s="164"/>
      <c r="H212" s="169"/>
      <c r="I212" s="164"/>
      <c r="J212" s="21"/>
      <c r="K212" s="169"/>
      <c r="L212" s="164"/>
      <c r="M212" s="21"/>
      <c r="N212" s="169"/>
      <c r="O212" s="42"/>
      <c r="P212" s="172"/>
      <c r="Q212" s="140">
        <f t="shared" si="2"/>
        <v>0</v>
      </c>
      <c r="R212" s="142"/>
    </row>
    <row r="213" spans="1:18" ht="18" hidden="1" customHeight="1" x14ac:dyDescent="0.15">
      <c r="A213" s="808">
        <v>204</v>
      </c>
      <c r="B213" s="809"/>
      <c r="C213" s="222"/>
      <c r="D213" s="222"/>
      <c r="E213" s="189"/>
      <c r="F213" s="168"/>
      <c r="G213" s="164"/>
      <c r="H213" s="169"/>
      <c r="I213" s="164"/>
      <c r="J213" s="21"/>
      <c r="K213" s="169"/>
      <c r="L213" s="164"/>
      <c r="M213" s="21"/>
      <c r="N213" s="169"/>
      <c r="O213" s="42"/>
      <c r="P213" s="172"/>
      <c r="Q213" s="140">
        <f t="shared" si="2"/>
        <v>0</v>
      </c>
      <c r="R213" s="142"/>
    </row>
    <row r="214" spans="1:18" ht="18" hidden="1" customHeight="1" x14ac:dyDescent="0.15">
      <c r="A214" s="808">
        <v>205</v>
      </c>
      <c r="B214" s="809"/>
      <c r="C214" s="222"/>
      <c r="D214" s="222"/>
      <c r="E214" s="189"/>
      <c r="F214" s="168"/>
      <c r="G214" s="164"/>
      <c r="H214" s="169"/>
      <c r="I214" s="164"/>
      <c r="J214" s="21"/>
      <c r="K214" s="169"/>
      <c r="L214" s="164"/>
      <c r="M214" s="21"/>
      <c r="N214" s="169"/>
      <c r="O214" s="42"/>
      <c r="P214" s="172"/>
      <c r="Q214" s="140">
        <f t="shared" si="2"/>
        <v>0</v>
      </c>
      <c r="R214" s="142"/>
    </row>
    <row r="215" spans="1:18" ht="18" hidden="1" customHeight="1" x14ac:dyDescent="0.15">
      <c r="A215" s="808">
        <v>206</v>
      </c>
      <c r="B215" s="809"/>
      <c r="C215" s="222"/>
      <c r="D215" s="222"/>
      <c r="E215" s="189"/>
      <c r="F215" s="168"/>
      <c r="G215" s="164"/>
      <c r="H215" s="169"/>
      <c r="I215" s="164"/>
      <c r="J215" s="21"/>
      <c r="K215" s="169"/>
      <c r="L215" s="164"/>
      <c r="M215" s="21"/>
      <c r="N215" s="169"/>
      <c r="O215" s="42"/>
      <c r="P215" s="172"/>
      <c r="Q215" s="140">
        <f t="shared" si="2"/>
        <v>0</v>
      </c>
      <c r="R215" s="142"/>
    </row>
    <row r="216" spans="1:18" ht="18" hidden="1" customHeight="1" x14ac:dyDescent="0.15">
      <c r="A216" s="808">
        <v>207</v>
      </c>
      <c r="B216" s="809"/>
      <c r="C216" s="222"/>
      <c r="D216" s="222"/>
      <c r="E216" s="189"/>
      <c r="F216" s="168"/>
      <c r="G216" s="164"/>
      <c r="H216" s="169"/>
      <c r="I216" s="164"/>
      <c r="J216" s="21"/>
      <c r="K216" s="169"/>
      <c r="L216" s="164"/>
      <c r="M216" s="21"/>
      <c r="N216" s="169"/>
      <c r="O216" s="42"/>
      <c r="P216" s="172"/>
      <c r="Q216" s="140">
        <f t="shared" si="2"/>
        <v>0</v>
      </c>
      <c r="R216" s="142"/>
    </row>
    <row r="217" spans="1:18" ht="18" hidden="1" customHeight="1" x14ac:dyDescent="0.15">
      <c r="A217" s="808">
        <v>208</v>
      </c>
      <c r="B217" s="809"/>
      <c r="C217" s="222"/>
      <c r="D217" s="222"/>
      <c r="E217" s="189"/>
      <c r="F217" s="168"/>
      <c r="G217" s="164"/>
      <c r="H217" s="169"/>
      <c r="I217" s="164"/>
      <c r="J217" s="21"/>
      <c r="K217" s="169"/>
      <c r="L217" s="164"/>
      <c r="M217" s="21"/>
      <c r="N217" s="169"/>
      <c r="O217" s="42"/>
      <c r="P217" s="172"/>
      <c r="Q217" s="140">
        <f t="shared" si="2"/>
        <v>0</v>
      </c>
      <c r="R217" s="142"/>
    </row>
    <row r="218" spans="1:18" ht="18" hidden="1" customHeight="1" x14ac:dyDescent="0.15">
      <c r="A218" s="808">
        <v>209</v>
      </c>
      <c r="B218" s="809"/>
      <c r="C218" s="222"/>
      <c r="D218" s="222"/>
      <c r="E218" s="189"/>
      <c r="F218" s="168"/>
      <c r="G218" s="164"/>
      <c r="H218" s="169"/>
      <c r="I218" s="164"/>
      <c r="J218" s="21"/>
      <c r="K218" s="169"/>
      <c r="L218" s="164"/>
      <c r="M218" s="21"/>
      <c r="N218" s="169"/>
      <c r="O218" s="42"/>
      <c r="P218" s="172"/>
      <c r="Q218" s="140">
        <f t="shared" si="2"/>
        <v>0</v>
      </c>
      <c r="R218" s="142"/>
    </row>
    <row r="219" spans="1:18" ht="18" hidden="1" customHeight="1" x14ac:dyDescent="0.15">
      <c r="A219" s="808">
        <v>210</v>
      </c>
      <c r="B219" s="809"/>
      <c r="C219" s="222"/>
      <c r="D219" s="222"/>
      <c r="E219" s="189"/>
      <c r="F219" s="168"/>
      <c r="G219" s="164"/>
      <c r="H219" s="169"/>
      <c r="I219" s="164"/>
      <c r="J219" s="21"/>
      <c r="K219" s="169"/>
      <c r="L219" s="164"/>
      <c r="M219" s="21"/>
      <c r="N219" s="169"/>
      <c r="O219" s="42"/>
      <c r="P219" s="172"/>
      <c r="Q219" s="140">
        <f t="shared" si="2"/>
        <v>0</v>
      </c>
      <c r="R219" s="142"/>
    </row>
    <row r="220" spans="1:18" ht="18" hidden="1" customHeight="1" x14ac:dyDescent="0.15">
      <c r="A220" s="808">
        <v>211</v>
      </c>
      <c r="B220" s="809"/>
      <c r="C220" s="222"/>
      <c r="D220" s="222"/>
      <c r="E220" s="189"/>
      <c r="F220" s="168"/>
      <c r="G220" s="164"/>
      <c r="H220" s="169"/>
      <c r="I220" s="164"/>
      <c r="J220" s="21"/>
      <c r="K220" s="169"/>
      <c r="L220" s="164"/>
      <c r="M220" s="21"/>
      <c r="N220" s="169"/>
      <c r="O220" s="42"/>
      <c r="P220" s="172"/>
      <c r="Q220" s="140">
        <f t="shared" si="2"/>
        <v>0</v>
      </c>
      <c r="R220" s="142"/>
    </row>
    <row r="221" spans="1:18" ht="18" hidden="1" customHeight="1" x14ac:dyDescent="0.15">
      <c r="A221" s="808">
        <v>212</v>
      </c>
      <c r="B221" s="809"/>
      <c r="C221" s="222"/>
      <c r="D221" s="222"/>
      <c r="E221" s="189"/>
      <c r="F221" s="168"/>
      <c r="G221" s="164"/>
      <c r="H221" s="169"/>
      <c r="I221" s="164"/>
      <c r="J221" s="21"/>
      <c r="K221" s="169"/>
      <c r="L221" s="164"/>
      <c r="M221" s="21"/>
      <c r="N221" s="169"/>
      <c r="O221" s="42"/>
      <c r="P221" s="172"/>
      <c r="Q221" s="140">
        <f t="shared" si="2"/>
        <v>0</v>
      </c>
      <c r="R221" s="142"/>
    </row>
    <row r="222" spans="1:18" ht="18" hidden="1" customHeight="1" x14ac:dyDescent="0.15">
      <c r="A222" s="808">
        <v>213</v>
      </c>
      <c r="B222" s="809"/>
      <c r="C222" s="222"/>
      <c r="D222" s="222"/>
      <c r="E222" s="189"/>
      <c r="F222" s="168"/>
      <c r="G222" s="164"/>
      <c r="H222" s="169"/>
      <c r="I222" s="164"/>
      <c r="J222" s="21"/>
      <c r="K222" s="169"/>
      <c r="L222" s="164"/>
      <c r="M222" s="21"/>
      <c r="N222" s="169"/>
      <c r="O222" s="42"/>
      <c r="P222" s="172"/>
      <c r="Q222" s="140">
        <f t="shared" si="2"/>
        <v>0</v>
      </c>
      <c r="R222" s="142"/>
    </row>
    <row r="223" spans="1:18" ht="18" hidden="1" customHeight="1" x14ac:dyDescent="0.15">
      <c r="A223" s="808">
        <v>214</v>
      </c>
      <c r="B223" s="809"/>
      <c r="C223" s="222"/>
      <c r="D223" s="222"/>
      <c r="E223" s="189"/>
      <c r="F223" s="168"/>
      <c r="G223" s="164"/>
      <c r="H223" s="169"/>
      <c r="I223" s="164"/>
      <c r="J223" s="21"/>
      <c r="K223" s="169"/>
      <c r="L223" s="164"/>
      <c r="M223" s="21"/>
      <c r="N223" s="169"/>
      <c r="O223" s="42"/>
      <c r="P223" s="172"/>
      <c r="Q223" s="140">
        <f t="shared" si="2"/>
        <v>0</v>
      </c>
      <c r="R223" s="142"/>
    </row>
    <row r="224" spans="1:18" ht="18" hidden="1" customHeight="1" x14ac:dyDescent="0.15">
      <c r="A224" s="808">
        <v>215</v>
      </c>
      <c r="B224" s="809"/>
      <c r="C224" s="222"/>
      <c r="D224" s="222"/>
      <c r="E224" s="189"/>
      <c r="F224" s="168"/>
      <c r="G224" s="164"/>
      <c r="H224" s="169"/>
      <c r="I224" s="164"/>
      <c r="J224" s="21"/>
      <c r="K224" s="169"/>
      <c r="L224" s="164"/>
      <c r="M224" s="21"/>
      <c r="N224" s="169"/>
      <c r="O224" s="42"/>
      <c r="P224" s="172"/>
      <c r="Q224" s="140">
        <f t="shared" si="2"/>
        <v>0</v>
      </c>
      <c r="R224" s="142"/>
    </row>
    <row r="225" spans="1:18" ht="18" hidden="1" customHeight="1" x14ac:dyDescent="0.15">
      <c r="A225" s="808">
        <v>216</v>
      </c>
      <c r="B225" s="809"/>
      <c r="C225" s="222"/>
      <c r="D225" s="222"/>
      <c r="E225" s="189"/>
      <c r="F225" s="168"/>
      <c r="G225" s="164"/>
      <c r="H225" s="169"/>
      <c r="I225" s="164"/>
      <c r="J225" s="21"/>
      <c r="K225" s="169"/>
      <c r="L225" s="164"/>
      <c r="M225" s="21"/>
      <c r="N225" s="169"/>
      <c r="O225" s="42"/>
      <c r="P225" s="172"/>
      <c r="Q225" s="140">
        <f t="shared" si="2"/>
        <v>0</v>
      </c>
      <c r="R225" s="142"/>
    </row>
    <row r="226" spans="1:18" ht="18" hidden="1" customHeight="1" x14ac:dyDescent="0.15">
      <c r="A226" s="808">
        <v>217</v>
      </c>
      <c r="B226" s="809"/>
      <c r="C226" s="222"/>
      <c r="D226" s="222"/>
      <c r="E226" s="189"/>
      <c r="F226" s="168"/>
      <c r="G226" s="164"/>
      <c r="H226" s="169"/>
      <c r="I226" s="164"/>
      <c r="J226" s="21"/>
      <c r="K226" s="169"/>
      <c r="L226" s="164"/>
      <c r="M226" s="21"/>
      <c r="N226" s="169"/>
      <c r="O226" s="42"/>
      <c r="P226" s="172"/>
      <c r="Q226" s="140">
        <f t="shared" si="2"/>
        <v>0</v>
      </c>
      <c r="R226" s="142"/>
    </row>
    <row r="227" spans="1:18" ht="18" hidden="1" customHeight="1" x14ac:dyDescent="0.15">
      <c r="A227" s="808">
        <v>218</v>
      </c>
      <c r="B227" s="809"/>
      <c r="C227" s="222"/>
      <c r="D227" s="222"/>
      <c r="E227" s="189"/>
      <c r="F227" s="168"/>
      <c r="G227" s="164"/>
      <c r="H227" s="169"/>
      <c r="I227" s="164"/>
      <c r="J227" s="21"/>
      <c r="K227" s="169"/>
      <c r="L227" s="164"/>
      <c r="M227" s="21"/>
      <c r="N227" s="169"/>
      <c r="O227" s="42"/>
      <c r="P227" s="172"/>
      <c r="Q227" s="140">
        <f t="shared" si="2"/>
        <v>0</v>
      </c>
      <c r="R227" s="142"/>
    </row>
    <row r="228" spans="1:18" ht="18" hidden="1" customHeight="1" x14ac:dyDescent="0.15">
      <c r="A228" s="808">
        <v>219</v>
      </c>
      <c r="B228" s="809"/>
      <c r="C228" s="222"/>
      <c r="D228" s="222"/>
      <c r="E228" s="189"/>
      <c r="F228" s="168"/>
      <c r="G228" s="164"/>
      <c r="H228" s="169"/>
      <c r="I228" s="164"/>
      <c r="J228" s="21"/>
      <c r="K228" s="169"/>
      <c r="L228" s="164"/>
      <c r="M228" s="21"/>
      <c r="N228" s="169"/>
      <c r="O228" s="42"/>
      <c r="P228" s="172"/>
      <c r="Q228" s="140">
        <f t="shared" si="2"/>
        <v>0</v>
      </c>
      <c r="R228" s="142"/>
    </row>
    <row r="229" spans="1:18" ht="18" hidden="1" customHeight="1" x14ac:dyDescent="0.15">
      <c r="A229" s="808">
        <v>220</v>
      </c>
      <c r="B229" s="809"/>
      <c r="C229" s="222"/>
      <c r="D229" s="222"/>
      <c r="E229" s="189"/>
      <c r="F229" s="168"/>
      <c r="G229" s="164"/>
      <c r="H229" s="169"/>
      <c r="I229" s="164"/>
      <c r="J229" s="21"/>
      <c r="K229" s="169"/>
      <c r="L229" s="164"/>
      <c r="M229" s="21"/>
      <c r="N229" s="169"/>
      <c r="O229" s="42"/>
      <c r="P229" s="172"/>
      <c r="Q229" s="140">
        <f t="shared" si="2"/>
        <v>0</v>
      </c>
      <c r="R229" s="142"/>
    </row>
    <row r="230" spans="1:18" ht="18" hidden="1" customHeight="1" x14ac:dyDescent="0.15">
      <c r="A230" s="808">
        <v>221</v>
      </c>
      <c r="B230" s="809"/>
      <c r="C230" s="222"/>
      <c r="D230" s="222"/>
      <c r="E230" s="189"/>
      <c r="F230" s="168"/>
      <c r="G230" s="164"/>
      <c r="H230" s="169"/>
      <c r="I230" s="164"/>
      <c r="J230" s="21"/>
      <c r="K230" s="169"/>
      <c r="L230" s="164"/>
      <c r="M230" s="21"/>
      <c r="N230" s="169"/>
      <c r="O230" s="42"/>
      <c r="P230" s="172"/>
      <c r="Q230" s="140">
        <f t="shared" si="2"/>
        <v>0</v>
      </c>
      <c r="R230" s="142"/>
    </row>
    <row r="231" spans="1:18" ht="18" hidden="1" customHeight="1" x14ac:dyDescent="0.15">
      <c r="A231" s="808">
        <v>222</v>
      </c>
      <c r="B231" s="809"/>
      <c r="C231" s="222"/>
      <c r="D231" s="222"/>
      <c r="E231" s="189"/>
      <c r="F231" s="168"/>
      <c r="G231" s="164"/>
      <c r="H231" s="169"/>
      <c r="I231" s="164"/>
      <c r="J231" s="21"/>
      <c r="K231" s="169"/>
      <c r="L231" s="164"/>
      <c r="M231" s="21"/>
      <c r="N231" s="169"/>
      <c r="O231" s="42"/>
      <c r="P231" s="172"/>
      <c r="Q231" s="140">
        <f t="shared" si="2"/>
        <v>0</v>
      </c>
      <c r="R231" s="142"/>
    </row>
    <row r="232" spans="1:18" ht="18" hidden="1" customHeight="1" x14ac:dyDescent="0.15">
      <c r="A232" s="808">
        <v>223</v>
      </c>
      <c r="B232" s="809"/>
      <c r="C232" s="222"/>
      <c r="D232" s="222"/>
      <c r="E232" s="189"/>
      <c r="F232" s="168"/>
      <c r="G232" s="164"/>
      <c r="H232" s="169"/>
      <c r="I232" s="164"/>
      <c r="J232" s="21"/>
      <c r="K232" s="169"/>
      <c r="L232" s="164"/>
      <c r="M232" s="21"/>
      <c r="N232" s="169"/>
      <c r="O232" s="42"/>
      <c r="P232" s="172"/>
      <c r="Q232" s="140">
        <f t="shared" si="2"/>
        <v>0</v>
      </c>
      <c r="R232" s="142"/>
    </row>
    <row r="233" spans="1:18" ht="18" hidden="1" customHeight="1" x14ac:dyDescent="0.15">
      <c r="A233" s="808">
        <v>224</v>
      </c>
      <c r="B233" s="809"/>
      <c r="C233" s="222"/>
      <c r="D233" s="222"/>
      <c r="E233" s="189"/>
      <c r="F233" s="168"/>
      <c r="G233" s="164"/>
      <c r="H233" s="169"/>
      <c r="I233" s="164"/>
      <c r="J233" s="21"/>
      <c r="K233" s="169"/>
      <c r="L233" s="164"/>
      <c r="M233" s="21"/>
      <c r="N233" s="169"/>
      <c r="O233" s="42"/>
      <c r="P233" s="172"/>
      <c r="Q233" s="140">
        <f t="shared" si="2"/>
        <v>0</v>
      </c>
      <c r="R233" s="142"/>
    </row>
    <row r="234" spans="1:18" ht="18" hidden="1" customHeight="1" x14ac:dyDescent="0.15">
      <c r="A234" s="808">
        <v>225</v>
      </c>
      <c r="B234" s="809"/>
      <c r="C234" s="222"/>
      <c r="D234" s="222"/>
      <c r="E234" s="189"/>
      <c r="F234" s="168"/>
      <c r="G234" s="164"/>
      <c r="H234" s="169"/>
      <c r="I234" s="164"/>
      <c r="J234" s="21"/>
      <c r="K234" s="169"/>
      <c r="L234" s="164"/>
      <c r="M234" s="21"/>
      <c r="N234" s="169"/>
      <c r="O234" s="42"/>
      <c r="P234" s="172"/>
      <c r="Q234" s="140">
        <f t="shared" si="2"/>
        <v>0</v>
      </c>
      <c r="R234" s="142"/>
    </row>
    <row r="235" spans="1:18" ht="18" hidden="1" customHeight="1" x14ac:dyDescent="0.15">
      <c r="A235" s="808">
        <v>226</v>
      </c>
      <c r="B235" s="809"/>
      <c r="C235" s="222"/>
      <c r="D235" s="222"/>
      <c r="E235" s="189"/>
      <c r="F235" s="168"/>
      <c r="G235" s="164"/>
      <c r="H235" s="169"/>
      <c r="I235" s="164"/>
      <c r="J235" s="21"/>
      <c r="K235" s="169"/>
      <c r="L235" s="164"/>
      <c r="M235" s="21"/>
      <c r="N235" s="169"/>
      <c r="O235" s="42"/>
      <c r="P235" s="172"/>
      <c r="Q235" s="140">
        <f t="shared" si="2"/>
        <v>0</v>
      </c>
      <c r="R235" s="142"/>
    </row>
    <row r="236" spans="1:18" ht="18" hidden="1" customHeight="1" x14ac:dyDescent="0.15">
      <c r="A236" s="808">
        <v>227</v>
      </c>
      <c r="B236" s="809"/>
      <c r="C236" s="222"/>
      <c r="D236" s="222"/>
      <c r="E236" s="189"/>
      <c r="F236" s="168"/>
      <c r="G236" s="164"/>
      <c r="H236" s="169"/>
      <c r="I236" s="164"/>
      <c r="J236" s="21"/>
      <c r="K236" s="169"/>
      <c r="L236" s="164"/>
      <c r="M236" s="21"/>
      <c r="N236" s="169"/>
      <c r="O236" s="42"/>
      <c r="P236" s="172"/>
      <c r="Q236" s="140">
        <f t="shared" si="2"/>
        <v>0</v>
      </c>
      <c r="R236" s="142"/>
    </row>
    <row r="237" spans="1:18" ht="18" hidden="1" customHeight="1" x14ac:dyDescent="0.15">
      <c r="A237" s="808">
        <v>228</v>
      </c>
      <c r="B237" s="809"/>
      <c r="C237" s="222"/>
      <c r="D237" s="222"/>
      <c r="E237" s="189"/>
      <c r="F237" s="168"/>
      <c r="G237" s="164"/>
      <c r="H237" s="169"/>
      <c r="I237" s="164"/>
      <c r="J237" s="21"/>
      <c r="K237" s="169"/>
      <c r="L237" s="164"/>
      <c r="M237" s="21"/>
      <c r="N237" s="169"/>
      <c r="O237" s="42"/>
      <c r="P237" s="172"/>
      <c r="Q237" s="140">
        <f t="shared" si="2"/>
        <v>0</v>
      </c>
      <c r="R237" s="142"/>
    </row>
    <row r="238" spans="1:18" ht="18" hidden="1" customHeight="1" x14ac:dyDescent="0.15">
      <c r="A238" s="808">
        <v>229</v>
      </c>
      <c r="B238" s="809"/>
      <c r="C238" s="222"/>
      <c r="D238" s="222"/>
      <c r="E238" s="189"/>
      <c r="F238" s="168"/>
      <c r="G238" s="164"/>
      <c r="H238" s="169"/>
      <c r="I238" s="164"/>
      <c r="J238" s="21"/>
      <c r="K238" s="169"/>
      <c r="L238" s="164"/>
      <c r="M238" s="21"/>
      <c r="N238" s="169"/>
      <c r="O238" s="42"/>
      <c r="P238" s="172"/>
      <c r="Q238" s="140">
        <f t="shared" si="2"/>
        <v>0</v>
      </c>
      <c r="R238" s="142"/>
    </row>
    <row r="239" spans="1:18" ht="18" hidden="1" customHeight="1" x14ac:dyDescent="0.15">
      <c r="A239" s="808">
        <v>230</v>
      </c>
      <c r="B239" s="809"/>
      <c r="C239" s="222"/>
      <c r="D239" s="222"/>
      <c r="E239" s="189"/>
      <c r="F239" s="168"/>
      <c r="G239" s="164"/>
      <c r="H239" s="169"/>
      <c r="I239" s="164"/>
      <c r="J239" s="21"/>
      <c r="K239" s="169"/>
      <c r="L239" s="164"/>
      <c r="M239" s="21"/>
      <c r="N239" s="169"/>
      <c r="O239" s="42"/>
      <c r="P239" s="172"/>
      <c r="Q239" s="140">
        <f t="shared" si="2"/>
        <v>0</v>
      </c>
      <c r="R239" s="142"/>
    </row>
    <row r="240" spans="1:18" ht="18" hidden="1" customHeight="1" x14ac:dyDescent="0.15">
      <c r="A240" s="808">
        <v>231</v>
      </c>
      <c r="B240" s="809"/>
      <c r="C240" s="222"/>
      <c r="D240" s="222"/>
      <c r="E240" s="189"/>
      <c r="F240" s="168"/>
      <c r="G240" s="164"/>
      <c r="H240" s="169"/>
      <c r="I240" s="164"/>
      <c r="J240" s="21"/>
      <c r="K240" s="169"/>
      <c r="L240" s="164"/>
      <c r="M240" s="21"/>
      <c r="N240" s="169"/>
      <c r="O240" s="42"/>
      <c r="P240" s="172"/>
      <c r="Q240" s="140">
        <f t="shared" si="2"/>
        <v>0</v>
      </c>
      <c r="R240" s="142"/>
    </row>
    <row r="241" spans="1:18" ht="18" hidden="1" customHeight="1" x14ac:dyDescent="0.15">
      <c r="A241" s="808">
        <v>232</v>
      </c>
      <c r="B241" s="809"/>
      <c r="C241" s="222"/>
      <c r="D241" s="222"/>
      <c r="E241" s="189"/>
      <c r="F241" s="168"/>
      <c r="G241" s="164"/>
      <c r="H241" s="169"/>
      <c r="I241" s="164"/>
      <c r="J241" s="21"/>
      <c r="K241" s="169"/>
      <c r="L241" s="164"/>
      <c r="M241" s="21"/>
      <c r="N241" s="169"/>
      <c r="O241" s="42"/>
      <c r="P241" s="172"/>
      <c r="Q241" s="140">
        <f t="shared" si="2"/>
        <v>0</v>
      </c>
      <c r="R241" s="142"/>
    </row>
    <row r="242" spans="1:18" ht="18" hidden="1" customHeight="1" x14ac:dyDescent="0.15">
      <c r="A242" s="808">
        <v>233</v>
      </c>
      <c r="B242" s="809"/>
      <c r="C242" s="222"/>
      <c r="D242" s="222"/>
      <c r="E242" s="189"/>
      <c r="F242" s="168"/>
      <c r="G242" s="164"/>
      <c r="H242" s="169"/>
      <c r="I242" s="164"/>
      <c r="J242" s="21"/>
      <c r="K242" s="169"/>
      <c r="L242" s="164"/>
      <c r="M242" s="21"/>
      <c r="N242" s="169"/>
      <c r="O242" s="42"/>
      <c r="P242" s="172"/>
      <c r="Q242" s="140">
        <f t="shared" si="2"/>
        <v>0</v>
      </c>
      <c r="R242" s="142"/>
    </row>
    <row r="243" spans="1:18" ht="18" hidden="1" customHeight="1" x14ac:dyDescent="0.15">
      <c r="A243" s="808">
        <v>234</v>
      </c>
      <c r="B243" s="809"/>
      <c r="C243" s="222"/>
      <c r="D243" s="222"/>
      <c r="E243" s="189"/>
      <c r="F243" s="168"/>
      <c r="G243" s="164"/>
      <c r="H243" s="169"/>
      <c r="I243" s="164"/>
      <c r="J243" s="21"/>
      <c r="K243" s="169"/>
      <c r="L243" s="164"/>
      <c r="M243" s="21"/>
      <c r="N243" s="169"/>
      <c r="O243" s="42"/>
      <c r="P243" s="172"/>
      <c r="Q243" s="140">
        <f t="shared" si="2"/>
        <v>0</v>
      </c>
      <c r="R243" s="142"/>
    </row>
    <row r="244" spans="1:18" ht="18" hidden="1" customHeight="1" x14ac:dyDescent="0.15">
      <c r="A244" s="808">
        <v>235</v>
      </c>
      <c r="B244" s="809"/>
      <c r="C244" s="222"/>
      <c r="D244" s="222"/>
      <c r="E244" s="189"/>
      <c r="F244" s="168"/>
      <c r="G244" s="164"/>
      <c r="H244" s="169"/>
      <c r="I244" s="164"/>
      <c r="J244" s="21"/>
      <c r="K244" s="169"/>
      <c r="L244" s="164"/>
      <c r="M244" s="21"/>
      <c r="N244" s="169"/>
      <c r="O244" s="42"/>
      <c r="P244" s="172"/>
      <c r="Q244" s="140">
        <f t="shared" si="2"/>
        <v>0</v>
      </c>
      <c r="R244" s="142"/>
    </row>
    <row r="245" spans="1:18" ht="18" hidden="1" customHeight="1" x14ac:dyDescent="0.15">
      <c r="A245" s="808">
        <v>236</v>
      </c>
      <c r="B245" s="809"/>
      <c r="C245" s="222"/>
      <c r="D245" s="222"/>
      <c r="E245" s="189"/>
      <c r="F245" s="168"/>
      <c r="G245" s="164"/>
      <c r="H245" s="169"/>
      <c r="I245" s="164"/>
      <c r="J245" s="21"/>
      <c r="K245" s="169"/>
      <c r="L245" s="164"/>
      <c r="M245" s="21"/>
      <c r="N245" s="169"/>
      <c r="O245" s="42"/>
      <c r="P245" s="172"/>
      <c r="Q245" s="140">
        <f t="shared" si="2"/>
        <v>0</v>
      </c>
      <c r="R245" s="142"/>
    </row>
    <row r="246" spans="1:18" ht="18" hidden="1" customHeight="1" x14ac:dyDescent="0.15">
      <c r="A246" s="808">
        <v>237</v>
      </c>
      <c r="B246" s="809"/>
      <c r="C246" s="222"/>
      <c r="D246" s="222"/>
      <c r="E246" s="189"/>
      <c r="F246" s="168"/>
      <c r="G246" s="164"/>
      <c r="H246" s="169"/>
      <c r="I246" s="164"/>
      <c r="J246" s="21"/>
      <c r="K246" s="169"/>
      <c r="L246" s="164"/>
      <c r="M246" s="21"/>
      <c r="N246" s="169"/>
      <c r="O246" s="42"/>
      <c r="P246" s="172"/>
      <c r="Q246" s="140">
        <f t="shared" si="2"/>
        <v>0</v>
      </c>
      <c r="R246" s="142"/>
    </row>
    <row r="247" spans="1:18" ht="18" hidden="1" customHeight="1" x14ac:dyDescent="0.15">
      <c r="A247" s="808">
        <v>238</v>
      </c>
      <c r="B247" s="809"/>
      <c r="C247" s="222"/>
      <c r="D247" s="222"/>
      <c r="E247" s="189"/>
      <c r="F247" s="168"/>
      <c r="G247" s="164"/>
      <c r="H247" s="169"/>
      <c r="I247" s="164"/>
      <c r="J247" s="21"/>
      <c r="K247" s="169"/>
      <c r="L247" s="164"/>
      <c r="M247" s="21"/>
      <c r="N247" s="169"/>
      <c r="O247" s="42"/>
      <c r="P247" s="172"/>
      <c r="Q247" s="140">
        <f t="shared" si="2"/>
        <v>0</v>
      </c>
      <c r="R247" s="142"/>
    </row>
    <row r="248" spans="1:18" ht="18" hidden="1" customHeight="1" x14ac:dyDescent="0.15">
      <c r="A248" s="808">
        <v>239</v>
      </c>
      <c r="B248" s="809"/>
      <c r="C248" s="222"/>
      <c r="D248" s="222"/>
      <c r="E248" s="189"/>
      <c r="F248" s="168"/>
      <c r="G248" s="164"/>
      <c r="H248" s="169"/>
      <c r="I248" s="164"/>
      <c r="J248" s="21"/>
      <c r="K248" s="169"/>
      <c r="L248" s="164"/>
      <c r="M248" s="21"/>
      <c r="N248" s="169"/>
      <c r="O248" s="42"/>
      <c r="P248" s="172"/>
      <c r="Q248" s="140">
        <f t="shared" si="2"/>
        <v>0</v>
      </c>
      <c r="R248" s="142"/>
    </row>
    <row r="249" spans="1:18" ht="18" hidden="1" customHeight="1" x14ac:dyDescent="0.15">
      <c r="A249" s="808">
        <v>240</v>
      </c>
      <c r="B249" s="809"/>
      <c r="C249" s="222"/>
      <c r="D249" s="222"/>
      <c r="E249" s="189"/>
      <c r="F249" s="168"/>
      <c r="G249" s="164"/>
      <c r="H249" s="169"/>
      <c r="I249" s="164"/>
      <c r="J249" s="21"/>
      <c r="K249" s="169"/>
      <c r="L249" s="164"/>
      <c r="M249" s="21"/>
      <c r="N249" s="169"/>
      <c r="O249" s="42"/>
      <c r="P249" s="172"/>
      <c r="Q249" s="140">
        <f t="shared" si="2"/>
        <v>0</v>
      </c>
      <c r="R249" s="142"/>
    </row>
    <row r="250" spans="1:18" ht="18" hidden="1" customHeight="1" x14ac:dyDescent="0.15">
      <c r="A250" s="808">
        <v>241</v>
      </c>
      <c r="B250" s="809"/>
      <c r="C250" s="222"/>
      <c r="D250" s="222"/>
      <c r="E250" s="189"/>
      <c r="F250" s="168"/>
      <c r="G250" s="164"/>
      <c r="H250" s="169"/>
      <c r="I250" s="164"/>
      <c r="J250" s="21"/>
      <c r="K250" s="169"/>
      <c r="L250" s="164"/>
      <c r="M250" s="21"/>
      <c r="N250" s="169"/>
      <c r="O250" s="42"/>
      <c r="P250" s="172"/>
      <c r="Q250" s="140">
        <f t="shared" si="2"/>
        <v>0</v>
      </c>
      <c r="R250" s="142"/>
    </row>
    <row r="251" spans="1:18" ht="18" hidden="1" customHeight="1" x14ac:dyDescent="0.15">
      <c r="A251" s="808">
        <v>242</v>
      </c>
      <c r="B251" s="809"/>
      <c r="C251" s="222"/>
      <c r="D251" s="222"/>
      <c r="E251" s="189"/>
      <c r="F251" s="168"/>
      <c r="G251" s="164"/>
      <c r="H251" s="169"/>
      <c r="I251" s="164"/>
      <c r="J251" s="21"/>
      <c r="K251" s="169"/>
      <c r="L251" s="164"/>
      <c r="M251" s="21"/>
      <c r="N251" s="169"/>
      <c r="O251" s="42"/>
      <c r="P251" s="172"/>
      <c r="Q251" s="140">
        <f t="shared" si="2"/>
        <v>0</v>
      </c>
      <c r="R251" s="142"/>
    </row>
    <row r="252" spans="1:18" ht="18" hidden="1" customHeight="1" x14ac:dyDescent="0.15">
      <c r="A252" s="808">
        <v>243</v>
      </c>
      <c r="B252" s="809"/>
      <c r="C252" s="222"/>
      <c r="D252" s="222"/>
      <c r="E252" s="189"/>
      <c r="F252" s="168"/>
      <c r="G252" s="164"/>
      <c r="H252" s="169"/>
      <c r="I252" s="164"/>
      <c r="J252" s="21"/>
      <c r="K252" s="169"/>
      <c r="L252" s="164"/>
      <c r="M252" s="21"/>
      <c r="N252" s="169"/>
      <c r="O252" s="42"/>
      <c r="P252" s="172"/>
      <c r="Q252" s="140">
        <f t="shared" si="2"/>
        <v>0</v>
      </c>
      <c r="R252" s="142"/>
    </row>
    <row r="253" spans="1:18" ht="18" hidden="1" customHeight="1" x14ac:dyDescent="0.15">
      <c r="A253" s="808">
        <v>244</v>
      </c>
      <c r="B253" s="809"/>
      <c r="C253" s="222"/>
      <c r="D253" s="222"/>
      <c r="E253" s="189"/>
      <c r="F253" s="168"/>
      <c r="G253" s="164"/>
      <c r="H253" s="169"/>
      <c r="I253" s="164"/>
      <c r="J253" s="21"/>
      <c r="K253" s="169"/>
      <c r="L253" s="164"/>
      <c r="M253" s="21"/>
      <c r="N253" s="169"/>
      <c r="O253" s="42"/>
      <c r="P253" s="172"/>
      <c r="Q253" s="140">
        <f t="shared" si="2"/>
        <v>0</v>
      </c>
      <c r="R253" s="142"/>
    </row>
    <row r="254" spans="1:18" ht="18" hidden="1" customHeight="1" x14ac:dyDescent="0.15">
      <c r="A254" s="808">
        <v>245</v>
      </c>
      <c r="B254" s="809"/>
      <c r="C254" s="222"/>
      <c r="D254" s="222"/>
      <c r="E254" s="189"/>
      <c r="F254" s="168"/>
      <c r="G254" s="164"/>
      <c r="H254" s="169"/>
      <c r="I254" s="164"/>
      <c r="J254" s="21"/>
      <c r="K254" s="169"/>
      <c r="L254" s="164"/>
      <c r="M254" s="21"/>
      <c r="N254" s="169"/>
      <c r="O254" s="42"/>
      <c r="P254" s="172"/>
      <c r="Q254" s="140">
        <f t="shared" si="2"/>
        <v>0</v>
      </c>
      <c r="R254" s="142"/>
    </row>
    <row r="255" spans="1:18" ht="18" hidden="1" customHeight="1" x14ac:dyDescent="0.15">
      <c r="A255" s="808">
        <v>246</v>
      </c>
      <c r="B255" s="809"/>
      <c r="C255" s="222"/>
      <c r="D255" s="222"/>
      <c r="E255" s="189"/>
      <c r="F255" s="168"/>
      <c r="G255" s="164"/>
      <c r="H255" s="169"/>
      <c r="I255" s="164"/>
      <c r="J255" s="21"/>
      <c r="K255" s="169"/>
      <c r="L255" s="164"/>
      <c r="M255" s="21"/>
      <c r="N255" s="169"/>
      <c r="O255" s="42"/>
      <c r="P255" s="172"/>
      <c r="Q255" s="140">
        <f t="shared" si="2"/>
        <v>0</v>
      </c>
      <c r="R255" s="142"/>
    </row>
    <row r="256" spans="1:18" ht="18" hidden="1" customHeight="1" x14ac:dyDescent="0.15">
      <c r="A256" s="808">
        <v>247</v>
      </c>
      <c r="B256" s="809"/>
      <c r="C256" s="222"/>
      <c r="D256" s="222"/>
      <c r="E256" s="189"/>
      <c r="F256" s="168"/>
      <c r="G256" s="164"/>
      <c r="H256" s="169"/>
      <c r="I256" s="164"/>
      <c r="J256" s="21"/>
      <c r="K256" s="169"/>
      <c r="L256" s="164"/>
      <c r="M256" s="21"/>
      <c r="N256" s="169"/>
      <c r="O256" s="42"/>
      <c r="P256" s="172"/>
      <c r="Q256" s="140">
        <f t="shared" si="2"/>
        <v>0</v>
      </c>
      <c r="R256" s="142"/>
    </row>
    <row r="257" spans="1:18" ht="18" hidden="1" customHeight="1" x14ac:dyDescent="0.15">
      <c r="A257" s="808">
        <v>248</v>
      </c>
      <c r="B257" s="809"/>
      <c r="C257" s="222"/>
      <c r="D257" s="222"/>
      <c r="E257" s="189"/>
      <c r="F257" s="168"/>
      <c r="G257" s="164"/>
      <c r="H257" s="169"/>
      <c r="I257" s="164"/>
      <c r="J257" s="21"/>
      <c r="K257" s="169"/>
      <c r="L257" s="164"/>
      <c r="M257" s="21"/>
      <c r="N257" s="169"/>
      <c r="O257" s="42"/>
      <c r="P257" s="172"/>
      <c r="Q257" s="140">
        <f t="shared" si="2"/>
        <v>0</v>
      </c>
      <c r="R257" s="142"/>
    </row>
    <row r="258" spans="1:18" ht="18" hidden="1" customHeight="1" x14ac:dyDescent="0.15">
      <c r="A258" s="808">
        <v>249</v>
      </c>
      <c r="B258" s="809"/>
      <c r="C258" s="222"/>
      <c r="D258" s="222"/>
      <c r="E258" s="189"/>
      <c r="F258" s="168"/>
      <c r="G258" s="164"/>
      <c r="H258" s="169"/>
      <c r="I258" s="164"/>
      <c r="J258" s="21"/>
      <c r="K258" s="169"/>
      <c r="L258" s="164"/>
      <c r="M258" s="21"/>
      <c r="N258" s="169"/>
      <c r="O258" s="42"/>
      <c r="P258" s="172"/>
      <c r="Q258" s="140">
        <f t="shared" si="2"/>
        <v>0</v>
      </c>
      <c r="R258" s="142"/>
    </row>
    <row r="259" spans="1:18" ht="18" hidden="1" customHeight="1" x14ac:dyDescent="0.15">
      <c r="A259" s="808">
        <v>250</v>
      </c>
      <c r="B259" s="809"/>
      <c r="C259" s="222"/>
      <c r="D259" s="222"/>
      <c r="E259" s="189"/>
      <c r="F259" s="168"/>
      <c r="G259" s="164"/>
      <c r="H259" s="169"/>
      <c r="I259" s="164"/>
      <c r="J259" s="21"/>
      <c r="K259" s="169"/>
      <c r="L259" s="164"/>
      <c r="M259" s="21"/>
      <c r="N259" s="169"/>
      <c r="O259" s="42"/>
      <c r="P259" s="172"/>
      <c r="Q259" s="140">
        <f t="shared" si="2"/>
        <v>0</v>
      </c>
      <c r="R259" s="142"/>
    </row>
    <row r="260" spans="1:18" ht="18" hidden="1" customHeight="1" x14ac:dyDescent="0.15">
      <c r="A260" s="808">
        <v>251</v>
      </c>
      <c r="B260" s="809"/>
      <c r="C260" s="222"/>
      <c r="D260" s="222"/>
      <c r="E260" s="189"/>
      <c r="F260" s="168"/>
      <c r="G260" s="164"/>
      <c r="H260" s="169"/>
      <c r="I260" s="164"/>
      <c r="J260" s="21"/>
      <c r="K260" s="169"/>
      <c r="L260" s="164"/>
      <c r="M260" s="21"/>
      <c r="N260" s="169"/>
      <c r="O260" s="42"/>
      <c r="P260" s="172"/>
      <c r="Q260" s="140">
        <f t="shared" si="2"/>
        <v>0</v>
      </c>
      <c r="R260" s="142"/>
    </row>
    <row r="261" spans="1:18" ht="18" hidden="1" customHeight="1" x14ac:dyDescent="0.15">
      <c r="A261" s="808">
        <v>252</v>
      </c>
      <c r="B261" s="809"/>
      <c r="C261" s="222"/>
      <c r="D261" s="222"/>
      <c r="E261" s="189"/>
      <c r="F261" s="168"/>
      <c r="G261" s="164"/>
      <c r="H261" s="169"/>
      <c r="I261" s="164"/>
      <c r="J261" s="21"/>
      <c r="K261" s="169"/>
      <c r="L261" s="164"/>
      <c r="M261" s="21"/>
      <c r="N261" s="169"/>
      <c r="O261" s="42"/>
      <c r="P261" s="172"/>
      <c r="Q261" s="140">
        <f t="shared" si="2"/>
        <v>0</v>
      </c>
      <c r="R261" s="142"/>
    </row>
    <row r="262" spans="1:18" ht="18" hidden="1" customHeight="1" x14ac:dyDescent="0.15">
      <c r="A262" s="808">
        <v>253</v>
      </c>
      <c r="B262" s="809"/>
      <c r="C262" s="222"/>
      <c r="D262" s="222"/>
      <c r="E262" s="189"/>
      <c r="F262" s="168"/>
      <c r="G262" s="164"/>
      <c r="H262" s="169"/>
      <c r="I262" s="164"/>
      <c r="J262" s="21"/>
      <c r="K262" s="169"/>
      <c r="L262" s="164"/>
      <c r="M262" s="21"/>
      <c r="N262" s="169"/>
      <c r="O262" s="42"/>
      <c r="P262" s="172"/>
      <c r="Q262" s="140">
        <f t="shared" si="2"/>
        <v>0</v>
      </c>
      <c r="R262" s="142"/>
    </row>
    <row r="263" spans="1:18" ht="18" hidden="1" customHeight="1" x14ac:dyDescent="0.15">
      <c r="A263" s="808">
        <v>254</v>
      </c>
      <c r="B263" s="809"/>
      <c r="C263" s="222"/>
      <c r="D263" s="222"/>
      <c r="E263" s="189"/>
      <c r="F263" s="168"/>
      <c r="G263" s="164"/>
      <c r="H263" s="169"/>
      <c r="I263" s="164"/>
      <c r="J263" s="21"/>
      <c r="K263" s="169"/>
      <c r="L263" s="164"/>
      <c r="M263" s="21"/>
      <c r="N263" s="169"/>
      <c r="O263" s="42"/>
      <c r="P263" s="172"/>
      <c r="Q263" s="140">
        <f t="shared" si="2"/>
        <v>0</v>
      </c>
      <c r="R263" s="142"/>
    </row>
    <row r="264" spans="1:18" ht="18" hidden="1" customHeight="1" x14ac:dyDescent="0.15">
      <c r="A264" s="808">
        <v>255</v>
      </c>
      <c r="B264" s="809"/>
      <c r="C264" s="222"/>
      <c r="D264" s="222"/>
      <c r="E264" s="189"/>
      <c r="F264" s="168"/>
      <c r="G264" s="164"/>
      <c r="H264" s="169"/>
      <c r="I264" s="164"/>
      <c r="J264" s="21"/>
      <c r="K264" s="169"/>
      <c r="L264" s="164"/>
      <c r="M264" s="21"/>
      <c r="N264" s="169"/>
      <c r="O264" s="42"/>
      <c r="P264" s="172"/>
      <c r="Q264" s="140">
        <f t="shared" si="2"/>
        <v>0</v>
      </c>
      <c r="R264" s="142"/>
    </row>
    <row r="265" spans="1:18" ht="18" hidden="1" customHeight="1" x14ac:dyDescent="0.15">
      <c r="A265" s="808">
        <v>256</v>
      </c>
      <c r="B265" s="809"/>
      <c r="C265" s="222"/>
      <c r="D265" s="222"/>
      <c r="E265" s="189"/>
      <c r="F265" s="168"/>
      <c r="G265" s="164"/>
      <c r="H265" s="169"/>
      <c r="I265" s="164"/>
      <c r="J265" s="21"/>
      <c r="K265" s="169"/>
      <c r="L265" s="164"/>
      <c r="M265" s="21"/>
      <c r="N265" s="169"/>
      <c r="O265" s="42"/>
      <c r="P265" s="172"/>
      <c r="Q265" s="140">
        <f t="shared" si="2"/>
        <v>0</v>
      </c>
      <c r="R265" s="142"/>
    </row>
    <row r="266" spans="1:18" ht="18" hidden="1" customHeight="1" x14ac:dyDescent="0.15">
      <c r="A266" s="808">
        <v>257</v>
      </c>
      <c r="B266" s="809"/>
      <c r="C266" s="222"/>
      <c r="D266" s="222"/>
      <c r="E266" s="189"/>
      <c r="F266" s="168"/>
      <c r="G266" s="164"/>
      <c r="H266" s="169"/>
      <c r="I266" s="164"/>
      <c r="J266" s="21"/>
      <c r="K266" s="169"/>
      <c r="L266" s="164"/>
      <c r="M266" s="21"/>
      <c r="N266" s="169"/>
      <c r="O266" s="42"/>
      <c r="P266" s="172"/>
      <c r="Q266" s="140">
        <f t="shared" si="2"/>
        <v>0</v>
      </c>
      <c r="R266" s="142"/>
    </row>
    <row r="267" spans="1:18" ht="18" hidden="1" customHeight="1" x14ac:dyDescent="0.15">
      <c r="A267" s="808">
        <v>258</v>
      </c>
      <c r="B267" s="809"/>
      <c r="C267" s="222"/>
      <c r="D267" s="222"/>
      <c r="E267" s="189"/>
      <c r="F267" s="168"/>
      <c r="G267" s="164"/>
      <c r="H267" s="169"/>
      <c r="I267" s="164"/>
      <c r="J267" s="21"/>
      <c r="K267" s="169"/>
      <c r="L267" s="164"/>
      <c r="M267" s="21"/>
      <c r="N267" s="169"/>
      <c r="O267" s="42"/>
      <c r="P267" s="172"/>
      <c r="Q267" s="140">
        <f t="shared" si="2"/>
        <v>0</v>
      </c>
      <c r="R267" s="142"/>
    </row>
    <row r="268" spans="1:18" ht="18" hidden="1" customHeight="1" x14ac:dyDescent="0.15">
      <c r="A268" s="808">
        <v>259</v>
      </c>
      <c r="B268" s="809"/>
      <c r="C268" s="222"/>
      <c r="D268" s="222"/>
      <c r="E268" s="189"/>
      <c r="F268" s="168"/>
      <c r="G268" s="164"/>
      <c r="H268" s="169"/>
      <c r="I268" s="164"/>
      <c r="J268" s="21"/>
      <c r="K268" s="169"/>
      <c r="L268" s="164"/>
      <c r="M268" s="21"/>
      <c r="N268" s="169"/>
      <c r="O268" s="42"/>
      <c r="P268" s="172"/>
      <c r="Q268" s="140">
        <f t="shared" si="2"/>
        <v>0</v>
      </c>
      <c r="R268" s="142"/>
    </row>
    <row r="269" spans="1:18" ht="18" hidden="1" customHeight="1" x14ac:dyDescent="0.15">
      <c r="A269" s="808">
        <v>260</v>
      </c>
      <c r="B269" s="809"/>
      <c r="C269" s="222"/>
      <c r="D269" s="222"/>
      <c r="E269" s="189"/>
      <c r="F269" s="168"/>
      <c r="G269" s="164"/>
      <c r="H269" s="169"/>
      <c r="I269" s="164"/>
      <c r="J269" s="21"/>
      <c r="K269" s="169"/>
      <c r="L269" s="164"/>
      <c r="M269" s="21"/>
      <c r="N269" s="169"/>
      <c r="O269" s="42"/>
      <c r="P269" s="172"/>
      <c r="Q269" s="140">
        <f t="shared" si="2"/>
        <v>0</v>
      </c>
      <c r="R269" s="142"/>
    </row>
    <row r="270" spans="1:18" ht="18" hidden="1" customHeight="1" x14ac:dyDescent="0.15">
      <c r="A270" s="808">
        <v>261</v>
      </c>
      <c r="B270" s="809"/>
      <c r="C270" s="222"/>
      <c r="D270" s="222"/>
      <c r="E270" s="189"/>
      <c r="F270" s="168"/>
      <c r="G270" s="164"/>
      <c r="H270" s="169"/>
      <c r="I270" s="164"/>
      <c r="J270" s="21"/>
      <c r="K270" s="169"/>
      <c r="L270" s="164"/>
      <c r="M270" s="21"/>
      <c r="N270" s="169"/>
      <c r="O270" s="42"/>
      <c r="P270" s="172"/>
      <c r="Q270" s="140">
        <f t="shared" si="2"/>
        <v>0</v>
      </c>
      <c r="R270" s="142"/>
    </row>
    <row r="271" spans="1:18" ht="18" hidden="1" customHeight="1" x14ac:dyDescent="0.15">
      <c r="A271" s="808">
        <v>262</v>
      </c>
      <c r="B271" s="809"/>
      <c r="C271" s="222"/>
      <c r="D271" s="222"/>
      <c r="E271" s="189"/>
      <c r="F271" s="168"/>
      <c r="G271" s="164"/>
      <c r="H271" s="169"/>
      <c r="I271" s="164"/>
      <c r="J271" s="21"/>
      <c r="K271" s="169"/>
      <c r="L271" s="164"/>
      <c r="M271" s="21"/>
      <c r="N271" s="169"/>
      <c r="O271" s="42"/>
      <c r="P271" s="172"/>
      <c r="Q271" s="140">
        <f t="shared" si="2"/>
        <v>0</v>
      </c>
      <c r="R271" s="142"/>
    </row>
    <row r="272" spans="1:18" ht="18" hidden="1" customHeight="1" x14ac:dyDescent="0.15">
      <c r="A272" s="808">
        <v>263</v>
      </c>
      <c r="B272" s="809"/>
      <c r="C272" s="222"/>
      <c r="D272" s="222"/>
      <c r="E272" s="189"/>
      <c r="F272" s="168"/>
      <c r="G272" s="164"/>
      <c r="H272" s="169"/>
      <c r="I272" s="164"/>
      <c r="J272" s="21"/>
      <c r="K272" s="169"/>
      <c r="L272" s="164"/>
      <c r="M272" s="21"/>
      <c r="N272" s="169"/>
      <c r="O272" s="42"/>
      <c r="P272" s="172"/>
      <c r="Q272" s="140">
        <f t="shared" si="2"/>
        <v>0</v>
      </c>
      <c r="R272" s="142"/>
    </row>
    <row r="273" spans="1:18" ht="18" hidden="1" customHeight="1" x14ac:dyDescent="0.15">
      <c r="A273" s="808">
        <v>264</v>
      </c>
      <c r="B273" s="809"/>
      <c r="C273" s="222"/>
      <c r="D273" s="222"/>
      <c r="E273" s="189"/>
      <c r="F273" s="168"/>
      <c r="G273" s="164"/>
      <c r="H273" s="169"/>
      <c r="I273" s="164"/>
      <c r="J273" s="21"/>
      <c r="K273" s="169"/>
      <c r="L273" s="164"/>
      <c r="M273" s="21"/>
      <c r="N273" s="169"/>
      <c r="O273" s="42"/>
      <c r="P273" s="172"/>
      <c r="Q273" s="140">
        <f t="shared" si="2"/>
        <v>0</v>
      </c>
      <c r="R273" s="142"/>
    </row>
    <row r="274" spans="1:18" ht="18" hidden="1" customHeight="1" x14ac:dyDescent="0.15">
      <c r="A274" s="808">
        <v>265</v>
      </c>
      <c r="B274" s="809"/>
      <c r="C274" s="222"/>
      <c r="D274" s="222"/>
      <c r="E274" s="189"/>
      <c r="F274" s="168"/>
      <c r="G274" s="164"/>
      <c r="H274" s="169"/>
      <c r="I274" s="164"/>
      <c r="J274" s="21"/>
      <c r="K274" s="169"/>
      <c r="L274" s="164"/>
      <c r="M274" s="21"/>
      <c r="N274" s="169"/>
      <c r="O274" s="42"/>
      <c r="P274" s="172"/>
      <c r="Q274" s="140">
        <f t="shared" si="2"/>
        <v>0</v>
      </c>
      <c r="R274" s="142"/>
    </row>
    <row r="275" spans="1:18" ht="18" hidden="1" customHeight="1" x14ac:dyDescent="0.15">
      <c r="A275" s="808">
        <v>266</v>
      </c>
      <c r="B275" s="809"/>
      <c r="C275" s="222"/>
      <c r="D275" s="222"/>
      <c r="E275" s="189"/>
      <c r="F275" s="168"/>
      <c r="G275" s="164"/>
      <c r="H275" s="169"/>
      <c r="I275" s="164"/>
      <c r="J275" s="21"/>
      <c r="K275" s="169"/>
      <c r="L275" s="164"/>
      <c r="M275" s="21"/>
      <c r="N275" s="169"/>
      <c r="O275" s="42"/>
      <c r="P275" s="172"/>
      <c r="Q275" s="140">
        <f t="shared" si="2"/>
        <v>0</v>
      </c>
      <c r="R275" s="142"/>
    </row>
    <row r="276" spans="1:18" ht="18" hidden="1" customHeight="1" x14ac:dyDescent="0.15">
      <c r="A276" s="808">
        <v>267</v>
      </c>
      <c r="B276" s="809"/>
      <c r="C276" s="222"/>
      <c r="D276" s="222"/>
      <c r="E276" s="189"/>
      <c r="F276" s="168"/>
      <c r="G276" s="164"/>
      <c r="H276" s="169"/>
      <c r="I276" s="164"/>
      <c r="J276" s="21"/>
      <c r="K276" s="169"/>
      <c r="L276" s="164"/>
      <c r="M276" s="21"/>
      <c r="N276" s="169"/>
      <c r="O276" s="42"/>
      <c r="P276" s="172"/>
      <c r="Q276" s="140">
        <f t="shared" si="2"/>
        <v>0</v>
      </c>
      <c r="R276" s="142"/>
    </row>
    <row r="277" spans="1:18" ht="18" hidden="1" customHeight="1" x14ac:dyDescent="0.15">
      <c r="A277" s="808">
        <v>268</v>
      </c>
      <c r="B277" s="809"/>
      <c r="C277" s="222"/>
      <c r="D277" s="222"/>
      <c r="E277" s="189"/>
      <c r="F277" s="168"/>
      <c r="G277" s="164"/>
      <c r="H277" s="169"/>
      <c r="I277" s="164"/>
      <c r="J277" s="21"/>
      <c r="K277" s="169"/>
      <c r="L277" s="164"/>
      <c r="M277" s="21"/>
      <c r="N277" s="169"/>
      <c r="O277" s="42"/>
      <c r="P277" s="172"/>
      <c r="Q277" s="140">
        <f t="shared" si="2"/>
        <v>0</v>
      </c>
      <c r="R277" s="142"/>
    </row>
    <row r="278" spans="1:18" ht="18" hidden="1" customHeight="1" x14ac:dyDescent="0.15">
      <c r="A278" s="808">
        <v>269</v>
      </c>
      <c r="B278" s="809"/>
      <c r="C278" s="222"/>
      <c r="D278" s="222"/>
      <c r="E278" s="189"/>
      <c r="F278" s="168"/>
      <c r="G278" s="164"/>
      <c r="H278" s="169"/>
      <c r="I278" s="164"/>
      <c r="J278" s="21"/>
      <c r="K278" s="169"/>
      <c r="L278" s="164"/>
      <c r="M278" s="21"/>
      <c r="N278" s="169"/>
      <c r="O278" s="42"/>
      <c r="P278" s="172"/>
      <c r="Q278" s="140">
        <f t="shared" si="2"/>
        <v>0</v>
      </c>
      <c r="R278" s="142"/>
    </row>
    <row r="279" spans="1:18" ht="18" hidden="1" customHeight="1" x14ac:dyDescent="0.15">
      <c r="A279" s="808">
        <v>270</v>
      </c>
      <c r="B279" s="809"/>
      <c r="C279" s="222"/>
      <c r="D279" s="222"/>
      <c r="E279" s="189"/>
      <c r="F279" s="168"/>
      <c r="G279" s="164"/>
      <c r="H279" s="169"/>
      <c r="I279" s="164"/>
      <c r="J279" s="21"/>
      <c r="K279" s="169"/>
      <c r="L279" s="164"/>
      <c r="M279" s="21"/>
      <c r="N279" s="169"/>
      <c r="O279" s="42"/>
      <c r="P279" s="172"/>
      <c r="Q279" s="140">
        <f t="shared" si="2"/>
        <v>0</v>
      </c>
      <c r="R279" s="142"/>
    </row>
    <row r="280" spans="1:18" ht="18" hidden="1" customHeight="1" x14ac:dyDescent="0.15">
      <c r="A280" s="808">
        <v>271</v>
      </c>
      <c r="B280" s="809"/>
      <c r="C280" s="222"/>
      <c r="D280" s="222"/>
      <c r="E280" s="189"/>
      <c r="F280" s="168"/>
      <c r="G280" s="164"/>
      <c r="H280" s="169"/>
      <c r="I280" s="164"/>
      <c r="J280" s="21"/>
      <c r="K280" s="169"/>
      <c r="L280" s="164"/>
      <c r="M280" s="21"/>
      <c r="N280" s="169"/>
      <c r="O280" s="42"/>
      <c r="P280" s="172"/>
      <c r="Q280" s="140">
        <f t="shared" si="2"/>
        <v>0</v>
      </c>
      <c r="R280" s="142"/>
    </row>
    <row r="281" spans="1:18" ht="18" hidden="1" customHeight="1" x14ac:dyDescent="0.15">
      <c r="A281" s="808">
        <v>272</v>
      </c>
      <c r="B281" s="809"/>
      <c r="C281" s="222"/>
      <c r="D281" s="222"/>
      <c r="E281" s="189"/>
      <c r="F281" s="168"/>
      <c r="G281" s="164"/>
      <c r="H281" s="169"/>
      <c r="I281" s="164"/>
      <c r="J281" s="21"/>
      <c r="K281" s="169"/>
      <c r="L281" s="164"/>
      <c r="M281" s="21"/>
      <c r="N281" s="169"/>
      <c r="O281" s="42"/>
      <c r="P281" s="172"/>
      <c r="Q281" s="140">
        <f t="shared" si="2"/>
        <v>0</v>
      </c>
      <c r="R281" s="142"/>
    </row>
    <row r="282" spans="1:18" ht="18" hidden="1" customHeight="1" x14ac:dyDescent="0.15">
      <c r="A282" s="808">
        <v>273</v>
      </c>
      <c r="B282" s="809"/>
      <c r="C282" s="222"/>
      <c r="D282" s="222"/>
      <c r="E282" s="189"/>
      <c r="F282" s="168"/>
      <c r="G282" s="164"/>
      <c r="H282" s="169"/>
      <c r="I282" s="164"/>
      <c r="J282" s="21"/>
      <c r="K282" s="169"/>
      <c r="L282" s="164"/>
      <c r="M282" s="21"/>
      <c r="N282" s="169"/>
      <c r="O282" s="42"/>
      <c r="P282" s="172"/>
      <c r="Q282" s="140">
        <f t="shared" si="2"/>
        <v>0</v>
      </c>
      <c r="R282" s="142"/>
    </row>
    <row r="283" spans="1:18" ht="18" hidden="1" customHeight="1" x14ac:dyDescent="0.15">
      <c r="A283" s="808">
        <v>274</v>
      </c>
      <c r="B283" s="809"/>
      <c r="C283" s="222"/>
      <c r="D283" s="222"/>
      <c r="E283" s="189"/>
      <c r="F283" s="168"/>
      <c r="G283" s="164"/>
      <c r="H283" s="169"/>
      <c r="I283" s="164"/>
      <c r="J283" s="21"/>
      <c r="K283" s="169"/>
      <c r="L283" s="164"/>
      <c r="M283" s="21"/>
      <c r="N283" s="169"/>
      <c r="O283" s="42"/>
      <c r="P283" s="172"/>
      <c r="Q283" s="140">
        <f t="shared" si="2"/>
        <v>0</v>
      </c>
      <c r="R283" s="142"/>
    </row>
    <row r="284" spans="1:18" ht="18" hidden="1" customHeight="1" x14ac:dyDescent="0.15">
      <c r="A284" s="808">
        <v>275</v>
      </c>
      <c r="B284" s="809"/>
      <c r="C284" s="222"/>
      <c r="D284" s="222"/>
      <c r="E284" s="189"/>
      <c r="F284" s="168"/>
      <c r="G284" s="164"/>
      <c r="H284" s="169"/>
      <c r="I284" s="164"/>
      <c r="J284" s="21"/>
      <c r="K284" s="169"/>
      <c r="L284" s="164"/>
      <c r="M284" s="21"/>
      <c r="N284" s="169"/>
      <c r="O284" s="42"/>
      <c r="P284" s="172"/>
      <c r="Q284" s="140">
        <f t="shared" si="2"/>
        <v>0</v>
      </c>
      <c r="R284" s="142"/>
    </row>
    <row r="285" spans="1:18" ht="18" hidden="1" customHeight="1" x14ac:dyDescent="0.15">
      <c r="A285" s="808">
        <v>276</v>
      </c>
      <c r="B285" s="809"/>
      <c r="C285" s="222"/>
      <c r="D285" s="222"/>
      <c r="E285" s="189"/>
      <c r="F285" s="168"/>
      <c r="G285" s="164"/>
      <c r="H285" s="169"/>
      <c r="I285" s="164"/>
      <c r="J285" s="21"/>
      <c r="K285" s="169"/>
      <c r="L285" s="164"/>
      <c r="M285" s="21"/>
      <c r="N285" s="169"/>
      <c r="O285" s="42"/>
      <c r="P285" s="172"/>
      <c r="Q285" s="140">
        <f t="shared" si="2"/>
        <v>0</v>
      </c>
      <c r="R285" s="142"/>
    </row>
    <row r="286" spans="1:18" ht="18" hidden="1" customHeight="1" x14ac:dyDescent="0.15">
      <c r="A286" s="808">
        <v>277</v>
      </c>
      <c r="B286" s="809"/>
      <c r="C286" s="222"/>
      <c r="D286" s="222"/>
      <c r="E286" s="189"/>
      <c r="F286" s="168"/>
      <c r="G286" s="164"/>
      <c r="H286" s="169"/>
      <c r="I286" s="164"/>
      <c r="J286" s="21"/>
      <c r="K286" s="169"/>
      <c r="L286" s="164"/>
      <c r="M286" s="21"/>
      <c r="N286" s="169"/>
      <c r="O286" s="42"/>
      <c r="P286" s="172"/>
      <c r="Q286" s="140">
        <f t="shared" si="2"/>
        <v>0</v>
      </c>
      <c r="R286" s="142"/>
    </row>
    <row r="287" spans="1:18" ht="18" hidden="1" customHeight="1" x14ac:dyDescent="0.15">
      <c r="A287" s="808">
        <v>278</v>
      </c>
      <c r="B287" s="809"/>
      <c r="C287" s="222"/>
      <c r="D287" s="222"/>
      <c r="E287" s="189"/>
      <c r="F287" s="168"/>
      <c r="G287" s="164"/>
      <c r="H287" s="169"/>
      <c r="I287" s="164"/>
      <c r="J287" s="21"/>
      <c r="K287" s="169"/>
      <c r="L287" s="164"/>
      <c r="M287" s="21"/>
      <c r="N287" s="169"/>
      <c r="O287" s="42"/>
      <c r="P287" s="172"/>
      <c r="Q287" s="140">
        <f t="shared" si="2"/>
        <v>0</v>
      </c>
      <c r="R287" s="142"/>
    </row>
    <row r="288" spans="1:18" ht="18" hidden="1" customHeight="1" x14ac:dyDescent="0.15">
      <c r="A288" s="808">
        <v>279</v>
      </c>
      <c r="B288" s="809"/>
      <c r="C288" s="222"/>
      <c r="D288" s="222"/>
      <c r="E288" s="189"/>
      <c r="F288" s="168"/>
      <c r="G288" s="164"/>
      <c r="H288" s="169"/>
      <c r="I288" s="164"/>
      <c r="J288" s="21"/>
      <c r="K288" s="169"/>
      <c r="L288" s="164"/>
      <c r="M288" s="21"/>
      <c r="N288" s="169"/>
      <c r="O288" s="42"/>
      <c r="P288" s="172"/>
      <c r="Q288" s="140">
        <f t="shared" si="2"/>
        <v>0</v>
      </c>
      <c r="R288" s="142"/>
    </row>
    <row r="289" spans="1:18" ht="18" hidden="1" customHeight="1" x14ac:dyDescent="0.15">
      <c r="A289" s="808">
        <v>280</v>
      </c>
      <c r="B289" s="809"/>
      <c r="C289" s="222"/>
      <c r="D289" s="222"/>
      <c r="E289" s="189"/>
      <c r="F289" s="168"/>
      <c r="G289" s="164"/>
      <c r="H289" s="169"/>
      <c r="I289" s="164"/>
      <c r="J289" s="21"/>
      <c r="K289" s="169"/>
      <c r="L289" s="164"/>
      <c r="M289" s="21"/>
      <c r="N289" s="169"/>
      <c r="O289" s="42"/>
      <c r="P289" s="172"/>
      <c r="Q289" s="140">
        <f t="shared" si="2"/>
        <v>0</v>
      </c>
      <c r="R289" s="142"/>
    </row>
    <row r="290" spans="1:18" ht="18" hidden="1" customHeight="1" x14ac:dyDescent="0.15">
      <c r="A290" s="808">
        <v>281</v>
      </c>
      <c r="B290" s="809"/>
      <c r="C290" s="222"/>
      <c r="D290" s="222"/>
      <c r="E290" s="189"/>
      <c r="F290" s="168"/>
      <c r="G290" s="164"/>
      <c r="H290" s="169"/>
      <c r="I290" s="164"/>
      <c r="J290" s="21"/>
      <c r="K290" s="169"/>
      <c r="L290" s="164"/>
      <c r="M290" s="21"/>
      <c r="N290" s="169"/>
      <c r="O290" s="42"/>
      <c r="P290" s="172"/>
      <c r="Q290" s="140">
        <f t="shared" si="2"/>
        <v>0</v>
      </c>
      <c r="R290" s="142"/>
    </row>
    <row r="291" spans="1:18" ht="18" hidden="1" customHeight="1" x14ac:dyDescent="0.15">
      <c r="A291" s="808">
        <v>282</v>
      </c>
      <c r="B291" s="809"/>
      <c r="C291" s="222"/>
      <c r="D291" s="222"/>
      <c r="E291" s="189"/>
      <c r="F291" s="168"/>
      <c r="G291" s="164"/>
      <c r="H291" s="169"/>
      <c r="I291" s="164"/>
      <c r="J291" s="21"/>
      <c r="K291" s="169"/>
      <c r="L291" s="164"/>
      <c r="M291" s="21"/>
      <c r="N291" s="169"/>
      <c r="O291" s="42"/>
      <c r="P291" s="172"/>
      <c r="Q291" s="140">
        <f t="shared" si="2"/>
        <v>0</v>
      </c>
      <c r="R291" s="142"/>
    </row>
    <row r="292" spans="1:18" ht="18" hidden="1" customHeight="1" x14ac:dyDescent="0.15">
      <c r="A292" s="808">
        <v>283</v>
      </c>
      <c r="B292" s="809"/>
      <c r="C292" s="222"/>
      <c r="D292" s="222"/>
      <c r="E292" s="189"/>
      <c r="F292" s="168"/>
      <c r="G292" s="164"/>
      <c r="H292" s="169"/>
      <c r="I292" s="164"/>
      <c r="J292" s="21"/>
      <c r="K292" s="169"/>
      <c r="L292" s="164"/>
      <c r="M292" s="21"/>
      <c r="N292" s="169"/>
      <c r="O292" s="42"/>
      <c r="P292" s="172"/>
      <c r="Q292" s="140">
        <f t="shared" si="2"/>
        <v>0</v>
      </c>
      <c r="R292" s="142"/>
    </row>
    <row r="293" spans="1:18" ht="18" hidden="1" customHeight="1" x14ac:dyDescent="0.15">
      <c r="A293" s="808">
        <v>284</v>
      </c>
      <c r="B293" s="809"/>
      <c r="C293" s="222"/>
      <c r="D293" s="222"/>
      <c r="E293" s="189"/>
      <c r="F293" s="168"/>
      <c r="G293" s="164"/>
      <c r="H293" s="169"/>
      <c r="I293" s="164"/>
      <c r="J293" s="21"/>
      <c r="K293" s="169"/>
      <c r="L293" s="164"/>
      <c r="M293" s="21"/>
      <c r="N293" s="169"/>
      <c r="O293" s="42"/>
      <c r="P293" s="172"/>
      <c r="Q293" s="140">
        <f t="shared" si="2"/>
        <v>0</v>
      </c>
      <c r="R293" s="142"/>
    </row>
    <row r="294" spans="1:18" ht="18" hidden="1" customHeight="1" x14ac:dyDescent="0.15">
      <c r="A294" s="808">
        <v>285</v>
      </c>
      <c r="B294" s="809"/>
      <c r="C294" s="222"/>
      <c r="D294" s="222"/>
      <c r="E294" s="189"/>
      <c r="F294" s="168"/>
      <c r="G294" s="164"/>
      <c r="H294" s="169"/>
      <c r="I294" s="164"/>
      <c r="J294" s="21"/>
      <c r="K294" s="169"/>
      <c r="L294" s="164"/>
      <c r="M294" s="21"/>
      <c r="N294" s="169"/>
      <c r="O294" s="42"/>
      <c r="P294" s="172"/>
      <c r="Q294" s="140">
        <f t="shared" si="2"/>
        <v>0</v>
      </c>
      <c r="R294" s="142"/>
    </row>
    <row r="295" spans="1:18" ht="18" hidden="1" customHeight="1" x14ac:dyDescent="0.15">
      <c r="A295" s="808">
        <v>286</v>
      </c>
      <c r="B295" s="809"/>
      <c r="C295" s="222"/>
      <c r="D295" s="222"/>
      <c r="E295" s="189"/>
      <c r="F295" s="168"/>
      <c r="G295" s="164"/>
      <c r="H295" s="169"/>
      <c r="I295" s="164"/>
      <c r="J295" s="21"/>
      <c r="K295" s="169"/>
      <c r="L295" s="164"/>
      <c r="M295" s="21"/>
      <c r="N295" s="169"/>
      <c r="O295" s="42"/>
      <c r="P295" s="172"/>
      <c r="Q295" s="140">
        <f t="shared" si="2"/>
        <v>0</v>
      </c>
      <c r="R295" s="142"/>
    </row>
    <row r="296" spans="1:18" ht="18" hidden="1" customHeight="1" x14ac:dyDescent="0.15">
      <c r="A296" s="808">
        <v>287</v>
      </c>
      <c r="B296" s="809"/>
      <c r="C296" s="222"/>
      <c r="D296" s="222"/>
      <c r="E296" s="189"/>
      <c r="F296" s="168"/>
      <c r="G296" s="164"/>
      <c r="H296" s="169"/>
      <c r="I296" s="164"/>
      <c r="J296" s="21"/>
      <c r="K296" s="169"/>
      <c r="L296" s="164"/>
      <c r="M296" s="21"/>
      <c r="N296" s="169"/>
      <c r="O296" s="42"/>
      <c r="P296" s="172"/>
      <c r="Q296" s="140">
        <f t="shared" si="2"/>
        <v>0</v>
      </c>
      <c r="R296" s="142"/>
    </row>
    <row r="297" spans="1:18" ht="18" hidden="1" customHeight="1" x14ac:dyDescent="0.15">
      <c r="A297" s="808">
        <v>288</v>
      </c>
      <c r="B297" s="809"/>
      <c r="C297" s="222"/>
      <c r="D297" s="222"/>
      <c r="E297" s="189"/>
      <c r="F297" s="168"/>
      <c r="G297" s="164"/>
      <c r="H297" s="169"/>
      <c r="I297" s="164"/>
      <c r="J297" s="21"/>
      <c r="K297" s="169"/>
      <c r="L297" s="164"/>
      <c r="M297" s="21"/>
      <c r="N297" s="169"/>
      <c r="O297" s="42"/>
      <c r="P297" s="172"/>
      <c r="Q297" s="140">
        <f t="shared" si="2"/>
        <v>0</v>
      </c>
      <c r="R297" s="142"/>
    </row>
    <row r="298" spans="1:18" ht="18" hidden="1" customHeight="1" x14ac:dyDescent="0.15">
      <c r="A298" s="808">
        <v>289</v>
      </c>
      <c r="B298" s="809"/>
      <c r="C298" s="222"/>
      <c r="D298" s="222"/>
      <c r="E298" s="189"/>
      <c r="F298" s="168"/>
      <c r="G298" s="164"/>
      <c r="H298" s="169"/>
      <c r="I298" s="164"/>
      <c r="J298" s="21"/>
      <c r="K298" s="169"/>
      <c r="L298" s="164"/>
      <c r="M298" s="21"/>
      <c r="N298" s="169"/>
      <c r="O298" s="42"/>
      <c r="P298" s="172"/>
      <c r="Q298" s="140">
        <f t="shared" si="2"/>
        <v>0</v>
      </c>
      <c r="R298" s="142"/>
    </row>
    <row r="299" spans="1:18" ht="18" hidden="1" customHeight="1" x14ac:dyDescent="0.15">
      <c r="A299" s="808">
        <v>290</v>
      </c>
      <c r="B299" s="809"/>
      <c r="C299" s="222"/>
      <c r="D299" s="222"/>
      <c r="E299" s="189"/>
      <c r="F299" s="168"/>
      <c r="G299" s="164"/>
      <c r="H299" s="169"/>
      <c r="I299" s="164"/>
      <c r="J299" s="21"/>
      <c r="K299" s="169"/>
      <c r="L299" s="164"/>
      <c r="M299" s="21"/>
      <c r="N299" s="169"/>
      <c r="O299" s="42"/>
      <c r="P299" s="172"/>
      <c r="Q299" s="140">
        <f t="shared" si="2"/>
        <v>0</v>
      </c>
      <c r="R299" s="142"/>
    </row>
    <row r="300" spans="1:18" ht="18" hidden="1" customHeight="1" x14ac:dyDescent="0.15">
      <c r="A300" s="808">
        <v>291</v>
      </c>
      <c r="B300" s="809"/>
      <c r="C300" s="222"/>
      <c r="D300" s="222"/>
      <c r="E300" s="189"/>
      <c r="F300" s="168"/>
      <c r="G300" s="164"/>
      <c r="H300" s="169"/>
      <c r="I300" s="164"/>
      <c r="J300" s="21"/>
      <c r="K300" s="169"/>
      <c r="L300" s="164"/>
      <c r="M300" s="21"/>
      <c r="N300" s="169"/>
      <c r="O300" s="42"/>
      <c r="P300" s="172"/>
      <c r="Q300" s="140">
        <f t="shared" si="2"/>
        <v>0</v>
      </c>
      <c r="R300" s="142"/>
    </row>
    <row r="301" spans="1:18" ht="18" hidden="1" customHeight="1" x14ac:dyDescent="0.15">
      <c r="A301" s="808">
        <v>292</v>
      </c>
      <c r="B301" s="809"/>
      <c r="C301" s="222"/>
      <c r="D301" s="222"/>
      <c r="E301" s="189"/>
      <c r="F301" s="168"/>
      <c r="G301" s="164"/>
      <c r="H301" s="169"/>
      <c r="I301" s="164"/>
      <c r="J301" s="21"/>
      <c r="K301" s="169"/>
      <c r="L301" s="164"/>
      <c r="M301" s="21"/>
      <c r="N301" s="169"/>
      <c r="O301" s="42"/>
      <c r="P301" s="172"/>
      <c r="Q301" s="140">
        <f t="shared" si="2"/>
        <v>0</v>
      </c>
      <c r="R301" s="142"/>
    </row>
    <row r="302" spans="1:18" ht="18" hidden="1" customHeight="1" x14ac:dyDescent="0.15">
      <c r="A302" s="808">
        <v>293</v>
      </c>
      <c r="B302" s="809"/>
      <c r="C302" s="222"/>
      <c r="D302" s="222"/>
      <c r="E302" s="189"/>
      <c r="F302" s="168"/>
      <c r="G302" s="164"/>
      <c r="H302" s="169"/>
      <c r="I302" s="164"/>
      <c r="J302" s="21"/>
      <c r="K302" s="169"/>
      <c r="L302" s="164"/>
      <c r="M302" s="21"/>
      <c r="N302" s="169"/>
      <c r="O302" s="42"/>
      <c r="P302" s="172"/>
      <c r="Q302" s="140">
        <f t="shared" si="2"/>
        <v>0</v>
      </c>
      <c r="R302" s="142"/>
    </row>
    <row r="303" spans="1:18" ht="18" hidden="1" customHeight="1" x14ac:dyDescent="0.15">
      <c r="A303" s="808">
        <v>294</v>
      </c>
      <c r="B303" s="809"/>
      <c r="C303" s="222"/>
      <c r="D303" s="222"/>
      <c r="E303" s="189"/>
      <c r="F303" s="168"/>
      <c r="G303" s="164"/>
      <c r="H303" s="169"/>
      <c r="I303" s="164"/>
      <c r="J303" s="21"/>
      <c r="K303" s="169"/>
      <c r="L303" s="164"/>
      <c r="M303" s="21"/>
      <c r="N303" s="169"/>
      <c r="O303" s="42"/>
      <c r="P303" s="172"/>
      <c r="Q303" s="140">
        <f t="shared" si="2"/>
        <v>0</v>
      </c>
      <c r="R303" s="142"/>
    </row>
    <row r="304" spans="1:18" ht="18" hidden="1" customHeight="1" x14ac:dyDescent="0.15">
      <c r="A304" s="808">
        <v>295</v>
      </c>
      <c r="B304" s="809"/>
      <c r="C304" s="222"/>
      <c r="D304" s="222"/>
      <c r="E304" s="189"/>
      <c r="F304" s="168"/>
      <c r="G304" s="164"/>
      <c r="H304" s="169"/>
      <c r="I304" s="164"/>
      <c r="J304" s="21"/>
      <c r="K304" s="169"/>
      <c r="L304" s="164"/>
      <c r="M304" s="21"/>
      <c r="N304" s="169"/>
      <c r="O304" s="42"/>
      <c r="P304" s="172"/>
      <c r="Q304" s="140">
        <f t="shared" si="2"/>
        <v>0</v>
      </c>
      <c r="R304" s="142"/>
    </row>
    <row r="305" spans="1:18" ht="18" hidden="1" customHeight="1" x14ac:dyDescent="0.15">
      <c r="A305" s="808">
        <v>296</v>
      </c>
      <c r="B305" s="809"/>
      <c r="C305" s="222"/>
      <c r="D305" s="222"/>
      <c r="E305" s="189"/>
      <c r="F305" s="168"/>
      <c r="G305" s="164"/>
      <c r="H305" s="169"/>
      <c r="I305" s="164"/>
      <c r="J305" s="21"/>
      <c r="K305" s="169"/>
      <c r="L305" s="164"/>
      <c r="M305" s="21"/>
      <c r="N305" s="169"/>
      <c r="O305" s="42"/>
      <c r="P305" s="172"/>
      <c r="Q305" s="140">
        <f t="shared" si="2"/>
        <v>0</v>
      </c>
      <c r="R305" s="142"/>
    </row>
    <row r="306" spans="1:18" ht="18" hidden="1" customHeight="1" x14ac:dyDescent="0.15">
      <c r="A306" s="808">
        <v>297</v>
      </c>
      <c r="B306" s="809"/>
      <c r="C306" s="222"/>
      <c r="D306" s="222"/>
      <c r="E306" s="189"/>
      <c r="F306" s="168"/>
      <c r="G306" s="164"/>
      <c r="H306" s="169"/>
      <c r="I306" s="164"/>
      <c r="J306" s="21"/>
      <c r="K306" s="169"/>
      <c r="L306" s="164"/>
      <c r="M306" s="21"/>
      <c r="N306" s="169"/>
      <c r="O306" s="42"/>
      <c r="P306" s="172"/>
      <c r="Q306" s="140">
        <f t="shared" si="2"/>
        <v>0</v>
      </c>
      <c r="R306" s="142"/>
    </row>
    <row r="307" spans="1:18" ht="18" hidden="1" customHeight="1" x14ac:dyDescent="0.15">
      <c r="A307" s="808">
        <v>298</v>
      </c>
      <c r="B307" s="809"/>
      <c r="C307" s="222"/>
      <c r="D307" s="222"/>
      <c r="E307" s="189"/>
      <c r="F307" s="168"/>
      <c r="G307" s="164"/>
      <c r="H307" s="169"/>
      <c r="I307" s="164"/>
      <c r="J307" s="21"/>
      <c r="K307" s="169"/>
      <c r="L307" s="164"/>
      <c r="M307" s="21"/>
      <c r="N307" s="169"/>
      <c r="O307" s="42"/>
      <c r="P307" s="172"/>
      <c r="Q307" s="140">
        <f t="shared" si="2"/>
        <v>0</v>
      </c>
      <c r="R307" s="142"/>
    </row>
    <row r="308" spans="1:18" ht="18" hidden="1" customHeight="1" x14ac:dyDescent="0.15">
      <c r="A308" s="808">
        <v>299</v>
      </c>
      <c r="B308" s="809"/>
      <c r="C308" s="222"/>
      <c r="D308" s="222"/>
      <c r="E308" s="189"/>
      <c r="F308" s="168"/>
      <c r="G308" s="164"/>
      <c r="H308" s="169"/>
      <c r="I308" s="164"/>
      <c r="J308" s="21"/>
      <c r="K308" s="169"/>
      <c r="L308" s="164"/>
      <c r="M308" s="21"/>
      <c r="N308" s="169"/>
      <c r="O308" s="42"/>
      <c r="P308" s="172"/>
      <c r="Q308" s="140">
        <f t="shared" si="2"/>
        <v>0</v>
      </c>
      <c r="R308" s="142"/>
    </row>
    <row r="309" spans="1:18" ht="18" hidden="1" customHeight="1" x14ac:dyDescent="0.15">
      <c r="A309" s="808">
        <v>300</v>
      </c>
      <c r="B309" s="809"/>
      <c r="C309" s="222"/>
      <c r="D309" s="14"/>
      <c r="E309" s="189"/>
      <c r="F309" s="168"/>
      <c r="G309" s="163"/>
      <c r="H309" s="168"/>
      <c r="I309" s="163"/>
      <c r="J309" s="21"/>
      <c r="K309" s="169"/>
      <c r="L309" s="164"/>
      <c r="M309" s="21"/>
      <c r="N309" s="169"/>
      <c r="O309" s="42"/>
      <c r="P309" s="172"/>
      <c r="Q309" s="140">
        <f t="shared" ref="Q309:Q351" si="3">IF(G309="",0,INT(SUM(PRODUCT(G309,I309,L309),O309)))</f>
        <v>0</v>
      </c>
      <c r="R309" s="142"/>
    </row>
    <row r="310" spans="1:18" ht="18" hidden="1" customHeight="1" x14ac:dyDescent="0.15">
      <c r="A310" s="808">
        <v>301</v>
      </c>
      <c r="B310" s="809"/>
      <c r="C310" s="222"/>
      <c r="D310" s="14"/>
      <c r="E310" s="189"/>
      <c r="F310" s="168"/>
      <c r="G310" s="163"/>
      <c r="H310" s="168"/>
      <c r="I310" s="163"/>
      <c r="J310" s="21"/>
      <c r="K310" s="169"/>
      <c r="L310" s="164"/>
      <c r="M310" s="21"/>
      <c r="N310" s="169"/>
      <c r="O310" s="42"/>
      <c r="P310" s="172"/>
      <c r="Q310" s="140">
        <f t="shared" si="3"/>
        <v>0</v>
      </c>
      <c r="R310" s="142"/>
    </row>
    <row r="311" spans="1:18" ht="18" hidden="1" customHeight="1" x14ac:dyDescent="0.15">
      <c r="A311" s="808">
        <v>302</v>
      </c>
      <c r="B311" s="809"/>
      <c r="C311" s="222"/>
      <c r="D311" s="14"/>
      <c r="E311" s="189"/>
      <c r="F311" s="168"/>
      <c r="G311" s="163"/>
      <c r="H311" s="168"/>
      <c r="I311" s="163"/>
      <c r="J311" s="21"/>
      <c r="K311" s="169"/>
      <c r="L311" s="164"/>
      <c r="M311" s="21"/>
      <c r="N311" s="169"/>
      <c r="O311" s="42"/>
      <c r="P311" s="172"/>
      <c r="Q311" s="140">
        <f t="shared" si="3"/>
        <v>0</v>
      </c>
      <c r="R311" s="142"/>
    </row>
    <row r="312" spans="1:18" ht="18" hidden="1" customHeight="1" x14ac:dyDescent="0.15">
      <c r="A312" s="808">
        <v>303</v>
      </c>
      <c r="B312" s="809"/>
      <c r="C312" s="222"/>
      <c r="D312" s="14"/>
      <c r="E312" s="189"/>
      <c r="F312" s="168"/>
      <c r="G312" s="163"/>
      <c r="H312" s="168"/>
      <c r="I312" s="163"/>
      <c r="J312" s="21"/>
      <c r="K312" s="169"/>
      <c r="L312" s="164"/>
      <c r="M312" s="21"/>
      <c r="N312" s="169"/>
      <c r="O312" s="42"/>
      <c r="P312" s="172"/>
      <c r="Q312" s="140">
        <f t="shared" si="3"/>
        <v>0</v>
      </c>
      <c r="R312" s="142"/>
    </row>
    <row r="313" spans="1:18" ht="18" hidden="1" customHeight="1" x14ac:dyDescent="0.15">
      <c r="A313" s="808">
        <v>304</v>
      </c>
      <c r="B313" s="809"/>
      <c r="C313" s="222"/>
      <c r="D313" s="14"/>
      <c r="E313" s="189"/>
      <c r="F313" s="168"/>
      <c r="G313" s="163"/>
      <c r="H313" s="168"/>
      <c r="I313" s="163"/>
      <c r="J313" s="21"/>
      <c r="K313" s="169"/>
      <c r="L313" s="164"/>
      <c r="M313" s="21"/>
      <c r="N313" s="169"/>
      <c r="O313" s="42"/>
      <c r="P313" s="172"/>
      <c r="Q313" s="140">
        <f t="shared" si="3"/>
        <v>0</v>
      </c>
      <c r="R313" s="142"/>
    </row>
    <row r="314" spans="1:18" ht="18" hidden="1" customHeight="1" x14ac:dyDescent="0.15">
      <c r="A314" s="808">
        <v>305</v>
      </c>
      <c r="B314" s="809"/>
      <c r="C314" s="222"/>
      <c r="D314" s="14"/>
      <c r="E314" s="189"/>
      <c r="F314" s="168"/>
      <c r="G314" s="163"/>
      <c r="H314" s="169"/>
      <c r="I314" s="164"/>
      <c r="J314" s="21"/>
      <c r="K314" s="169"/>
      <c r="L314" s="164"/>
      <c r="M314" s="21"/>
      <c r="N314" s="169"/>
      <c r="O314" s="42"/>
      <c r="P314" s="172"/>
      <c r="Q314" s="140">
        <f t="shared" si="3"/>
        <v>0</v>
      </c>
      <c r="R314" s="142"/>
    </row>
    <row r="315" spans="1:18" ht="18" hidden="1" customHeight="1" x14ac:dyDescent="0.15">
      <c r="A315" s="808">
        <v>306</v>
      </c>
      <c r="B315" s="809"/>
      <c r="C315" s="222"/>
      <c r="D315" s="14"/>
      <c r="E315" s="189"/>
      <c r="F315" s="168"/>
      <c r="G315" s="163"/>
      <c r="H315" s="169"/>
      <c r="I315" s="164"/>
      <c r="J315" s="21"/>
      <c r="K315" s="169"/>
      <c r="L315" s="164"/>
      <c r="M315" s="21"/>
      <c r="N315" s="169"/>
      <c r="O315" s="42"/>
      <c r="P315" s="172"/>
      <c r="Q315" s="140">
        <f t="shared" si="3"/>
        <v>0</v>
      </c>
      <c r="R315" s="142"/>
    </row>
    <row r="316" spans="1:18" ht="18" hidden="1" customHeight="1" x14ac:dyDescent="0.15">
      <c r="A316" s="808">
        <v>307</v>
      </c>
      <c r="B316" s="809"/>
      <c r="C316" s="222"/>
      <c r="D316" s="14"/>
      <c r="E316" s="189"/>
      <c r="F316" s="168"/>
      <c r="G316" s="163"/>
      <c r="H316" s="169"/>
      <c r="I316" s="164"/>
      <c r="J316" s="21"/>
      <c r="K316" s="169"/>
      <c r="L316" s="164"/>
      <c r="M316" s="21"/>
      <c r="N316" s="169"/>
      <c r="O316" s="42"/>
      <c r="P316" s="172"/>
      <c r="Q316" s="140">
        <f t="shared" si="3"/>
        <v>0</v>
      </c>
      <c r="R316" s="142"/>
    </row>
    <row r="317" spans="1:18" ht="18" hidden="1" customHeight="1" x14ac:dyDescent="0.15">
      <c r="A317" s="808">
        <v>308</v>
      </c>
      <c r="B317" s="809"/>
      <c r="C317" s="222"/>
      <c r="D317" s="14"/>
      <c r="E317" s="189"/>
      <c r="F317" s="168"/>
      <c r="G317" s="163"/>
      <c r="H317" s="169"/>
      <c r="I317" s="164"/>
      <c r="J317" s="21"/>
      <c r="K317" s="169"/>
      <c r="L317" s="164"/>
      <c r="M317" s="21"/>
      <c r="N317" s="169"/>
      <c r="O317" s="42"/>
      <c r="P317" s="172"/>
      <c r="Q317" s="140">
        <f t="shared" si="3"/>
        <v>0</v>
      </c>
      <c r="R317" s="142"/>
    </row>
    <row r="318" spans="1:18" ht="18" hidden="1" customHeight="1" x14ac:dyDescent="0.15">
      <c r="A318" s="808">
        <v>309</v>
      </c>
      <c r="B318" s="809"/>
      <c r="C318" s="222"/>
      <c r="D318" s="14"/>
      <c r="E318" s="189"/>
      <c r="F318" s="168"/>
      <c r="G318" s="163"/>
      <c r="H318" s="169"/>
      <c r="I318" s="164"/>
      <c r="J318" s="21"/>
      <c r="K318" s="169"/>
      <c r="L318" s="164"/>
      <c r="M318" s="21"/>
      <c r="N318" s="169"/>
      <c r="O318" s="42"/>
      <c r="P318" s="172"/>
      <c r="Q318" s="140">
        <f t="shared" si="3"/>
        <v>0</v>
      </c>
      <c r="R318" s="142"/>
    </row>
    <row r="319" spans="1:18" ht="18" hidden="1" customHeight="1" x14ac:dyDescent="0.15">
      <c r="A319" s="808">
        <v>310</v>
      </c>
      <c r="B319" s="809"/>
      <c r="C319" s="222"/>
      <c r="D319" s="14"/>
      <c r="E319" s="189"/>
      <c r="F319" s="168"/>
      <c r="G319" s="163"/>
      <c r="H319" s="168"/>
      <c r="I319" s="163"/>
      <c r="J319" s="21"/>
      <c r="K319" s="168"/>
      <c r="L319" s="164"/>
      <c r="M319" s="36"/>
      <c r="N319" s="169"/>
      <c r="O319" s="42"/>
      <c r="P319" s="172"/>
      <c r="Q319" s="140">
        <f t="shared" si="3"/>
        <v>0</v>
      </c>
      <c r="R319" s="142"/>
    </row>
    <row r="320" spans="1:18" ht="18" hidden="1" customHeight="1" x14ac:dyDescent="0.15">
      <c r="A320" s="808">
        <v>311</v>
      </c>
      <c r="B320" s="809"/>
      <c r="C320" s="222"/>
      <c r="D320" s="14"/>
      <c r="E320" s="189"/>
      <c r="F320" s="168"/>
      <c r="G320" s="163"/>
      <c r="H320" s="168"/>
      <c r="I320" s="163"/>
      <c r="J320" s="21"/>
      <c r="K320" s="168"/>
      <c r="L320" s="164"/>
      <c r="M320" s="36"/>
      <c r="N320" s="169"/>
      <c r="O320" s="42"/>
      <c r="P320" s="172"/>
      <c r="Q320" s="140">
        <f t="shared" si="3"/>
        <v>0</v>
      </c>
      <c r="R320" s="142"/>
    </row>
    <row r="321" spans="1:18" ht="18" hidden="1" customHeight="1" x14ac:dyDescent="0.15">
      <c r="A321" s="808">
        <v>312</v>
      </c>
      <c r="B321" s="809"/>
      <c r="C321" s="222"/>
      <c r="D321" s="14"/>
      <c r="E321" s="189"/>
      <c r="F321" s="168"/>
      <c r="G321" s="163"/>
      <c r="H321" s="168"/>
      <c r="I321" s="163"/>
      <c r="J321" s="21"/>
      <c r="K321" s="168"/>
      <c r="L321" s="164"/>
      <c r="M321" s="36"/>
      <c r="N321" s="169"/>
      <c r="O321" s="42"/>
      <c r="P321" s="172"/>
      <c r="Q321" s="140">
        <f t="shared" si="3"/>
        <v>0</v>
      </c>
      <c r="R321" s="142"/>
    </row>
    <row r="322" spans="1:18" ht="18" hidden="1" customHeight="1" x14ac:dyDescent="0.15">
      <c r="A322" s="808">
        <v>313</v>
      </c>
      <c r="B322" s="809"/>
      <c r="C322" s="222"/>
      <c r="D322" s="14"/>
      <c r="E322" s="189"/>
      <c r="F322" s="168"/>
      <c r="G322" s="163"/>
      <c r="H322" s="168"/>
      <c r="I322" s="163"/>
      <c r="J322" s="21"/>
      <c r="K322" s="169"/>
      <c r="L322" s="164"/>
      <c r="M322" s="21"/>
      <c r="N322" s="169"/>
      <c r="O322" s="42"/>
      <c r="P322" s="172"/>
      <c r="Q322" s="140">
        <f t="shared" si="3"/>
        <v>0</v>
      </c>
      <c r="R322" s="142"/>
    </row>
    <row r="323" spans="1:18" ht="18" hidden="1" customHeight="1" x14ac:dyDescent="0.15">
      <c r="A323" s="808">
        <v>314</v>
      </c>
      <c r="B323" s="809"/>
      <c r="C323" s="222"/>
      <c r="D323" s="14"/>
      <c r="E323" s="189"/>
      <c r="F323" s="168"/>
      <c r="G323" s="163"/>
      <c r="H323" s="168"/>
      <c r="I323" s="163"/>
      <c r="J323" s="21"/>
      <c r="K323" s="169"/>
      <c r="L323" s="164"/>
      <c r="M323" s="21"/>
      <c r="N323" s="169"/>
      <c r="O323" s="42"/>
      <c r="P323" s="172"/>
      <c r="Q323" s="140">
        <f t="shared" si="3"/>
        <v>0</v>
      </c>
      <c r="R323" s="142"/>
    </row>
    <row r="324" spans="1:18" ht="18" hidden="1" customHeight="1" x14ac:dyDescent="0.15">
      <c r="A324" s="808">
        <v>315</v>
      </c>
      <c r="B324" s="809"/>
      <c r="C324" s="222"/>
      <c r="D324" s="14"/>
      <c r="E324" s="189"/>
      <c r="F324" s="168"/>
      <c r="G324" s="163"/>
      <c r="H324" s="168"/>
      <c r="I324" s="163"/>
      <c r="J324" s="21"/>
      <c r="K324" s="169"/>
      <c r="L324" s="164"/>
      <c r="M324" s="21"/>
      <c r="N324" s="169"/>
      <c r="O324" s="42"/>
      <c r="P324" s="172"/>
      <c r="Q324" s="140">
        <f t="shared" si="3"/>
        <v>0</v>
      </c>
      <c r="R324" s="142"/>
    </row>
    <row r="325" spans="1:18" ht="18" hidden="1" customHeight="1" x14ac:dyDescent="0.15">
      <c r="A325" s="808">
        <v>316</v>
      </c>
      <c r="B325" s="809"/>
      <c r="C325" s="222"/>
      <c r="D325" s="14"/>
      <c r="E325" s="189"/>
      <c r="F325" s="168"/>
      <c r="G325" s="163"/>
      <c r="H325" s="168"/>
      <c r="I325" s="163"/>
      <c r="J325" s="21"/>
      <c r="K325" s="169"/>
      <c r="L325" s="164"/>
      <c r="M325" s="21"/>
      <c r="N325" s="169"/>
      <c r="O325" s="42"/>
      <c r="P325" s="172"/>
      <c r="Q325" s="140">
        <f t="shared" si="3"/>
        <v>0</v>
      </c>
      <c r="R325" s="142"/>
    </row>
    <row r="326" spans="1:18" ht="18" hidden="1" customHeight="1" x14ac:dyDescent="0.15">
      <c r="A326" s="808">
        <v>317</v>
      </c>
      <c r="B326" s="809"/>
      <c r="C326" s="222"/>
      <c r="D326" s="14"/>
      <c r="E326" s="189"/>
      <c r="F326" s="168"/>
      <c r="G326" s="163"/>
      <c r="H326" s="168"/>
      <c r="I326" s="163"/>
      <c r="J326" s="21"/>
      <c r="K326" s="169"/>
      <c r="L326" s="164"/>
      <c r="M326" s="21"/>
      <c r="N326" s="169"/>
      <c r="O326" s="42"/>
      <c r="P326" s="172"/>
      <c r="Q326" s="140">
        <f t="shared" si="3"/>
        <v>0</v>
      </c>
      <c r="R326" s="142"/>
    </row>
    <row r="327" spans="1:18" ht="18" hidden="1" customHeight="1" x14ac:dyDescent="0.15">
      <c r="A327" s="808">
        <v>318</v>
      </c>
      <c r="B327" s="809"/>
      <c r="C327" s="222"/>
      <c r="D327" s="14"/>
      <c r="E327" s="189"/>
      <c r="F327" s="168"/>
      <c r="G327" s="163"/>
      <c r="H327" s="168"/>
      <c r="I327" s="163"/>
      <c r="J327" s="21"/>
      <c r="K327" s="169"/>
      <c r="L327" s="164"/>
      <c r="M327" s="21"/>
      <c r="N327" s="169"/>
      <c r="O327" s="42"/>
      <c r="P327" s="172"/>
      <c r="Q327" s="140">
        <f t="shared" si="3"/>
        <v>0</v>
      </c>
      <c r="R327" s="142"/>
    </row>
    <row r="328" spans="1:18" ht="18" hidden="1" customHeight="1" x14ac:dyDescent="0.15">
      <c r="A328" s="808">
        <v>319</v>
      </c>
      <c r="B328" s="809"/>
      <c r="C328" s="222"/>
      <c r="D328" s="14"/>
      <c r="E328" s="189"/>
      <c r="F328" s="168"/>
      <c r="G328" s="163"/>
      <c r="H328" s="168"/>
      <c r="I328" s="163"/>
      <c r="J328" s="21"/>
      <c r="K328" s="169"/>
      <c r="L328" s="164"/>
      <c r="M328" s="21"/>
      <c r="N328" s="169"/>
      <c r="O328" s="42"/>
      <c r="P328" s="172"/>
      <c r="Q328" s="140">
        <f t="shared" si="3"/>
        <v>0</v>
      </c>
      <c r="R328" s="142"/>
    </row>
    <row r="329" spans="1:18" ht="18" hidden="1" customHeight="1" x14ac:dyDescent="0.15">
      <c r="A329" s="808">
        <v>320</v>
      </c>
      <c r="B329" s="809"/>
      <c r="C329" s="222"/>
      <c r="D329" s="14"/>
      <c r="E329" s="189"/>
      <c r="F329" s="168"/>
      <c r="G329" s="163"/>
      <c r="H329" s="168"/>
      <c r="I329" s="163"/>
      <c r="J329" s="21"/>
      <c r="K329" s="169"/>
      <c r="L329" s="164"/>
      <c r="M329" s="21"/>
      <c r="N329" s="169"/>
      <c r="O329" s="42"/>
      <c r="P329" s="172"/>
      <c r="Q329" s="140">
        <f t="shared" si="3"/>
        <v>0</v>
      </c>
      <c r="R329" s="142"/>
    </row>
    <row r="330" spans="1:18" ht="18" hidden="1" customHeight="1" x14ac:dyDescent="0.15">
      <c r="A330" s="808">
        <v>321</v>
      </c>
      <c r="B330" s="809"/>
      <c r="C330" s="222"/>
      <c r="D330" s="14"/>
      <c r="E330" s="189"/>
      <c r="F330" s="168"/>
      <c r="G330" s="163"/>
      <c r="H330" s="168"/>
      <c r="I330" s="163"/>
      <c r="J330" s="21"/>
      <c r="K330" s="169"/>
      <c r="L330" s="164"/>
      <c r="M330" s="21"/>
      <c r="N330" s="169"/>
      <c r="O330" s="42"/>
      <c r="P330" s="172"/>
      <c r="Q330" s="140">
        <f t="shared" si="3"/>
        <v>0</v>
      </c>
      <c r="R330" s="142"/>
    </row>
    <row r="331" spans="1:18" ht="18" hidden="1" customHeight="1" x14ac:dyDescent="0.15">
      <c r="A331" s="808">
        <v>322</v>
      </c>
      <c r="B331" s="809"/>
      <c r="C331" s="222"/>
      <c r="D331" s="14"/>
      <c r="E331" s="189"/>
      <c r="F331" s="168"/>
      <c r="G331" s="163"/>
      <c r="H331" s="168"/>
      <c r="I331" s="163"/>
      <c r="J331" s="21"/>
      <c r="K331" s="169"/>
      <c r="L331" s="164"/>
      <c r="M331" s="21"/>
      <c r="N331" s="169"/>
      <c r="O331" s="42"/>
      <c r="P331" s="172"/>
      <c r="Q331" s="140">
        <f t="shared" si="3"/>
        <v>0</v>
      </c>
      <c r="R331" s="142"/>
    </row>
    <row r="332" spans="1:18" ht="18" hidden="1" customHeight="1" x14ac:dyDescent="0.15">
      <c r="A332" s="808">
        <v>323</v>
      </c>
      <c r="B332" s="809"/>
      <c r="C332" s="222"/>
      <c r="D332" s="14"/>
      <c r="E332" s="189"/>
      <c r="F332" s="168"/>
      <c r="G332" s="163"/>
      <c r="H332" s="168"/>
      <c r="I332" s="163"/>
      <c r="J332" s="21"/>
      <c r="K332" s="169"/>
      <c r="L332" s="164"/>
      <c r="M332" s="21"/>
      <c r="N332" s="169"/>
      <c r="O332" s="42"/>
      <c r="P332" s="172"/>
      <c r="Q332" s="140">
        <f t="shared" si="3"/>
        <v>0</v>
      </c>
      <c r="R332" s="142"/>
    </row>
    <row r="333" spans="1:18" ht="18" hidden="1" customHeight="1" x14ac:dyDescent="0.15">
      <c r="A333" s="808">
        <v>324</v>
      </c>
      <c r="B333" s="809"/>
      <c r="C333" s="222"/>
      <c r="D333" s="14"/>
      <c r="E333" s="189"/>
      <c r="F333" s="168"/>
      <c r="G333" s="163"/>
      <c r="H333" s="168"/>
      <c r="I333" s="163"/>
      <c r="J333" s="21"/>
      <c r="K333" s="169"/>
      <c r="L333" s="164"/>
      <c r="M333" s="21"/>
      <c r="N333" s="169"/>
      <c r="O333" s="42"/>
      <c r="P333" s="172"/>
      <c r="Q333" s="140">
        <f t="shared" si="3"/>
        <v>0</v>
      </c>
      <c r="R333" s="142"/>
    </row>
    <row r="334" spans="1:18" ht="18" hidden="1" customHeight="1" x14ac:dyDescent="0.15">
      <c r="A334" s="808">
        <v>325</v>
      </c>
      <c r="B334" s="809"/>
      <c r="C334" s="222"/>
      <c r="D334" s="14"/>
      <c r="E334" s="189"/>
      <c r="F334" s="168"/>
      <c r="G334" s="163"/>
      <c r="H334" s="168"/>
      <c r="I334" s="163"/>
      <c r="J334" s="21"/>
      <c r="K334" s="169"/>
      <c r="L334" s="164"/>
      <c r="M334" s="21"/>
      <c r="N334" s="169"/>
      <c r="O334" s="42"/>
      <c r="P334" s="172"/>
      <c r="Q334" s="140">
        <f t="shared" si="3"/>
        <v>0</v>
      </c>
      <c r="R334" s="142"/>
    </row>
    <row r="335" spans="1:18" ht="18" hidden="1" customHeight="1" x14ac:dyDescent="0.15">
      <c r="A335" s="808">
        <v>326</v>
      </c>
      <c r="B335" s="809"/>
      <c r="C335" s="222"/>
      <c r="D335" s="14"/>
      <c r="E335" s="189"/>
      <c r="F335" s="168"/>
      <c r="G335" s="163"/>
      <c r="H335" s="168"/>
      <c r="I335" s="163"/>
      <c r="J335" s="21"/>
      <c r="K335" s="169"/>
      <c r="L335" s="164"/>
      <c r="M335" s="21"/>
      <c r="N335" s="169"/>
      <c r="O335" s="42"/>
      <c r="P335" s="172"/>
      <c r="Q335" s="140">
        <f t="shared" si="3"/>
        <v>0</v>
      </c>
      <c r="R335" s="142"/>
    </row>
    <row r="336" spans="1:18" ht="18" hidden="1" customHeight="1" x14ac:dyDescent="0.15">
      <c r="A336" s="808">
        <v>327</v>
      </c>
      <c r="B336" s="809"/>
      <c r="C336" s="222"/>
      <c r="D336" s="14"/>
      <c r="E336" s="189"/>
      <c r="F336" s="168"/>
      <c r="G336" s="163"/>
      <c r="H336" s="168"/>
      <c r="I336" s="163"/>
      <c r="J336" s="21"/>
      <c r="K336" s="169"/>
      <c r="L336" s="164"/>
      <c r="M336" s="21"/>
      <c r="N336" s="169"/>
      <c r="O336" s="42"/>
      <c r="P336" s="172"/>
      <c r="Q336" s="140">
        <f t="shared" si="3"/>
        <v>0</v>
      </c>
      <c r="R336" s="142"/>
    </row>
    <row r="337" spans="1:18" ht="18" hidden="1" customHeight="1" x14ac:dyDescent="0.15">
      <c r="A337" s="808">
        <v>328</v>
      </c>
      <c r="B337" s="809"/>
      <c r="C337" s="222"/>
      <c r="D337" s="14"/>
      <c r="E337" s="189"/>
      <c r="F337" s="168"/>
      <c r="G337" s="163"/>
      <c r="H337" s="168"/>
      <c r="I337" s="163"/>
      <c r="J337" s="21"/>
      <c r="K337" s="169"/>
      <c r="L337" s="164"/>
      <c r="M337" s="21"/>
      <c r="N337" s="169"/>
      <c r="O337" s="42"/>
      <c r="P337" s="172"/>
      <c r="Q337" s="140">
        <f t="shared" si="3"/>
        <v>0</v>
      </c>
      <c r="R337" s="142"/>
    </row>
    <row r="338" spans="1:18" ht="18" hidden="1" customHeight="1" x14ac:dyDescent="0.15">
      <c r="A338" s="808">
        <v>329</v>
      </c>
      <c r="B338" s="809"/>
      <c r="C338" s="222"/>
      <c r="D338" s="14"/>
      <c r="E338" s="189"/>
      <c r="F338" s="168"/>
      <c r="G338" s="163"/>
      <c r="H338" s="169"/>
      <c r="I338" s="164"/>
      <c r="J338" s="21"/>
      <c r="K338" s="169"/>
      <c r="L338" s="164"/>
      <c r="M338" s="21"/>
      <c r="N338" s="169"/>
      <c r="O338" s="42"/>
      <c r="P338" s="172"/>
      <c r="Q338" s="140">
        <f t="shared" si="3"/>
        <v>0</v>
      </c>
      <c r="R338" s="142"/>
    </row>
    <row r="339" spans="1:18" ht="18" hidden="1" customHeight="1" x14ac:dyDescent="0.15">
      <c r="A339" s="808">
        <v>330</v>
      </c>
      <c r="B339" s="809"/>
      <c r="C339" s="222"/>
      <c r="D339" s="14"/>
      <c r="E339" s="189"/>
      <c r="F339" s="168"/>
      <c r="G339" s="163"/>
      <c r="H339" s="168"/>
      <c r="I339" s="163"/>
      <c r="J339" s="21"/>
      <c r="K339" s="169"/>
      <c r="L339" s="164"/>
      <c r="M339" s="21"/>
      <c r="N339" s="169"/>
      <c r="O339" s="42"/>
      <c r="P339" s="172"/>
      <c r="Q339" s="140">
        <f t="shared" si="3"/>
        <v>0</v>
      </c>
      <c r="R339" s="142"/>
    </row>
    <row r="340" spans="1:18" ht="18" hidden="1" customHeight="1" x14ac:dyDescent="0.15">
      <c r="A340" s="808">
        <v>331</v>
      </c>
      <c r="B340" s="809"/>
      <c r="C340" s="222"/>
      <c r="D340" s="14"/>
      <c r="E340" s="189"/>
      <c r="F340" s="168"/>
      <c r="G340" s="163"/>
      <c r="H340" s="168"/>
      <c r="I340" s="163"/>
      <c r="J340" s="21"/>
      <c r="K340" s="169"/>
      <c r="L340" s="164"/>
      <c r="M340" s="21"/>
      <c r="N340" s="169"/>
      <c r="O340" s="42"/>
      <c r="P340" s="172"/>
      <c r="Q340" s="140">
        <f t="shared" si="3"/>
        <v>0</v>
      </c>
      <c r="R340" s="142"/>
    </row>
    <row r="341" spans="1:18" ht="18" hidden="1" customHeight="1" x14ac:dyDescent="0.15">
      <c r="A341" s="808">
        <v>332</v>
      </c>
      <c r="B341" s="809"/>
      <c r="C341" s="222"/>
      <c r="D341" s="14"/>
      <c r="E341" s="189"/>
      <c r="F341" s="168"/>
      <c r="G341" s="164"/>
      <c r="H341" s="169"/>
      <c r="I341" s="164"/>
      <c r="J341" s="21"/>
      <c r="K341" s="169"/>
      <c r="L341" s="164"/>
      <c r="M341" s="21"/>
      <c r="N341" s="169"/>
      <c r="O341" s="42"/>
      <c r="P341" s="172"/>
      <c r="Q341" s="140">
        <f t="shared" si="3"/>
        <v>0</v>
      </c>
      <c r="R341" s="142"/>
    </row>
    <row r="342" spans="1:18" ht="18" hidden="1" customHeight="1" x14ac:dyDescent="0.15">
      <c r="A342" s="808">
        <v>333</v>
      </c>
      <c r="B342" s="809"/>
      <c r="C342" s="222"/>
      <c r="D342" s="14"/>
      <c r="E342" s="189"/>
      <c r="F342" s="168"/>
      <c r="G342" s="164"/>
      <c r="H342" s="169"/>
      <c r="I342" s="164"/>
      <c r="J342" s="21"/>
      <c r="K342" s="169"/>
      <c r="L342" s="164"/>
      <c r="M342" s="21"/>
      <c r="N342" s="169"/>
      <c r="O342" s="42"/>
      <c r="P342" s="172"/>
      <c r="Q342" s="140">
        <f t="shared" si="3"/>
        <v>0</v>
      </c>
      <c r="R342" s="142"/>
    </row>
    <row r="343" spans="1:18" ht="18" hidden="1" customHeight="1" x14ac:dyDescent="0.15">
      <c r="A343" s="808">
        <v>334</v>
      </c>
      <c r="B343" s="809"/>
      <c r="C343" s="222"/>
      <c r="D343" s="14"/>
      <c r="E343" s="189"/>
      <c r="F343" s="168"/>
      <c r="G343" s="164"/>
      <c r="H343" s="169"/>
      <c r="I343" s="164"/>
      <c r="J343" s="21"/>
      <c r="K343" s="169"/>
      <c r="L343" s="164"/>
      <c r="M343" s="21"/>
      <c r="N343" s="169"/>
      <c r="O343" s="42"/>
      <c r="P343" s="172"/>
      <c r="Q343" s="140">
        <f t="shared" si="3"/>
        <v>0</v>
      </c>
      <c r="R343" s="142"/>
    </row>
    <row r="344" spans="1:18" ht="18" hidden="1" customHeight="1" x14ac:dyDescent="0.15">
      <c r="A344" s="808">
        <v>335</v>
      </c>
      <c r="B344" s="809"/>
      <c r="C344" s="222"/>
      <c r="D344" s="222"/>
      <c r="E344" s="189"/>
      <c r="F344" s="168"/>
      <c r="G344" s="164"/>
      <c r="H344" s="169"/>
      <c r="I344" s="164"/>
      <c r="J344" s="21"/>
      <c r="K344" s="169"/>
      <c r="L344" s="164"/>
      <c r="M344" s="21"/>
      <c r="N344" s="169"/>
      <c r="O344" s="42"/>
      <c r="P344" s="172"/>
      <c r="Q344" s="140">
        <f t="shared" si="3"/>
        <v>0</v>
      </c>
      <c r="R344" s="142"/>
    </row>
    <row r="345" spans="1:18" ht="18" hidden="1" customHeight="1" x14ac:dyDescent="0.15">
      <c r="A345" s="808">
        <v>336</v>
      </c>
      <c r="B345" s="809"/>
      <c r="C345" s="222"/>
      <c r="D345" s="222"/>
      <c r="E345" s="189"/>
      <c r="F345" s="168"/>
      <c r="G345" s="164"/>
      <c r="H345" s="169"/>
      <c r="I345" s="164"/>
      <c r="J345" s="21"/>
      <c r="K345" s="169"/>
      <c r="L345" s="164"/>
      <c r="M345" s="21"/>
      <c r="N345" s="169"/>
      <c r="O345" s="42"/>
      <c r="P345" s="172"/>
      <c r="Q345" s="140">
        <f t="shared" si="3"/>
        <v>0</v>
      </c>
      <c r="R345" s="142"/>
    </row>
    <row r="346" spans="1:18" ht="18" hidden="1" customHeight="1" x14ac:dyDescent="0.15">
      <c r="A346" s="808">
        <v>337</v>
      </c>
      <c r="B346" s="809"/>
      <c r="C346" s="222"/>
      <c r="D346" s="222"/>
      <c r="E346" s="189"/>
      <c r="F346" s="168"/>
      <c r="G346" s="164"/>
      <c r="H346" s="169"/>
      <c r="I346" s="164"/>
      <c r="J346" s="21"/>
      <c r="K346" s="169"/>
      <c r="L346" s="164"/>
      <c r="M346" s="21"/>
      <c r="N346" s="169"/>
      <c r="O346" s="42"/>
      <c r="P346" s="172"/>
      <c r="Q346" s="140">
        <f t="shared" si="3"/>
        <v>0</v>
      </c>
      <c r="R346" s="142"/>
    </row>
    <row r="347" spans="1:18" ht="18" hidden="1" customHeight="1" x14ac:dyDescent="0.15">
      <c r="A347" s="808">
        <v>338</v>
      </c>
      <c r="B347" s="809"/>
      <c r="C347" s="222"/>
      <c r="D347" s="222"/>
      <c r="E347" s="189"/>
      <c r="F347" s="168"/>
      <c r="G347" s="164"/>
      <c r="H347" s="169"/>
      <c r="I347" s="164"/>
      <c r="J347" s="21"/>
      <c r="K347" s="169"/>
      <c r="L347" s="164"/>
      <c r="M347" s="21"/>
      <c r="N347" s="169"/>
      <c r="O347" s="42"/>
      <c r="P347" s="172"/>
      <c r="Q347" s="140">
        <f t="shared" si="3"/>
        <v>0</v>
      </c>
      <c r="R347" s="142"/>
    </row>
    <row r="348" spans="1:18" ht="18" hidden="1" customHeight="1" x14ac:dyDescent="0.15">
      <c r="A348" s="808">
        <v>339</v>
      </c>
      <c r="B348" s="809"/>
      <c r="C348" s="222"/>
      <c r="D348" s="222"/>
      <c r="E348" s="189"/>
      <c r="F348" s="168"/>
      <c r="G348" s="164"/>
      <c r="H348" s="169"/>
      <c r="I348" s="164"/>
      <c r="J348" s="21"/>
      <c r="K348" s="169"/>
      <c r="L348" s="164"/>
      <c r="M348" s="21"/>
      <c r="N348" s="169"/>
      <c r="O348" s="42"/>
      <c r="P348" s="172"/>
      <c r="Q348" s="140">
        <f t="shared" si="3"/>
        <v>0</v>
      </c>
      <c r="R348" s="142"/>
    </row>
    <row r="349" spans="1:18" ht="18" hidden="1" customHeight="1" x14ac:dyDescent="0.15">
      <c r="A349" s="808">
        <v>340</v>
      </c>
      <c r="B349" s="809"/>
      <c r="C349" s="222"/>
      <c r="D349" s="222"/>
      <c r="E349" s="189"/>
      <c r="F349" s="168"/>
      <c r="G349" s="164"/>
      <c r="H349" s="169"/>
      <c r="I349" s="164"/>
      <c r="J349" s="21"/>
      <c r="K349" s="169"/>
      <c r="L349" s="164"/>
      <c r="M349" s="21"/>
      <c r="N349" s="169"/>
      <c r="O349" s="42"/>
      <c r="P349" s="172"/>
      <c r="Q349" s="140">
        <f t="shared" si="3"/>
        <v>0</v>
      </c>
      <c r="R349" s="142"/>
    </row>
    <row r="350" spans="1:18" ht="18" hidden="1" customHeight="1" x14ac:dyDescent="0.15">
      <c r="A350" s="808">
        <v>341</v>
      </c>
      <c r="B350" s="809"/>
      <c r="C350" s="222"/>
      <c r="D350" s="222"/>
      <c r="E350" s="189"/>
      <c r="F350" s="168"/>
      <c r="G350" s="164"/>
      <c r="H350" s="169"/>
      <c r="I350" s="164"/>
      <c r="J350" s="21"/>
      <c r="K350" s="169"/>
      <c r="L350" s="164"/>
      <c r="M350" s="21"/>
      <c r="N350" s="169"/>
      <c r="O350" s="42"/>
      <c r="P350" s="172"/>
      <c r="Q350" s="140">
        <f t="shared" si="3"/>
        <v>0</v>
      </c>
      <c r="R350" s="142"/>
    </row>
    <row r="351" spans="1:18" ht="18" hidden="1" customHeight="1" x14ac:dyDescent="0.15">
      <c r="A351" s="808">
        <v>342</v>
      </c>
      <c r="B351" s="809"/>
      <c r="C351" s="222"/>
      <c r="D351" s="222"/>
      <c r="E351" s="189"/>
      <c r="F351" s="168"/>
      <c r="G351" s="164"/>
      <c r="H351" s="169"/>
      <c r="I351" s="164"/>
      <c r="J351" s="21"/>
      <c r="K351" s="169"/>
      <c r="L351" s="164"/>
      <c r="M351" s="21"/>
      <c r="N351" s="169"/>
      <c r="O351" s="42"/>
      <c r="P351" s="172"/>
      <c r="Q351" s="140">
        <f t="shared" si="3"/>
        <v>0</v>
      </c>
      <c r="R351" s="142"/>
    </row>
    <row r="352" spans="1:18" ht="25.5" customHeight="1" x14ac:dyDescent="0.15">
      <c r="A352" s="23" t="str">
        <f>IF(実施計画書!$S$4=0,"",実施計画書!$S$4)</f>
        <v/>
      </c>
      <c r="B352" s="67"/>
      <c r="C352" s="68"/>
      <c r="D352" s="68"/>
      <c r="E352" s="68"/>
      <c r="F352" s="68"/>
      <c r="G352" s="68"/>
      <c r="H352" s="68"/>
      <c r="I352" s="68"/>
      <c r="J352" s="68"/>
      <c r="K352" s="68"/>
      <c r="L352" s="68"/>
      <c r="M352" s="68"/>
      <c r="N352" s="68"/>
      <c r="O352" s="68"/>
      <c r="P352" s="68"/>
      <c r="Q352" s="68"/>
    </row>
    <row r="353" spans="1:25" ht="25.5" customHeight="1" x14ac:dyDescent="0.15">
      <c r="A353" s="137" t="str">
        <f>A2</f>
        <v xml:space="preserve">【 内訳書 】 </v>
      </c>
      <c r="B353" s="137"/>
      <c r="C353" s="69"/>
      <c r="D353" s="68"/>
      <c r="E353" s="68"/>
      <c r="F353" s="68"/>
      <c r="G353" s="68"/>
      <c r="H353" s="68"/>
      <c r="I353" s="68"/>
      <c r="J353" s="68"/>
      <c r="K353" s="68"/>
      <c r="L353" s="68"/>
      <c r="M353" s="68"/>
      <c r="N353" s="68"/>
      <c r="O353" s="68"/>
      <c r="P353" s="68"/>
      <c r="Q353" s="68"/>
    </row>
    <row r="354" spans="1:25" ht="31.5" customHeight="1" x14ac:dyDescent="0.15">
      <c r="C354" s="721" t="str">
        <f>$C$3</f>
        <v>2-4</v>
      </c>
      <c r="D354" s="58" t="s">
        <v>145</v>
      </c>
      <c r="E354" s="746">
        <f>$E$3</f>
        <v>0</v>
      </c>
      <c r="F354" s="747"/>
      <c r="G354" s="747"/>
      <c r="H354" s="747"/>
      <c r="I354" s="747"/>
      <c r="J354" s="747"/>
      <c r="K354" s="747"/>
      <c r="L354" s="747"/>
      <c r="M354" s="748"/>
      <c r="N354"/>
      <c r="O354"/>
      <c r="P354"/>
      <c r="Q354"/>
      <c r="R354" s="68"/>
      <c r="X354" s="2"/>
      <c r="Y354" s="5"/>
    </row>
    <row r="355" spans="1:25" ht="31.5" customHeight="1" x14ac:dyDescent="0.15">
      <c r="C355" s="722"/>
      <c r="D355" s="59" t="s">
        <v>146</v>
      </c>
      <c r="E355" s="749">
        <f>$E$4</f>
        <v>0</v>
      </c>
      <c r="F355" s="750"/>
      <c r="G355" s="750"/>
      <c r="H355" s="750"/>
      <c r="I355" s="750"/>
      <c r="J355" s="750"/>
      <c r="K355" s="750"/>
      <c r="L355" s="750"/>
      <c r="M355" s="751"/>
      <c r="N355"/>
      <c r="O355"/>
      <c r="P355"/>
      <c r="Q355"/>
      <c r="R355" s="68"/>
      <c r="X355" s="2"/>
      <c r="Y355" s="5"/>
    </row>
    <row r="356" spans="1:25" ht="25.5" customHeight="1" x14ac:dyDescent="0.15">
      <c r="A356" s="135"/>
      <c r="B356" s="135"/>
      <c r="C356" s="69"/>
      <c r="D356" s="68"/>
      <c r="E356" s="68"/>
      <c r="F356" s="68"/>
      <c r="G356" s="68"/>
      <c r="H356" s="68"/>
      <c r="I356" s="68"/>
      <c r="J356" s="68"/>
      <c r="K356" s="68"/>
      <c r="L356" s="68"/>
      <c r="M356" s="68"/>
      <c r="N356" s="68"/>
      <c r="O356" s="68"/>
      <c r="P356" s="68"/>
      <c r="Q356" s="68"/>
    </row>
    <row r="357" spans="1:25" ht="21.75" customHeight="1" x14ac:dyDescent="0.15">
      <c r="A357" s="71"/>
      <c r="B357" s="71"/>
      <c r="C357" s="72"/>
      <c r="D357" s="72"/>
      <c r="E357" s="71"/>
      <c r="F357" s="736" t="s">
        <v>8</v>
      </c>
      <c r="G357" s="737"/>
      <c r="H357" s="737"/>
      <c r="I357" s="737"/>
      <c r="J357" s="737"/>
      <c r="K357" s="738"/>
      <c r="L357" s="181"/>
      <c r="M357" s="182"/>
      <c r="N357" s="182"/>
      <c r="O357" s="182"/>
      <c r="P357" s="182"/>
      <c r="Q357" s="182"/>
    </row>
    <row r="358" spans="1:25" ht="21.75" customHeight="1" x14ac:dyDescent="0.15">
      <c r="A358" s="73"/>
      <c r="B358" s="73"/>
      <c r="C358" s="72"/>
      <c r="D358" s="72"/>
      <c r="E358" s="71"/>
      <c r="F358" s="739">
        <f>SUM(Q361:Q410)</f>
        <v>0</v>
      </c>
      <c r="G358" s="740"/>
      <c r="H358" s="740"/>
      <c r="I358" s="740"/>
      <c r="J358" s="740"/>
      <c r="K358" s="741"/>
      <c r="L358" s="181"/>
      <c r="M358" s="182"/>
      <c r="N358" s="182"/>
      <c r="O358" s="182"/>
      <c r="P358" s="182"/>
      <c r="Q358" s="182"/>
    </row>
    <row r="359" spans="1:25" ht="21" customHeight="1" x14ac:dyDescent="0.15">
      <c r="A359" s="74" t="s">
        <v>15</v>
      </c>
      <c r="B359" s="74"/>
      <c r="C359" s="75"/>
      <c r="D359" s="75"/>
      <c r="E359" s="75"/>
      <c r="F359" s="75"/>
      <c r="G359" s="75"/>
      <c r="H359" s="75"/>
      <c r="I359" s="75"/>
      <c r="J359" s="75"/>
      <c r="K359" s="68"/>
      <c r="L359" s="68"/>
      <c r="M359" s="68"/>
      <c r="N359" s="68"/>
      <c r="O359" s="68"/>
      <c r="P359" s="68"/>
      <c r="Q359" s="136" t="s">
        <v>16</v>
      </c>
    </row>
    <row r="360" spans="1:25" s="56" customFormat="1" ht="36" customHeight="1" x14ac:dyDescent="0.15">
      <c r="A360" s="804" t="s">
        <v>218</v>
      </c>
      <c r="B360" s="805"/>
      <c r="C360" s="742" t="s">
        <v>11</v>
      </c>
      <c r="D360" s="743"/>
      <c r="E360" s="77" t="s">
        <v>41</v>
      </c>
      <c r="F360" s="78"/>
      <c r="G360" s="79" t="s">
        <v>35</v>
      </c>
      <c r="H360" s="80" t="s">
        <v>42</v>
      </c>
      <c r="I360" s="81" t="s">
        <v>34</v>
      </c>
      <c r="J360" s="82" t="s">
        <v>36</v>
      </c>
      <c r="K360" s="80" t="s">
        <v>42</v>
      </c>
      <c r="L360" s="81" t="s">
        <v>43</v>
      </c>
      <c r="M360" s="82" t="s">
        <v>36</v>
      </c>
      <c r="N360" s="80" t="s">
        <v>44</v>
      </c>
      <c r="O360" s="81" t="s">
        <v>45</v>
      </c>
      <c r="P360" s="80" t="s">
        <v>46</v>
      </c>
      <c r="Q360" s="83" t="s">
        <v>12</v>
      </c>
      <c r="X360" s="57"/>
    </row>
    <row r="361" spans="1:25" ht="18" customHeight="1" x14ac:dyDescent="0.15">
      <c r="A361" s="810">
        <v>1</v>
      </c>
      <c r="B361" s="811"/>
      <c r="C361" s="744"/>
      <c r="D361" s="745"/>
      <c r="E361" s="190"/>
      <c r="F361" s="173"/>
      <c r="G361" s="165"/>
      <c r="H361" s="176"/>
      <c r="I361" s="165"/>
      <c r="J361" s="37"/>
      <c r="K361" s="176"/>
      <c r="L361" s="165"/>
      <c r="M361" s="37"/>
      <c r="N361" s="176"/>
      <c r="O361" s="44"/>
      <c r="P361" s="178"/>
      <c r="Q361" s="60">
        <f t="shared" ref="Q361:Q410" si="4">IF(G361="",0,INT(SUM(PRODUCT(G361,I361,L361),O361)))</f>
        <v>0</v>
      </c>
    </row>
    <row r="362" spans="1:25" ht="18" customHeight="1" x14ac:dyDescent="0.15">
      <c r="A362" s="773">
        <v>2</v>
      </c>
      <c r="B362" s="774"/>
      <c r="C362" s="723"/>
      <c r="D362" s="724"/>
      <c r="E362" s="189"/>
      <c r="F362" s="174"/>
      <c r="G362" s="165"/>
      <c r="H362" s="176"/>
      <c r="I362" s="165"/>
      <c r="J362" s="37"/>
      <c r="K362" s="176"/>
      <c r="L362" s="165"/>
      <c r="M362" s="37"/>
      <c r="N362" s="176"/>
      <c r="O362" s="44"/>
      <c r="P362" s="172"/>
      <c r="Q362" s="60">
        <f t="shared" si="4"/>
        <v>0</v>
      </c>
    </row>
    <row r="363" spans="1:25" ht="18" customHeight="1" x14ac:dyDescent="0.15">
      <c r="A363" s="773">
        <v>3</v>
      </c>
      <c r="B363" s="774"/>
      <c r="C363" s="723"/>
      <c r="D363" s="724"/>
      <c r="E363" s="190"/>
      <c r="F363" s="174"/>
      <c r="G363" s="164"/>
      <c r="H363" s="176"/>
      <c r="I363" s="165"/>
      <c r="J363" s="37"/>
      <c r="K363" s="176"/>
      <c r="L363" s="165"/>
      <c r="M363" s="37"/>
      <c r="N363" s="176"/>
      <c r="O363" s="44"/>
      <c r="P363" s="172"/>
      <c r="Q363" s="60">
        <f t="shared" si="4"/>
        <v>0</v>
      </c>
    </row>
    <row r="364" spans="1:25" ht="18" customHeight="1" x14ac:dyDescent="0.15">
      <c r="A364" s="773">
        <v>4</v>
      </c>
      <c r="B364" s="774"/>
      <c r="C364" s="723"/>
      <c r="D364" s="724"/>
      <c r="E364" s="190"/>
      <c r="F364" s="174"/>
      <c r="G364" s="164"/>
      <c r="H364" s="176"/>
      <c r="I364" s="165"/>
      <c r="J364" s="37"/>
      <c r="K364" s="176"/>
      <c r="L364" s="165"/>
      <c r="M364" s="37"/>
      <c r="N364" s="176"/>
      <c r="O364" s="44"/>
      <c r="P364" s="172"/>
      <c r="Q364" s="60">
        <f t="shared" si="4"/>
        <v>0</v>
      </c>
    </row>
    <row r="365" spans="1:25" ht="18" customHeight="1" x14ac:dyDescent="0.15">
      <c r="A365" s="773">
        <v>5</v>
      </c>
      <c r="B365" s="774"/>
      <c r="C365" s="712"/>
      <c r="D365" s="725"/>
      <c r="E365" s="190"/>
      <c r="F365" s="174"/>
      <c r="G365" s="164"/>
      <c r="H365" s="176"/>
      <c r="I365" s="165"/>
      <c r="J365" s="37"/>
      <c r="K365" s="176"/>
      <c r="L365" s="165"/>
      <c r="M365" s="37"/>
      <c r="N365" s="176"/>
      <c r="O365" s="44"/>
      <c r="P365" s="172"/>
      <c r="Q365" s="60">
        <f t="shared" si="4"/>
        <v>0</v>
      </c>
    </row>
    <row r="366" spans="1:25" ht="18" customHeight="1" x14ac:dyDescent="0.15">
      <c r="A366" s="773">
        <v>6</v>
      </c>
      <c r="B366" s="774"/>
      <c r="C366" s="712"/>
      <c r="D366" s="713"/>
      <c r="E366" s="190"/>
      <c r="F366" s="174"/>
      <c r="G366" s="164"/>
      <c r="H366" s="176"/>
      <c r="I366" s="165"/>
      <c r="J366" s="37"/>
      <c r="K366" s="176"/>
      <c r="L366" s="165"/>
      <c r="M366" s="37"/>
      <c r="N366" s="176"/>
      <c r="O366" s="44"/>
      <c r="P366" s="172"/>
      <c r="Q366" s="60">
        <f t="shared" si="4"/>
        <v>0</v>
      </c>
    </row>
    <row r="367" spans="1:25" ht="18" customHeight="1" x14ac:dyDescent="0.15">
      <c r="A367" s="773">
        <v>7</v>
      </c>
      <c r="B367" s="774"/>
      <c r="C367" s="712"/>
      <c r="D367" s="713"/>
      <c r="E367" s="190"/>
      <c r="F367" s="174"/>
      <c r="G367" s="164"/>
      <c r="H367" s="176"/>
      <c r="I367" s="165"/>
      <c r="J367" s="37"/>
      <c r="K367" s="176"/>
      <c r="L367" s="165"/>
      <c r="M367" s="37"/>
      <c r="N367" s="176"/>
      <c r="O367" s="44"/>
      <c r="P367" s="172"/>
      <c r="Q367" s="60">
        <f t="shared" si="4"/>
        <v>0</v>
      </c>
    </row>
    <row r="368" spans="1:25" ht="18" customHeight="1" x14ac:dyDescent="0.15">
      <c r="A368" s="773">
        <v>8</v>
      </c>
      <c r="B368" s="774"/>
      <c r="C368" s="712"/>
      <c r="D368" s="713"/>
      <c r="E368" s="190"/>
      <c r="F368" s="174"/>
      <c r="G368" s="164"/>
      <c r="H368" s="176"/>
      <c r="I368" s="165"/>
      <c r="J368" s="37"/>
      <c r="K368" s="176"/>
      <c r="L368" s="165"/>
      <c r="M368" s="37"/>
      <c r="N368" s="176"/>
      <c r="O368" s="44"/>
      <c r="P368" s="172"/>
      <c r="Q368" s="60">
        <f t="shared" si="4"/>
        <v>0</v>
      </c>
    </row>
    <row r="369" spans="1:17" ht="18" customHeight="1" x14ac:dyDescent="0.15">
      <c r="A369" s="773">
        <v>9</v>
      </c>
      <c r="B369" s="774"/>
      <c r="C369" s="712"/>
      <c r="D369" s="713"/>
      <c r="E369" s="190"/>
      <c r="F369" s="174"/>
      <c r="G369" s="164"/>
      <c r="H369" s="176"/>
      <c r="I369" s="165"/>
      <c r="J369" s="37"/>
      <c r="K369" s="176"/>
      <c r="L369" s="165"/>
      <c r="M369" s="37"/>
      <c r="N369" s="176"/>
      <c r="O369" s="44"/>
      <c r="P369" s="172"/>
      <c r="Q369" s="60">
        <f t="shared" si="4"/>
        <v>0</v>
      </c>
    </row>
    <row r="370" spans="1:17" ht="18" customHeight="1" x14ac:dyDescent="0.15">
      <c r="A370" s="773">
        <v>10</v>
      </c>
      <c r="B370" s="774"/>
      <c r="C370" s="712"/>
      <c r="D370" s="713"/>
      <c r="E370" s="190"/>
      <c r="F370" s="174"/>
      <c r="G370" s="164"/>
      <c r="H370" s="176"/>
      <c r="I370" s="165"/>
      <c r="J370" s="37"/>
      <c r="K370" s="176"/>
      <c r="L370" s="165"/>
      <c r="M370" s="37"/>
      <c r="N370" s="176"/>
      <c r="O370" s="44"/>
      <c r="P370" s="172"/>
      <c r="Q370" s="60">
        <f t="shared" si="4"/>
        <v>0</v>
      </c>
    </row>
    <row r="371" spans="1:17" ht="18" customHeight="1" x14ac:dyDescent="0.15">
      <c r="A371" s="773">
        <v>11</v>
      </c>
      <c r="B371" s="774"/>
      <c r="C371" s="712"/>
      <c r="D371" s="713"/>
      <c r="E371" s="190"/>
      <c r="F371" s="174"/>
      <c r="G371" s="164"/>
      <c r="H371" s="176"/>
      <c r="I371" s="165"/>
      <c r="J371" s="37"/>
      <c r="K371" s="176"/>
      <c r="L371" s="165"/>
      <c r="M371" s="37"/>
      <c r="N371" s="176"/>
      <c r="O371" s="44"/>
      <c r="P371" s="172"/>
      <c r="Q371" s="60">
        <f t="shared" si="4"/>
        <v>0</v>
      </c>
    </row>
    <row r="372" spans="1:17" ht="18" customHeight="1" x14ac:dyDescent="0.15">
      <c r="A372" s="773">
        <v>12</v>
      </c>
      <c r="B372" s="774"/>
      <c r="C372" s="712"/>
      <c r="D372" s="713"/>
      <c r="E372" s="190"/>
      <c r="F372" s="174"/>
      <c r="G372" s="164"/>
      <c r="H372" s="176"/>
      <c r="I372" s="165"/>
      <c r="J372" s="37"/>
      <c r="K372" s="176"/>
      <c r="L372" s="165"/>
      <c r="M372" s="37"/>
      <c r="N372" s="176"/>
      <c r="O372" s="44"/>
      <c r="P372" s="172"/>
      <c r="Q372" s="60">
        <f t="shared" si="4"/>
        <v>0</v>
      </c>
    </row>
    <row r="373" spans="1:17" ht="18" customHeight="1" x14ac:dyDescent="0.15">
      <c r="A373" s="773">
        <v>13</v>
      </c>
      <c r="B373" s="774"/>
      <c r="C373" s="712"/>
      <c r="D373" s="713"/>
      <c r="E373" s="190"/>
      <c r="F373" s="174"/>
      <c r="G373" s="164"/>
      <c r="H373" s="176"/>
      <c r="I373" s="165"/>
      <c r="J373" s="37"/>
      <c r="K373" s="176"/>
      <c r="L373" s="165"/>
      <c r="M373" s="37"/>
      <c r="N373" s="176"/>
      <c r="O373" s="44"/>
      <c r="P373" s="172"/>
      <c r="Q373" s="60">
        <f t="shared" si="4"/>
        <v>0</v>
      </c>
    </row>
    <row r="374" spans="1:17" ht="18" customHeight="1" x14ac:dyDescent="0.15">
      <c r="A374" s="773">
        <v>14</v>
      </c>
      <c r="B374" s="774"/>
      <c r="C374" s="712"/>
      <c r="D374" s="713"/>
      <c r="E374" s="190"/>
      <c r="F374" s="174"/>
      <c r="G374" s="164"/>
      <c r="H374" s="176"/>
      <c r="I374" s="165"/>
      <c r="J374" s="37"/>
      <c r="K374" s="176"/>
      <c r="L374" s="165"/>
      <c r="M374" s="37"/>
      <c r="N374" s="176"/>
      <c r="O374" s="44"/>
      <c r="P374" s="172"/>
      <c r="Q374" s="60">
        <f t="shared" si="4"/>
        <v>0</v>
      </c>
    </row>
    <row r="375" spans="1:17" ht="18" customHeight="1" x14ac:dyDescent="0.15">
      <c r="A375" s="773">
        <v>15</v>
      </c>
      <c r="B375" s="774"/>
      <c r="C375" s="712"/>
      <c r="D375" s="713"/>
      <c r="E375" s="190"/>
      <c r="F375" s="174"/>
      <c r="G375" s="164"/>
      <c r="H375" s="176"/>
      <c r="I375" s="165"/>
      <c r="J375" s="37"/>
      <c r="K375" s="176"/>
      <c r="L375" s="165"/>
      <c r="M375" s="37"/>
      <c r="N375" s="176"/>
      <c r="O375" s="44"/>
      <c r="P375" s="172"/>
      <c r="Q375" s="60">
        <f t="shared" si="4"/>
        <v>0</v>
      </c>
    </row>
    <row r="376" spans="1:17" ht="18" customHeight="1" x14ac:dyDescent="0.15">
      <c r="A376" s="773">
        <v>16</v>
      </c>
      <c r="B376" s="774"/>
      <c r="C376" s="712"/>
      <c r="D376" s="713"/>
      <c r="E376" s="190"/>
      <c r="F376" s="174"/>
      <c r="G376" s="164"/>
      <c r="H376" s="176"/>
      <c r="I376" s="165"/>
      <c r="J376" s="37"/>
      <c r="K376" s="176"/>
      <c r="L376" s="165"/>
      <c r="M376" s="37"/>
      <c r="N376" s="176"/>
      <c r="O376" s="44"/>
      <c r="P376" s="172"/>
      <c r="Q376" s="60">
        <f t="shared" si="4"/>
        <v>0</v>
      </c>
    </row>
    <row r="377" spans="1:17" ht="18" customHeight="1" x14ac:dyDescent="0.15">
      <c r="A377" s="773">
        <v>17</v>
      </c>
      <c r="B377" s="774"/>
      <c r="C377" s="712"/>
      <c r="D377" s="713"/>
      <c r="E377" s="190"/>
      <c r="F377" s="174"/>
      <c r="G377" s="164"/>
      <c r="H377" s="176"/>
      <c r="I377" s="165"/>
      <c r="J377" s="37"/>
      <c r="K377" s="176"/>
      <c r="L377" s="165"/>
      <c r="M377" s="37"/>
      <c r="N377" s="176"/>
      <c r="O377" s="44"/>
      <c r="P377" s="172"/>
      <c r="Q377" s="60">
        <f t="shared" si="4"/>
        <v>0</v>
      </c>
    </row>
    <row r="378" spans="1:17" ht="18" customHeight="1" x14ac:dyDescent="0.15">
      <c r="A378" s="773">
        <v>18</v>
      </c>
      <c r="B378" s="774"/>
      <c r="C378" s="712"/>
      <c r="D378" s="713"/>
      <c r="E378" s="190"/>
      <c r="F378" s="174"/>
      <c r="G378" s="164"/>
      <c r="H378" s="176"/>
      <c r="I378" s="165"/>
      <c r="J378" s="37"/>
      <c r="K378" s="176"/>
      <c r="L378" s="165"/>
      <c r="M378" s="37"/>
      <c r="N378" s="176"/>
      <c r="O378" s="44"/>
      <c r="P378" s="172"/>
      <c r="Q378" s="60">
        <f t="shared" si="4"/>
        <v>0</v>
      </c>
    </row>
    <row r="379" spans="1:17" ht="18" customHeight="1" x14ac:dyDescent="0.15">
      <c r="A379" s="773">
        <v>19</v>
      </c>
      <c r="B379" s="774"/>
      <c r="C379" s="712"/>
      <c r="D379" s="713"/>
      <c r="E379" s="190"/>
      <c r="F379" s="174"/>
      <c r="G379" s="164"/>
      <c r="H379" s="176"/>
      <c r="I379" s="165"/>
      <c r="J379" s="37"/>
      <c r="K379" s="176"/>
      <c r="L379" s="165"/>
      <c r="M379" s="37"/>
      <c r="N379" s="176"/>
      <c r="O379" s="44"/>
      <c r="P379" s="172"/>
      <c r="Q379" s="60">
        <f t="shared" si="4"/>
        <v>0</v>
      </c>
    </row>
    <row r="380" spans="1:17" ht="18" customHeight="1" x14ac:dyDescent="0.15">
      <c r="A380" s="773">
        <v>20</v>
      </c>
      <c r="B380" s="774"/>
      <c r="C380" s="712"/>
      <c r="D380" s="713"/>
      <c r="E380" s="190"/>
      <c r="F380" s="174"/>
      <c r="G380" s="164"/>
      <c r="H380" s="176"/>
      <c r="I380" s="165"/>
      <c r="J380" s="37"/>
      <c r="K380" s="176"/>
      <c r="L380" s="165"/>
      <c r="M380" s="37"/>
      <c r="N380" s="176"/>
      <c r="O380" s="44"/>
      <c r="P380" s="172"/>
      <c r="Q380" s="60">
        <f t="shared" si="4"/>
        <v>0</v>
      </c>
    </row>
    <row r="381" spans="1:17" ht="18" customHeight="1" x14ac:dyDescent="0.15">
      <c r="A381" s="773">
        <v>21</v>
      </c>
      <c r="B381" s="774"/>
      <c r="C381" s="712"/>
      <c r="D381" s="713"/>
      <c r="E381" s="190"/>
      <c r="F381" s="174"/>
      <c r="G381" s="164"/>
      <c r="H381" s="176"/>
      <c r="I381" s="165"/>
      <c r="J381" s="37"/>
      <c r="K381" s="176"/>
      <c r="L381" s="165"/>
      <c r="M381" s="37"/>
      <c r="N381" s="176"/>
      <c r="O381" s="44"/>
      <c r="P381" s="172"/>
      <c r="Q381" s="60">
        <f t="shared" si="4"/>
        <v>0</v>
      </c>
    </row>
    <row r="382" spans="1:17" ht="18" customHeight="1" x14ac:dyDescent="0.15">
      <c r="A382" s="773">
        <v>22</v>
      </c>
      <c r="B382" s="774"/>
      <c r="C382" s="712"/>
      <c r="D382" s="713"/>
      <c r="E382" s="190"/>
      <c r="F382" s="174"/>
      <c r="G382" s="164"/>
      <c r="H382" s="176"/>
      <c r="I382" s="165"/>
      <c r="J382" s="37"/>
      <c r="K382" s="176"/>
      <c r="L382" s="165"/>
      <c r="M382" s="37"/>
      <c r="N382" s="176"/>
      <c r="O382" s="44"/>
      <c r="P382" s="172"/>
      <c r="Q382" s="60">
        <f t="shared" si="4"/>
        <v>0</v>
      </c>
    </row>
    <row r="383" spans="1:17" ht="18" customHeight="1" x14ac:dyDescent="0.15">
      <c r="A383" s="773">
        <v>23</v>
      </c>
      <c r="B383" s="774"/>
      <c r="C383" s="712"/>
      <c r="D383" s="713"/>
      <c r="E383" s="190"/>
      <c r="F383" s="174"/>
      <c r="G383" s="164"/>
      <c r="H383" s="176"/>
      <c r="I383" s="165"/>
      <c r="J383" s="37"/>
      <c r="K383" s="176"/>
      <c r="L383" s="165"/>
      <c r="M383" s="37"/>
      <c r="N383" s="176"/>
      <c r="O383" s="44"/>
      <c r="P383" s="172"/>
      <c r="Q383" s="60">
        <f t="shared" si="4"/>
        <v>0</v>
      </c>
    </row>
    <row r="384" spans="1:17" ht="18" customHeight="1" x14ac:dyDescent="0.15">
      <c r="A384" s="773">
        <v>24</v>
      </c>
      <c r="B384" s="774"/>
      <c r="C384" s="712"/>
      <c r="D384" s="713"/>
      <c r="E384" s="190"/>
      <c r="F384" s="174"/>
      <c r="G384" s="164"/>
      <c r="H384" s="176"/>
      <c r="I384" s="165"/>
      <c r="J384" s="37"/>
      <c r="K384" s="176"/>
      <c r="L384" s="165"/>
      <c r="M384" s="37"/>
      <c r="N384" s="176"/>
      <c r="O384" s="44"/>
      <c r="P384" s="172"/>
      <c r="Q384" s="60">
        <f t="shared" si="4"/>
        <v>0</v>
      </c>
    </row>
    <row r="385" spans="1:17" ht="18" customHeight="1" x14ac:dyDescent="0.15">
      <c r="A385" s="773">
        <v>25</v>
      </c>
      <c r="B385" s="774"/>
      <c r="C385" s="712"/>
      <c r="D385" s="713"/>
      <c r="E385" s="190"/>
      <c r="F385" s="174"/>
      <c r="G385" s="164"/>
      <c r="H385" s="176"/>
      <c r="I385" s="165"/>
      <c r="J385" s="37"/>
      <c r="K385" s="176"/>
      <c r="L385" s="165"/>
      <c r="M385" s="37"/>
      <c r="N385" s="176"/>
      <c r="O385" s="44"/>
      <c r="P385" s="172"/>
      <c r="Q385" s="60">
        <f t="shared" si="4"/>
        <v>0</v>
      </c>
    </row>
    <row r="386" spans="1:17" ht="18" customHeight="1" x14ac:dyDescent="0.15">
      <c r="A386" s="773">
        <v>26</v>
      </c>
      <c r="B386" s="774"/>
      <c r="C386" s="712"/>
      <c r="D386" s="713"/>
      <c r="E386" s="190"/>
      <c r="F386" s="174"/>
      <c r="G386" s="164"/>
      <c r="H386" s="176"/>
      <c r="I386" s="165"/>
      <c r="J386" s="37"/>
      <c r="K386" s="176"/>
      <c r="L386" s="165"/>
      <c r="M386" s="37"/>
      <c r="N386" s="176"/>
      <c r="O386" s="44"/>
      <c r="P386" s="172"/>
      <c r="Q386" s="60">
        <f t="shared" si="4"/>
        <v>0</v>
      </c>
    </row>
    <row r="387" spans="1:17" ht="18" customHeight="1" x14ac:dyDescent="0.15">
      <c r="A387" s="773">
        <v>27</v>
      </c>
      <c r="B387" s="774"/>
      <c r="C387" s="712"/>
      <c r="D387" s="713"/>
      <c r="E387" s="190"/>
      <c r="F387" s="174"/>
      <c r="G387" s="164"/>
      <c r="H387" s="176"/>
      <c r="I387" s="165"/>
      <c r="J387" s="37"/>
      <c r="K387" s="176"/>
      <c r="L387" s="165"/>
      <c r="M387" s="37"/>
      <c r="N387" s="176"/>
      <c r="O387" s="44"/>
      <c r="P387" s="172"/>
      <c r="Q387" s="60">
        <f t="shared" si="4"/>
        <v>0</v>
      </c>
    </row>
    <row r="388" spans="1:17" ht="18" customHeight="1" x14ac:dyDescent="0.15">
      <c r="A388" s="773">
        <v>28</v>
      </c>
      <c r="B388" s="774"/>
      <c r="C388" s="712"/>
      <c r="D388" s="713"/>
      <c r="E388" s="190"/>
      <c r="F388" s="174"/>
      <c r="G388" s="164"/>
      <c r="H388" s="176"/>
      <c r="I388" s="165"/>
      <c r="J388" s="37"/>
      <c r="K388" s="176"/>
      <c r="L388" s="165"/>
      <c r="M388" s="37"/>
      <c r="N388" s="176"/>
      <c r="O388" s="44"/>
      <c r="P388" s="172"/>
      <c r="Q388" s="60">
        <f t="shared" si="4"/>
        <v>0</v>
      </c>
    </row>
    <row r="389" spans="1:17" ht="18" customHeight="1" x14ac:dyDescent="0.15">
      <c r="A389" s="773">
        <v>29</v>
      </c>
      <c r="B389" s="774"/>
      <c r="C389" s="712"/>
      <c r="D389" s="713"/>
      <c r="E389" s="190"/>
      <c r="F389" s="174"/>
      <c r="G389" s="164"/>
      <c r="H389" s="176"/>
      <c r="I389" s="165"/>
      <c r="J389" s="37"/>
      <c r="K389" s="176"/>
      <c r="L389" s="165"/>
      <c r="M389" s="37"/>
      <c r="N389" s="176"/>
      <c r="O389" s="44"/>
      <c r="P389" s="172"/>
      <c r="Q389" s="60">
        <f t="shared" si="4"/>
        <v>0</v>
      </c>
    </row>
    <row r="390" spans="1:17" ht="18" customHeight="1" x14ac:dyDescent="0.15">
      <c r="A390" s="773">
        <v>30</v>
      </c>
      <c r="B390" s="774"/>
      <c r="C390" s="712"/>
      <c r="D390" s="713"/>
      <c r="E390" s="190"/>
      <c r="F390" s="174"/>
      <c r="G390" s="164"/>
      <c r="H390" s="176"/>
      <c r="I390" s="165"/>
      <c r="J390" s="37"/>
      <c r="K390" s="176"/>
      <c r="L390" s="165"/>
      <c r="M390" s="37"/>
      <c r="N390" s="176"/>
      <c r="O390" s="44"/>
      <c r="P390" s="172"/>
      <c r="Q390" s="60">
        <f t="shared" si="4"/>
        <v>0</v>
      </c>
    </row>
    <row r="391" spans="1:17" ht="18" customHeight="1" x14ac:dyDescent="0.15">
      <c r="A391" s="773">
        <v>31</v>
      </c>
      <c r="B391" s="774"/>
      <c r="C391" s="712"/>
      <c r="D391" s="713"/>
      <c r="E391" s="190"/>
      <c r="F391" s="174"/>
      <c r="G391" s="164"/>
      <c r="H391" s="176"/>
      <c r="I391" s="165"/>
      <c r="J391" s="37"/>
      <c r="K391" s="176"/>
      <c r="L391" s="165"/>
      <c r="M391" s="37"/>
      <c r="N391" s="176"/>
      <c r="O391" s="44"/>
      <c r="P391" s="172"/>
      <c r="Q391" s="60">
        <f t="shared" si="4"/>
        <v>0</v>
      </c>
    </row>
    <row r="392" spans="1:17" ht="18" customHeight="1" x14ac:dyDescent="0.15">
      <c r="A392" s="773">
        <v>32</v>
      </c>
      <c r="B392" s="774"/>
      <c r="C392" s="712"/>
      <c r="D392" s="713"/>
      <c r="E392" s="190"/>
      <c r="F392" s="174"/>
      <c r="G392" s="164"/>
      <c r="H392" s="176"/>
      <c r="I392" s="165"/>
      <c r="J392" s="37"/>
      <c r="K392" s="176"/>
      <c r="L392" s="165"/>
      <c r="M392" s="37"/>
      <c r="N392" s="176"/>
      <c r="O392" s="44"/>
      <c r="P392" s="172"/>
      <c r="Q392" s="60">
        <f t="shared" si="4"/>
        <v>0</v>
      </c>
    </row>
    <row r="393" spans="1:17" ht="18" customHeight="1" x14ac:dyDescent="0.15">
      <c r="A393" s="773">
        <v>33</v>
      </c>
      <c r="B393" s="774"/>
      <c r="C393" s="712"/>
      <c r="D393" s="713"/>
      <c r="E393" s="190"/>
      <c r="F393" s="174"/>
      <c r="G393" s="164"/>
      <c r="H393" s="176"/>
      <c r="I393" s="165"/>
      <c r="J393" s="37"/>
      <c r="K393" s="176"/>
      <c r="L393" s="165"/>
      <c r="M393" s="37"/>
      <c r="N393" s="176"/>
      <c r="O393" s="44"/>
      <c r="P393" s="172"/>
      <c r="Q393" s="60">
        <f t="shared" si="4"/>
        <v>0</v>
      </c>
    </row>
    <row r="394" spans="1:17" ht="18" customHeight="1" x14ac:dyDescent="0.15">
      <c r="A394" s="773">
        <v>34</v>
      </c>
      <c r="B394" s="774"/>
      <c r="C394" s="712"/>
      <c r="D394" s="713"/>
      <c r="E394" s="190"/>
      <c r="F394" s="174"/>
      <c r="G394" s="164"/>
      <c r="H394" s="176"/>
      <c r="I394" s="165"/>
      <c r="J394" s="37"/>
      <c r="K394" s="176"/>
      <c r="L394" s="165"/>
      <c r="M394" s="37"/>
      <c r="N394" s="176"/>
      <c r="O394" s="44"/>
      <c r="P394" s="172"/>
      <c r="Q394" s="60">
        <f t="shared" si="4"/>
        <v>0</v>
      </c>
    </row>
    <row r="395" spans="1:17" ht="18" customHeight="1" x14ac:dyDescent="0.15">
      <c r="A395" s="773">
        <v>35</v>
      </c>
      <c r="B395" s="774"/>
      <c r="C395" s="712"/>
      <c r="D395" s="713"/>
      <c r="E395" s="190"/>
      <c r="F395" s="174"/>
      <c r="G395" s="164"/>
      <c r="H395" s="176"/>
      <c r="I395" s="165"/>
      <c r="J395" s="37"/>
      <c r="K395" s="176"/>
      <c r="L395" s="165"/>
      <c r="M395" s="37"/>
      <c r="N395" s="176"/>
      <c r="O395" s="44"/>
      <c r="P395" s="172"/>
      <c r="Q395" s="60">
        <f t="shared" si="4"/>
        <v>0</v>
      </c>
    </row>
    <row r="396" spans="1:17" ht="18" customHeight="1" x14ac:dyDescent="0.15">
      <c r="A396" s="773">
        <v>36</v>
      </c>
      <c r="B396" s="774"/>
      <c r="C396" s="712"/>
      <c r="D396" s="713"/>
      <c r="E396" s="190"/>
      <c r="F396" s="174"/>
      <c r="G396" s="164"/>
      <c r="H396" s="176"/>
      <c r="I396" s="165"/>
      <c r="J396" s="37"/>
      <c r="K396" s="176"/>
      <c r="L396" s="165"/>
      <c r="M396" s="37"/>
      <c r="N396" s="176"/>
      <c r="O396" s="44"/>
      <c r="P396" s="172"/>
      <c r="Q396" s="60">
        <f t="shared" si="4"/>
        <v>0</v>
      </c>
    </row>
    <row r="397" spans="1:17" ht="18" customHeight="1" x14ac:dyDescent="0.15">
      <c r="A397" s="773">
        <v>37</v>
      </c>
      <c r="B397" s="774"/>
      <c r="C397" s="712"/>
      <c r="D397" s="713"/>
      <c r="E397" s="190"/>
      <c r="F397" s="174"/>
      <c r="G397" s="164"/>
      <c r="H397" s="176"/>
      <c r="I397" s="165"/>
      <c r="J397" s="37"/>
      <c r="K397" s="176"/>
      <c r="L397" s="165"/>
      <c r="M397" s="37"/>
      <c r="N397" s="176"/>
      <c r="O397" s="44"/>
      <c r="P397" s="172"/>
      <c r="Q397" s="60">
        <f t="shared" si="4"/>
        <v>0</v>
      </c>
    </row>
    <row r="398" spans="1:17" ht="18" customHeight="1" x14ac:dyDescent="0.15">
      <c r="A398" s="773">
        <v>38</v>
      </c>
      <c r="B398" s="774"/>
      <c r="C398" s="712"/>
      <c r="D398" s="713"/>
      <c r="E398" s="190"/>
      <c r="F398" s="174"/>
      <c r="G398" s="164"/>
      <c r="H398" s="176"/>
      <c r="I398" s="165"/>
      <c r="J398" s="37"/>
      <c r="K398" s="176"/>
      <c r="L398" s="165"/>
      <c r="M398" s="37"/>
      <c r="N398" s="176"/>
      <c r="O398" s="44"/>
      <c r="P398" s="172"/>
      <c r="Q398" s="60">
        <f t="shared" si="4"/>
        <v>0</v>
      </c>
    </row>
    <row r="399" spans="1:17" ht="18" customHeight="1" x14ac:dyDescent="0.15">
      <c r="A399" s="773">
        <v>39</v>
      </c>
      <c r="B399" s="774"/>
      <c r="C399" s="712"/>
      <c r="D399" s="713"/>
      <c r="E399" s="190"/>
      <c r="F399" s="174"/>
      <c r="G399" s="164"/>
      <c r="H399" s="176"/>
      <c r="I399" s="165"/>
      <c r="J399" s="37"/>
      <c r="K399" s="176"/>
      <c r="L399" s="165"/>
      <c r="M399" s="37"/>
      <c r="N399" s="176"/>
      <c r="O399" s="44"/>
      <c r="P399" s="172"/>
      <c r="Q399" s="60">
        <f t="shared" si="4"/>
        <v>0</v>
      </c>
    </row>
    <row r="400" spans="1:17" ht="18" customHeight="1" x14ac:dyDescent="0.15">
      <c r="A400" s="773">
        <v>40</v>
      </c>
      <c r="B400" s="774"/>
      <c r="C400" s="712"/>
      <c r="D400" s="713"/>
      <c r="E400" s="190"/>
      <c r="F400" s="174"/>
      <c r="G400" s="164"/>
      <c r="H400" s="176"/>
      <c r="I400" s="165"/>
      <c r="J400" s="37"/>
      <c r="K400" s="176"/>
      <c r="L400" s="165"/>
      <c r="M400" s="37"/>
      <c r="N400" s="176"/>
      <c r="O400" s="44"/>
      <c r="P400" s="172"/>
      <c r="Q400" s="60">
        <f t="shared" si="4"/>
        <v>0</v>
      </c>
    </row>
    <row r="401" spans="1:17" ht="18" customHeight="1" x14ac:dyDescent="0.15">
      <c r="A401" s="773">
        <v>41</v>
      </c>
      <c r="B401" s="774"/>
      <c r="C401" s="712"/>
      <c r="D401" s="713"/>
      <c r="E401" s="190"/>
      <c r="F401" s="174"/>
      <c r="G401" s="164"/>
      <c r="H401" s="176"/>
      <c r="I401" s="165"/>
      <c r="J401" s="37"/>
      <c r="K401" s="176"/>
      <c r="L401" s="165"/>
      <c r="M401" s="37"/>
      <c r="N401" s="176"/>
      <c r="O401" s="44"/>
      <c r="P401" s="172"/>
      <c r="Q401" s="60">
        <f t="shared" si="4"/>
        <v>0</v>
      </c>
    </row>
    <row r="402" spans="1:17" ht="18" customHeight="1" x14ac:dyDescent="0.15">
      <c r="A402" s="773">
        <v>42</v>
      </c>
      <c r="B402" s="774"/>
      <c r="C402" s="712"/>
      <c r="D402" s="713"/>
      <c r="E402" s="190"/>
      <c r="F402" s="174"/>
      <c r="G402" s="164"/>
      <c r="H402" s="176"/>
      <c r="I402" s="165"/>
      <c r="J402" s="37"/>
      <c r="K402" s="176"/>
      <c r="L402" s="165"/>
      <c r="M402" s="37"/>
      <c r="N402" s="176"/>
      <c r="O402" s="44"/>
      <c r="P402" s="172"/>
      <c r="Q402" s="60">
        <f t="shared" si="4"/>
        <v>0</v>
      </c>
    </row>
    <row r="403" spans="1:17" ht="18" customHeight="1" x14ac:dyDescent="0.15">
      <c r="A403" s="773">
        <v>43</v>
      </c>
      <c r="B403" s="774"/>
      <c r="C403" s="712"/>
      <c r="D403" s="713"/>
      <c r="E403" s="190"/>
      <c r="F403" s="174"/>
      <c r="G403" s="164"/>
      <c r="H403" s="176"/>
      <c r="I403" s="165"/>
      <c r="J403" s="37"/>
      <c r="K403" s="176"/>
      <c r="L403" s="165"/>
      <c r="M403" s="37"/>
      <c r="N403" s="176"/>
      <c r="O403" s="44"/>
      <c r="P403" s="172"/>
      <c r="Q403" s="60">
        <f t="shared" si="4"/>
        <v>0</v>
      </c>
    </row>
    <row r="404" spans="1:17" ht="18" customHeight="1" x14ac:dyDescent="0.15">
      <c r="A404" s="773">
        <v>44</v>
      </c>
      <c r="B404" s="774"/>
      <c r="C404" s="712"/>
      <c r="D404" s="713"/>
      <c r="E404" s="190"/>
      <c r="F404" s="174"/>
      <c r="G404" s="164"/>
      <c r="H404" s="176"/>
      <c r="I404" s="165"/>
      <c r="J404" s="37"/>
      <c r="K404" s="176"/>
      <c r="L404" s="165"/>
      <c r="M404" s="37"/>
      <c r="N404" s="176"/>
      <c r="O404" s="44"/>
      <c r="P404" s="172"/>
      <c r="Q404" s="60">
        <f t="shared" si="4"/>
        <v>0</v>
      </c>
    </row>
    <row r="405" spans="1:17" ht="18" customHeight="1" x14ac:dyDescent="0.15">
      <c r="A405" s="773">
        <v>45</v>
      </c>
      <c r="B405" s="774"/>
      <c r="C405" s="712"/>
      <c r="D405" s="713"/>
      <c r="E405" s="190"/>
      <c r="F405" s="174"/>
      <c r="G405" s="164"/>
      <c r="H405" s="176"/>
      <c r="I405" s="165"/>
      <c r="J405" s="37"/>
      <c r="K405" s="176"/>
      <c r="L405" s="165"/>
      <c r="M405" s="37"/>
      <c r="N405" s="176"/>
      <c r="O405" s="44"/>
      <c r="P405" s="172"/>
      <c r="Q405" s="60">
        <f t="shared" si="4"/>
        <v>0</v>
      </c>
    </row>
    <row r="406" spans="1:17" ht="18" customHeight="1" x14ac:dyDescent="0.15">
      <c r="A406" s="773">
        <v>46</v>
      </c>
      <c r="B406" s="774"/>
      <c r="C406" s="712"/>
      <c r="D406" s="713"/>
      <c r="E406" s="190"/>
      <c r="F406" s="174"/>
      <c r="G406" s="164"/>
      <c r="H406" s="176"/>
      <c r="I406" s="165"/>
      <c r="J406" s="37"/>
      <c r="K406" s="176"/>
      <c r="L406" s="165"/>
      <c r="M406" s="37"/>
      <c r="N406" s="176"/>
      <c r="O406" s="44"/>
      <c r="P406" s="172"/>
      <c r="Q406" s="60">
        <f t="shared" si="4"/>
        <v>0</v>
      </c>
    </row>
    <row r="407" spans="1:17" ht="18" customHeight="1" x14ac:dyDescent="0.15">
      <c r="A407" s="773">
        <v>47</v>
      </c>
      <c r="B407" s="774"/>
      <c r="C407" s="712"/>
      <c r="D407" s="713"/>
      <c r="E407" s="190"/>
      <c r="F407" s="174"/>
      <c r="G407" s="164"/>
      <c r="H407" s="176"/>
      <c r="I407" s="165"/>
      <c r="J407" s="37"/>
      <c r="K407" s="176"/>
      <c r="L407" s="165"/>
      <c r="M407" s="37"/>
      <c r="N407" s="176"/>
      <c r="O407" s="44"/>
      <c r="P407" s="172"/>
      <c r="Q407" s="60">
        <f t="shared" si="4"/>
        <v>0</v>
      </c>
    </row>
    <row r="408" spans="1:17" ht="18" customHeight="1" x14ac:dyDescent="0.15">
      <c r="A408" s="773">
        <v>48</v>
      </c>
      <c r="B408" s="774"/>
      <c r="C408" s="712"/>
      <c r="D408" s="713"/>
      <c r="E408" s="190"/>
      <c r="F408" s="174"/>
      <c r="G408" s="164"/>
      <c r="H408" s="176"/>
      <c r="I408" s="165"/>
      <c r="J408" s="37"/>
      <c r="K408" s="176"/>
      <c r="L408" s="165"/>
      <c r="M408" s="37"/>
      <c r="N408" s="176"/>
      <c r="O408" s="44"/>
      <c r="P408" s="172"/>
      <c r="Q408" s="60">
        <f t="shared" si="4"/>
        <v>0</v>
      </c>
    </row>
    <row r="409" spans="1:17" ht="18" customHeight="1" x14ac:dyDescent="0.15">
      <c r="A409" s="773">
        <v>49</v>
      </c>
      <c r="B409" s="774"/>
      <c r="C409" s="712"/>
      <c r="D409" s="713"/>
      <c r="E409" s="190"/>
      <c r="F409" s="174"/>
      <c r="G409" s="164"/>
      <c r="H409" s="176"/>
      <c r="I409" s="165"/>
      <c r="J409" s="37"/>
      <c r="K409" s="176"/>
      <c r="L409" s="165"/>
      <c r="M409" s="37"/>
      <c r="N409" s="176"/>
      <c r="O409" s="44"/>
      <c r="P409" s="172"/>
      <c r="Q409" s="60">
        <f t="shared" si="4"/>
        <v>0</v>
      </c>
    </row>
    <row r="410" spans="1:17" ht="18" customHeight="1" x14ac:dyDescent="0.15">
      <c r="A410" s="766">
        <v>50</v>
      </c>
      <c r="B410" s="767"/>
      <c r="C410" s="759"/>
      <c r="D410" s="760"/>
      <c r="E410" s="191"/>
      <c r="F410" s="175"/>
      <c r="G410" s="166"/>
      <c r="H410" s="177"/>
      <c r="I410" s="166"/>
      <c r="J410" s="38"/>
      <c r="K410" s="177"/>
      <c r="L410" s="166"/>
      <c r="M410" s="38"/>
      <c r="N410" s="177"/>
      <c r="O410" s="43"/>
      <c r="P410" s="179"/>
      <c r="Q410" s="61">
        <f t="shared" si="4"/>
        <v>0</v>
      </c>
    </row>
    <row r="412" spans="1:17" x14ac:dyDescent="0.15">
      <c r="A412" s="1"/>
      <c r="B412" s="1"/>
    </row>
    <row r="413" spans="1:17" ht="20.100000000000001" customHeight="1" x14ac:dyDescent="0.15">
      <c r="A413" s="65" t="s">
        <v>125</v>
      </c>
      <c r="B413" s="65"/>
      <c r="C413" s="65"/>
      <c r="D413" s="65"/>
    </row>
    <row r="414" spans="1:17" ht="20.100000000000001" customHeight="1" x14ac:dyDescent="0.15">
      <c r="A414" s="3" t="s">
        <v>15</v>
      </c>
      <c r="B414" s="3"/>
      <c r="C414" s="3"/>
      <c r="D414" s="3"/>
      <c r="F414" s="761" t="s">
        <v>16</v>
      </c>
      <c r="G414" s="762"/>
      <c r="H414" s="762"/>
    </row>
    <row r="415" spans="1:17" ht="20.100000000000001" customHeight="1" x14ac:dyDescent="0.15">
      <c r="A415" s="763" t="s">
        <v>4</v>
      </c>
      <c r="B415" s="763"/>
      <c r="C415" s="763"/>
      <c r="D415" s="763"/>
      <c r="E415" s="764"/>
      <c r="F415" s="765" t="s">
        <v>127</v>
      </c>
      <c r="G415" s="764"/>
      <c r="H415" s="764"/>
    </row>
    <row r="416" spans="1:17" ht="20.100000000000001" customHeight="1" x14ac:dyDescent="0.15">
      <c r="A416" s="770" t="s">
        <v>69</v>
      </c>
      <c r="B416" s="771"/>
      <c r="C416" s="771"/>
      <c r="D416" s="771"/>
      <c r="E416" s="772"/>
      <c r="F416" s="756">
        <f>SUMIFS($Q$361:$Q$410,$C$361:$C$410,A416)</f>
        <v>0</v>
      </c>
      <c r="G416" s="768"/>
      <c r="H416" s="769"/>
    </row>
    <row r="417" spans="1:16" ht="20.100000000000001" customHeight="1" x14ac:dyDescent="0.15">
      <c r="A417" s="770" t="s">
        <v>70</v>
      </c>
      <c r="B417" s="771"/>
      <c r="C417" s="771"/>
      <c r="D417" s="771"/>
      <c r="E417" s="772"/>
      <c r="F417" s="756">
        <f>SUMIFS($Q$361:$Q$410,$C$361:$C$410,A417)</f>
        <v>0</v>
      </c>
      <c r="G417" s="768"/>
      <c r="H417" s="769"/>
    </row>
    <row r="418" spans="1:16" ht="20.100000000000001" customHeight="1" x14ac:dyDescent="0.15">
      <c r="A418" s="753" t="s">
        <v>141</v>
      </c>
      <c r="B418" s="225"/>
      <c r="C418" s="770" t="s">
        <v>71</v>
      </c>
      <c r="D418" s="771"/>
      <c r="E418" s="772"/>
      <c r="F418" s="756">
        <f>SUMIFS($Q$361:$Q$410,$C$361:$C$410,C418)</f>
        <v>0</v>
      </c>
      <c r="G418" s="768"/>
      <c r="H418" s="769"/>
    </row>
    <row r="419" spans="1:16" ht="20.100000000000001" customHeight="1" x14ac:dyDescent="0.15">
      <c r="A419" s="754"/>
      <c r="B419" s="226"/>
      <c r="C419" s="770" t="s">
        <v>72</v>
      </c>
      <c r="D419" s="771"/>
      <c r="E419" s="772"/>
      <c r="F419" s="756">
        <f>SUMIFS($Q$361:$Q$410,$C$361:$C$410,C419)</f>
        <v>0</v>
      </c>
      <c r="G419" s="768"/>
      <c r="H419" s="769"/>
    </row>
    <row r="420" spans="1:16" ht="20.100000000000001" customHeight="1" x14ac:dyDescent="0.15">
      <c r="A420" s="754"/>
      <c r="B420" s="226"/>
      <c r="C420" s="770" t="s">
        <v>73</v>
      </c>
      <c r="D420" s="771"/>
      <c r="E420" s="772"/>
      <c r="F420" s="756">
        <f>SUMIFS($Q$361:$Q$410,$C$361:$C$410,C420)</f>
        <v>0</v>
      </c>
      <c r="G420" s="768"/>
      <c r="H420" s="769"/>
    </row>
    <row r="421" spans="1:16" ht="20.100000000000001" customHeight="1" x14ac:dyDescent="0.15">
      <c r="A421" s="754"/>
      <c r="B421" s="226"/>
      <c r="C421" s="770" t="s">
        <v>74</v>
      </c>
      <c r="D421" s="771"/>
      <c r="E421" s="772"/>
      <c r="F421" s="756">
        <f>SUMIFS($Q$361:$Q$410,$C$361:$C$410,C421)</f>
        <v>0</v>
      </c>
      <c r="G421" s="768"/>
      <c r="H421" s="769"/>
    </row>
    <row r="422" spans="1:16" ht="20.100000000000001" customHeight="1" x14ac:dyDescent="0.15">
      <c r="A422" s="755"/>
      <c r="B422" s="186"/>
      <c r="C422" s="771" t="s">
        <v>140</v>
      </c>
      <c r="D422" s="771"/>
      <c r="E422" s="772"/>
      <c r="F422" s="756">
        <f>SUM($F$418:$H$421)</f>
        <v>0</v>
      </c>
      <c r="G422" s="757"/>
      <c r="H422" s="758"/>
    </row>
    <row r="423" spans="1:16" ht="19.5" customHeight="1" x14ac:dyDescent="0.15">
      <c r="A423" s="770" t="s">
        <v>75</v>
      </c>
      <c r="B423" s="771"/>
      <c r="C423" s="771"/>
      <c r="D423" s="771"/>
      <c r="E423" s="772"/>
      <c r="F423" s="756">
        <f>SUM($F$416:$H$417,$F$422)</f>
        <v>0</v>
      </c>
      <c r="G423" s="768"/>
      <c r="H423" s="769"/>
    </row>
    <row r="424" spans="1:16" ht="19.5" customHeight="1" x14ac:dyDescent="0.15">
      <c r="A424" s="770" t="s">
        <v>128</v>
      </c>
      <c r="B424" s="771"/>
      <c r="C424" s="771"/>
      <c r="D424" s="771"/>
      <c r="E424" s="772"/>
      <c r="F424" s="756">
        <f>SUMIFS($Q$361:$Q$410,$C$361:$C$410,A424)</f>
        <v>0</v>
      </c>
      <c r="G424" s="768"/>
      <c r="H424" s="769"/>
    </row>
    <row r="425" spans="1:16" ht="19.5" customHeight="1" x14ac:dyDescent="0.15">
      <c r="A425" s="770" t="s">
        <v>129</v>
      </c>
      <c r="B425" s="771"/>
      <c r="C425" s="771"/>
      <c r="D425" s="771"/>
      <c r="E425" s="772"/>
      <c r="F425" s="756">
        <f>SUM($F$423,$F$424)</f>
        <v>0</v>
      </c>
      <c r="G425" s="768"/>
      <c r="H425" s="769"/>
    </row>
    <row r="426" spans="1:16" ht="19.5" customHeight="1" x14ac:dyDescent="0.15">
      <c r="A426" s="84"/>
      <c r="B426" s="84"/>
      <c r="C426" s="84"/>
      <c r="D426" s="84"/>
      <c r="E426" s="85"/>
      <c r="F426" s="86"/>
      <c r="G426" s="87"/>
      <c r="H426" s="87"/>
    </row>
    <row r="427" spans="1:16" ht="19.5" customHeight="1" x14ac:dyDescent="0.15">
      <c r="A427" s="84"/>
      <c r="B427" s="84"/>
      <c r="C427" s="84"/>
      <c r="D427" s="84"/>
      <c r="E427" s="85"/>
      <c r="F427" s="86"/>
      <c r="G427" s="87"/>
      <c r="H427" s="87"/>
    </row>
    <row r="428" spans="1:16" ht="19.5" customHeight="1" x14ac:dyDescent="0.15">
      <c r="A428" s="71" t="s">
        <v>5</v>
      </c>
      <c r="B428" s="71"/>
      <c r="C428" s="71"/>
      <c r="D428" s="71"/>
      <c r="E428" s="88"/>
      <c r="F428" s="68"/>
      <c r="G428" s="68"/>
      <c r="H428" s="68"/>
    </row>
    <row r="429" spans="1:16" ht="19.5" customHeight="1" x14ac:dyDescent="0.15">
      <c r="A429" s="802"/>
      <c r="B429" s="803"/>
      <c r="C429" s="763" t="s">
        <v>11</v>
      </c>
      <c r="D429" s="764"/>
      <c r="E429" s="228" t="s">
        <v>25</v>
      </c>
      <c r="F429" s="785" t="s">
        <v>127</v>
      </c>
      <c r="G429" s="801"/>
      <c r="H429" s="801"/>
      <c r="I429"/>
      <c r="J429"/>
      <c r="K429"/>
      <c r="L429"/>
      <c r="M429"/>
      <c r="N429"/>
      <c r="O429"/>
      <c r="P429"/>
    </row>
    <row r="430" spans="1:16" ht="20.100000000000001" customHeight="1" x14ac:dyDescent="0.15">
      <c r="A430" s="787"/>
      <c r="B430" s="788"/>
      <c r="C430" s="799" t="s">
        <v>180</v>
      </c>
      <c r="D430" s="800"/>
      <c r="E430" s="229" t="s">
        <v>3</v>
      </c>
      <c r="F430" s="775">
        <f t="shared" ref="F430:F441" si="5">SUMIFS($Q$10:$Q$351,$D$10:$D$351,$E430,$R$10:$R$351,"")</f>
        <v>0</v>
      </c>
      <c r="G430" s="776"/>
      <c r="H430" s="776"/>
      <c r="I430"/>
      <c r="J430"/>
      <c r="K430"/>
      <c r="L430"/>
      <c r="M430"/>
      <c r="N430"/>
      <c r="O430"/>
      <c r="P430"/>
    </row>
    <row r="431" spans="1:16" ht="20.100000000000001" customHeight="1" x14ac:dyDescent="0.15">
      <c r="A431" s="787"/>
      <c r="B431" s="788"/>
      <c r="C431" s="799" t="s">
        <v>178</v>
      </c>
      <c r="D431" s="800"/>
      <c r="E431" s="229" t="s">
        <v>27</v>
      </c>
      <c r="F431" s="775">
        <f t="shared" si="5"/>
        <v>0</v>
      </c>
      <c r="G431" s="776"/>
      <c r="H431" s="776"/>
      <c r="I431"/>
      <c r="J431"/>
      <c r="K431"/>
      <c r="L431"/>
      <c r="M431"/>
      <c r="N431"/>
      <c r="O431"/>
      <c r="P431"/>
    </row>
    <row r="432" spans="1:16" ht="20.100000000000001" customHeight="1" x14ac:dyDescent="0.15">
      <c r="A432" s="787"/>
      <c r="B432" s="788"/>
      <c r="C432" s="785" t="s">
        <v>38</v>
      </c>
      <c r="D432" s="764"/>
      <c r="E432" s="229" t="s">
        <v>1</v>
      </c>
      <c r="F432" s="775">
        <f t="shared" si="5"/>
        <v>0</v>
      </c>
      <c r="G432" s="776"/>
      <c r="H432" s="776"/>
      <c r="I432"/>
      <c r="J432"/>
      <c r="K432"/>
      <c r="L432"/>
      <c r="M432"/>
      <c r="N432"/>
      <c r="O432"/>
      <c r="P432"/>
    </row>
    <row r="433" spans="1:16" ht="20.100000000000001" customHeight="1" x14ac:dyDescent="0.15">
      <c r="A433" s="787"/>
      <c r="B433" s="788"/>
      <c r="C433" s="785"/>
      <c r="D433" s="764"/>
      <c r="E433" s="229" t="s">
        <v>29</v>
      </c>
      <c r="F433" s="775">
        <f t="shared" si="5"/>
        <v>0</v>
      </c>
      <c r="G433" s="776"/>
      <c r="H433" s="776"/>
      <c r="I433"/>
      <c r="J433"/>
      <c r="K433"/>
      <c r="L433"/>
      <c r="M433"/>
      <c r="N433"/>
      <c r="O433"/>
      <c r="P433"/>
    </row>
    <row r="434" spans="1:16" ht="20.100000000000001" customHeight="1" x14ac:dyDescent="0.15">
      <c r="A434" s="787"/>
      <c r="B434" s="788"/>
      <c r="C434" s="785"/>
      <c r="D434" s="764"/>
      <c r="E434" s="229" t="s">
        <v>10</v>
      </c>
      <c r="F434" s="775">
        <f t="shared" si="5"/>
        <v>0</v>
      </c>
      <c r="G434" s="776"/>
      <c r="H434" s="776"/>
      <c r="I434"/>
      <c r="J434"/>
      <c r="K434"/>
      <c r="L434"/>
      <c r="M434"/>
      <c r="N434"/>
      <c r="O434"/>
      <c r="P434"/>
    </row>
    <row r="435" spans="1:16" ht="20.100000000000001" customHeight="1" x14ac:dyDescent="0.15">
      <c r="A435" s="787"/>
      <c r="B435" s="788"/>
      <c r="C435" s="785" t="s">
        <v>48</v>
      </c>
      <c r="D435" s="764"/>
      <c r="E435" s="229" t="s">
        <v>28</v>
      </c>
      <c r="F435" s="775">
        <f t="shared" si="5"/>
        <v>0</v>
      </c>
      <c r="G435" s="776"/>
      <c r="H435" s="776"/>
      <c r="I435"/>
      <c r="J435"/>
      <c r="K435"/>
      <c r="L435"/>
      <c r="M435"/>
      <c r="N435"/>
      <c r="O435"/>
      <c r="P435"/>
    </row>
    <row r="436" spans="1:16" ht="20.100000000000001" customHeight="1" x14ac:dyDescent="0.15">
      <c r="A436" s="787"/>
      <c r="B436" s="788"/>
      <c r="C436" s="785"/>
      <c r="D436" s="764"/>
      <c r="E436" s="229" t="s">
        <v>2</v>
      </c>
      <c r="F436" s="775">
        <f t="shared" si="5"/>
        <v>0</v>
      </c>
      <c r="G436" s="776"/>
      <c r="H436" s="776"/>
      <c r="I436"/>
      <c r="J436"/>
      <c r="K436"/>
      <c r="L436"/>
      <c r="M436"/>
      <c r="N436"/>
      <c r="O436"/>
      <c r="P436"/>
    </row>
    <row r="437" spans="1:16" ht="20.100000000000001" customHeight="1" x14ac:dyDescent="0.15">
      <c r="A437" s="787"/>
      <c r="B437" s="788"/>
      <c r="C437" s="785"/>
      <c r="D437" s="764"/>
      <c r="E437" s="229" t="s">
        <v>26</v>
      </c>
      <c r="F437" s="775">
        <f t="shared" si="5"/>
        <v>0</v>
      </c>
      <c r="G437" s="776"/>
      <c r="H437" s="776"/>
      <c r="I437"/>
      <c r="J437"/>
      <c r="K437"/>
      <c r="L437"/>
      <c r="M437"/>
      <c r="N437"/>
      <c r="O437"/>
      <c r="P437"/>
    </row>
    <row r="438" spans="1:16" ht="20.100000000000001" customHeight="1" x14ac:dyDescent="0.15">
      <c r="A438" s="787"/>
      <c r="B438" s="788"/>
      <c r="C438" s="785"/>
      <c r="D438" s="764"/>
      <c r="E438" s="229" t="s">
        <v>30</v>
      </c>
      <c r="F438" s="775">
        <f t="shared" si="5"/>
        <v>0</v>
      </c>
      <c r="G438" s="776"/>
      <c r="H438" s="776"/>
      <c r="I438"/>
      <c r="J438"/>
      <c r="K438"/>
      <c r="L438"/>
      <c r="M438"/>
      <c r="N438"/>
      <c r="O438"/>
      <c r="P438"/>
    </row>
    <row r="439" spans="1:16" ht="20.100000000000001" customHeight="1" x14ac:dyDescent="0.15">
      <c r="A439" s="787"/>
      <c r="B439" s="788"/>
      <c r="C439" s="785"/>
      <c r="D439" s="764"/>
      <c r="E439" s="229" t="s">
        <v>22</v>
      </c>
      <c r="F439" s="775">
        <f t="shared" si="5"/>
        <v>0</v>
      </c>
      <c r="G439" s="776"/>
      <c r="H439" s="776"/>
      <c r="I439"/>
      <c r="J439"/>
      <c r="K439"/>
      <c r="L439"/>
      <c r="M439"/>
      <c r="N439"/>
      <c r="O439"/>
      <c r="P439"/>
    </row>
    <row r="440" spans="1:16" ht="20.100000000000001" customHeight="1" x14ac:dyDescent="0.15">
      <c r="A440" s="787"/>
      <c r="B440" s="788"/>
      <c r="C440" s="777" t="s">
        <v>139</v>
      </c>
      <c r="D440" s="778"/>
      <c r="E440" s="229" t="s">
        <v>9</v>
      </c>
      <c r="F440" s="775">
        <f t="shared" si="5"/>
        <v>0</v>
      </c>
      <c r="G440" s="776"/>
      <c r="H440" s="776"/>
      <c r="I440"/>
      <c r="J440"/>
      <c r="K440"/>
      <c r="L440"/>
      <c r="M440"/>
      <c r="N440"/>
      <c r="O440"/>
      <c r="P440"/>
    </row>
    <row r="441" spans="1:16" ht="20.100000000000001" customHeight="1" x14ac:dyDescent="0.15">
      <c r="A441" s="787"/>
      <c r="B441" s="788"/>
      <c r="C441" s="779"/>
      <c r="D441" s="780"/>
      <c r="E441" s="229" t="s">
        <v>31</v>
      </c>
      <c r="F441" s="775">
        <f t="shared" si="5"/>
        <v>0</v>
      </c>
      <c r="G441" s="776"/>
      <c r="H441" s="776"/>
      <c r="I441"/>
      <c r="J441"/>
      <c r="K441"/>
      <c r="L441"/>
      <c r="M441"/>
      <c r="N441"/>
      <c r="O441"/>
      <c r="P441"/>
    </row>
    <row r="442" spans="1:16" ht="20.100000000000001" customHeight="1" x14ac:dyDescent="0.15">
      <c r="A442" s="787"/>
      <c r="B442" s="788"/>
      <c r="C442" s="763" t="s">
        <v>20</v>
      </c>
      <c r="D442" s="763"/>
      <c r="E442" s="764"/>
      <c r="F442" s="775">
        <f>SUM($F$430:$H$441)</f>
        <v>0</v>
      </c>
      <c r="G442" s="776"/>
      <c r="H442" s="776"/>
      <c r="I442"/>
      <c r="J442"/>
      <c r="K442"/>
      <c r="L442"/>
      <c r="M442"/>
      <c r="N442"/>
      <c r="O442"/>
      <c r="P442"/>
    </row>
    <row r="443" spans="1:16" ht="20.100000000000001" customHeight="1" x14ac:dyDescent="0.15">
      <c r="A443" s="787"/>
      <c r="B443" s="788"/>
      <c r="C443" s="785" t="s">
        <v>17</v>
      </c>
      <c r="D443" s="785"/>
      <c r="E443" s="764"/>
      <c r="F443" s="797"/>
      <c r="G443" s="798"/>
      <c r="H443" s="798"/>
      <c r="I443"/>
      <c r="J443"/>
      <c r="K443"/>
      <c r="L443"/>
      <c r="M443"/>
      <c r="N443"/>
      <c r="O443"/>
      <c r="P443"/>
    </row>
    <row r="444" spans="1:16" ht="20.100000000000001" customHeight="1" x14ac:dyDescent="0.15">
      <c r="A444" s="789"/>
      <c r="B444" s="790"/>
      <c r="C444" s="763" t="s">
        <v>32</v>
      </c>
      <c r="D444" s="763"/>
      <c r="E444" s="764"/>
      <c r="F444" s="775">
        <f>$F$442-$F$443</f>
        <v>0</v>
      </c>
      <c r="G444" s="776"/>
      <c r="H444" s="776"/>
      <c r="I444"/>
      <c r="J444"/>
      <c r="K444"/>
      <c r="L444"/>
      <c r="M444"/>
      <c r="N444"/>
      <c r="O444"/>
      <c r="P444"/>
    </row>
    <row r="445" spans="1:16" ht="20.100000000000001" customHeight="1" x14ac:dyDescent="0.15">
      <c r="A445" s="791"/>
      <c r="B445" s="792"/>
      <c r="C445" s="799" t="s">
        <v>180</v>
      </c>
      <c r="D445" s="800"/>
      <c r="E445" s="229" t="s">
        <v>3</v>
      </c>
      <c r="F445" s="786">
        <f t="shared" ref="F445:F456" si="6">SUMIFS($Q$10:$Q$351,$D$10:$D$351,$E445,$R$10:$R$351,"○")</f>
        <v>0</v>
      </c>
      <c r="G445" s="776"/>
      <c r="H445" s="776"/>
      <c r="I445"/>
      <c r="J445"/>
      <c r="K445"/>
      <c r="L445"/>
      <c r="M445"/>
      <c r="N445"/>
      <c r="O445"/>
      <c r="P445"/>
    </row>
    <row r="446" spans="1:16" ht="20.100000000000001" customHeight="1" x14ac:dyDescent="0.15">
      <c r="A446" s="791"/>
      <c r="B446" s="792"/>
      <c r="C446" s="799" t="s">
        <v>178</v>
      </c>
      <c r="D446" s="800"/>
      <c r="E446" s="229" t="s">
        <v>27</v>
      </c>
      <c r="F446" s="786">
        <f t="shared" si="6"/>
        <v>0</v>
      </c>
      <c r="G446" s="776"/>
      <c r="H446" s="776"/>
      <c r="I446"/>
      <c r="J446"/>
      <c r="K446"/>
      <c r="L446"/>
      <c r="M446"/>
      <c r="N446"/>
      <c r="O446"/>
      <c r="P446"/>
    </row>
    <row r="447" spans="1:16" ht="20.100000000000001" customHeight="1" x14ac:dyDescent="0.15">
      <c r="A447" s="791"/>
      <c r="B447" s="792"/>
      <c r="C447" s="785" t="s">
        <v>38</v>
      </c>
      <c r="D447" s="764"/>
      <c r="E447" s="229" t="s">
        <v>1</v>
      </c>
      <c r="F447" s="786">
        <f t="shared" si="6"/>
        <v>0</v>
      </c>
      <c r="G447" s="776"/>
      <c r="H447" s="776"/>
      <c r="I447"/>
      <c r="J447"/>
      <c r="K447"/>
      <c r="L447"/>
      <c r="M447"/>
      <c r="N447"/>
      <c r="O447"/>
      <c r="P447"/>
    </row>
    <row r="448" spans="1:16" ht="20.100000000000001" customHeight="1" x14ac:dyDescent="0.15">
      <c r="A448" s="791"/>
      <c r="B448" s="792"/>
      <c r="C448" s="785"/>
      <c r="D448" s="764"/>
      <c r="E448" s="229" t="s">
        <v>29</v>
      </c>
      <c r="F448" s="786">
        <f t="shared" si="6"/>
        <v>0</v>
      </c>
      <c r="G448" s="776"/>
      <c r="H448" s="776"/>
      <c r="I448"/>
      <c r="J448"/>
      <c r="K448"/>
      <c r="L448"/>
      <c r="M448"/>
      <c r="N448"/>
      <c r="O448"/>
      <c r="P448"/>
    </row>
    <row r="449" spans="1:24" ht="20.100000000000001" customHeight="1" x14ac:dyDescent="0.15">
      <c r="A449" s="791"/>
      <c r="B449" s="792"/>
      <c r="C449" s="785"/>
      <c r="D449" s="764"/>
      <c r="E449" s="229" t="s">
        <v>10</v>
      </c>
      <c r="F449" s="786">
        <f t="shared" si="6"/>
        <v>0</v>
      </c>
      <c r="G449" s="776"/>
      <c r="H449" s="776"/>
      <c r="I449"/>
      <c r="J449"/>
      <c r="K449"/>
      <c r="L449"/>
      <c r="M449"/>
      <c r="N449"/>
      <c r="O449"/>
      <c r="P449"/>
    </row>
    <row r="450" spans="1:24" ht="20.100000000000001" customHeight="1" x14ac:dyDescent="0.15">
      <c r="A450" s="791"/>
      <c r="B450" s="792"/>
      <c r="C450" s="785" t="s">
        <v>48</v>
      </c>
      <c r="D450" s="764"/>
      <c r="E450" s="229" t="s">
        <v>28</v>
      </c>
      <c r="F450" s="786">
        <f t="shared" si="6"/>
        <v>0</v>
      </c>
      <c r="G450" s="776"/>
      <c r="H450" s="776"/>
      <c r="I450"/>
      <c r="J450"/>
      <c r="K450"/>
      <c r="L450"/>
      <c r="M450"/>
      <c r="N450"/>
      <c r="O450"/>
      <c r="P450"/>
    </row>
    <row r="451" spans="1:24" ht="20.100000000000001" customHeight="1" x14ac:dyDescent="0.15">
      <c r="A451" s="791"/>
      <c r="B451" s="792"/>
      <c r="C451" s="785"/>
      <c r="D451" s="764"/>
      <c r="E451" s="229" t="s">
        <v>2</v>
      </c>
      <c r="F451" s="786">
        <f t="shared" si="6"/>
        <v>0</v>
      </c>
      <c r="G451" s="776"/>
      <c r="H451" s="776"/>
      <c r="I451"/>
      <c r="J451"/>
      <c r="K451"/>
      <c r="L451"/>
      <c r="M451"/>
      <c r="N451"/>
      <c r="O451"/>
      <c r="P451"/>
    </row>
    <row r="452" spans="1:24" ht="20.100000000000001" customHeight="1" x14ac:dyDescent="0.15">
      <c r="A452" s="791"/>
      <c r="B452" s="792"/>
      <c r="C452" s="785"/>
      <c r="D452" s="764"/>
      <c r="E452" s="229" t="s">
        <v>26</v>
      </c>
      <c r="F452" s="786">
        <f t="shared" si="6"/>
        <v>0</v>
      </c>
      <c r="G452" s="776"/>
      <c r="H452" s="776"/>
      <c r="I452"/>
      <c r="J452"/>
      <c r="K452"/>
      <c r="L452"/>
      <c r="M452"/>
      <c r="N452"/>
      <c r="O452"/>
      <c r="P452"/>
    </row>
    <row r="453" spans="1:24" ht="20.100000000000001" customHeight="1" x14ac:dyDescent="0.15">
      <c r="A453" s="791"/>
      <c r="B453" s="792"/>
      <c r="C453" s="785"/>
      <c r="D453" s="764"/>
      <c r="E453" s="229" t="s">
        <v>30</v>
      </c>
      <c r="F453" s="786">
        <f t="shared" si="6"/>
        <v>0</v>
      </c>
      <c r="G453" s="776"/>
      <c r="H453" s="776"/>
      <c r="I453"/>
      <c r="J453"/>
      <c r="K453"/>
      <c r="L453"/>
      <c r="M453"/>
      <c r="N453"/>
      <c r="O453"/>
      <c r="P453"/>
    </row>
    <row r="454" spans="1:24" ht="20.100000000000001" customHeight="1" x14ac:dyDescent="0.15">
      <c r="A454" s="791"/>
      <c r="B454" s="792"/>
      <c r="C454" s="785"/>
      <c r="D454" s="764"/>
      <c r="E454" s="229" t="s">
        <v>22</v>
      </c>
      <c r="F454" s="786">
        <f t="shared" si="6"/>
        <v>0</v>
      </c>
      <c r="G454" s="776"/>
      <c r="H454" s="776"/>
      <c r="I454"/>
      <c r="J454"/>
      <c r="K454"/>
      <c r="L454"/>
      <c r="M454"/>
      <c r="N454"/>
      <c r="O454"/>
      <c r="P454"/>
    </row>
    <row r="455" spans="1:24" ht="20.100000000000001" customHeight="1" x14ac:dyDescent="0.15">
      <c r="A455" s="791"/>
      <c r="B455" s="792"/>
      <c r="C455" s="777" t="s">
        <v>139</v>
      </c>
      <c r="D455" s="778"/>
      <c r="E455" s="229" t="s">
        <v>9</v>
      </c>
      <c r="F455" s="786">
        <f t="shared" si="6"/>
        <v>0</v>
      </c>
      <c r="G455" s="776"/>
      <c r="H455" s="776"/>
      <c r="I455"/>
      <c r="J455"/>
      <c r="K455"/>
      <c r="L455"/>
      <c r="M455"/>
      <c r="N455"/>
      <c r="O455"/>
      <c r="P455"/>
    </row>
    <row r="456" spans="1:24" ht="20.100000000000001" customHeight="1" x14ac:dyDescent="0.15">
      <c r="A456" s="791"/>
      <c r="B456" s="792"/>
      <c r="C456" s="779"/>
      <c r="D456" s="780"/>
      <c r="E456" s="229" t="s">
        <v>31</v>
      </c>
      <c r="F456" s="786">
        <f t="shared" si="6"/>
        <v>0</v>
      </c>
      <c r="G456" s="776"/>
      <c r="H456" s="776"/>
      <c r="I456"/>
      <c r="J456"/>
      <c r="K456"/>
      <c r="L456"/>
      <c r="M456"/>
      <c r="N456"/>
      <c r="O456"/>
      <c r="P456"/>
    </row>
    <row r="457" spans="1:24" ht="20.100000000000001" customHeight="1" thickBot="1" x14ac:dyDescent="0.2">
      <c r="A457" s="793"/>
      <c r="B457" s="794"/>
      <c r="C457" s="763" t="s">
        <v>130</v>
      </c>
      <c r="D457" s="763"/>
      <c r="E457" s="764"/>
      <c r="F457" s="795">
        <f>SUM($F$445:$H$456)</f>
        <v>0</v>
      </c>
      <c r="G457" s="796"/>
      <c r="H457" s="796"/>
      <c r="I457"/>
      <c r="J457"/>
      <c r="K457"/>
      <c r="L457"/>
      <c r="M457"/>
      <c r="N457"/>
      <c r="O457"/>
      <c r="P457"/>
    </row>
    <row r="458" spans="1:24" ht="20.100000000000001" customHeight="1" thickTop="1" x14ac:dyDescent="0.15">
      <c r="A458" s="781" t="s">
        <v>131</v>
      </c>
      <c r="B458" s="781"/>
      <c r="C458" s="782"/>
      <c r="D458" s="782"/>
      <c r="E458" s="782"/>
      <c r="F458" s="783">
        <f>SUM($F$442,$F$457)</f>
        <v>0</v>
      </c>
      <c r="G458" s="784"/>
      <c r="H458" s="784"/>
      <c r="I458"/>
      <c r="J458"/>
      <c r="K458"/>
      <c r="L458"/>
      <c r="M458"/>
      <c r="N458"/>
      <c r="O458"/>
      <c r="P458"/>
    </row>
    <row r="459" spans="1:24" x14ac:dyDescent="0.15">
      <c r="W459" s="5"/>
      <c r="X459" s="2"/>
    </row>
  </sheetData>
  <sheetProtection algorithmName="SHA-512" hashValue="TKJ+ROoAb5mHpGG3TrMG8Gs1h63qFK5xwzs+TCKQM2ojoy73twPJlSsDyhrBjPA2oFIy2EJKjJyH8G3zWCGnJQ==" saltValue="8ifUJ2dW8MZ3S8oIGi4j2Q==" spinCount="100000" sheet="1" objects="1" scenarios="1" formatRows="0"/>
  <mergeCells count="531">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A429:B429"/>
    <mergeCell ref="C429:D429"/>
    <mergeCell ref="F429:H429"/>
    <mergeCell ref="A430:B444"/>
    <mergeCell ref="C430:D430"/>
    <mergeCell ref="F430:H430"/>
    <mergeCell ref="C431:D431"/>
    <mergeCell ref="F431:H431"/>
    <mergeCell ref="C432:D434"/>
    <mergeCell ref="F432:H432"/>
    <mergeCell ref="C440:D441"/>
    <mergeCell ref="F440:H440"/>
    <mergeCell ref="F441:H441"/>
    <mergeCell ref="C442:E442"/>
    <mergeCell ref="F442:H442"/>
    <mergeCell ref="C443:E443"/>
    <mergeCell ref="F443:H443"/>
    <mergeCell ref="F433:H433"/>
    <mergeCell ref="F434:H434"/>
    <mergeCell ref="C435:D439"/>
    <mergeCell ref="F435:H435"/>
    <mergeCell ref="F436:H436"/>
    <mergeCell ref="F437:H437"/>
    <mergeCell ref="F438:H438"/>
    <mergeCell ref="F439:H439"/>
    <mergeCell ref="C444:E444"/>
    <mergeCell ref="F444:H444"/>
    <mergeCell ref="A445:B457"/>
    <mergeCell ref="C445:D445"/>
    <mergeCell ref="F445:H445"/>
    <mergeCell ref="C446:D446"/>
    <mergeCell ref="F446:H446"/>
    <mergeCell ref="C447:D449"/>
    <mergeCell ref="F447:H447"/>
    <mergeCell ref="F448:H448"/>
    <mergeCell ref="C455:D456"/>
    <mergeCell ref="F455:H455"/>
    <mergeCell ref="F456:H456"/>
    <mergeCell ref="C457:E457"/>
    <mergeCell ref="F457:H457"/>
    <mergeCell ref="A458:E458"/>
    <mergeCell ref="F458:H458"/>
    <mergeCell ref="F449:H449"/>
    <mergeCell ref="C450:D454"/>
    <mergeCell ref="F450:H450"/>
    <mergeCell ref="F451:H451"/>
    <mergeCell ref="F452:H452"/>
    <mergeCell ref="F453:H453"/>
    <mergeCell ref="F454:H454"/>
  </mergeCells>
  <phoneticPr fontId="6"/>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58"/>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41</vt:i4>
      </vt:variant>
    </vt:vector>
  </HeadingPairs>
  <TitlesOfParts>
    <vt:vector size="69" baseType="lpstr">
      <vt:lpstr>銀行口座情報</vt: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応募時からの変更箇所一覧</vt:lpstr>
      <vt:lpstr>マスター</vt:lpstr>
      <vt:lpstr>委託費・補助金内訳書!Print_Area</vt:lpstr>
      <vt:lpstr>応募時からの変更箇所一覧!Print_Area</vt:lpstr>
      <vt:lpstr>銀行口座情報!Print_Area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会場費</vt:lpstr>
      <vt:lpstr>区分</vt:lpstr>
      <vt:lpstr>区分2</vt:lpstr>
      <vt:lpstr>区分3</vt:lpstr>
      <vt:lpstr>雑役務費・消耗品費等</vt:lpstr>
      <vt:lpstr>事業形態</vt:lpstr>
      <vt:lpstr>収入</vt:lpstr>
      <vt:lpstr>収入2</vt:lpstr>
      <vt:lpstr>賃金・旅費・報償費</vt:lpstr>
      <vt:lpstr>文芸費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knt</cp:lastModifiedBy>
  <cp:lastPrinted>2020-02-04T13:40:45Z</cp:lastPrinted>
  <dcterms:created xsi:type="dcterms:W3CDTF">2018-04-26T11:11:26Z</dcterms:created>
  <dcterms:modified xsi:type="dcterms:W3CDTF">2021-04-23T06:35:27Z</dcterms:modified>
</cp:coreProperties>
</file>