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1.xml" ContentType="application/vnd.openxmlformats-officedocument.drawing+xml"/>
  <Override PartName="/xl/comments4.xml" ContentType="application/vnd.openxmlformats-officedocument.spreadsheetml.comments+xml"/>
  <Override PartName="/xl/drawings/drawing2.xml" ContentType="application/vnd.openxmlformats-officedocument.drawing+xml"/>
  <Override PartName="/xl/comments5.xml" ContentType="application/vnd.openxmlformats-officedocument.spreadsheetml.comments+xml"/>
  <Override PartName="/xl/drawings/drawing3.xml" ContentType="application/vnd.openxmlformats-officedocument.drawing+xml"/>
  <Override PartName="/xl/comments6.xml" ContentType="application/vnd.openxmlformats-officedocument.spreadsheetml.comments+xml"/>
  <Override PartName="/xl/drawings/drawing4.xml" ContentType="application/vnd.openxmlformats-officedocument.drawing+xml"/>
  <Override PartName="/xl/comments7.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comments8.xml" ContentType="application/vnd.openxmlformats-officedocument.spreadsheetml.comments+xml"/>
  <Override PartName="/xl/drawings/drawing2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W:\文化庁（文化芸術）\www\download\dl\h31\"/>
    </mc:Choice>
  </mc:AlternateContent>
  <bookViews>
    <workbookView xWindow="0" yWindow="0" windowWidth="28800" windowHeight="13035" tabRatio="740"/>
  </bookViews>
  <sheets>
    <sheet name="計画書①（地域）" sheetId="143" r:id="rId1"/>
    <sheet name="計画書②（地域）" sheetId="144" r:id="rId2"/>
    <sheet name="計画書③（地域）" sheetId="145" r:id="rId3"/>
    <sheet name="計画書④（地域）" sheetId="146" r:id="rId4"/>
    <sheet name="収支予算書" sheetId="57" r:id="rId5"/>
    <sheet name="内訳書１(収入事業別)" sheetId="61" r:id="rId6"/>
    <sheet name="内訳書１(収入一括)" sheetId="60" r:id="rId7"/>
    <sheet name="内訳書2-1" sheetId="31" r:id="rId8"/>
    <sheet name="内訳書2-2" sheetId="98" r:id="rId9"/>
    <sheet name="内訳書2-3" sheetId="99" r:id="rId10"/>
    <sheet name="内訳書2-4" sheetId="100" state="hidden" r:id="rId11"/>
    <sheet name="内訳書2-5" sheetId="101" state="hidden" r:id="rId12"/>
    <sheet name="内訳書2-6" sheetId="102" state="hidden" r:id="rId13"/>
    <sheet name="内訳書2-7" sheetId="103" state="hidden" r:id="rId14"/>
    <sheet name="内訳書2-8" sheetId="104" state="hidden" r:id="rId15"/>
    <sheet name="内訳書2-9" sheetId="105" state="hidden" r:id="rId16"/>
    <sheet name="内訳書2-10" sheetId="106" state="hidden" r:id="rId17"/>
    <sheet name="内訳書2-11" sheetId="107" state="hidden" r:id="rId18"/>
    <sheet name="内訳書2-12" sheetId="108" state="hidden" r:id="rId19"/>
    <sheet name="内訳書2-13" sheetId="109" state="hidden" r:id="rId20"/>
    <sheet name="内訳書2-14" sheetId="110" state="hidden" r:id="rId21"/>
    <sheet name="内訳書2-15" sheetId="112" state="hidden" r:id="rId22"/>
    <sheet name="内訳書2-16" sheetId="113" state="hidden" r:id="rId23"/>
    <sheet name="内訳書2-17" sheetId="114" state="hidden" r:id="rId24"/>
    <sheet name="内訳書2-18" sheetId="115" state="hidden" r:id="rId25"/>
    <sheet name="内訳書2-19" sheetId="116" state="hidden" r:id="rId26"/>
    <sheet name="内訳書2-20" sheetId="117" state="hidden" r:id="rId27"/>
    <sheet name="委託内訳書" sheetId="118" r:id="rId28"/>
    <sheet name="要望時からの変更箇所一覧" sheetId="147" r:id="rId29"/>
    <sheet name="マスター" sheetId="28" state="hidden" r:id="rId30"/>
  </sheets>
  <externalReferences>
    <externalReference r:id="rId31"/>
  </externalReferences>
  <definedNames>
    <definedName name="_xlnm._FilterDatabase" localSheetId="29" hidden="1">マスター!#REF!</definedName>
    <definedName name="EH会場" localSheetId="28">#REF!</definedName>
    <definedName name="EH会場">#REF!</definedName>
    <definedName name="EH合同開催校名" localSheetId="28">#REF!</definedName>
    <definedName name="EH合同開催校名">#REF!</definedName>
    <definedName name="EH参加者数" localSheetId="28">#REF!</definedName>
    <definedName name="EH参加者数">#REF!</definedName>
    <definedName name="EH実施内容" localSheetId="28">#REF!</definedName>
    <definedName name="EH実施内容">#REF!</definedName>
    <definedName name="EH実施日" localSheetId="28">#REF!</definedName>
    <definedName name="EH実施日">#REF!</definedName>
    <definedName name="EW会場" localSheetId="28">#REF!</definedName>
    <definedName name="EW会場">#REF!</definedName>
    <definedName name="EW合同開催校名" localSheetId="28">#REF!</definedName>
    <definedName name="EW合同開催校名">#REF!</definedName>
    <definedName name="EW参加者数" localSheetId="28">#REF!</definedName>
    <definedName name="EW参加者数">#REF!</definedName>
    <definedName name="EW実施内容" localSheetId="28">#REF!</definedName>
    <definedName name="EW実施内容">#REF!</definedName>
    <definedName name="EW実施日" localSheetId="28">#REF!</definedName>
    <definedName name="EW実施日">#REF!</definedName>
    <definedName name="Eご意見" localSheetId="28">#REF!</definedName>
    <definedName name="Eご意見">#REF!</definedName>
    <definedName name="E活用時間" localSheetId="28">#REF!</definedName>
    <definedName name="E活用時間">#REF!</definedName>
    <definedName name="E感想" localSheetId="28">#REF!</definedName>
    <definedName name="E感想">#REF!</definedName>
    <definedName name="E公演団体" localSheetId="28">#REF!</definedName>
    <definedName name="E公演団体">#REF!</definedName>
    <definedName name="E種目" localSheetId="28">#REF!</definedName>
    <definedName name="E種目">#REF!</definedName>
    <definedName name="E申請者" localSheetId="28">#REF!</definedName>
    <definedName name="E申請者">#REF!</definedName>
    <definedName name="E申請者2" localSheetId="28">#REF!</definedName>
    <definedName name="E申請者2">#REF!</definedName>
    <definedName name="E全体評価" localSheetId="28">#REF!</definedName>
    <definedName name="E全体評価">#REF!</definedName>
    <definedName name="E担当者" localSheetId="28">#REF!</definedName>
    <definedName name="E担当者">#REF!</definedName>
    <definedName name="E地元主催者負担経費" localSheetId="28">#REF!</definedName>
    <definedName name="E地元主催者負担経費">#REF!</definedName>
    <definedName name="E都道府県" localSheetId="28">#REF!</definedName>
    <definedName name="E都道府県">#REF!</definedName>
    <definedName name="E都道府県2" localSheetId="28">#REF!</definedName>
    <definedName name="E都道府県2">#REF!</definedName>
    <definedName name="E連絡先" localSheetId="28">#REF!</definedName>
    <definedName name="E連絡先">#REF!</definedName>
    <definedName name="_xlnm.Print_Area" localSheetId="27">委託内訳書!$A$1:$R$159</definedName>
    <definedName name="_xlnm.Print_Area" localSheetId="2">'計画書③（地域）'!$A$1:$AI$43</definedName>
    <definedName name="_xlnm.Print_Area" localSheetId="4">収支予算書!$A$1:$F$45</definedName>
    <definedName name="_xlnm.Print_Area" localSheetId="6">'内訳書１(収入一括)'!$A$1:$Y$49</definedName>
    <definedName name="_xlnm.Print_Area" localSheetId="5">'内訳書１(収入事業別)'!$A$1:$Y$49</definedName>
    <definedName name="_xlnm.Print_Area" localSheetId="7">'内訳書2-1'!$A$1:$R$219</definedName>
    <definedName name="_xlnm.Print_Area" localSheetId="16">'内訳書2-10'!$A$1:$R$219</definedName>
    <definedName name="_xlnm.Print_Area" localSheetId="17">'内訳書2-11'!$A$1:$R$219</definedName>
    <definedName name="_xlnm.Print_Area" localSheetId="18">'内訳書2-12'!$A$1:$R$219</definedName>
    <definedName name="_xlnm.Print_Area" localSheetId="19">'内訳書2-13'!$A$1:$R$219</definedName>
    <definedName name="_xlnm.Print_Area" localSheetId="20">'内訳書2-14'!$A$1:$R$219</definedName>
    <definedName name="_xlnm.Print_Area" localSheetId="21">'内訳書2-15'!$A$1:$R$219</definedName>
    <definedName name="_xlnm.Print_Area" localSheetId="22">'内訳書2-16'!$A$1:$R$219</definedName>
    <definedName name="_xlnm.Print_Area" localSheetId="23">'内訳書2-17'!$A$1:$R$219</definedName>
    <definedName name="_xlnm.Print_Area" localSheetId="24">'内訳書2-18'!$A$1:$R$219</definedName>
    <definedName name="_xlnm.Print_Area" localSheetId="25">'内訳書2-19'!$A$1:$R$219</definedName>
    <definedName name="_xlnm.Print_Area" localSheetId="8">'内訳書2-2'!$A$1:$R$219</definedName>
    <definedName name="_xlnm.Print_Area" localSheetId="26">'内訳書2-20'!$A$1:$R$219</definedName>
    <definedName name="_xlnm.Print_Area" localSheetId="9">'内訳書2-3'!$A$1:$R$219</definedName>
    <definedName name="_xlnm.Print_Area" localSheetId="10">'内訳書2-4'!$A$1:$R$219</definedName>
    <definedName name="_xlnm.Print_Area" localSheetId="11">'内訳書2-5'!$A$1:$R$219</definedName>
    <definedName name="_xlnm.Print_Area" localSheetId="12">'内訳書2-6'!$A$1:$R$219</definedName>
    <definedName name="_xlnm.Print_Area" localSheetId="13">'内訳書2-7'!$A$1:$R$219</definedName>
    <definedName name="_xlnm.Print_Area" localSheetId="14">'内訳書2-8'!$A$1:$R$219</definedName>
    <definedName name="_xlnm.Print_Area" localSheetId="15">'内訳書2-9'!$A$1:$R$219</definedName>
    <definedName name="_xlnm.Print_Area" localSheetId="28">要望時からの変更箇所一覧!$A$1:$C$27</definedName>
    <definedName name="_xlnm.Print_Titles" localSheetId="6">'内訳書１(収入一括)'!$A:$D</definedName>
    <definedName name="_xlnm.Print_Titles" localSheetId="5">'内訳書１(収入事業別)'!$A:$D</definedName>
    <definedName name="委託費">マスター!$F$3:$F$3</definedName>
    <definedName name="会場費">マスター!$C$3</definedName>
    <definedName name="区分" localSheetId="28">[1]マスター!$B$2:$F$2</definedName>
    <definedName name="区分">マスター!$B$2:$F$2</definedName>
    <definedName name="区分2">マスター!$B$2:$E$2</definedName>
    <definedName name="雑役務費・消耗品費等">マスター!$E$3:$E$7</definedName>
    <definedName name="事業形態">マスター!$J$3:$J$4</definedName>
    <definedName name="実施報告書" localSheetId="28">#REF!</definedName>
    <definedName name="実施報告書">#REF!</definedName>
    <definedName name="実績報告書" localSheetId="28">#REF!</definedName>
    <definedName name="実績報告書">#REF!</definedName>
    <definedName name="収入" localSheetId="28">[1]マスター!$H$3:$H$9</definedName>
    <definedName name="収入">マスター!$H$3:$H$9</definedName>
    <definedName name="収入2">マスター!$H$4:$H$8</definedName>
    <definedName name="賃金・旅費・報償費">マスター!$D$3:$D$5</definedName>
    <definedName name="文芸費">マスター!$B$3</definedName>
    <definedName name="報告書" localSheetId="28">#REF!</definedName>
    <definedName name="報告書">#REF!</definedName>
  </definedNames>
  <calcPr calcId="171027"/>
</workbook>
</file>

<file path=xl/calcChain.xml><?xml version="1.0" encoding="utf-8"?>
<calcChain xmlns="http://schemas.openxmlformats.org/spreadsheetml/2006/main">
  <c r="E163" i="117" l="1"/>
  <c r="E162" i="117"/>
  <c r="E163" i="116"/>
  <c r="E162" i="116"/>
  <c r="E163" i="115"/>
  <c r="E162" i="115"/>
  <c r="E163" i="114"/>
  <c r="E162" i="114"/>
  <c r="E163" i="113"/>
  <c r="E162" i="113"/>
  <c r="E163" i="112" l="1"/>
  <c r="E162" i="112"/>
  <c r="E163" i="110"/>
  <c r="E162" i="110"/>
  <c r="E163" i="109"/>
  <c r="E162" i="109"/>
  <c r="E163" i="108" l="1"/>
  <c r="E162" i="108"/>
  <c r="E163" i="107"/>
  <c r="E162" i="107"/>
  <c r="E163" i="106"/>
  <c r="E162" i="106"/>
  <c r="E163" i="105"/>
  <c r="E162" i="105"/>
  <c r="E163" i="104"/>
  <c r="E162" i="104"/>
  <c r="E163" i="103"/>
  <c r="E162" i="103"/>
  <c r="E163" i="102"/>
  <c r="E162" i="102"/>
  <c r="E163" i="101"/>
  <c r="E162" i="101"/>
  <c r="E163" i="100"/>
  <c r="E162" i="100"/>
  <c r="E163" i="99"/>
  <c r="E162" i="99"/>
  <c r="E163" i="98"/>
  <c r="E162" i="98"/>
  <c r="E163" i="31"/>
  <c r="E162" i="31"/>
  <c r="A1" i="118" l="1"/>
  <c r="A160" i="98"/>
  <c r="A160" i="99"/>
  <c r="A160" i="100"/>
  <c r="A160" i="101"/>
  <c r="A160" i="102"/>
  <c r="A160" i="103"/>
  <c r="A160" i="104"/>
  <c r="A160" i="105"/>
  <c r="A160" i="106"/>
  <c r="A160" i="107"/>
  <c r="A160" i="108"/>
  <c r="A160" i="109"/>
  <c r="A160" i="110"/>
  <c r="A160" i="112"/>
  <c r="A160" i="113"/>
  <c r="A160" i="114"/>
  <c r="A160" i="115"/>
  <c r="A160" i="117"/>
  <c r="A160" i="31"/>
  <c r="A1" i="98"/>
  <c r="A1" i="99"/>
  <c r="A1" i="100"/>
  <c r="A1" i="101"/>
  <c r="A1" i="102"/>
  <c r="A1" i="103"/>
  <c r="A1" i="104"/>
  <c r="A1" i="105"/>
  <c r="A1" i="106"/>
  <c r="A1" i="107"/>
  <c r="A1" i="108"/>
  <c r="A1" i="109"/>
  <c r="A1" i="110"/>
  <c r="A1" i="112"/>
  <c r="A1" i="113"/>
  <c r="A1" i="114"/>
  <c r="A1" i="115"/>
  <c r="A1" i="116"/>
  <c r="A1" i="117"/>
  <c r="A1" i="31"/>
  <c r="A1" i="60" l="1"/>
  <c r="A1" i="61"/>
  <c r="A1" i="57"/>
  <c r="Y35" i="61" l="1"/>
  <c r="Y35" i="60"/>
  <c r="U5" i="61" l="1"/>
  <c r="V5" i="61"/>
  <c r="W5" i="61"/>
  <c r="X5" i="61"/>
  <c r="Q10" i="99"/>
  <c r="F238" i="99"/>
  <c r="G23" i="61" s="1"/>
  <c r="Q11" i="99"/>
  <c r="Q27" i="99"/>
  <c r="Q12" i="99"/>
  <c r="Q28" i="99"/>
  <c r="Q13" i="99"/>
  <c r="Q29" i="99"/>
  <c r="F239" i="99"/>
  <c r="G24" i="61" s="1"/>
  <c r="Q14" i="99"/>
  <c r="Q30" i="99"/>
  <c r="Q15" i="99"/>
  <c r="Q31" i="99"/>
  <c r="Q16" i="99"/>
  <c r="Q32" i="99"/>
  <c r="Q17" i="99"/>
  <c r="Q33" i="99"/>
  <c r="Q18" i="99"/>
  <c r="Q34" i="99"/>
  <c r="F240" i="99"/>
  <c r="G25" i="61" s="1"/>
  <c r="Q19" i="99"/>
  <c r="Q35" i="99"/>
  <c r="F241" i="99"/>
  <c r="G26" i="61" s="1"/>
  <c r="Q20" i="99"/>
  <c r="Q36" i="99"/>
  <c r="F242" i="99"/>
  <c r="G27" i="61" s="1"/>
  <c r="Q21" i="99"/>
  <c r="Q37" i="99"/>
  <c r="F243" i="99"/>
  <c r="G28" i="61" s="1"/>
  <c r="Q22" i="99"/>
  <c r="Q38" i="99"/>
  <c r="F244" i="99"/>
  <c r="G29" i="61" s="1"/>
  <c r="Q23" i="99"/>
  <c r="Q39" i="99"/>
  <c r="F245" i="99"/>
  <c r="G30" i="61" s="1"/>
  <c r="Q24" i="99"/>
  <c r="Q40" i="99"/>
  <c r="F246" i="99"/>
  <c r="G31" i="61" s="1"/>
  <c r="Q25" i="99"/>
  <c r="Q41" i="99"/>
  <c r="F247" i="99"/>
  <c r="Q26" i="99"/>
  <c r="E7" i="99" s="1"/>
  <c r="Q42" i="99"/>
  <c r="Q43" i="99"/>
  <c r="F248" i="99"/>
  <c r="G33" i="61" s="1"/>
  <c r="G23" i="60"/>
  <c r="F252" i="99"/>
  <c r="G37" i="60" s="1"/>
  <c r="F253" i="99"/>
  <c r="G38" i="60" s="1"/>
  <c r="F254" i="99"/>
  <c r="G39" i="60" s="1"/>
  <c r="F255" i="99"/>
  <c r="G40" i="60" s="1"/>
  <c r="F256" i="99"/>
  <c r="G41" i="60" s="1"/>
  <c r="F257" i="99"/>
  <c r="G42" i="60" s="1"/>
  <c r="F258" i="99"/>
  <c r="G43" i="60" s="1"/>
  <c r="F259" i="99"/>
  <c r="G44" i="60" s="1"/>
  <c r="F260" i="99"/>
  <c r="G45" i="60" s="1"/>
  <c r="F261" i="99"/>
  <c r="G46" i="60" s="1"/>
  <c r="F262" i="99"/>
  <c r="G47" i="60" s="1"/>
  <c r="F20" i="60"/>
  <c r="G20" i="60"/>
  <c r="H20" i="60"/>
  <c r="I20" i="60"/>
  <c r="J20" i="60"/>
  <c r="K20" i="60"/>
  <c r="L20" i="60"/>
  <c r="M20" i="60"/>
  <c r="N20" i="60"/>
  <c r="O20" i="60"/>
  <c r="P20" i="60"/>
  <c r="Q20" i="60"/>
  <c r="R20" i="60"/>
  <c r="S20" i="60"/>
  <c r="T20" i="60"/>
  <c r="U20" i="60"/>
  <c r="V20" i="60"/>
  <c r="W20" i="60"/>
  <c r="X20" i="60"/>
  <c r="E20" i="60"/>
  <c r="F20" i="61"/>
  <c r="G20" i="61"/>
  <c r="H20" i="61"/>
  <c r="I20" i="61"/>
  <c r="J20" i="61"/>
  <c r="K20" i="61"/>
  <c r="L20" i="61"/>
  <c r="M20" i="61"/>
  <c r="N20" i="61"/>
  <c r="O20" i="61"/>
  <c r="P20" i="61"/>
  <c r="Q20" i="61"/>
  <c r="R20" i="61"/>
  <c r="S20" i="61"/>
  <c r="T20" i="61"/>
  <c r="U20" i="61"/>
  <c r="V20" i="61"/>
  <c r="W20" i="61"/>
  <c r="X20" i="61"/>
  <c r="E20" i="61"/>
  <c r="H5" i="61"/>
  <c r="I5" i="61"/>
  <c r="J5" i="61"/>
  <c r="K5" i="61"/>
  <c r="L5" i="61"/>
  <c r="M5" i="61"/>
  <c r="N5" i="61"/>
  <c r="O5" i="61"/>
  <c r="P5" i="61"/>
  <c r="Q5" i="61"/>
  <c r="R5" i="61"/>
  <c r="S5" i="61"/>
  <c r="T5" i="61"/>
  <c r="C162" i="98"/>
  <c r="C162" i="99"/>
  <c r="C162" i="100"/>
  <c r="C162" i="101"/>
  <c r="C162" i="102"/>
  <c r="C162" i="103"/>
  <c r="C162" i="104"/>
  <c r="C162" i="105"/>
  <c r="C162" i="106"/>
  <c r="C162" i="107"/>
  <c r="C162" i="108"/>
  <c r="C162" i="109"/>
  <c r="C162" i="110"/>
  <c r="C162" i="112"/>
  <c r="C162" i="113"/>
  <c r="C162" i="114"/>
  <c r="C162" i="115"/>
  <c r="C162" i="116"/>
  <c r="C162" i="117"/>
  <c r="C162" i="31"/>
  <c r="F187" i="118"/>
  <c r="F185" i="118"/>
  <c r="F184" i="118"/>
  <c r="F183" i="118"/>
  <c r="F182" i="118"/>
  <c r="F181" i="118"/>
  <c r="F180" i="118"/>
  <c r="F179" i="118"/>
  <c r="F178" i="118"/>
  <c r="F177" i="118"/>
  <c r="F173" i="118"/>
  <c r="F171" i="118"/>
  <c r="F170" i="118"/>
  <c r="F169" i="118"/>
  <c r="F168" i="118"/>
  <c r="F167" i="118"/>
  <c r="F166" i="118"/>
  <c r="F165" i="118"/>
  <c r="F246" i="98"/>
  <c r="F31" i="61" s="1"/>
  <c r="F246" i="100"/>
  <c r="H31" i="60" s="1"/>
  <c r="F246" i="101"/>
  <c r="F246" i="102"/>
  <c r="J31" i="60" s="1"/>
  <c r="F246" i="103"/>
  <c r="K31" i="60" s="1"/>
  <c r="F246" i="104"/>
  <c r="L31" i="60" s="1"/>
  <c r="F246" i="105"/>
  <c r="F246" i="106"/>
  <c r="N31" i="60" s="1"/>
  <c r="F246" i="107"/>
  <c r="O31" i="60" s="1"/>
  <c r="F246" i="108"/>
  <c r="P31" i="60" s="1"/>
  <c r="F246" i="109"/>
  <c r="F246" i="110"/>
  <c r="R31" i="60" s="1"/>
  <c r="F246" i="112"/>
  <c r="S31" i="60" s="1"/>
  <c r="F246" i="113"/>
  <c r="T31" i="60" s="1"/>
  <c r="F246" i="114"/>
  <c r="F246" i="115"/>
  <c r="V31" i="60" s="1"/>
  <c r="F246" i="116"/>
  <c r="E29" i="57"/>
  <c r="Q159" i="118"/>
  <c r="Q158" i="118"/>
  <c r="Q157" i="118"/>
  <c r="Q156" i="118"/>
  <c r="Q155" i="118"/>
  <c r="Q154" i="118"/>
  <c r="Q153" i="118"/>
  <c r="Q152" i="118"/>
  <c r="Q151" i="118"/>
  <c r="Q150" i="118"/>
  <c r="Q149" i="118"/>
  <c r="Q148" i="118"/>
  <c r="Q147" i="118"/>
  <c r="Q146" i="118"/>
  <c r="Q145" i="118"/>
  <c r="Q144" i="118"/>
  <c r="Q143" i="118"/>
  <c r="Q142" i="118"/>
  <c r="Q141" i="118"/>
  <c r="Q140" i="118"/>
  <c r="Q139" i="118"/>
  <c r="Q138" i="118"/>
  <c r="Q137" i="118"/>
  <c r="Q136" i="118"/>
  <c r="Q135" i="118"/>
  <c r="Q134" i="118"/>
  <c r="Q133" i="118"/>
  <c r="Q132" i="118"/>
  <c r="Q131" i="118"/>
  <c r="Q130" i="118"/>
  <c r="Q129" i="118"/>
  <c r="Q128" i="118"/>
  <c r="Q127" i="118"/>
  <c r="Q126" i="118"/>
  <c r="Q125" i="118"/>
  <c r="Q124" i="118"/>
  <c r="Q123" i="118"/>
  <c r="Q122" i="118"/>
  <c r="Q121" i="118"/>
  <c r="Q120" i="118"/>
  <c r="Q119" i="118"/>
  <c r="Q118" i="118"/>
  <c r="Q117" i="118"/>
  <c r="Q116" i="118"/>
  <c r="Q115" i="118"/>
  <c r="Q114" i="118"/>
  <c r="Q113" i="118"/>
  <c r="Q112" i="118"/>
  <c r="Q111" i="118"/>
  <c r="Q110" i="118"/>
  <c r="Q109" i="118"/>
  <c r="Q108" i="118"/>
  <c r="Q107" i="118"/>
  <c r="Q106" i="118"/>
  <c r="Q105" i="118"/>
  <c r="Q104" i="118"/>
  <c r="Q103" i="118"/>
  <c r="Q102" i="118"/>
  <c r="Q101" i="118"/>
  <c r="Q100" i="118"/>
  <c r="Q99" i="118"/>
  <c r="Q98" i="118"/>
  <c r="Q97" i="118"/>
  <c r="Q96" i="118"/>
  <c r="Q95" i="118"/>
  <c r="Q94" i="118"/>
  <c r="Q93" i="118"/>
  <c r="Q92" i="118"/>
  <c r="Q91" i="118"/>
  <c r="Q90" i="118"/>
  <c r="Q89" i="118"/>
  <c r="Q88" i="118"/>
  <c r="Q87" i="118"/>
  <c r="Q86" i="118"/>
  <c r="Q85" i="118"/>
  <c r="Q84" i="118"/>
  <c r="Q83" i="118"/>
  <c r="Q82" i="118"/>
  <c r="Q81" i="118"/>
  <c r="Q80" i="118"/>
  <c r="Q79" i="118"/>
  <c r="Q78" i="118"/>
  <c r="Q77" i="118"/>
  <c r="Q76" i="118"/>
  <c r="Q75" i="118"/>
  <c r="Q74" i="118"/>
  <c r="Q73" i="118"/>
  <c r="Q72" i="118"/>
  <c r="Q71" i="118"/>
  <c r="Q70" i="118"/>
  <c r="Q69" i="118"/>
  <c r="Q68" i="118"/>
  <c r="Q67" i="118"/>
  <c r="Q66" i="118"/>
  <c r="Q65" i="118"/>
  <c r="Q64" i="118"/>
  <c r="Q63" i="118"/>
  <c r="Q62" i="118"/>
  <c r="Q61" i="118"/>
  <c r="Q60" i="118"/>
  <c r="Q59" i="118"/>
  <c r="Q58" i="118"/>
  <c r="Q57" i="118"/>
  <c r="Q56" i="118"/>
  <c r="Q55" i="118"/>
  <c r="Q54" i="118"/>
  <c r="Q53" i="118"/>
  <c r="Q52" i="118"/>
  <c r="Q51" i="118"/>
  <c r="Q50" i="118"/>
  <c r="Q49" i="118"/>
  <c r="Q48" i="118"/>
  <c r="Q47" i="118"/>
  <c r="Q46" i="118"/>
  <c r="Q45" i="118"/>
  <c r="Q44" i="118"/>
  <c r="Q43" i="118"/>
  <c r="Q42" i="118"/>
  <c r="Q41" i="118"/>
  <c r="Q40" i="118"/>
  <c r="Q39" i="118"/>
  <c r="Q38" i="118"/>
  <c r="Q37" i="118"/>
  <c r="Q36" i="118"/>
  <c r="Q35" i="118"/>
  <c r="Q34" i="118"/>
  <c r="Q33" i="118"/>
  <c r="Q32" i="118"/>
  <c r="Q31" i="118"/>
  <c r="Q30" i="118"/>
  <c r="Q29" i="118"/>
  <c r="Q28" i="118"/>
  <c r="Q27" i="118"/>
  <c r="Q26" i="118"/>
  <c r="Q25" i="118"/>
  <c r="Q24" i="118"/>
  <c r="Q23" i="118"/>
  <c r="Q22" i="118"/>
  <c r="Q21" i="118"/>
  <c r="Q20" i="118"/>
  <c r="Q19" i="118"/>
  <c r="Q18" i="118"/>
  <c r="Q17" i="118"/>
  <c r="Q16" i="118"/>
  <c r="Q15" i="118"/>
  <c r="Q14" i="118"/>
  <c r="Q13" i="118"/>
  <c r="Q12" i="118"/>
  <c r="Q11" i="118"/>
  <c r="E7" i="118" s="1"/>
  <c r="Q10" i="118"/>
  <c r="F164" i="118" s="1"/>
  <c r="F260" i="117"/>
  <c r="X45" i="61" s="1"/>
  <c r="F256" i="117"/>
  <c r="X41" i="60" s="1"/>
  <c r="F245" i="117"/>
  <c r="X30" i="61" s="1"/>
  <c r="F241" i="117"/>
  <c r="X26" i="61" s="1"/>
  <c r="Q218" i="117"/>
  <c r="Q217" i="117"/>
  <c r="Q216" i="117"/>
  <c r="Q215" i="117"/>
  <c r="Q214" i="117"/>
  <c r="Q213" i="117"/>
  <c r="Q212" i="117"/>
  <c r="Q211" i="117"/>
  <c r="Q210" i="117"/>
  <c r="Q209" i="117"/>
  <c r="Q208" i="117"/>
  <c r="Q207" i="117"/>
  <c r="Q206" i="117"/>
  <c r="Q205" i="117"/>
  <c r="Q204" i="117"/>
  <c r="Q203" i="117"/>
  <c r="Q202" i="117"/>
  <c r="Q201" i="117"/>
  <c r="Q200" i="117"/>
  <c r="Q199" i="117"/>
  <c r="Q198" i="117"/>
  <c r="Q197" i="117"/>
  <c r="Q196" i="117"/>
  <c r="Q195" i="117"/>
  <c r="Q194" i="117"/>
  <c r="Q193" i="117"/>
  <c r="Q192" i="117"/>
  <c r="Q191" i="117"/>
  <c r="Q190" i="117"/>
  <c r="Q189" i="117"/>
  <c r="Q188" i="117"/>
  <c r="Q187" i="117"/>
  <c r="Q186" i="117"/>
  <c r="Q185" i="117"/>
  <c r="Q184" i="117"/>
  <c r="Q183" i="117"/>
  <c r="Q182" i="117"/>
  <c r="Q181" i="117"/>
  <c r="Q180" i="117"/>
  <c r="Q179" i="117"/>
  <c r="Q178" i="117"/>
  <c r="Q177" i="117"/>
  <c r="Q176" i="117"/>
  <c r="Q175" i="117"/>
  <c r="F232" i="117" s="1"/>
  <c r="X16" i="61" s="1"/>
  <c r="Q174" i="117"/>
  <c r="F229" i="117" s="1"/>
  <c r="X13" i="61" s="1"/>
  <c r="Q173" i="117"/>
  <c r="F228" i="117" s="1"/>
  <c r="X12" i="61" s="1"/>
  <c r="Q172" i="117"/>
  <c r="F227" i="117" s="1"/>
  <c r="X11" i="61" s="1"/>
  <c r="Q171" i="117"/>
  <c r="F226" i="117" s="1"/>
  <c r="X10" i="61" s="1"/>
  <c r="Q170" i="117"/>
  <c r="F225" i="117" s="1"/>
  <c r="X9" i="61" s="1"/>
  <c r="A161" i="117"/>
  <c r="Q159" i="117"/>
  <c r="Q158" i="117"/>
  <c r="Q157" i="117"/>
  <c r="Q156" i="117"/>
  <c r="Q155" i="117"/>
  <c r="Q154" i="117"/>
  <c r="Q153" i="117"/>
  <c r="Q152" i="117"/>
  <c r="Q151" i="117"/>
  <c r="Q150" i="117"/>
  <c r="Q149" i="117"/>
  <c r="Q148" i="117"/>
  <c r="Q147" i="117"/>
  <c r="Q146" i="117"/>
  <c r="Q145" i="117"/>
  <c r="Q144" i="117"/>
  <c r="Q143" i="117"/>
  <c r="Q142" i="117"/>
  <c r="Q141" i="117"/>
  <c r="Q140" i="117"/>
  <c r="Q139" i="117"/>
  <c r="Q138" i="117"/>
  <c r="Q137" i="117"/>
  <c r="Q136" i="117"/>
  <c r="Q135" i="117"/>
  <c r="Q134" i="117"/>
  <c r="Q133" i="117"/>
  <c r="Q132" i="117"/>
  <c r="Q131" i="117"/>
  <c r="Q130" i="117"/>
  <c r="Q129" i="117"/>
  <c r="Q128" i="117"/>
  <c r="Q127" i="117"/>
  <c r="Q126" i="117"/>
  <c r="Q125" i="117"/>
  <c r="Q124" i="117"/>
  <c r="Q123" i="117"/>
  <c r="Q122" i="117"/>
  <c r="Q121" i="117"/>
  <c r="Q120" i="117"/>
  <c r="Q119" i="117"/>
  <c r="Q118" i="117"/>
  <c r="Q117" i="117"/>
  <c r="Q116" i="117"/>
  <c r="Q115" i="117"/>
  <c r="Q114" i="117"/>
  <c r="Q113" i="117"/>
  <c r="Q112" i="117"/>
  <c r="Q111" i="117"/>
  <c r="Q110" i="117"/>
  <c r="Q109" i="117"/>
  <c r="Q108" i="117"/>
  <c r="Q107" i="117"/>
  <c r="Q106" i="117"/>
  <c r="Q105" i="117"/>
  <c r="Q104" i="117"/>
  <c r="Q103" i="117"/>
  <c r="Q102" i="117"/>
  <c r="Q101" i="117"/>
  <c r="Q100" i="117"/>
  <c r="Q99" i="117"/>
  <c r="Q98" i="117"/>
  <c r="Q97" i="117"/>
  <c r="Q96" i="117"/>
  <c r="Q95" i="117"/>
  <c r="Q94" i="117"/>
  <c r="Q93" i="117"/>
  <c r="Q92" i="117"/>
  <c r="Q91" i="117"/>
  <c r="Q90" i="117"/>
  <c r="Q89" i="117"/>
  <c r="Q88" i="117"/>
  <c r="Q87" i="117"/>
  <c r="Q86" i="117"/>
  <c r="Q85" i="117"/>
  <c r="Q84" i="117"/>
  <c r="Q83" i="117"/>
  <c r="Q82" i="117"/>
  <c r="Q81" i="117"/>
  <c r="Q80" i="117"/>
  <c r="Q79" i="117"/>
  <c r="Q78" i="117"/>
  <c r="Q77" i="117"/>
  <c r="Q76" i="117"/>
  <c r="Q75" i="117"/>
  <c r="Q74" i="117"/>
  <c r="Q73" i="117"/>
  <c r="Q72" i="117"/>
  <c r="Q71" i="117"/>
  <c r="Q70" i="117"/>
  <c r="Q69" i="117"/>
  <c r="Q68" i="117"/>
  <c r="Q67" i="117"/>
  <c r="Q66" i="117"/>
  <c r="Q65" i="117"/>
  <c r="Q64" i="117"/>
  <c r="Q63" i="117"/>
  <c r="Q62" i="117"/>
  <c r="Q61" i="117"/>
  <c r="Q60" i="117"/>
  <c r="Q59" i="117"/>
  <c r="Q58" i="117"/>
  <c r="Q57" i="117"/>
  <c r="Q56" i="117"/>
  <c r="Q55" i="117"/>
  <c r="Q54" i="117"/>
  <c r="Q53" i="117"/>
  <c r="Q52" i="117"/>
  <c r="Q51" i="117"/>
  <c r="Q50" i="117"/>
  <c r="Q49" i="117"/>
  <c r="Q48" i="117"/>
  <c r="Q47" i="117"/>
  <c r="Q46" i="117"/>
  <c r="Q45" i="117"/>
  <c r="Q44" i="117"/>
  <c r="Q43" i="117"/>
  <c r="Q42" i="117"/>
  <c r="F262" i="117" s="1"/>
  <c r="Q41" i="117"/>
  <c r="F261" i="117" s="1"/>
  <c r="X46" i="61" s="1"/>
  <c r="Q40" i="117"/>
  <c r="Q39" i="117"/>
  <c r="F259" i="117" s="1"/>
  <c r="Q38" i="117"/>
  <c r="F258" i="117" s="1"/>
  <c r="Q37" i="117"/>
  <c r="F257" i="117" s="1"/>
  <c r="Q36" i="117"/>
  <c r="Q35" i="117"/>
  <c r="F255" i="117" s="1"/>
  <c r="Q34" i="117"/>
  <c r="F254" i="117" s="1"/>
  <c r="Q33" i="117"/>
  <c r="Q32" i="117"/>
  <c r="Q31" i="117"/>
  <c r="Q30" i="117"/>
  <c r="Q29" i="117"/>
  <c r="E7" i="117" s="1"/>
  <c r="Q28" i="117"/>
  <c r="Q27" i="117"/>
  <c r="Q26" i="117"/>
  <c r="F252" i="117" s="1"/>
  <c r="Q25" i="117"/>
  <c r="F248" i="117" s="1"/>
  <c r="X33" i="61" s="1"/>
  <c r="Q24" i="117"/>
  <c r="F246" i="117" s="1"/>
  <c r="X31" i="60" s="1"/>
  <c r="Q23" i="117"/>
  <c r="Q22" i="117"/>
  <c r="F244" i="117" s="1"/>
  <c r="Q21" i="117"/>
  <c r="F243" i="117" s="1"/>
  <c r="Q20" i="117"/>
  <c r="F242" i="117" s="1"/>
  <c r="Q19" i="117"/>
  <c r="Q18" i="117"/>
  <c r="F240" i="117" s="1"/>
  <c r="Q17" i="117"/>
  <c r="Q16" i="117"/>
  <c r="Q15" i="117"/>
  <c r="Q14" i="117"/>
  <c r="Q13" i="117"/>
  <c r="F239" i="117" s="1"/>
  <c r="Q12" i="117"/>
  <c r="Q11" i="117"/>
  <c r="Q10" i="117"/>
  <c r="F238" i="117" s="1"/>
  <c r="F262" i="116"/>
  <c r="W47" i="61" s="1"/>
  <c r="F261" i="116"/>
  <c r="W46" i="61" s="1"/>
  <c r="F260" i="116"/>
  <c r="F259" i="116"/>
  <c r="W44" i="60" s="1"/>
  <c r="F258" i="116"/>
  <c r="W43" i="60" s="1"/>
  <c r="F257" i="116"/>
  <c r="W42" i="60" s="1"/>
  <c r="F256" i="116"/>
  <c r="F255" i="116"/>
  <c r="W40" i="60" s="1"/>
  <c r="F254" i="116"/>
  <c r="W39" i="61" s="1"/>
  <c r="F253" i="116"/>
  <c r="W38" i="61" s="1"/>
  <c r="F252" i="116"/>
  <c r="F248" i="116"/>
  <c r="W33" i="60" s="1"/>
  <c r="F245" i="116"/>
  <c r="W30" i="60" s="1"/>
  <c r="F244" i="116"/>
  <c r="F243" i="116"/>
  <c r="F242" i="116"/>
  <c r="W27" i="61" s="1"/>
  <c r="F241" i="116"/>
  <c r="W26" i="60" s="1"/>
  <c r="F240" i="116"/>
  <c r="F239" i="116"/>
  <c r="F238" i="116"/>
  <c r="W23" i="61" s="1"/>
  <c r="F229" i="116"/>
  <c r="W13" i="61" s="1"/>
  <c r="F228" i="116"/>
  <c r="W12" i="61" s="1"/>
  <c r="F227" i="116"/>
  <c r="W11" i="61" s="1"/>
  <c r="F226" i="116"/>
  <c r="W10" i="61" s="1"/>
  <c r="F225" i="116"/>
  <c r="W9" i="61" s="1"/>
  <c r="Q218" i="116"/>
  <c r="Q217" i="116"/>
  <c r="Q216" i="116"/>
  <c r="Q215" i="116"/>
  <c r="Q214" i="116"/>
  <c r="Q213" i="116"/>
  <c r="Q212" i="116"/>
  <c r="Q211" i="116"/>
  <c r="Q210" i="116"/>
  <c r="Q209" i="116"/>
  <c r="Q208" i="116"/>
  <c r="Q207" i="116"/>
  <c r="Q206" i="116"/>
  <c r="Q205" i="116"/>
  <c r="Q204" i="116"/>
  <c r="Q203" i="116"/>
  <c r="Q202" i="116"/>
  <c r="Q201" i="116"/>
  <c r="Q200" i="116"/>
  <c r="Q199" i="116"/>
  <c r="Q198" i="116"/>
  <c r="Q197" i="116"/>
  <c r="Q196" i="116"/>
  <c r="Q195" i="116"/>
  <c r="Q194" i="116"/>
  <c r="Q193" i="116"/>
  <c r="Q192" i="116"/>
  <c r="Q191" i="116"/>
  <c r="Q190" i="116"/>
  <c r="Q189" i="116"/>
  <c r="Q188" i="116"/>
  <c r="Q187" i="116"/>
  <c r="Q186" i="116"/>
  <c r="Q185" i="116"/>
  <c r="Q184" i="116"/>
  <c r="Q183" i="116"/>
  <c r="Q182" i="116"/>
  <c r="Q181" i="116"/>
  <c r="Q180" i="116"/>
  <c r="Q179" i="116"/>
  <c r="Q178" i="116"/>
  <c r="Q177" i="116"/>
  <c r="Q176" i="116"/>
  <c r="Q175" i="116"/>
  <c r="Q174" i="116"/>
  <c r="Q173" i="116"/>
  <c r="Q172" i="116"/>
  <c r="Q171" i="116"/>
  <c r="Q170" i="116"/>
  <c r="F232" i="116"/>
  <c r="W16" i="61" s="1"/>
  <c r="A161" i="116"/>
  <c r="Q159" i="116"/>
  <c r="Q158" i="116"/>
  <c r="Q157" i="116"/>
  <c r="Q156" i="116"/>
  <c r="Q155" i="116"/>
  <c r="Q154" i="116"/>
  <c r="Q153" i="116"/>
  <c r="Q152" i="116"/>
  <c r="Q151" i="116"/>
  <c r="Q150" i="116"/>
  <c r="Q149" i="116"/>
  <c r="Q148" i="116"/>
  <c r="Q147" i="116"/>
  <c r="Q146" i="116"/>
  <c r="Q145" i="116"/>
  <c r="Q144" i="116"/>
  <c r="Q143" i="116"/>
  <c r="Q142" i="116"/>
  <c r="Q141" i="116"/>
  <c r="Q140" i="116"/>
  <c r="Q139" i="116"/>
  <c r="Q138" i="116"/>
  <c r="Q137" i="116"/>
  <c r="Q136" i="116"/>
  <c r="Q135" i="116"/>
  <c r="Q134" i="116"/>
  <c r="Q133" i="116"/>
  <c r="Q132" i="116"/>
  <c r="Q131" i="116"/>
  <c r="Q130" i="116"/>
  <c r="Q129" i="116"/>
  <c r="Q128" i="116"/>
  <c r="Q127" i="116"/>
  <c r="Q126" i="116"/>
  <c r="Q125" i="116"/>
  <c r="Q124" i="116"/>
  <c r="Q123" i="116"/>
  <c r="Q122" i="116"/>
  <c r="Q121" i="116"/>
  <c r="Q120" i="116"/>
  <c r="Q119" i="116"/>
  <c r="Q118" i="116"/>
  <c r="Q117" i="116"/>
  <c r="Q116" i="116"/>
  <c r="Q115" i="116"/>
  <c r="Q114" i="116"/>
  <c r="Q113" i="116"/>
  <c r="Q112" i="116"/>
  <c r="Q111" i="116"/>
  <c r="Q110" i="116"/>
  <c r="Q109" i="116"/>
  <c r="Q108" i="116"/>
  <c r="Q107" i="116"/>
  <c r="Q106" i="116"/>
  <c r="Q105" i="116"/>
  <c r="Q104" i="116"/>
  <c r="Q103" i="116"/>
  <c r="Q102" i="116"/>
  <c r="Q101" i="116"/>
  <c r="Q100" i="116"/>
  <c r="Q99" i="116"/>
  <c r="Q98" i="116"/>
  <c r="Q97" i="116"/>
  <c r="Q96" i="116"/>
  <c r="Q95" i="116"/>
  <c r="Q94" i="116"/>
  <c r="Q93" i="116"/>
  <c r="Q92" i="116"/>
  <c r="Q91" i="116"/>
  <c r="Q90" i="116"/>
  <c r="Q89" i="116"/>
  <c r="Q88" i="116"/>
  <c r="Q87" i="116"/>
  <c r="Q86" i="116"/>
  <c r="Q85" i="116"/>
  <c r="Q84" i="116"/>
  <c r="Q83" i="116"/>
  <c r="Q82" i="116"/>
  <c r="Q81" i="116"/>
  <c r="Q80" i="116"/>
  <c r="Q79" i="116"/>
  <c r="Q78" i="116"/>
  <c r="Q77" i="116"/>
  <c r="Q76" i="116"/>
  <c r="Q75" i="116"/>
  <c r="Q74" i="116"/>
  <c r="Q73" i="116"/>
  <c r="Q72" i="116"/>
  <c r="Q71" i="116"/>
  <c r="Q70" i="116"/>
  <c r="Q69" i="116"/>
  <c r="Q68" i="116"/>
  <c r="Q67" i="116"/>
  <c r="Q66" i="116"/>
  <c r="Q65" i="116"/>
  <c r="Q64" i="116"/>
  <c r="Q63" i="116"/>
  <c r="Q62" i="116"/>
  <c r="Q61" i="116"/>
  <c r="Q60" i="116"/>
  <c r="Q59" i="116"/>
  <c r="Q58" i="116"/>
  <c r="Q57" i="116"/>
  <c r="Q56" i="116"/>
  <c r="Q55" i="116"/>
  <c r="Q54" i="116"/>
  <c r="Q53" i="116"/>
  <c r="Q52" i="116"/>
  <c r="Q51" i="116"/>
  <c r="Q50" i="116"/>
  <c r="Q49" i="116"/>
  <c r="Q48" i="116"/>
  <c r="Q47" i="116"/>
  <c r="Q46" i="116"/>
  <c r="Q45" i="116"/>
  <c r="Q44" i="116"/>
  <c r="Q43" i="116"/>
  <c r="Q42" i="116"/>
  <c r="Q41" i="116"/>
  <c r="Q40" i="116"/>
  <c r="Q39" i="116"/>
  <c r="Q38" i="116"/>
  <c r="Q37" i="116"/>
  <c r="Q36" i="116"/>
  <c r="Q35" i="116"/>
  <c r="Q34" i="116"/>
  <c r="Q33" i="116"/>
  <c r="Q32" i="116"/>
  <c r="Q31" i="116"/>
  <c r="Q30" i="116"/>
  <c r="Q29" i="116"/>
  <c r="Q28" i="116"/>
  <c r="Q27" i="116"/>
  <c r="Q26" i="116"/>
  <c r="Q25" i="116"/>
  <c r="Q24" i="116"/>
  <c r="Q23" i="116"/>
  <c r="Q22" i="116"/>
  <c r="Q21" i="116"/>
  <c r="Q20" i="116"/>
  <c r="Q19" i="116"/>
  <c r="Q18" i="116"/>
  <c r="Q17" i="116"/>
  <c r="Q16" i="116"/>
  <c r="Q15" i="116"/>
  <c r="Q14" i="116"/>
  <c r="Q13" i="116"/>
  <c r="Q12" i="116"/>
  <c r="Q11" i="116"/>
  <c r="Q10" i="116"/>
  <c r="F247" i="116" s="1"/>
  <c r="M6" i="116" s="1"/>
  <c r="E7" i="116"/>
  <c r="F262" i="115"/>
  <c r="F261" i="115"/>
  <c r="V46" i="60" s="1"/>
  <c r="F260" i="115"/>
  <c r="F259" i="115"/>
  <c r="V44" i="61" s="1"/>
  <c r="F258" i="115"/>
  <c r="V43" i="60" s="1"/>
  <c r="F257" i="115"/>
  <c r="V42" i="61" s="1"/>
  <c r="F256" i="115"/>
  <c r="F255" i="115"/>
  <c r="F254" i="115"/>
  <c r="F253" i="115"/>
  <c r="V38" i="60" s="1"/>
  <c r="F252" i="115"/>
  <c r="F248" i="115"/>
  <c r="V33" i="60" s="1"/>
  <c r="F245" i="115"/>
  <c r="V30" i="61" s="1"/>
  <c r="F244" i="115"/>
  <c r="F243" i="115"/>
  <c r="V28" i="61" s="1"/>
  <c r="F242" i="115"/>
  <c r="F241" i="115"/>
  <c r="V26" i="60" s="1"/>
  <c r="F240" i="115"/>
  <c r="F239" i="115"/>
  <c r="V24" i="60" s="1"/>
  <c r="F238" i="115"/>
  <c r="F229" i="115"/>
  <c r="V13" i="61" s="1"/>
  <c r="F228" i="115"/>
  <c r="V12" i="61" s="1"/>
  <c r="F227" i="115"/>
  <c r="V11" i="61" s="1"/>
  <c r="F226" i="115"/>
  <c r="F225" i="115"/>
  <c r="V9" i="61" s="1"/>
  <c r="Q218" i="115"/>
  <c r="Q217" i="115"/>
  <c r="Q216" i="115"/>
  <c r="Q215" i="115"/>
  <c r="Q214" i="115"/>
  <c r="Q213" i="115"/>
  <c r="Q212" i="115"/>
  <c r="Q211" i="115"/>
  <c r="Q210" i="115"/>
  <c r="Q209" i="115"/>
  <c r="Q208" i="115"/>
  <c r="Q207" i="115"/>
  <c r="Q206" i="115"/>
  <c r="Q205" i="115"/>
  <c r="Q204" i="115"/>
  <c r="Q203" i="115"/>
  <c r="Q202" i="115"/>
  <c r="Q201" i="115"/>
  <c r="Q200" i="115"/>
  <c r="Q199" i="115"/>
  <c r="Q198" i="115"/>
  <c r="Q197" i="115"/>
  <c r="Q196" i="115"/>
  <c r="Q195" i="115"/>
  <c r="Q194" i="115"/>
  <c r="Q193" i="115"/>
  <c r="Q192" i="115"/>
  <c r="Q191" i="115"/>
  <c r="Q190" i="115"/>
  <c r="Q189" i="115"/>
  <c r="Q188" i="115"/>
  <c r="Q187" i="115"/>
  <c r="Q186" i="115"/>
  <c r="Q185" i="115"/>
  <c r="Q184" i="115"/>
  <c r="Q183" i="115"/>
  <c r="Q182" i="115"/>
  <c r="Q181" i="115"/>
  <c r="Q180" i="115"/>
  <c r="Q179" i="115"/>
  <c r="Q178" i="115"/>
  <c r="Q177" i="115"/>
  <c r="Q176" i="115"/>
  <c r="Q175" i="115"/>
  <c r="Q174" i="115"/>
  <c r="Q173" i="115"/>
  <c r="Q172" i="115"/>
  <c r="Q171" i="115"/>
  <c r="F166" i="115" s="1"/>
  <c r="Q170" i="115"/>
  <c r="F232" i="115"/>
  <c r="V16" i="61" s="1"/>
  <c r="A161" i="115"/>
  <c r="Q159" i="115"/>
  <c r="Q158" i="115"/>
  <c r="Q157" i="115"/>
  <c r="Q156" i="115"/>
  <c r="Q155" i="115"/>
  <c r="Q154" i="115"/>
  <c r="Q153" i="115"/>
  <c r="Q152" i="115"/>
  <c r="Q151" i="115"/>
  <c r="Q150" i="115"/>
  <c r="Q149" i="115"/>
  <c r="Q148" i="115"/>
  <c r="Q147" i="115"/>
  <c r="Q146" i="115"/>
  <c r="Q145" i="115"/>
  <c r="Q144" i="115"/>
  <c r="Q143" i="115"/>
  <c r="Q142" i="115"/>
  <c r="Q141" i="115"/>
  <c r="Q140" i="115"/>
  <c r="Q139" i="115"/>
  <c r="Q138" i="115"/>
  <c r="Q137" i="115"/>
  <c r="Q136" i="115"/>
  <c r="Q135" i="115"/>
  <c r="Q134" i="115"/>
  <c r="Q133" i="115"/>
  <c r="Q132" i="115"/>
  <c r="Q131" i="115"/>
  <c r="Q130" i="115"/>
  <c r="Q129" i="115"/>
  <c r="Q128" i="115"/>
  <c r="Q127" i="115"/>
  <c r="Q126" i="115"/>
  <c r="Q125" i="115"/>
  <c r="Q124" i="115"/>
  <c r="Q123" i="115"/>
  <c r="Q122" i="115"/>
  <c r="Q121" i="115"/>
  <c r="Q120" i="115"/>
  <c r="Q119" i="115"/>
  <c r="Q118" i="115"/>
  <c r="Q117" i="115"/>
  <c r="Q116" i="115"/>
  <c r="Q115" i="115"/>
  <c r="Q114" i="115"/>
  <c r="Q113" i="115"/>
  <c r="Q112" i="115"/>
  <c r="Q111" i="115"/>
  <c r="Q110" i="115"/>
  <c r="Q109" i="115"/>
  <c r="Q108" i="115"/>
  <c r="Q107" i="115"/>
  <c r="Q106" i="115"/>
  <c r="Q105" i="115"/>
  <c r="Q104" i="115"/>
  <c r="Q103" i="115"/>
  <c r="Q102" i="115"/>
  <c r="Q101" i="115"/>
  <c r="Q100" i="115"/>
  <c r="Q99" i="115"/>
  <c r="Q98" i="115"/>
  <c r="Q97" i="115"/>
  <c r="Q96" i="115"/>
  <c r="Q95" i="115"/>
  <c r="Q94" i="115"/>
  <c r="Q93" i="115"/>
  <c r="Q92" i="115"/>
  <c r="Q91" i="115"/>
  <c r="Q90" i="115"/>
  <c r="Q89" i="115"/>
  <c r="Q88" i="115"/>
  <c r="Q87" i="115"/>
  <c r="Q86" i="115"/>
  <c r="Q85" i="115"/>
  <c r="Q84" i="115"/>
  <c r="Q83" i="115"/>
  <c r="Q82" i="115"/>
  <c r="Q81" i="115"/>
  <c r="Q80" i="115"/>
  <c r="Q79" i="115"/>
  <c r="Q78" i="115"/>
  <c r="Q77" i="115"/>
  <c r="Q76" i="115"/>
  <c r="Q75" i="115"/>
  <c r="Q74" i="115"/>
  <c r="Q73" i="115"/>
  <c r="Q72" i="115"/>
  <c r="Q71" i="115"/>
  <c r="Q70" i="115"/>
  <c r="Q69" i="115"/>
  <c r="Q68" i="115"/>
  <c r="Q67" i="115"/>
  <c r="Q66" i="115"/>
  <c r="Q65" i="115"/>
  <c r="Q64" i="115"/>
  <c r="Q63" i="115"/>
  <c r="Q62" i="115"/>
  <c r="Q61" i="115"/>
  <c r="Q60" i="115"/>
  <c r="Q59" i="115"/>
  <c r="Q58" i="115"/>
  <c r="Q57" i="115"/>
  <c r="Q56" i="115"/>
  <c r="Q55" i="115"/>
  <c r="Q54" i="115"/>
  <c r="Q53" i="115"/>
  <c r="Q52" i="115"/>
  <c r="Q51" i="115"/>
  <c r="Q50" i="115"/>
  <c r="Q49" i="115"/>
  <c r="Q48" i="115"/>
  <c r="Q47" i="115"/>
  <c r="Q46" i="115"/>
  <c r="Q45" i="115"/>
  <c r="Q44" i="115"/>
  <c r="Q43" i="115"/>
  <c r="Q42" i="115"/>
  <c r="Q41" i="115"/>
  <c r="Q40" i="115"/>
  <c r="Q39" i="115"/>
  <c r="Q38" i="115"/>
  <c r="Q37" i="115"/>
  <c r="Q36" i="115"/>
  <c r="Q35" i="115"/>
  <c r="Q34" i="115"/>
  <c r="Q33" i="115"/>
  <c r="Q32" i="115"/>
  <c r="Q31" i="115"/>
  <c r="Q30" i="115"/>
  <c r="Q29" i="115"/>
  <c r="Q28" i="115"/>
  <c r="Q27" i="115"/>
  <c r="Q26" i="115"/>
  <c r="Q25" i="115"/>
  <c r="Q24" i="115"/>
  <c r="Q23" i="115"/>
  <c r="Q22" i="115"/>
  <c r="Q21" i="115"/>
  <c r="Q20" i="115"/>
  <c r="Q19" i="115"/>
  <c r="Q18" i="115"/>
  <c r="Q17" i="115"/>
  <c r="Q16" i="115"/>
  <c r="Q15" i="115"/>
  <c r="Q14" i="115"/>
  <c r="Q13" i="115"/>
  <c r="Q12" i="115"/>
  <c r="Q11" i="115"/>
  <c r="Q10" i="115"/>
  <c r="F247" i="115" s="1"/>
  <c r="M6" i="115" s="1"/>
  <c r="E7" i="115"/>
  <c r="F262" i="114"/>
  <c r="F261" i="114"/>
  <c r="U46" i="60" s="1"/>
  <c r="F260" i="114"/>
  <c r="F259" i="114"/>
  <c r="F258" i="114"/>
  <c r="F257" i="114"/>
  <c r="U42" i="60" s="1"/>
  <c r="F256" i="114"/>
  <c r="F255" i="114"/>
  <c r="F254" i="114"/>
  <c r="F253" i="114"/>
  <c r="U38" i="60" s="1"/>
  <c r="F252" i="114"/>
  <c r="F248" i="114"/>
  <c r="F245" i="114"/>
  <c r="U30" i="61" s="1"/>
  <c r="F244" i="114"/>
  <c r="U29" i="60" s="1"/>
  <c r="F243" i="114"/>
  <c r="F242" i="114"/>
  <c r="F241" i="114"/>
  <c r="F240" i="114"/>
  <c r="U25" i="60" s="1"/>
  <c r="F239" i="114"/>
  <c r="F238" i="114"/>
  <c r="F229" i="114"/>
  <c r="U13" i="61" s="1"/>
  <c r="F228" i="114"/>
  <c r="U12" i="61" s="1"/>
  <c r="F227" i="114"/>
  <c r="U11" i="61" s="1"/>
  <c r="F226" i="114"/>
  <c r="U10" i="61" s="1"/>
  <c r="F225" i="114"/>
  <c r="U9" i="61" s="1"/>
  <c r="Q218" i="114"/>
  <c r="Q217" i="114"/>
  <c r="Q216" i="114"/>
  <c r="Q215" i="114"/>
  <c r="Q214" i="114"/>
  <c r="Q213" i="114"/>
  <c r="Q212" i="114"/>
  <c r="Q211" i="114"/>
  <c r="Q210" i="114"/>
  <c r="Q209" i="114"/>
  <c r="Q208" i="114"/>
  <c r="Q207" i="114"/>
  <c r="Q206" i="114"/>
  <c r="Q205" i="114"/>
  <c r="Q204" i="114"/>
  <c r="Q203" i="114"/>
  <c r="Q202" i="114"/>
  <c r="Q201" i="114"/>
  <c r="Q200" i="114"/>
  <c r="Q199" i="114"/>
  <c r="Q198" i="114"/>
  <c r="Q197" i="114"/>
  <c r="Q196" i="114"/>
  <c r="Q195" i="114"/>
  <c r="Q194" i="114"/>
  <c r="Q193" i="114"/>
  <c r="Q192" i="114"/>
  <c r="Q191" i="114"/>
  <c r="Q190" i="114"/>
  <c r="Q189" i="114"/>
  <c r="Q188" i="114"/>
  <c r="Q187" i="114"/>
  <c r="Q186" i="114"/>
  <c r="Q185" i="114"/>
  <c r="Q184" i="114"/>
  <c r="Q183" i="114"/>
  <c r="Q182" i="114"/>
  <c r="Q181" i="114"/>
  <c r="Q180" i="114"/>
  <c r="Q179" i="114"/>
  <c r="Q178" i="114"/>
  <c r="Q177" i="114"/>
  <c r="Q176" i="114"/>
  <c r="Q175" i="114"/>
  <c r="Q174" i="114"/>
  <c r="Q173" i="114"/>
  <c r="Q172" i="114"/>
  <c r="Q171" i="114"/>
  <c r="Q170" i="114"/>
  <c r="F232" i="114"/>
  <c r="U16" i="61" s="1"/>
  <c r="A161" i="114"/>
  <c r="Q159" i="114"/>
  <c r="Q158" i="114"/>
  <c r="Q157" i="114"/>
  <c r="Q156" i="114"/>
  <c r="Q155" i="114"/>
  <c r="Q154" i="114"/>
  <c r="Q153" i="114"/>
  <c r="Q152" i="114"/>
  <c r="Q151" i="114"/>
  <c r="Q150" i="114"/>
  <c r="Q149" i="114"/>
  <c r="Q148" i="114"/>
  <c r="Q147" i="114"/>
  <c r="Q146" i="114"/>
  <c r="Q145" i="114"/>
  <c r="Q144" i="114"/>
  <c r="Q143" i="114"/>
  <c r="Q142" i="114"/>
  <c r="Q141" i="114"/>
  <c r="Q140" i="114"/>
  <c r="Q139" i="114"/>
  <c r="Q138" i="114"/>
  <c r="Q137" i="114"/>
  <c r="Q136" i="114"/>
  <c r="Q135" i="114"/>
  <c r="Q134" i="114"/>
  <c r="Q133" i="114"/>
  <c r="Q132" i="114"/>
  <c r="Q131" i="114"/>
  <c r="Q130" i="114"/>
  <c r="Q129" i="114"/>
  <c r="Q128" i="114"/>
  <c r="Q127" i="114"/>
  <c r="Q126" i="114"/>
  <c r="Q125" i="114"/>
  <c r="Q124" i="114"/>
  <c r="Q123" i="114"/>
  <c r="Q122" i="114"/>
  <c r="Q121" i="114"/>
  <c r="Q120" i="114"/>
  <c r="Q119" i="114"/>
  <c r="Q118" i="114"/>
  <c r="Q117" i="114"/>
  <c r="Q116" i="114"/>
  <c r="Q115" i="114"/>
  <c r="Q114" i="114"/>
  <c r="Q113" i="114"/>
  <c r="Q112" i="114"/>
  <c r="Q111" i="114"/>
  <c r="Q110" i="114"/>
  <c r="Q109" i="114"/>
  <c r="Q108" i="114"/>
  <c r="Q107" i="114"/>
  <c r="Q106" i="114"/>
  <c r="Q105" i="114"/>
  <c r="Q104" i="114"/>
  <c r="Q103" i="114"/>
  <c r="Q102" i="114"/>
  <c r="Q101" i="114"/>
  <c r="Q100" i="114"/>
  <c r="Q99" i="114"/>
  <c r="Q98" i="114"/>
  <c r="Q97" i="114"/>
  <c r="Q96" i="114"/>
  <c r="Q95" i="114"/>
  <c r="Q94" i="114"/>
  <c r="Q93" i="114"/>
  <c r="Q92" i="114"/>
  <c r="Q91" i="114"/>
  <c r="Q90" i="114"/>
  <c r="Q89" i="114"/>
  <c r="Q88" i="114"/>
  <c r="Q87" i="114"/>
  <c r="Q86" i="114"/>
  <c r="Q85" i="114"/>
  <c r="Q84" i="114"/>
  <c r="Q83" i="114"/>
  <c r="Q82" i="114"/>
  <c r="Q81" i="114"/>
  <c r="Q80" i="114"/>
  <c r="Q79" i="114"/>
  <c r="Q78" i="114"/>
  <c r="Q77" i="114"/>
  <c r="Q76" i="114"/>
  <c r="Q75" i="114"/>
  <c r="Q74" i="114"/>
  <c r="Q73" i="114"/>
  <c r="Q72" i="114"/>
  <c r="Q71" i="114"/>
  <c r="Q70" i="114"/>
  <c r="Q69" i="114"/>
  <c r="Q68" i="114"/>
  <c r="Q67" i="114"/>
  <c r="Q66" i="114"/>
  <c r="Q65" i="114"/>
  <c r="Q64" i="114"/>
  <c r="Q63" i="114"/>
  <c r="Q62" i="114"/>
  <c r="Q61" i="114"/>
  <c r="Q60" i="114"/>
  <c r="Q59" i="114"/>
  <c r="Q58" i="114"/>
  <c r="Q57" i="114"/>
  <c r="Q56" i="114"/>
  <c r="Q55" i="114"/>
  <c r="Q54" i="114"/>
  <c r="Q53" i="114"/>
  <c r="Q52" i="114"/>
  <c r="Q51" i="114"/>
  <c r="Q50" i="114"/>
  <c r="Q49" i="114"/>
  <c r="Q48" i="114"/>
  <c r="Q47" i="114"/>
  <c r="Q46" i="114"/>
  <c r="Q45" i="114"/>
  <c r="Q44" i="114"/>
  <c r="Q43" i="114"/>
  <c r="Q42" i="114"/>
  <c r="Q41" i="114"/>
  <c r="Q40" i="114"/>
  <c r="Q39" i="114"/>
  <c r="Q38" i="114"/>
  <c r="Q37" i="114"/>
  <c r="Q36" i="114"/>
  <c r="Q35" i="114"/>
  <c r="Q34" i="114"/>
  <c r="Q33" i="114"/>
  <c r="Q32" i="114"/>
  <c r="Q31" i="114"/>
  <c r="Q30" i="114"/>
  <c r="Q29" i="114"/>
  <c r="Q28" i="114"/>
  <c r="Q27" i="114"/>
  <c r="Q26" i="114"/>
  <c r="Q25" i="114"/>
  <c r="Q24" i="114"/>
  <c r="Q23" i="114"/>
  <c r="Q22" i="114"/>
  <c r="Q21" i="114"/>
  <c r="Q20" i="114"/>
  <c r="Q19" i="114"/>
  <c r="Q18" i="114"/>
  <c r="Q17" i="114"/>
  <c r="Q16" i="114"/>
  <c r="Q15" i="114"/>
  <c r="Q14" i="114"/>
  <c r="Q13" i="114"/>
  <c r="Q12" i="114"/>
  <c r="Q11" i="114"/>
  <c r="Q10" i="114"/>
  <c r="F247" i="114" s="1"/>
  <c r="E7" i="114"/>
  <c r="F262" i="113"/>
  <c r="F261" i="113"/>
  <c r="F260" i="113"/>
  <c r="T45" i="60" s="1"/>
  <c r="F259" i="113"/>
  <c r="T44" i="60" s="1"/>
  <c r="F258" i="113"/>
  <c r="F257" i="113"/>
  <c r="F256" i="113"/>
  <c r="T41" i="60" s="1"/>
  <c r="F255" i="113"/>
  <c r="F254" i="113"/>
  <c r="F253" i="113"/>
  <c r="F252" i="113"/>
  <c r="T37" i="60" s="1"/>
  <c r="F248" i="113"/>
  <c r="T33" i="60" s="1"/>
  <c r="F245" i="113"/>
  <c r="F244" i="113"/>
  <c r="T29" i="60" s="1"/>
  <c r="F243" i="113"/>
  <c r="T28" i="60" s="1"/>
  <c r="F242" i="113"/>
  <c r="F241" i="113"/>
  <c r="F240" i="113"/>
  <c r="F239" i="113"/>
  <c r="T24" i="60" s="1"/>
  <c r="F238" i="113"/>
  <c r="F229" i="113"/>
  <c r="T13" i="61" s="1"/>
  <c r="F228" i="113"/>
  <c r="T12" i="61" s="1"/>
  <c r="F227" i="113"/>
  <c r="T11" i="61" s="1"/>
  <c r="F226" i="113"/>
  <c r="T10" i="61" s="1"/>
  <c r="F225" i="113"/>
  <c r="T9" i="61" s="1"/>
  <c r="Q218" i="113"/>
  <c r="Q217" i="113"/>
  <c r="Q216" i="113"/>
  <c r="Q215" i="113"/>
  <c r="Q214" i="113"/>
  <c r="Q213" i="113"/>
  <c r="Q212" i="113"/>
  <c r="Q211" i="113"/>
  <c r="Q210" i="113"/>
  <c r="Q209" i="113"/>
  <c r="Q208" i="113"/>
  <c r="Q207" i="113"/>
  <c r="Q206" i="113"/>
  <c r="Q205" i="113"/>
  <c r="Q204" i="113"/>
  <c r="Q203" i="113"/>
  <c r="Q202" i="113"/>
  <c r="Q201" i="113"/>
  <c r="Q200" i="113"/>
  <c r="Q199" i="113"/>
  <c r="Q198" i="113"/>
  <c r="Q197" i="113"/>
  <c r="Q196" i="113"/>
  <c r="Q195" i="113"/>
  <c r="Q194" i="113"/>
  <c r="Q193" i="113"/>
  <c r="Q192" i="113"/>
  <c r="Q191" i="113"/>
  <c r="Q190" i="113"/>
  <c r="Q189" i="113"/>
  <c r="Q188" i="113"/>
  <c r="Q187" i="113"/>
  <c r="Q186" i="113"/>
  <c r="Q185" i="113"/>
  <c r="Q184" i="113"/>
  <c r="Q183" i="113"/>
  <c r="Q182" i="113"/>
  <c r="Q181" i="113"/>
  <c r="Q180" i="113"/>
  <c r="Q179" i="113"/>
  <c r="Q178" i="113"/>
  <c r="Q177" i="113"/>
  <c r="Q176" i="113"/>
  <c r="Q175" i="113"/>
  <c r="Q174" i="113"/>
  <c r="Q173" i="113"/>
  <c r="Q172" i="113"/>
  <c r="Q171" i="113"/>
  <c r="Q170" i="113"/>
  <c r="F232" i="113"/>
  <c r="T16" i="61" s="1"/>
  <c r="A161" i="113"/>
  <c r="Q159" i="113"/>
  <c r="Q158" i="113"/>
  <c r="Q157" i="113"/>
  <c r="Q156" i="113"/>
  <c r="Q155" i="113"/>
  <c r="Q154" i="113"/>
  <c r="Q153" i="113"/>
  <c r="Q152" i="113"/>
  <c r="Q151" i="113"/>
  <c r="Q150" i="113"/>
  <c r="Q149" i="113"/>
  <c r="Q148" i="113"/>
  <c r="Q147" i="113"/>
  <c r="Q146" i="113"/>
  <c r="Q145" i="113"/>
  <c r="Q144" i="113"/>
  <c r="Q143" i="113"/>
  <c r="Q142" i="113"/>
  <c r="Q141" i="113"/>
  <c r="Q140" i="113"/>
  <c r="Q139" i="113"/>
  <c r="Q138" i="113"/>
  <c r="Q137" i="113"/>
  <c r="Q136" i="113"/>
  <c r="Q135" i="113"/>
  <c r="Q134" i="113"/>
  <c r="Q133" i="113"/>
  <c r="Q132" i="113"/>
  <c r="Q131" i="113"/>
  <c r="Q130" i="113"/>
  <c r="Q129" i="113"/>
  <c r="Q128" i="113"/>
  <c r="Q127" i="113"/>
  <c r="Q126" i="113"/>
  <c r="Q125" i="113"/>
  <c r="Q124" i="113"/>
  <c r="Q123" i="113"/>
  <c r="Q122" i="113"/>
  <c r="Q121" i="113"/>
  <c r="Q120" i="113"/>
  <c r="Q119" i="113"/>
  <c r="Q118" i="113"/>
  <c r="Q117" i="113"/>
  <c r="Q116" i="113"/>
  <c r="Q115" i="113"/>
  <c r="Q114" i="113"/>
  <c r="Q113" i="113"/>
  <c r="Q112" i="113"/>
  <c r="Q111" i="113"/>
  <c r="Q110" i="113"/>
  <c r="Q109" i="113"/>
  <c r="Q108" i="113"/>
  <c r="Q107" i="113"/>
  <c r="Q106" i="113"/>
  <c r="Q105" i="113"/>
  <c r="Q104" i="113"/>
  <c r="Q103" i="113"/>
  <c r="Q102" i="113"/>
  <c r="Q101" i="113"/>
  <c r="Q100" i="113"/>
  <c r="Q99" i="113"/>
  <c r="Q98" i="113"/>
  <c r="Q97" i="113"/>
  <c r="Q96" i="113"/>
  <c r="Q95" i="113"/>
  <c r="Q94" i="113"/>
  <c r="Q93" i="113"/>
  <c r="Q92" i="113"/>
  <c r="Q91" i="113"/>
  <c r="Q90" i="113"/>
  <c r="Q89" i="113"/>
  <c r="Q88" i="113"/>
  <c r="Q87" i="113"/>
  <c r="Q86" i="113"/>
  <c r="Q85" i="113"/>
  <c r="Q84" i="113"/>
  <c r="Q83" i="113"/>
  <c r="Q82" i="113"/>
  <c r="Q81" i="113"/>
  <c r="Q80" i="113"/>
  <c r="Q79" i="113"/>
  <c r="Q78" i="113"/>
  <c r="Q77" i="113"/>
  <c r="Q76" i="113"/>
  <c r="Q75" i="113"/>
  <c r="Q74" i="113"/>
  <c r="Q73" i="113"/>
  <c r="Q72" i="113"/>
  <c r="Q71" i="113"/>
  <c r="Q70" i="113"/>
  <c r="Q69" i="113"/>
  <c r="Q68" i="113"/>
  <c r="Q67" i="113"/>
  <c r="Q66" i="113"/>
  <c r="Q65" i="113"/>
  <c r="Q64" i="113"/>
  <c r="Q63" i="113"/>
  <c r="Q62" i="113"/>
  <c r="Q61" i="113"/>
  <c r="Q60" i="113"/>
  <c r="Q59" i="113"/>
  <c r="Q58" i="113"/>
  <c r="Q57" i="113"/>
  <c r="Q56" i="113"/>
  <c r="Q55" i="113"/>
  <c r="Q54" i="113"/>
  <c r="Q53" i="113"/>
  <c r="Q52" i="113"/>
  <c r="Q51" i="113"/>
  <c r="Q50" i="113"/>
  <c r="Q49" i="113"/>
  <c r="Q48" i="113"/>
  <c r="Q47" i="113"/>
  <c r="Q46" i="113"/>
  <c r="Q45" i="113"/>
  <c r="Q44" i="113"/>
  <c r="Q43" i="113"/>
  <c r="Q42" i="113"/>
  <c r="Q41" i="113"/>
  <c r="Q40" i="113"/>
  <c r="Q39" i="113"/>
  <c r="Q38" i="113"/>
  <c r="Q37" i="113"/>
  <c r="Q36" i="113"/>
  <c r="Q35" i="113"/>
  <c r="Q34" i="113"/>
  <c r="Q33" i="113"/>
  <c r="Q32" i="113"/>
  <c r="Q31" i="113"/>
  <c r="Q30" i="113"/>
  <c r="Q29" i="113"/>
  <c r="Q28" i="113"/>
  <c r="Q27" i="113"/>
  <c r="Q26" i="113"/>
  <c r="Q25" i="113"/>
  <c r="Q24" i="113"/>
  <c r="Q23" i="113"/>
  <c r="Q22" i="113"/>
  <c r="Q21" i="113"/>
  <c r="Q20" i="113"/>
  <c r="Q19" i="113"/>
  <c r="Q18" i="113"/>
  <c r="Q17" i="113"/>
  <c r="Q16" i="113"/>
  <c r="Q15" i="113"/>
  <c r="Q14" i="113"/>
  <c r="Q13" i="113"/>
  <c r="Q12" i="113"/>
  <c r="Q11" i="113"/>
  <c r="Q10" i="113"/>
  <c r="F247" i="113" s="1"/>
  <c r="E7" i="113"/>
  <c r="F262" i="112"/>
  <c r="F261" i="112"/>
  <c r="S46" i="61" s="1"/>
  <c r="F260" i="112"/>
  <c r="F259" i="112"/>
  <c r="S44" i="60" s="1"/>
  <c r="F258" i="112"/>
  <c r="F257" i="112"/>
  <c r="S42" i="60" s="1"/>
  <c r="F256" i="112"/>
  <c r="F255" i="112"/>
  <c r="S40" i="60" s="1"/>
  <c r="F254" i="112"/>
  <c r="F253" i="112"/>
  <c r="S38" i="61" s="1"/>
  <c r="F252" i="112"/>
  <c r="F248" i="112"/>
  <c r="S33" i="60" s="1"/>
  <c r="F245" i="112"/>
  <c r="S30" i="60" s="1"/>
  <c r="F244" i="112"/>
  <c r="F243" i="112"/>
  <c r="S28" i="61" s="1"/>
  <c r="F242" i="112"/>
  <c r="S27" i="60" s="1"/>
  <c r="F241" i="112"/>
  <c r="S26" i="60" s="1"/>
  <c r="F240" i="112"/>
  <c r="F239" i="112"/>
  <c r="S24" i="60" s="1"/>
  <c r="F238" i="112"/>
  <c r="S23" i="61" s="1"/>
  <c r="F229" i="112"/>
  <c r="S13" i="61" s="1"/>
  <c r="F228" i="112"/>
  <c r="S12" i="61" s="1"/>
  <c r="F227" i="112"/>
  <c r="S11" i="61" s="1"/>
  <c r="F226" i="112"/>
  <c r="S10" i="61" s="1"/>
  <c r="F225" i="112"/>
  <c r="S9" i="61" s="1"/>
  <c r="Q218" i="112"/>
  <c r="Q217" i="112"/>
  <c r="Q216" i="112"/>
  <c r="Q215" i="112"/>
  <c r="Q214" i="112"/>
  <c r="Q213" i="112"/>
  <c r="Q212" i="112"/>
  <c r="Q211" i="112"/>
  <c r="Q210" i="112"/>
  <c r="Q209" i="112"/>
  <c r="Q208" i="112"/>
  <c r="Q207" i="112"/>
  <c r="Q206" i="112"/>
  <c r="Q205" i="112"/>
  <c r="Q204" i="112"/>
  <c r="Q203" i="112"/>
  <c r="Q202" i="112"/>
  <c r="Q201" i="112"/>
  <c r="Q200" i="112"/>
  <c r="Q199" i="112"/>
  <c r="Q198" i="112"/>
  <c r="Q197" i="112"/>
  <c r="Q196" i="112"/>
  <c r="Q195" i="112"/>
  <c r="Q194" i="112"/>
  <c r="Q193" i="112"/>
  <c r="Q192" i="112"/>
  <c r="Q191" i="112"/>
  <c r="Q190" i="112"/>
  <c r="Q189" i="112"/>
  <c r="Q188" i="112"/>
  <c r="Q187" i="112"/>
  <c r="Q186" i="112"/>
  <c r="Q185" i="112"/>
  <c r="Q184" i="112"/>
  <c r="Q183" i="112"/>
  <c r="Q182" i="112"/>
  <c r="Q181" i="112"/>
  <c r="Q180" i="112"/>
  <c r="Q179" i="112"/>
  <c r="Q178" i="112"/>
  <c r="Q177" i="112"/>
  <c r="Q176" i="112"/>
  <c r="Q175" i="112"/>
  <c r="Q174" i="112"/>
  <c r="Q173" i="112"/>
  <c r="Q172" i="112"/>
  <c r="Q171" i="112"/>
  <c r="Q170" i="112"/>
  <c r="F232" i="112"/>
  <c r="S16" i="61" s="1"/>
  <c r="A161" i="112"/>
  <c r="Q159" i="112"/>
  <c r="Q158" i="112"/>
  <c r="Q157" i="112"/>
  <c r="Q156" i="112"/>
  <c r="Q155" i="112"/>
  <c r="Q154" i="112"/>
  <c r="Q153" i="112"/>
  <c r="Q152" i="112"/>
  <c r="Q151" i="112"/>
  <c r="Q150" i="112"/>
  <c r="Q149" i="112"/>
  <c r="Q148" i="112"/>
  <c r="Q147" i="112"/>
  <c r="Q146" i="112"/>
  <c r="Q145" i="112"/>
  <c r="Q144" i="112"/>
  <c r="Q143" i="112"/>
  <c r="Q142" i="112"/>
  <c r="Q141" i="112"/>
  <c r="Q140" i="112"/>
  <c r="Q139" i="112"/>
  <c r="Q138" i="112"/>
  <c r="Q137" i="112"/>
  <c r="Q136" i="112"/>
  <c r="Q135" i="112"/>
  <c r="Q134" i="112"/>
  <c r="Q133" i="112"/>
  <c r="Q132" i="112"/>
  <c r="Q131" i="112"/>
  <c r="Q130" i="112"/>
  <c r="Q129" i="112"/>
  <c r="Q128" i="112"/>
  <c r="Q127" i="112"/>
  <c r="Q126" i="112"/>
  <c r="Q125" i="112"/>
  <c r="Q124" i="112"/>
  <c r="Q123" i="112"/>
  <c r="Q122" i="112"/>
  <c r="Q121" i="112"/>
  <c r="Q120" i="112"/>
  <c r="Q119" i="112"/>
  <c r="Q118" i="112"/>
  <c r="Q117" i="112"/>
  <c r="Q116" i="112"/>
  <c r="Q115" i="112"/>
  <c r="Q114" i="112"/>
  <c r="Q113" i="112"/>
  <c r="Q112" i="112"/>
  <c r="Q111" i="112"/>
  <c r="Q110" i="112"/>
  <c r="Q109" i="112"/>
  <c r="Q108" i="112"/>
  <c r="Q107" i="112"/>
  <c r="Q106" i="112"/>
  <c r="Q105" i="112"/>
  <c r="Q104" i="112"/>
  <c r="Q103" i="112"/>
  <c r="Q102" i="112"/>
  <c r="Q101" i="112"/>
  <c r="Q100" i="112"/>
  <c r="Q99" i="112"/>
  <c r="Q98" i="112"/>
  <c r="Q97" i="112"/>
  <c r="Q96" i="112"/>
  <c r="Q95" i="112"/>
  <c r="Q94" i="112"/>
  <c r="Q93" i="112"/>
  <c r="Q92" i="112"/>
  <c r="Q91" i="112"/>
  <c r="Q90" i="112"/>
  <c r="Q89" i="112"/>
  <c r="Q88" i="112"/>
  <c r="Q87" i="112"/>
  <c r="Q86" i="112"/>
  <c r="Q85" i="112"/>
  <c r="Q84" i="112"/>
  <c r="Q83" i="112"/>
  <c r="Q82" i="112"/>
  <c r="Q81" i="112"/>
  <c r="Q80" i="112"/>
  <c r="Q79" i="112"/>
  <c r="Q78" i="112"/>
  <c r="Q77" i="112"/>
  <c r="Q76" i="112"/>
  <c r="Q75" i="112"/>
  <c r="Q74" i="112"/>
  <c r="Q73" i="112"/>
  <c r="Q72" i="112"/>
  <c r="Q71" i="112"/>
  <c r="Q70" i="112"/>
  <c r="Q69" i="112"/>
  <c r="Q68" i="112"/>
  <c r="Q67" i="112"/>
  <c r="Q66" i="112"/>
  <c r="Q65" i="112"/>
  <c r="Q64" i="112"/>
  <c r="Q63" i="112"/>
  <c r="Q62" i="112"/>
  <c r="Q61" i="112"/>
  <c r="Q60" i="112"/>
  <c r="Q59" i="112"/>
  <c r="Q58" i="112"/>
  <c r="Q57" i="112"/>
  <c r="Q56" i="112"/>
  <c r="Q55" i="112"/>
  <c r="Q54" i="112"/>
  <c r="Q53" i="112"/>
  <c r="Q52" i="112"/>
  <c r="Q51" i="112"/>
  <c r="Q50" i="112"/>
  <c r="Q49" i="112"/>
  <c r="Q48" i="112"/>
  <c r="Q47" i="112"/>
  <c r="Q46" i="112"/>
  <c r="Q45" i="112"/>
  <c r="Q44" i="112"/>
  <c r="Q43" i="112"/>
  <c r="Q42" i="112"/>
  <c r="Q41" i="112"/>
  <c r="Q40" i="112"/>
  <c r="Q39" i="112"/>
  <c r="Q38" i="112"/>
  <c r="Q37" i="112"/>
  <c r="Q36" i="112"/>
  <c r="Q35" i="112"/>
  <c r="Q34" i="112"/>
  <c r="Q33" i="112"/>
  <c r="Q32" i="112"/>
  <c r="Q31" i="112"/>
  <c r="Q30" i="112"/>
  <c r="Q29" i="112"/>
  <c r="Q28" i="112"/>
  <c r="Q27" i="112"/>
  <c r="Q26" i="112"/>
  <c r="Q25" i="112"/>
  <c r="Q24" i="112"/>
  <c r="Q23" i="112"/>
  <c r="Q22" i="112"/>
  <c r="Q21" i="112"/>
  <c r="Q20" i="112"/>
  <c r="Q19" i="112"/>
  <c r="Q18" i="112"/>
  <c r="Q17" i="112"/>
  <c r="Q16" i="112"/>
  <c r="Q15" i="112"/>
  <c r="Q14" i="112"/>
  <c r="Q13" i="112"/>
  <c r="Q12" i="112"/>
  <c r="Q11" i="112"/>
  <c r="Q10" i="112"/>
  <c r="F247" i="112" s="1"/>
  <c r="E7" i="112"/>
  <c r="F262" i="110"/>
  <c r="R47" i="61" s="1"/>
  <c r="F261" i="110"/>
  <c r="F260" i="110"/>
  <c r="F259" i="110"/>
  <c r="R44" i="60" s="1"/>
  <c r="F258" i="110"/>
  <c r="R43" i="60" s="1"/>
  <c r="F257" i="110"/>
  <c r="F256" i="110"/>
  <c r="F255" i="110"/>
  <c r="R40" i="60" s="1"/>
  <c r="F254" i="110"/>
  <c r="R39" i="61" s="1"/>
  <c r="F253" i="110"/>
  <c r="F252" i="110"/>
  <c r="F248" i="110"/>
  <c r="R33" i="61" s="1"/>
  <c r="F245" i="110"/>
  <c r="R30" i="61" s="1"/>
  <c r="F244" i="110"/>
  <c r="F243" i="110"/>
  <c r="R28" i="60" s="1"/>
  <c r="F242" i="110"/>
  <c r="F241" i="110"/>
  <c r="R26" i="60" s="1"/>
  <c r="F240" i="110"/>
  <c r="F239" i="110"/>
  <c r="R24" i="61" s="1"/>
  <c r="F238" i="110"/>
  <c r="F229" i="110"/>
  <c r="R13" i="61" s="1"/>
  <c r="F228" i="110"/>
  <c r="R12" i="61" s="1"/>
  <c r="F227" i="110"/>
  <c r="R11" i="61" s="1"/>
  <c r="F226" i="110"/>
  <c r="F225" i="110"/>
  <c r="R9" i="61" s="1"/>
  <c r="Q218" i="110"/>
  <c r="Q217" i="110"/>
  <c r="Q216" i="110"/>
  <c r="Q215" i="110"/>
  <c r="Q214" i="110"/>
  <c r="Q213" i="110"/>
  <c r="Q212" i="110"/>
  <c r="Q211" i="110"/>
  <c r="Q210" i="110"/>
  <c r="Q209" i="110"/>
  <c r="Q208" i="110"/>
  <c r="Q207" i="110"/>
  <c r="Q206" i="110"/>
  <c r="Q205" i="110"/>
  <c r="Q204" i="110"/>
  <c r="Q203" i="110"/>
  <c r="Q202" i="110"/>
  <c r="Q201" i="110"/>
  <c r="Q200" i="110"/>
  <c r="Q199" i="110"/>
  <c r="Q198" i="110"/>
  <c r="Q197" i="110"/>
  <c r="Q196" i="110"/>
  <c r="Q195" i="110"/>
  <c r="Q194" i="110"/>
  <c r="Q193" i="110"/>
  <c r="Q192" i="110"/>
  <c r="Q191" i="110"/>
  <c r="Q190" i="110"/>
  <c r="Q189" i="110"/>
  <c r="Q188" i="110"/>
  <c r="Q187" i="110"/>
  <c r="Q186" i="110"/>
  <c r="Q185" i="110"/>
  <c r="Q184" i="110"/>
  <c r="Q183" i="110"/>
  <c r="Q182" i="110"/>
  <c r="Q181" i="110"/>
  <c r="Q180" i="110"/>
  <c r="Q179" i="110"/>
  <c r="Q178" i="110"/>
  <c r="Q177" i="110"/>
  <c r="Q176" i="110"/>
  <c r="Q175" i="110"/>
  <c r="Q174" i="110"/>
  <c r="Q173" i="110"/>
  <c r="Q172" i="110"/>
  <c r="Q171" i="110"/>
  <c r="Q170" i="110"/>
  <c r="F232" i="110"/>
  <c r="R16" i="61" s="1"/>
  <c r="A161" i="110"/>
  <c r="Q159" i="110"/>
  <c r="Q158" i="110"/>
  <c r="Q157" i="110"/>
  <c r="Q156" i="110"/>
  <c r="Q155" i="110"/>
  <c r="Q154" i="110"/>
  <c r="Q153" i="110"/>
  <c r="Q152" i="110"/>
  <c r="Q151" i="110"/>
  <c r="Q150" i="110"/>
  <c r="Q149" i="110"/>
  <c r="Q148" i="110"/>
  <c r="Q147" i="110"/>
  <c r="Q146" i="110"/>
  <c r="Q145" i="110"/>
  <c r="Q144" i="110"/>
  <c r="Q143" i="110"/>
  <c r="Q142" i="110"/>
  <c r="Q141" i="110"/>
  <c r="Q140" i="110"/>
  <c r="Q139" i="110"/>
  <c r="Q138" i="110"/>
  <c r="Q137" i="110"/>
  <c r="Q136" i="110"/>
  <c r="Q135" i="110"/>
  <c r="Q134" i="110"/>
  <c r="Q133" i="110"/>
  <c r="Q132" i="110"/>
  <c r="Q131" i="110"/>
  <c r="Q130" i="110"/>
  <c r="Q129" i="110"/>
  <c r="Q128" i="110"/>
  <c r="Q127" i="110"/>
  <c r="Q126" i="110"/>
  <c r="Q125" i="110"/>
  <c r="Q124" i="110"/>
  <c r="Q123" i="110"/>
  <c r="Q122" i="110"/>
  <c r="Q121" i="110"/>
  <c r="Q120" i="110"/>
  <c r="Q119" i="110"/>
  <c r="Q118" i="110"/>
  <c r="Q117" i="110"/>
  <c r="Q116" i="110"/>
  <c r="Q115" i="110"/>
  <c r="Q114" i="110"/>
  <c r="Q113" i="110"/>
  <c r="Q112" i="110"/>
  <c r="Q111" i="110"/>
  <c r="Q110" i="110"/>
  <c r="Q109" i="110"/>
  <c r="Q108" i="110"/>
  <c r="Q107" i="110"/>
  <c r="Q106" i="110"/>
  <c r="Q105" i="110"/>
  <c r="Q104" i="110"/>
  <c r="Q103" i="110"/>
  <c r="Q102" i="110"/>
  <c r="Q101" i="110"/>
  <c r="Q100" i="110"/>
  <c r="Q99" i="110"/>
  <c r="Q98" i="110"/>
  <c r="Q97" i="110"/>
  <c r="Q96" i="110"/>
  <c r="Q95" i="110"/>
  <c r="Q94" i="110"/>
  <c r="Q93" i="110"/>
  <c r="Q92" i="110"/>
  <c r="Q91" i="110"/>
  <c r="Q90" i="110"/>
  <c r="Q89" i="110"/>
  <c r="Q88" i="110"/>
  <c r="Q87" i="110"/>
  <c r="Q86" i="110"/>
  <c r="Q85" i="110"/>
  <c r="Q84" i="110"/>
  <c r="Q83" i="110"/>
  <c r="Q82" i="110"/>
  <c r="Q81" i="110"/>
  <c r="Q80" i="110"/>
  <c r="Q79" i="110"/>
  <c r="Q78" i="110"/>
  <c r="Q77" i="110"/>
  <c r="Q76" i="110"/>
  <c r="Q75" i="110"/>
  <c r="Q74" i="110"/>
  <c r="Q73" i="110"/>
  <c r="Q72" i="110"/>
  <c r="Q71" i="110"/>
  <c r="Q70" i="110"/>
  <c r="Q69" i="110"/>
  <c r="Q68" i="110"/>
  <c r="Q67" i="110"/>
  <c r="Q66" i="110"/>
  <c r="Q65" i="110"/>
  <c r="Q64" i="110"/>
  <c r="Q63" i="110"/>
  <c r="Q62" i="110"/>
  <c r="Q61" i="110"/>
  <c r="Q60" i="110"/>
  <c r="Q59" i="110"/>
  <c r="Q58" i="110"/>
  <c r="Q57" i="110"/>
  <c r="Q56" i="110"/>
  <c r="Q55" i="110"/>
  <c r="Q54" i="110"/>
  <c r="Q53" i="110"/>
  <c r="Q52" i="110"/>
  <c r="Q51" i="110"/>
  <c r="Q50" i="110"/>
  <c r="Q49" i="110"/>
  <c r="Q48" i="110"/>
  <c r="Q47" i="110"/>
  <c r="Q46" i="110"/>
  <c r="Q45" i="110"/>
  <c r="Q44" i="110"/>
  <c r="Q43" i="110"/>
  <c r="Q42" i="110"/>
  <c r="Q41" i="110"/>
  <c r="Q40" i="110"/>
  <c r="Q39" i="110"/>
  <c r="Q38" i="110"/>
  <c r="Q37" i="110"/>
  <c r="Q36" i="110"/>
  <c r="Q35" i="110"/>
  <c r="Q34" i="110"/>
  <c r="Q33" i="110"/>
  <c r="Q32" i="110"/>
  <c r="Q31" i="110"/>
  <c r="Q30" i="110"/>
  <c r="Q29" i="110"/>
  <c r="Q28" i="110"/>
  <c r="Q27" i="110"/>
  <c r="Q26" i="110"/>
  <c r="Q25" i="110"/>
  <c r="Q24" i="110"/>
  <c r="Q23" i="110"/>
  <c r="Q22" i="110"/>
  <c r="Q21" i="110"/>
  <c r="Q20" i="110"/>
  <c r="Q19" i="110"/>
  <c r="Q18" i="110"/>
  <c r="Q17" i="110"/>
  <c r="Q16" i="110"/>
  <c r="Q15" i="110"/>
  <c r="Q14" i="110"/>
  <c r="Q13" i="110"/>
  <c r="Q12" i="110"/>
  <c r="Q11" i="110"/>
  <c r="Q10" i="110"/>
  <c r="F247" i="110" s="1"/>
  <c r="E7" i="110"/>
  <c r="F262" i="109"/>
  <c r="F261" i="109"/>
  <c r="Q46" i="60" s="1"/>
  <c r="F260" i="109"/>
  <c r="F259" i="109"/>
  <c r="Q44" i="61" s="1"/>
  <c r="F258" i="109"/>
  <c r="F257" i="109"/>
  <c r="Q42" i="60" s="1"/>
  <c r="F256" i="109"/>
  <c r="F255" i="109"/>
  <c r="Q40" i="60" s="1"/>
  <c r="F254" i="109"/>
  <c r="F253" i="109"/>
  <c r="Q38" i="60" s="1"/>
  <c r="F252" i="109"/>
  <c r="F248" i="109"/>
  <c r="Q33" i="60" s="1"/>
  <c r="F245" i="109"/>
  <c r="Q30" i="60" s="1"/>
  <c r="F244" i="109"/>
  <c r="Q29" i="61" s="1"/>
  <c r="F243" i="109"/>
  <c r="Q28" i="60" s="1"/>
  <c r="F242" i="109"/>
  <c r="F241" i="109"/>
  <c r="Q26" i="60" s="1"/>
  <c r="F240" i="109"/>
  <c r="Q25" i="60" s="1"/>
  <c r="F239" i="109"/>
  <c r="Q24" i="60" s="1"/>
  <c r="F238" i="109"/>
  <c r="F229" i="109"/>
  <c r="Q13" i="61" s="1"/>
  <c r="F228" i="109"/>
  <c r="Q12" i="61" s="1"/>
  <c r="F227" i="109"/>
  <c r="Q11" i="61" s="1"/>
  <c r="F226" i="109"/>
  <c r="Q10" i="61" s="1"/>
  <c r="F225" i="109"/>
  <c r="Q9" i="61" s="1"/>
  <c r="Q218" i="109"/>
  <c r="Q217" i="109"/>
  <c r="Q216" i="109"/>
  <c r="Q215" i="109"/>
  <c r="Q214" i="109"/>
  <c r="Q213" i="109"/>
  <c r="Q212" i="109"/>
  <c r="Q211" i="109"/>
  <c r="Q210" i="109"/>
  <c r="Q209" i="109"/>
  <c r="Q208" i="109"/>
  <c r="Q207" i="109"/>
  <c r="Q206" i="109"/>
  <c r="Q205" i="109"/>
  <c r="Q204" i="109"/>
  <c r="Q203" i="109"/>
  <c r="Q202" i="109"/>
  <c r="Q201" i="109"/>
  <c r="Q200" i="109"/>
  <c r="Q199" i="109"/>
  <c r="Q198" i="109"/>
  <c r="Q197" i="109"/>
  <c r="Q196" i="109"/>
  <c r="Q195" i="109"/>
  <c r="Q194" i="109"/>
  <c r="Q193" i="109"/>
  <c r="Q192" i="109"/>
  <c r="Q191" i="109"/>
  <c r="Q190" i="109"/>
  <c r="Q189" i="109"/>
  <c r="Q188" i="109"/>
  <c r="Q187" i="109"/>
  <c r="Q186" i="109"/>
  <c r="Q185" i="109"/>
  <c r="Q184" i="109"/>
  <c r="Q183" i="109"/>
  <c r="Q182" i="109"/>
  <c r="Q181" i="109"/>
  <c r="Q180" i="109"/>
  <c r="Q179" i="109"/>
  <c r="Q178" i="109"/>
  <c r="Q177" i="109"/>
  <c r="Q176" i="109"/>
  <c r="Q175" i="109"/>
  <c r="Q174" i="109"/>
  <c r="Q173" i="109"/>
  <c r="Q172" i="109"/>
  <c r="Q171" i="109"/>
  <c r="Q170" i="109"/>
  <c r="F232" i="109"/>
  <c r="Q16" i="61" s="1"/>
  <c r="A161" i="109"/>
  <c r="Q159" i="109"/>
  <c r="Q158" i="109"/>
  <c r="Q157" i="109"/>
  <c r="Q156" i="109"/>
  <c r="Q155" i="109"/>
  <c r="Q154" i="109"/>
  <c r="Q153" i="109"/>
  <c r="Q152" i="109"/>
  <c r="Q151" i="109"/>
  <c r="Q150" i="109"/>
  <c r="Q149" i="109"/>
  <c r="Q148" i="109"/>
  <c r="Q147" i="109"/>
  <c r="Q146" i="109"/>
  <c r="Q145" i="109"/>
  <c r="Q144" i="109"/>
  <c r="Q143" i="109"/>
  <c r="Q142" i="109"/>
  <c r="Q141" i="109"/>
  <c r="Q140" i="109"/>
  <c r="Q139" i="109"/>
  <c r="Q138" i="109"/>
  <c r="Q137" i="109"/>
  <c r="Q136" i="109"/>
  <c r="Q135" i="109"/>
  <c r="Q134" i="109"/>
  <c r="Q133" i="109"/>
  <c r="Q132" i="109"/>
  <c r="Q131" i="109"/>
  <c r="Q130" i="109"/>
  <c r="Q129" i="109"/>
  <c r="Q128" i="109"/>
  <c r="Q127" i="109"/>
  <c r="Q126" i="109"/>
  <c r="Q125" i="109"/>
  <c r="Q124" i="109"/>
  <c r="Q123" i="109"/>
  <c r="Q122" i="109"/>
  <c r="Q121" i="109"/>
  <c r="Q120" i="109"/>
  <c r="Q119" i="109"/>
  <c r="Q118" i="109"/>
  <c r="Q117" i="109"/>
  <c r="Q116" i="109"/>
  <c r="Q115" i="109"/>
  <c r="Q114" i="109"/>
  <c r="Q113" i="109"/>
  <c r="Q112" i="109"/>
  <c r="Q111" i="109"/>
  <c r="Q110" i="109"/>
  <c r="Q109" i="109"/>
  <c r="Q108" i="109"/>
  <c r="Q107" i="109"/>
  <c r="Q106" i="109"/>
  <c r="Q105" i="109"/>
  <c r="Q104" i="109"/>
  <c r="Q103" i="109"/>
  <c r="Q102" i="109"/>
  <c r="Q101" i="109"/>
  <c r="Q100" i="109"/>
  <c r="Q99" i="109"/>
  <c r="Q98" i="109"/>
  <c r="Q97" i="109"/>
  <c r="Q96" i="109"/>
  <c r="Q95" i="109"/>
  <c r="Q94" i="109"/>
  <c r="Q93" i="109"/>
  <c r="Q92" i="109"/>
  <c r="Q91" i="109"/>
  <c r="Q90" i="109"/>
  <c r="Q89" i="109"/>
  <c r="Q88" i="109"/>
  <c r="Q87" i="109"/>
  <c r="Q86" i="109"/>
  <c r="Q85" i="109"/>
  <c r="Q84" i="109"/>
  <c r="Q83" i="109"/>
  <c r="Q82" i="109"/>
  <c r="Q81" i="109"/>
  <c r="Q80" i="109"/>
  <c r="Q79" i="109"/>
  <c r="Q78" i="109"/>
  <c r="Q77" i="109"/>
  <c r="Q76" i="109"/>
  <c r="Q75" i="109"/>
  <c r="Q74" i="109"/>
  <c r="Q73" i="109"/>
  <c r="Q72" i="109"/>
  <c r="Q71" i="109"/>
  <c r="Q70" i="109"/>
  <c r="Q69" i="109"/>
  <c r="Q68" i="109"/>
  <c r="Q67" i="109"/>
  <c r="Q66" i="109"/>
  <c r="Q65" i="109"/>
  <c r="Q64" i="109"/>
  <c r="Q63" i="109"/>
  <c r="Q62" i="109"/>
  <c r="Q61" i="109"/>
  <c r="Q60" i="109"/>
  <c r="Q59" i="109"/>
  <c r="Q58" i="109"/>
  <c r="Q57" i="109"/>
  <c r="Q56" i="109"/>
  <c r="Q55" i="109"/>
  <c r="Q54" i="109"/>
  <c r="Q53" i="109"/>
  <c r="Q52" i="109"/>
  <c r="Q51" i="109"/>
  <c r="Q50" i="109"/>
  <c r="Q49" i="109"/>
  <c r="Q48" i="109"/>
  <c r="Q47" i="109"/>
  <c r="Q46" i="109"/>
  <c r="Q45" i="109"/>
  <c r="Q44" i="109"/>
  <c r="Q43" i="109"/>
  <c r="Q42" i="109"/>
  <c r="Q41" i="109"/>
  <c r="Q40" i="109"/>
  <c r="Q39" i="109"/>
  <c r="Q38" i="109"/>
  <c r="Q37" i="109"/>
  <c r="Q36" i="109"/>
  <c r="Q35" i="109"/>
  <c r="Q34" i="109"/>
  <c r="Q33" i="109"/>
  <c r="Q32" i="109"/>
  <c r="Q31" i="109"/>
  <c r="Q30" i="109"/>
  <c r="Q29" i="109"/>
  <c r="Q28" i="109"/>
  <c r="Q27" i="109"/>
  <c r="Q26" i="109"/>
  <c r="Q25" i="109"/>
  <c r="Q24" i="109"/>
  <c r="Q23" i="109"/>
  <c r="Q22" i="109"/>
  <c r="Q21" i="109"/>
  <c r="Q20" i="109"/>
  <c r="Q19" i="109"/>
  <c r="Q18" i="109"/>
  <c r="Q17" i="109"/>
  <c r="Q16" i="109"/>
  <c r="Q15" i="109"/>
  <c r="Q14" i="109"/>
  <c r="Q13" i="109"/>
  <c r="Q12" i="109"/>
  <c r="Q11" i="109"/>
  <c r="Q10" i="109"/>
  <c r="F247" i="109" s="1"/>
  <c r="E7" i="109"/>
  <c r="F262" i="108"/>
  <c r="F261" i="108"/>
  <c r="P46" i="61" s="1"/>
  <c r="F260" i="108"/>
  <c r="P45" i="60" s="1"/>
  <c r="F259" i="108"/>
  <c r="P44" i="60" s="1"/>
  <c r="F258" i="108"/>
  <c r="F257" i="108"/>
  <c r="P42" i="60" s="1"/>
  <c r="F256" i="108"/>
  <c r="P41" i="61" s="1"/>
  <c r="F255" i="108"/>
  <c r="P40" i="60" s="1"/>
  <c r="F254" i="108"/>
  <c r="F253" i="108"/>
  <c r="P38" i="61" s="1"/>
  <c r="F252" i="108"/>
  <c r="P37" i="61" s="1"/>
  <c r="F248" i="108"/>
  <c r="P33" i="60" s="1"/>
  <c r="F245" i="108"/>
  <c r="F244" i="108"/>
  <c r="P29" i="60" s="1"/>
  <c r="F243" i="108"/>
  <c r="P28" i="61" s="1"/>
  <c r="F242" i="108"/>
  <c r="F241" i="108"/>
  <c r="F240" i="108"/>
  <c r="P25" i="61" s="1"/>
  <c r="F239" i="108"/>
  <c r="P24" i="60" s="1"/>
  <c r="F238" i="108"/>
  <c r="P23" i="61" s="1"/>
  <c r="F229" i="108"/>
  <c r="P13" i="61" s="1"/>
  <c r="F228" i="108"/>
  <c r="P12" i="61" s="1"/>
  <c r="F227" i="108"/>
  <c r="P11" i="61" s="1"/>
  <c r="F226" i="108"/>
  <c r="P10" i="61" s="1"/>
  <c r="F225" i="108"/>
  <c r="P9" i="61" s="1"/>
  <c r="Q218" i="108"/>
  <c r="Q217" i="108"/>
  <c r="Q216" i="108"/>
  <c r="Q215" i="108"/>
  <c r="Q214" i="108"/>
  <c r="Q213" i="108"/>
  <c r="Q212" i="108"/>
  <c r="Q211" i="108"/>
  <c r="Q210" i="108"/>
  <c r="Q209" i="108"/>
  <c r="Q208" i="108"/>
  <c r="Q207" i="108"/>
  <c r="Q206" i="108"/>
  <c r="Q205" i="108"/>
  <c r="Q204" i="108"/>
  <c r="Q203" i="108"/>
  <c r="Q202" i="108"/>
  <c r="Q201" i="108"/>
  <c r="Q200" i="108"/>
  <c r="Q199" i="108"/>
  <c r="Q198" i="108"/>
  <c r="Q197" i="108"/>
  <c r="Q196" i="108"/>
  <c r="Q195" i="108"/>
  <c r="Q194" i="108"/>
  <c r="Q193" i="108"/>
  <c r="Q192" i="108"/>
  <c r="Q191" i="108"/>
  <c r="Q190" i="108"/>
  <c r="Q189" i="108"/>
  <c r="Q188" i="108"/>
  <c r="Q187" i="108"/>
  <c r="Q186" i="108"/>
  <c r="Q185" i="108"/>
  <c r="Q184" i="108"/>
  <c r="Q183" i="108"/>
  <c r="Q182" i="108"/>
  <c r="Q181" i="108"/>
  <c r="Q180" i="108"/>
  <c r="Q179" i="108"/>
  <c r="Q178" i="108"/>
  <c r="Q177" i="108"/>
  <c r="Q176" i="108"/>
  <c r="Q175" i="108"/>
  <c r="Q174" i="108"/>
  <c r="Q173" i="108"/>
  <c r="Q172" i="108"/>
  <c r="Q171" i="108"/>
  <c r="Q170" i="108"/>
  <c r="F232" i="108"/>
  <c r="P16" i="61" s="1"/>
  <c r="A161" i="108"/>
  <c r="Q159" i="108"/>
  <c r="Q158" i="108"/>
  <c r="Q157" i="108"/>
  <c r="Q156" i="108"/>
  <c r="Q155" i="108"/>
  <c r="Q154" i="108"/>
  <c r="Q153" i="108"/>
  <c r="Q152" i="108"/>
  <c r="Q151" i="108"/>
  <c r="Q150" i="108"/>
  <c r="Q149" i="108"/>
  <c r="Q148" i="108"/>
  <c r="Q147" i="108"/>
  <c r="Q146" i="108"/>
  <c r="Q145" i="108"/>
  <c r="Q144" i="108"/>
  <c r="Q143" i="108"/>
  <c r="Q142" i="108"/>
  <c r="Q141" i="108"/>
  <c r="Q140" i="108"/>
  <c r="Q139" i="108"/>
  <c r="Q138" i="108"/>
  <c r="Q137" i="108"/>
  <c r="Q136" i="108"/>
  <c r="Q135" i="108"/>
  <c r="Q134" i="108"/>
  <c r="Q133" i="108"/>
  <c r="Q132" i="108"/>
  <c r="Q131" i="108"/>
  <c r="Q130" i="108"/>
  <c r="Q129" i="108"/>
  <c r="Q128" i="108"/>
  <c r="Q127" i="108"/>
  <c r="Q126" i="108"/>
  <c r="Q125" i="108"/>
  <c r="Q124" i="108"/>
  <c r="Q123" i="108"/>
  <c r="Q122" i="108"/>
  <c r="Q121" i="108"/>
  <c r="Q120" i="108"/>
  <c r="Q119" i="108"/>
  <c r="Q118" i="108"/>
  <c r="Q117" i="108"/>
  <c r="Q116" i="108"/>
  <c r="Q115" i="108"/>
  <c r="Q114" i="108"/>
  <c r="Q113" i="108"/>
  <c r="Q112" i="108"/>
  <c r="Q111" i="108"/>
  <c r="Q110" i="108"/>
  <c r="Q109" i="108"/>
  <c r="Q108" i="108"/>
  <c r="Q107" i="108"/>
  <c r="Q106" i="108"/>
  <c r="Q105" i="108"/>
  <c r="Q104" i="108"/>
  <c r="Q103" i="108"/>
  <c r="Q102" i="108"/>
  <c r="Q101" i="108"/>
  <c r="Q100" i="108"/>
  <c r="Q99" i="108"/>
  <c r="Q98" i="108"/>
  <c r="Q97" i="108"/>
  <c r="Q96" i="108"/>
  <c r="Q95" i="108"/>
  <c r="Q94" i="108"/>
  <c r="Q93" i="108"/>
  <c r="Q92" i="108"/>
  <c r="Q91" i="108"/>
  <c r="Q90" i="108"/>
  <c r="Q89" i="108"/>
  <c r="Q88" i="108"/>
  <c r="Q87" i="108"/>
  <c r="Q86" i="108"/>
  <c r="Q85" i="108"/>
  <c r="Q84" i="108"/>
  <c r="Q83" i="108"/>
  <c r="Q82" i="108"/>
  <c r="Q81" i="108"/>
  <c r="Q80" i="108"/>
  <c r="Q79" i="108"/>
  <c r="Q78" i="108"/>
  <c r="Q77" i="108"/>
  <c r="Q76" i="108"/>
  <c r="Q75" i="108"/>
  <c r="Q74" i="108"/>
  <c r="Q73" i="108"/>
  <c r="Q72" i="108"/>
  <c r="Q71" i="108"/>
  <c r="Q70" i="108"/>
  <c r="Q69" i="108"/>
  <c r="Q68" i="108"/>
  <c r="Q67" i="108"/>
  <c r="Q66" i="108"/>
  <c r="Q65" i="108"/>
  <c r="Q64" i="108"/>
  <c r="Q63" i="108"/>
  <c r="Q62" i="108"/>
  <c r="Q61" i="108"/>
  <c r="Q60" i="108"/>
  <c r="Q59" i="108"/>
  <c r="Q58" i="108"/>
  <c r="Q57" i="108"/>
  <c r="Q56" i="108"/>
  <c r="Q55" i="108"/>
  <c r="Q54" i="108"/>
  <c r="Q53" i="108"/>
  <c r="Q52" i="108"/>
  <c r="Q51" i="108"/>
  <c r="Q50" i="108"/>
  <c r="Q49" i="108"/>
  <c r="Q48" i="108"/>
  <c r="Q47" i="108"/>
  <c r="Q46" i="108"/>
  <c r="Q45" i="108"/>
  <c r="Q44" i="108"/>
  <c r="Q43" i="108"/>
  <c r="Q42" i="108"/>
  <c r="Q41" i="108"/>
  <c r="Q40" i="108"/>
  <c r="Q39" i="108"/>
  <c r="Q38" i="108"/>
  <c r="Q37" i="108"/>
  <c r="Q36" i="108"/>
  <c r="Q35" i="108"/>
  <c r="Q34" i="108"/>
  <c r="Q33" i="108"/>
  <c r="Q32" i="108"/>
  <c r="Q31" i="108"/>
  <c r="Q30" i="108"/>
  <c r="Q29" i="108"/>
  <c r="Q28" i="108"/>
  <c r="Q27" i="108"/>
  <c r="Q26" i="108"/>
  <c r="Q25" i="108"/>
  <c r="Q24" i="108"/>
  <c r="Q23" i="108"/>
  <c r="Q22" i="108"/>
  <c r="Q21" i="108"/>
  <c r="Q20" i="108"/>
  <c r="Q19" i="108"/>
  <c r="Q18" i="108"/>
  <c r="Q17" i="108"/>
  <c r="Q16" i="108"/>
  <c r="Q15" i="108"/>
  <c r="Q14" i="108"/>
  <c r="Q13" i="108"/>
  <c r="Q12" i="108"/>
  <c r="Q11" i="108"/>
  <c r="Q10" i="108"/>
  <c r="F247" i="108" s="1"/>
  <c r="E7" i="108"/>
  <c r="F262" i="107"/>
  <c r="F261" i="107"/>
  <c r="O46" i="61" s="1"/>
  <c r="F260" i="107"/>
  <c r="F259" i="107"/>
  <c r="O44" i="60" s="1"/>
  <c r="F258" i="107"/>
  <c r="F257" i="107"/>
  <c r="O42" i="60" s="1"/>
  <c r="F256" i="107"/>
  <c r="O41" i="60" s="1"/>
  <c r="F255" i="107"/>
  <c r="O40" i="60" s="1"/>
  <c r="F254" i="107"/>
  <c r="F253" i="107"/>
  <c r="O38" i="61" s="1"/>
  <c r="F252" i="107"/>
  <c r="O37" i="60" s="1"/>
  <c r="F248" i="107"/>
  <c r="O33" i="60" s="1"/>
  <c r="F245" i="107"/>
  <c r="O30" i="60" s="1"/>
  <c r="F244" i="107"/>
  <c r="F243" i="107"/>
  <c r="O28" i="60" s="1"/>
  <c r="F242" i="107"/>
  <c r="O27" i="61" s="1"/>
  <c r="F241" i="107"/>
  <c r="O26" i="60" s="1"/>
  <c r="F240" i="107"/>
  <c r="F239" i="107"/>
  <c r="O24" i="60" s="1"/>
  <c r="F238" i="107"/>
  <c r="O23" i="61" s="1"/>
  <c r="F229" i="107"/>
  <c r="O13" i="61" s="1"/>
  <c r="F228" i="107"/>
  <c r="O12" i="61" s="1"/>
  <c r="F227" i="107"/>
  <c r="O11" i="61" s="1"/>
  <c r="F226" i="107"/>
  <c r="O10" i="61" s="1"/>
  <c r="F225" i="107"/>
  <c r="O9" i="61" s="1"/>
  <c r="Q218" i="107"/>
  <c r="Q217" i="107"/>
  <c r="Q216" i="107"/>
  <c r="Q215" i="107"/>
  <c r="Q214" i="107"/>
  <c r="Q213" i="107"/>
  <c r="Q212" i="107"/>
  <c r="Q211" i="107"/>
  <c r="Q210" i="107"/>
  <c r="Q209" i="107"/>
  <c r="Q208" i="107"/>
  <c r="Q207" i="107"/>
  <c r="Q206" i="107"/>
  <c r="Q205" i="107"/>
  <c r="Q204" i="107"/>
  <c r="Q203" i="107"/>
  <c r="Q202" i="107"/>
  <c r="Q201" i="107"/>
  <c r="Q200" i="107"/>
  <c r="Q199" i="107"/>
  <c r="Q198" i="107"/>
  <c r="Q197" i="107"/>
  <c r="Q196" i="107"/>
  <c r="Q195" i="107"/>
  <c r="Q194" i="107"/>
  <c r="Q193" i="107"/>
  <c r="Q192" i="107"/>
  <c r="Q191" i="107"/>
  <c r="Q190" i="107"/>
  <c r="Q189" i="107"/>
  <c r="Q188" i="107"/>
  <c r="Q187" i="107"/>
  <c r="Q186" i="107"/>
  <c r="Q185" i="107"/>
  <c r="Q184" i="107"/>
  <c r="Q183" i="107"/>
  <c r="Q182" i="107"/>
  <c r="Q181" i="107"/>
  <c r="Q180" i="107"/>
  <c r="Q179" i="107"/>
  <c r="Q178" i="107"/>
  <c r="Q177" i="107"/>
  <c r="Q176" i="107"/>
  <c r="Q175" i="107"/>
  <c r="Q174" i="107"/>
  <c r="Q173" i="107"/>
  <c r="Q172" i="107"/>
  <c r="Q171" i="107"/>
  <c r="Q170" i="107"/>
  <c r="F232" i="107"/>
  <c r="O16" i="61" s="1"/>
  <c r="A161" i="107"/>
  <c r="Q159" i="107"/>
  <c r="Q158" i="107"/>
  <c r="Q157" i="107"/>
  <c r="Q156" i="107"/>
  <c r="Q155" i="107"/>
  <c r="Q154" i="107"/>
  <c r="Q153" i="107"/>
  <c r="Q152" i="107"/>
  <c r="Q151" i="107"/>
  <c r="Q150" i="107"/>
  <c r="Q149" i="107"/>
  <c r="Q148" i="107"/>
  <c r="Q147" i="107"/>
  <c r="Q146" i="107"/>
  <c r="Q145" i="107"/>
  <c r="Q144" i="107"/>
  <c r="Q143" i="107"/>
  <c r="Q142" i="107"/>
  <c r="Q141" i="107"/>
  <c r="Q140" i="107"/>
  <c r="Q139" i="107"/>
  <c r="Q138" i="107"/>
  <c r="Q137" i="107"/>
  <c r="Q136" i="107"/>
  <c r="Q135" i="107"/>
  <c r="Q134" i="107"/>
  <c r="Q133" i="107"/>
  <c r="Q132" i="107"/>
  <c r="Q131" i="107"/>
  <c r="Q130" i="107"/>
  <c r="Q129" i="107"/>
  <c r="Q128" i="107"/>
  <c r="Q127" i="107"/>
  <c r="Q126" i="107"/>
  <c r="Q125" i="107"/>
  <c r="Q124" i="107"/>
  <c r="Q123" i="107"/>
  <c r="Q122" i="107"/>
  <c r="Q121" i="107"/>
  <c r="Q120" i="107"/>
  <c r="Q119" i="107"/>
  <c r="Q118" i="107"/>
  <c r="Q117" i="107"/>
  <c r="Q116" i="107"/>
  <c r="Q115" i="107"/>
  <c r="Q114" i="107"/>
  <c r="Q113" i="107"/>
  <c r="Q112" i="107"/>
  <c r="Q111" i="107"/>
  <c r="Q110" i="107"/>
  <c r="Q109" i="107"/>
  <c r="Q108" i="107"/>
  <c r="Q107" i="107"/>
  <c r="Q106" i="107"/>
  <c r="Q105" i="107"/>
  <c r="Q104" i="107"/>
  <c r="Q103" i="107"/>
  <c r="Q102" i="107"/>
  <c r="Q101" i="107"/>
  <c r="Q100" i="107"/>
  <c r="Q99" i="107"/>
  <c r="Q98" i="107"/>
  <c r="Q97" i="107"/>
  <c r="Q96" i="107"/>
  <c r="Q95" i="107"/>
  <c r="Q94" i="107"/>
  <c r="Q93" i="107"/>
  <c r="Q92" i="107"/>
  <c r="Q91" i="107"/>
  <c r="Q90" i="107"/>
  <c r="Q89" i="107"/>
  <c r="Q88" i="107"/>
  <c r="Q87" i="107"/>
  <c r="Q86" i="107"/>
  <c r="Q85" i="107"/>
  <c r="Q84" i="107"/>
  <c r="Q83" i="107"/>
  <c r="Q82" i="107"/>
  <c r="Q81" i="107"/>
  <c r="Q80" i="107"/>
  <c r="Q79" i="107"/>
  <c r="Q78" i="107"/>
  <c r="Q77" i="107"/>
  <c r="Q76" i="107"/>
  <c r="Q75" i="107"/>
  <c r="Q74" i="107"/>
  <c r="Q73" i="107"/>
  <c r="Q72" i="107"/>
  <c r="Q71" i="107"/>
  <c r="Q70" i="107"/>
  <c r="Q69" i="107"/>
  <c r="Q68" i="107"/>
  <c r="Q67" i="107"/>
  <c r="Q66" i="107"/>
  <c r="Q65" i="107"/>
  <c r="Q64" i="107"/>
  <c r="Q63" i="107"/>
  <c r="Q62" i="107"/>
  <c r="Q61" i="107"/>
  <c r="Q60" i="107"/>
  <c r="Q59" i="107"/>
  <c r="Q58" i="107"/>
  <c r="Q57" i="107"/>
  <c r="Q56" i="107"/>
  <c r="Q55" i="107"/>
  <c r="Q54" i="107"/>
  <c r="Q53" i="107"/>
  <c r="Q52" i="107"/>
  <c r="Q51" i="107"/>
  <c r="Q50" i="107"/>
  <c r="Q49" i="107"/>
  <c r="Q48" i="107"/>
  <c r="Q47" i="107"/>
  <c r="Q46" i="107"/>
  <c r="Q45" i="107"/>
  <c r="Q44" i="107"/>
  <c r="Q43" i="107"/>
  <c r="Q42" i="107"/>
  <c r="Q41" i="107"/>
  <c r="Q40" i="107"/>
  <c r="Q39" i="107"/>
  <c r="Q38" i="107"/>
  <c r="Q37" i="107"/>
  <c r="Q36" i="107"/>
  <c r="Q35" i="107"/>
  <c r="Q34" i="107"/>
  <c r="Q33" i="107"/>
  <c r="Q32" i="107"/>
  <c r="Q31" i="107"/>
  <c r="Q30" i="107"/>
  <c r="Q29" i="107"/>
  <c r="Q28" i="107"/>
  <c r="Q27" i="107"/>
  <c r="Q26" i="107"/>
  <c r="Q25" i="107"/>
  <c r="Q24" i="107"/>
  <c r="Q23" i="107"/>
  <c r="Q22" i="107"/>
  <c r="Q21" i="107"/>
  <c r="Q20" i="107"/>
  <c r="Q19" i="107"/>
  <c r="Q18" i="107"/>
  <c r="Q17" i="107"/>
  <c r="Q16" i="107"/>
  <c r="Q15" i="107"/>
  <c r="Q14" i="107"/>
  <c r="Q13" i="107"/>
  <c r="Q12" i="107"/>
  <c r="Q11" i="107"/>
  <c r="Q10" i="107"/>
  <c r="F247" i="107" s="1"/>
  <c r="E7" i="107"/>
  <c r="F262" i="106"/>
  <c r="N47" i="60" s="1"/>
  <c r="F261" i="106"/>
  <c r="N46" i="61" s="1"/>
  <c r="F260" i="106"/>
  <c r="F259" i="106"/>
  <c r="N44" i="60" s="1"/>
  <c r="F258" i="106"/>
  <c r="N43" i="61" s="1"/>
  <c r="F257" i="106"/>
  <c r="N42" i="61" s="1"/>
  <c r="F256" i="106"/>
  <c r="F255" i="106"/>
  <c r="F254" i="106"/>
  <c r="N39" i="60" s="1"/>
  <c r="F253" i="106"/>
  <c r="N38" i="61" s="1"/>
  <c r="F252" i="106"/>
  <c r="F248" i="106"/>
  <c r="N33" i="60" s="1"/>
  <c r="F245" i="106"/>
  <c r="N30" i="60" s="1"/>
  <c r="F244" i="106"/>
  <c r="F243" i="106"/>
  <c r="N28" i="60" s="1"/>
  <c r="F242" i="106"/>
  <c r="N27" i="61" s="1"/>
  <c r="F241" i="106"/>
  <c r="N26" i="60" s="1"/>
  <c r="F240" i="106"/>
  <c r="F239" i="106"/>
  <c r="N24" i="60" s="1"/>
  <c r="F238" i="106"/>
  <c r="N23" i="60" s="1"/>
  <c r="F229" i="106"/>
  <c r="N13" i="61" s="1"/>
  <c r="F228" i="106"/>
  <c r="N12" i="61" s="1"/>
  <c r="F227" i="106"/>
  <c r="N11" i="61" s="1"/>
  <c r="F226" i="106"/>
  <c r="F225" i="106"/>
  <c r="N9" i="61" s="1"/>
  <c r="Q218" i="106"/>
  <c r="Q217" i="106"/>
  <c r="Q216" i="106"/>
  <c r="Q215" i="106"/>
  <c r="Q214" i="106"/>
  <c r="Q213" i="106"/>
  <c r="Q212" i="106"/>
  <c r="Q211" i="106"/>
  <c r="Q210" i="106"/>
  <c r="Q209" i="106"/>
  <c r="Q208" i="106"/>
  <c r="Q207" i="106"/>
  <c r="Q206" i="106"/>
  <c r="Q205" i="106"/>
  <c r="Q204" i="106"/>
  <c r="Q203" i="106"/>
  <c r="Q202" i="106"/>
  <c r="Q201" i="106"/>
  <c r="Q200" i="106"/>
  <c r="Q199" i="106"/>
  <c r="Q198" i="106"/>
  <c r="Q197" i="106"/>
  <c r="Q196" i="106"/>
  <c r="Q195" i="106"/>
  <c r="Q194" i="106"/>
  <c r="Q193" i="106"/>
  <c r="Q192" i="106"/>
  <c r="Q191" i="106"/>
  <c r="Q190" i="106"/>
  <c r="Q189" i="106"/>
  <c r="Q188" i="106"/>
  <c r="Q187" i="106"/>
  <c r="Q186" i="106"/>
  <c r="Q185" i="106"/>
  <c r="Q184" i="106"/>
  <c r="Q183" i="106"/>
  <c r="Q182" i="106"/>
  <c r="Q181" i="106"/>
  <c r="Q180" i="106"/>
  <c r="Q179" i="106"/>
  <c r="Q178" i="106"/>
  <c r="Q177" i="106"/>
  <c r="Q176" i="106"/>
  <c r="Q175" i="106"/>
  <c r="Q174" i="106"/>
  <c r="Q173" i="106"/>
  <c r="Q172" i="106"/>
  <c r="Q171" i="106"/>
  <c r="Q170" i="106"/>
  <c r="F232" i="106"/>
  <c r="N16" i="61" s="1"/>
  <c r="A161" i="106"/>
  <c r="Q159" i="106"/>
  <c r="Q158" i="106"/>
  <c r="Q157" i="106"/>
  <c r="Q156" i="106"/>
  <c r="Q155" i="106"/>
  <c r="Q154" i="106"/>
  <c r="Q153" i="106"/>
  <c r="Q152" i="106"/>
  <c r="Q151" i="106"/>
  <c r="Q150" i="106"/>
  <c r="Q149" i="106"/>
  <c r="Q148" i="106"/>
  <c r="Q147" i="106"/>
  <c r="Q146" i="106"/>
  <c r="Q145" i="106"/>
  <c r="Q144" i="106"/>
  <c r="Q143" i="106"/>
  <c r="Q142" i="106"/>
  <c r="Q141" i="106"/>
  <c r="Q140" i="106"/>
  <c r="Q139" i="106"/>
  <c r="Q138" i="106"/>
  <c r="Q137" i="106"/>
  <c r="Q136" i="106"/>
  <c r="Q135" i="106"/>
  <c r="Q134" i="106"/>
  <c r="Q133" i="106"/>
  <c r="Q132" i="106"/>
  <c r="Q131" i="106"/>
  <c r="Q130" i="106"/>
  <c r="Q129" i="106"/>
  <c r="Q128" i="106"/>
  <c r="Q127" i="106"/>
  <c r="Q126" i="106"/>
  <c r="Q125" i="106"/>
  <c r="Q124" i="106"/>
  <c r="Q123" i="106"/>
  <c r="Q122" i="106"/>
  <c r="Q121" i="106"/>
  <c r="Q120" i="106"/>
  <c r="Q119" i="106"/>
  <c r="Q118" i="106"/>
  <c r="Q117" i="106"/>
  <c r="Q116" i="106"/>
  <c r="Q115" i="106"/>
  <c r="Q114" i="106"/>
  <c r="Q113" i="106"/>
  <c r="Q112" i="106"/>
  <c r="Q111" i="106"/>
  <c r="Q110" i="106"/>
  <c r="Q109" i="106"/>
  <c r="Q108" i="106"/>
  <c r="Q107" i="106"/>
  <c r="Q106" i="106"/>
  <c r="Q105" i="106"/>
  <c r="Q104" i="106"/>
  <c r="Q103" i="106"/>
  <c r="Q102" i="106"/>
  <c r="Q101" i="106"/>
  <c r="Q100" i="106"/>
  <c r="Q99" i="106"/>
  <c r="Q98" i="106"/>
  <c r="Q97" i="106"/>
  <c r="Q96" i="106"/>
  <c r="Q95" i="106"/>
  <c r="Q94" i="106"/>
  <c r="Q93" i="106"/>
  <c r="Q92" i="106"/>
  <c r="Q91" i="106"/>
  <c r="Q90" i="106"/>
  <c r="Q89" i="106"/>
  <c r="Q88" i="106"/>
  <c r="Q87" i="106"/>
  <c r="Q86" i="106"/>
  <c r="Q85" i="106"/>
  <c r="Q84" i="106"/>
  <c r="Q83" i="106"/>
  <c r="Q82" i="106"/>
  <c r="Q81" i="106"/>
  <c r="Q80" i="106"/>
  <c r="Q79" i="106"/>
  <c r="Q78" i="106"/>
  <c r="Q77" i="106"/>
  <c r="Q76" i="106"/>
  <c r="Q75" i="106"/>
  <c r="Q74" i="106"/>
  <c r="Q73" i="106"/>
  <c r="Q72" i="106"/>
  <c r="Q71" i="106"/>
  <c r="Q70" i="106"/>
  <c r="Q69" i="106"/>
  <c r="Q68" i="106"/>
  <c r="Q67" i="106"/>
  <c r="Q66" i="106"/>
  <c r="Q65" i="106"/>
  <c r="Q64" i="106"/>
  <c r="Q63" i="106"/>
  <c r="Q62" i="106"/>
  <c r="Q61" i="106"/>
  <c r="Q60" i="106"/>
  <c r="Q59" i="106"/>
  <c r="Q58" i="106"/>
  <c r="Q57" i="106"/>
  <c r="Q56" i="106"/>
  <c r="Q55" i="106"/>
  <c r="Q54" i="106"/>
  <c r="Q53" i="106"/>
  <c r="Q52" i="106"/>
  <c r="Q51" i="106"/>
  <c r="Q50" i="106"/>
  <c r="Q49" i="106"/>
  <c r="Q48" i="106"/>
  <c r="Q47" i="106"/>
  <c r="Q46" i="106"/>
  <c r="Q45" i="106"/>
  <c r="Q44" i="106"/>
  <c r="Q43" i="106"/>
  <c r="Q42" i="106"/>
  <c r="Q41" i="106"/>
  <c r="Q40" i="106"/>
  <c r="Q39" i="106"/>
  <c r="Q38" i="106"/>
  <c r="Q37" i="106"/>
  <c r="Q36" i="106"/>
  <c r="Q35" i="106"/>
  <c r="Q34" i="106"/>
  <c r="Q33" i="106"/>
  <c r="Q32" i="106"/>
  <c r="Q31" i="106"/>
  <c r="Q30" i="106"/>
  <c r="Q29" i="106"/>
  <c r="Q28" i="106"/>
  <c r="Q27" i="106"/>
  <c r="Q26" i="106"/>
  <c r="Q25" i="106"/>
  <c r="Q24" i="106"/>
  <c r="Q23" i="106"/>
  <c r="Q22" i="106"/>
  <c r="Q21" i="106"/>
  <c r="Q20" i="106"/>
  <c r="Q19" i="106"/>
  <c r="Q18" i="106"/>
  <c r="Q17" i="106"/>
  <c r="Q16" i="106"/>
  <c r="Q15" i="106"/>
  <c r="Q14" i="106"/>
  <c r="Q13" i="106"/>
  <c r="Q12" i="106"/>
  <c r="Q11" i="106"/>
  <c r="Q10" i="106"/>
  <c r="F247" i="106" s="1"/>
  <c r="E7" i="106"/>
  <c r="F262" i="105"/>
  <c r="F261" i="105"/>
  <c r="M46" i="61" s="1"/>
  <c r="F260" i="105"/>
  <c r="F259" i="105"/>
  <c r="M44" i="60" s="1"/>
  <c r="F258" i="105"/>
  <c r="M43" i="60" s="1"/>
  <c r="F257" i="105"/>
  <c r="M42" i="60" s="1"/>
  <c r="F256" i="105"/>
  <c r="F255" i="105"/>
  <c r="M40" i="61" s="1"/>
  <c r="F254" i="105"/>
  <c r="F253" i="105"/>
  <c r="M38" i="60" s="1"/>
  <c r="F252" i="105"/>
  <c r="F248" i="105"/>
  <c r="M33" i="60" s="1"/>
  <c r="F245" i="105"/>
  <c r="M30" i="60" s="1"/>
  <c r="F244" i="105"/>
  <c r="M29" i="61" s="1"/>
  <c r="F243" i="105"/>
  <c r="M28" i="60" s="1"/>
  <c r="F242" i="105"/>
  <c r="F241" i="105"/>
  <c r="M26" i="60" s="1"/>
  <c r="F240" i="105"/>
  <c r="M25" i="60" s="1"/>
  <c r="F239" i="105"/>
  <c r="M24" i="61" s="1"/>
  <c r="F238" i="105"/>
  <c r="F229" i="105"/>
  <c r="M13" i="61" s="1"/>
  <c r="F228" i="105"/>
  <c r="M12" i="61" s="1"/>
  <c r="F227" i="105"/>
  <c r="M11" i="61" s="1"/>
  <c r="F226" i="105"/>
  <c r="M10" i="61" s="1"/>
  <c r="F225" i="105"/>
  <c r="M9" i="61" s="1"/>
  <c r="Q218" i="105"/>
  <c r="Q217" i="105"/>
  <c r="Q216" i="105"/>
  <c r="Q215" i="105"/>
  <c r="Q214" i="105"/>
  <c r="Q213" i="105"/>
  <c r="Q212" i="105"/>
  <c r="Q211" i="105"/>
  <c r="Q210" i="105"/>
  <c r="Q209" i="105"/>
  <c r="Q208" i="105"/>
  <c r="Q207" i="105"/>
  <c r="Q206" i="105"/>
  <c r="Q205" i="105"/>
  <c r="Q204" i="105"/>
  <c r="Q203" i="105"/>
  <c r="Q202" i="105"/>
  <c r="Q201" i="105"/>
  <c r="Q200" i="105"/>
  <c r="Q199" i="105"/>
  <c r="Q198" i="105"/>
  <c r="Q197" i="105"/>
  <c r="Q196" i="105"/>
  <c r="Q195" i="105"/>
  <c r="Q194" i="105"/>
  <c r="Q193" i="105"/>
  <c r="Q192" i="105"/>
  <c r="Q191" i="105"/>
  <c r="Q190" i="105"/>
  <c r="Q189" i="105"/>
  <c r="Q188" i="105"/>
  <c r="Q187" i="105"/>
  <c r="Q186" i="105"/>
  <c r="Q185" i="105"/>
  <c r="Q184" i="105"/>
  <c r="Q183" i="105"/>
  <c r="Q182" i="105"/>
  <c r="Q181" i="105"/>
  <c r="Q180" i="105"/>
  <c r="Q179" i="105"/>
  <c r="Q178" i="105"/>
  <c r="Q177" i="105"/>
  <c r="Q176" i="105"/>
  <c r="Q175" i="105"/>
  <c r="Q174" i="105"/>
  <c r="Q173" i="105"/>
  <c r="Q172" i="105"/>
  <c r="Q171" i="105"/>
  <c r="Q170" i="105"/>
  <c r="F232" i="105"/>
  <c r="M16" i="61" s="1"/>
  <c r="A161" i="105"/>
  <c r="Q159" i="105"/>
  <c r="Q158" i="105"/>
  <c r="Q157" i="105"/>
  <c r="Q156" i="105"/>
  <c r="Q155" i="105"/>
  <c r="Q154" i="105"/>
  <c r="Q153" i="105"/>
  <c r="Q152" i="105"/>
  <c r="Q151" i="105"/>
  <c r="Q150" i="105"/>
  <c r="Q149" i="105"/>
  <c r="Q148" i="105"/>
  <c r="Q147" i="105"/>
  <c r="Q146" i="105"/>
  <c r="Q145" i="105"/>
  <c r="Q144" i="105"/>
  <c r="Q143" i="105"/>
  <c r="Q142" i="105"/>
  <c r="Q141" i="105"/>
  <c r="Q140" i="105"/>
  <c r="Q139" i="105"/>
  <c r="Q138" i="105"/>
  <c r="Q137" i="105"/>
  <c r="Q136" i="105"/>
  <c r="Q135" i="105"/>
  <c r="Q134" i="105"/>
  <c r="Q133" i="105"/>
  <c r="Q132" i="105"/>
  <c r="Q131" i="105"/>
  <c r="Q130" i="105"/>
  <c r="Q129" i="105"/>
  <c r="Q128" i="105"/>
  <c r="Q127" i="105"/>
  <c r="Q126" i="105"/>
  <c r="Q125" i="105"/>
  <c r="Q124" i="105"/>
  <c r="Q123" i="105"/>
  <c r="Q122" i="105"/>
  <c r="Q121" i="105"/>
  <c r="Q120" i="105"/>
  <c r="Q119" i="105"/>
  <c r="Q118" i="105"/>
  <c r="Q117" i="105"/>
  <c r="Q116" i="105"/>
  <c r="Q115" i="105"/>
  <c r="Q114" i="105"/>
  <c r="Q113" i="105"/>
  <c r="Q112" i="105"/>
  <c r="Q111" i="105"/>
  <c r="Q110" i="105"/>
  <c r="Q109" i="105"/>
  <c r="Q108" i="105"/>
  <c r="Q107" i="105"/>
  <c r="Q106" i="105"/>
  <c r="Q105" i="105"/>
  <c r="Q104" i="105"/>
  <c r="Q103" i="105"/>
  <c r="Q102" i="105"/>
  <c r="Q101" i="105"/>
  <c r="Q100" i="105"/>
  <c r="Q99" i="105"/>
  <c r="Q98" i="105"/>
  <c r="Q97" i="105"/>
  <c r="Q96" i="105"/>
  <c r="Q95" i="105"/>
  <c r="Q94" i="105"/>
  <c r="Q93" i="105"/>
  <c r="Q92" i="105"/>
  <c r="Q91" i="105"/>
  <c r="Q90" i="105"/>
  <c r="Q89" i="105"/>
  <c r="Q88" i="105"/>
  <c r="Q87" i="105"/>
  <c r="Q86" i="105"/>
  <c r="Q85" i="105"/>
  <c r="Q84" i="105"/>
  <c r="Q83" i="105"/>
  <c r="Q82" i="105"/>
  <c r="Q81" i="105"/>
  <c r="Q80" i="105"/>
  <c r="Q79" i="105"/>
  <c r="Q78" i="105"/>
  <c r="Q77" i="105"/>
  <c r="Q76" i="105"/>
  <c r="Q75" i="105"/>
  <c r="Q74" i="105"/>
  <c r="Q73" i="105"/>
  <c r="Q72" i="105"/>
  <c r="Q71" i="105"/>
  <c r="Q70" i="105"/>
  <c r="Q69" i="105"/>
  <c r="Q68" i="105"/>
  <c r="Q67" i="105"/>
  <c r="Q66" i="105"/>
  <c r="Q65" i="105"/>
  <c r="Q64" i="105"/>
  <c r="Q63" i="105"/>
  <c r="Q62" i="105"/>
  <c r="Q61" i="105"/>
  <c r="Q60" i="105"/>
  <c r="Q59" i="105"/>
  <c r="Q58" i="105"/>
  <c r="Q57" i="105"/>
  <c r="Q56" i="105"/>
  <c r="Q55" i="105"/>
  <c r="Q54" i="105"/>
  <c r="Q53" i="105"/>
  <c r="Q52" i="105"/>
  <c r="Q51" i="105"/>
  <c r="Q50" i="105"/>
  <c r="Q49" i="105"/>
  <c r="Q48" i="105"/>
  <c r="Q47" i="105"/>
  <c r="Q46" i="105"/>
  <c r="Q45" i="105"/>
  <c r="Q44" i="105"/>
  <c r="Q43" i="105"/>
  <c r="Q42" i="105"/>
  <c r="Q41" i="105"/>
  <c r="Q40" i="105"/>
  <c r="Q39" i="105"/>
  <c r="Q38" i="105"/>
  <c r="Q37" i="105"/>
  <c r="Q36" i="105"/>
  <c r="Q35" i="105"/>
  <c r="Q34" i="105"/>
  <c r="Q33" i="105"/>
  <c r="Q32" i="105"/>
  <c r="Q31" i="105"/>
  <c r="Q30" i="105"/>
  <c r="Q29" i="105"/>
  <c r="Q28" i="105"/>
  <c r="Q27" i="105"/>
  <c r="Q26" i="105"/>
  <c r="Q25" i="105"/>
  <c r="Q24" i="105"/>
  <c r="Q23" i="105"/>
  <c r="Q22" i="105"/>
  <c r="Q21" i="105"/>
  <c r="Q20" i="105"/>
  <c r="Q19" i="105"/>
  <c r="Q18" i="105"/>
  <c r="Q17" i="105"/>
  <c r="Q16" i="105"/>
  <c r="Q15" i="105"/>
  <c r="Q14" i="105"/>
  <c r="Q13" i="105"/>
  <c r="Q12" i="105"/>
  <c r="Q11" i="105"/>
  <c r="Q10" i="105"/>
  <c r="F247" i="105" s="1"/>
  <c r="E7" i="105"/>
  <c r="F262" i="104"/>
  <c r="L47" i="60" s="1"/>
  <c r="F261" i="104"/>
  <c r="L46" i="60" s="1"/>
  <c r="F260" i="104"/>
  <c r="L45" i="60" s="1"/>
  <c r="F259" i="104"/>
  <c r="L44" i="60" s="1"/>
  <c r="F258" i="104"/>
  <c r="L43" i="61" s="1"/>
  <c r="F257" i="104"/>
  <c r="L42" i="61" s="1"/>
  <c r="F256" i="104"/>
  <c r="L41" i="61" s="1"/>
  <c r="F255" i="104"/>
  <c r="F254" i="104"/>
  <c r="L39" i="60" s="1"/>
  <c r="F253" i="104"/>
  <c r="L38" i="61" s="1"/>
  <c r="F252" i="104"/>
  <c r="L37" i="60" s="1"/>
  <c r="F248" i="104"/>
  <c r="L33" i="61" s="1"/>
  <c r="F245" i="104"/>
  <c r="L30" i="61" s="1"/>
  <c r="F244" i="104"/>
  <c r="L29" i="60" s="1"/>
  <c r="F243" i="104"/>
  <c r="L28" i="60" s="1"/>
  <c r="F242" i="104"/>
  <c r="L27" i="60" s="1"/>
  <c r="F241" i="104"/>
  <c r="L26" i="61" s="1"/>
  <c r="F240" i="104"/>
  <c r="L25" i="60" s="1"/>
  <c r="F239" i="104"/>
  <c r="L24" i="61" s="1"/>
  <c r="F238" i="104"/>
  <c r="L23" i="61" s="1"/>
  <c r="F229" i="104"/>
  <c r="L13" i="61" s="1"/>
  <c r="F228" i="104"/>
  <c r="L12" i="61" s="1"/>
  <c r="F227" i="104"/>
  <c r="L11" i="61" s="1"/>
  <c r="F226" i="104"/>
  <c r="L10" i="61" s="1"/>
  <c r="F225" i="104"/>
  <c r="L9" i="61" s="1"/>
  <c r="Q218" i="104"/>
  <c r="Q217" i="104"/>
  <c r="Q216" i="104"/>
  <c r="Q215" i="104"/>
  <c r="Q214" i="104"/>
  <c r="Q213" i="104"/>
  <c r="Q212" i="104"/>
  <c r="Q211" i="104"/>
  <c r="Q210" i="104"/>
  <c r="Q209" i="104"/>
  <c r="Q208" i="104"/>
  <c r="Q207" i="104"/>
  <c r="Q206" i="104"/>
  <c r="Q205" i="104"/>
  <c r="Q204" i="104"/>
  <c r="Q203" i="104"/>
  <c r="Q202" i="104"/>
  <c r="Q201" i="104"/>
  <c r="Q200" i="104"/>
  <c r="Q199" i="104"/>
  <c r="Q198" i="104"/>
  <c r="Q197" i="104"/>
  <c r="Q196" i="104"/>
  <c r="Q195" i="104"/>
  <c r="Q194" i="104"/>
  <c r="Q193" i="104"/>
  <c r="Q192" i="104"/>
  <c r="Q191" i="104"/>
  <c r="Q190" i="104"/>
  <c r="Q189" i="104"/>
  <c r="Q188" i="104"/>
  <c r="Q187" i="104"/>
  <c r="Q186" i="104"/>
  <c r="Q185" i="104"/>
  <c r="Q184" i="104"/>
  <c r="Q183" i="104"/>
  <c r="Q182" i="104"/>
  <c r="Q181" i="104"/>
  <c r="Q180" i="104"/>
  <c r="Q179" i="104"/>
  <c r="Q178" i="104"/>
  <c r="Q177" i="104"/>
  <c r="Q176" i="104"/>
  <c r="Q175" i="104"/>
  <c r="Q174" i="104"/>
  <c r="Q173" i="104"/>
  <c r="Q172" i="104"/>
  <c r="Q171" i="104"/>
  <c r="Q170" i="104"/>
  <c r="F232" i="104"/>
  <c r="L16" i="61" s="1"/>
  <c r="A161" i="104"/>
  <c r="Q159" i="104"/>
  <c r="Q158" i="104"/>
  <c r="Q157" i="104"/>
  <c r="Q156" i="104"/>
  <c r="Q155" i="104"/>
  <c r="Q154" i="104"/>
  <c r="Q153" i="104"/>
  <c r="Q152" i="104"/>
  <c r="Q151" i="104"/>
  <c r="Q150" i="104"/>
  <c r="Q149" i="104"/>
  <c r="Q148" i="104"/>
  <c r="Q147" i="104"/>
  <c r="Q146" i="104"/>
  <c r="Q145" i="104"/>
  <c r="Q144" i="104"/>
  <c r="Q143" i="104"/>
  <c r="Q142" i="104"/>
  <c r="Q141" i="104"/>
  <c r="Q140" i="104"/>
  <c r="Q139" i="104"/>
  <c r="Q138" i="104"/>
  <c r="Q137" i="104"/>
  <c r="Q136" i="104"/>
  <c r="Q135" i="104"/>
  <c r="Q134" i="104"/>
  <c r="Q133" i="104"/>
  <c r="Q132" i="104"/>
  <c r="Q131" i="104"/>
  <c r="Q130" i="104"/>
  <c r="Q129" i="104"/>
  <c r="Q128" i="104"/>
  <c r="Q127" i="104"/>
  <c r="Q126" i="104"/>
  <c r="Q125" i="104"/>
  <c r="Q124" i="104"/>
  <c r="Q123" i="104"/>
  <c r="Q122" i="104"/>
  <c r="Q121" i="104"/>
  <c r="Q120" i="104"/>
  <c r="Q119" i="104"/>
  <c r="Q118" i="104"/>
  <c r="Q117" i="104"/>
  <c r="Q116" i="104"/>
  <c r="Q115" i="104"/>
  <c r="Q114" i="104"/>
  <c r="Q113" i="104"/>
  <c r="Q112" i="104"/>
  <c r="Q111" i="104"/>
  <c r="Q110" i="104"/>
  <c r="Q109" i="104"/>
  <c r="Q108" i="104"/>
  <c r="Q107" i="104"/>
  <c r="Q106" i="104"/>
  <c r="Q105" i="104"/>
  <c r="Q104" i="104"/>
  <c r="Q103" i="104"/>
  <c r="Q102" i="104"/>
  <c r="Q101" i="104"/>
  <c r="Q100" i="104"/>
  <c r="Q99" i="104"/>
  <c r="Q98" i="104"/>
  <c r="Q97" i="104"/>
  <c r="Q96" i="104"/>
  <c r="Q95" i="104"/>
  <c r="Q94" i="104"/>
  <c r="Q93" i="104"/>
  <c r="Q92" i="104"/>
  <c r="Q91" i="104"/>
  <c r="Q90" i="104"/>
  <c r="Q89" i="104"/>
  <c r="Q88" i="104"/>
  <c r="Q87" i="104"/>
  <c r="Q86" i="104"/>
  <c r="Q85" i="104"/>
  <c r="Q84" i="104"/>
  <c r="Q83" i="104"/>
  <c r="Q82" i="104"/>
  <c r="Q81" i="104"/>
  <c r="Q80" i="104"/>
  <c r="Q79" i="104"/>
  <c r="Q78" i="104"/>
  <c r="Q77" i="104"/>
  <c r="Q76" i="104"/>
  <c r="Q75" i="104"/>
  <c r="Q74" i="104"/>
  <c r="Q73" i="104"/>
  <c r="Q72" i="104"/>
  <c r="Q71" i="104"/>
  <c r="Q70" i="104"/>
  <c r="Q69" i="104"/>
  <c r="Q68" i="104"/>
  <c r="Q67" i="104"/>
  <c r="Q66" i="104"/>
  <c r="Q65" i="104"/>
  <c r="Q64" i="104"/>
  <c r="Q63" i="104"/>
  <c r="Q62" i="104"/>
  <c r="Q61" i="104"/>
  <c r="Q60" i="104"/>
  <c r="Q59" i="104"/>
  <c r="Q58" i="104"/>
  <c r="Q57" i="104"/>
  <c r="Q56" i="104"/>
  <c r="Q55" i="104"/>
  <c r="Q54" i="104"/>
  <c r="Q53" i="104"/>
  <c r="Q52" i="104"/>
  <c r="Q51" i="104"/>
  <c r="Q50" i="104"/>
  <c r="Q49" i="104"/>
  <c r="Q48" i="104"/>
  <c r="Q47" i="104"/>
  <c r="Q46" i="104"/>
  <c r="Q45" i="104"/>
  <c r="Q44" i="104"/>
  <c r="Q43" i="104"/>
  <c r="Q42" i="104"/>
  <c r="Q41" i="104"/>
  <c r="Q40" i="104"/>
  <c r="Q39" i="104"/>
  <c r="Q38" i="104"/>
  <c r="Q37" i="104"/>
  <c r="Q36" i="104"/>
  <c r="Q35" i="104"/>
  <c r="Q34" i="104"/>
  <c r="Q33" i="104"/>
  <c r="Q32" i="104"/>
  <c r="Q31" i="104"/>
  <c r="Q30" i="104"/>
  <c r="Q29" i="104"/>
  <c r="Q28" i="104"/>
  <c r="Q27" i="104"/>
  <c r="Q26" i="104"/>
  <c r="Q25" i="104"/>
  <c r="Q24" i="104"/>
  <c r="Q23" i="104"/>
  <c r="Q22" i="104"/>
  <c r="Q21" i="104"/>
  <c r="Q20" i="104"/>
  <c r="Q19" i="104"/>
  <c r="Q18" i="104"/>
  <c r="Q17" i="104"/>
  <c r="Q16" i="104"/>
  <c r="Q15" i="104"/>
  <c r="Q14" i="104"/>
  <c r="Q13" i="104"/>
  <c r="Q12" i="104"/>
  <c r="Q11" i="104"/>
  <c r="Q10" i="104"/>
  <c r="F247" i="104" s="1"/>
  <c r="M6" i="104" s="1"/>
  <c r="E7" i="104"/>
  <c r="F262" i="103"/>
  <c r="F261" i="103"/>
  <c r="K46" i="60" s="1"/>
  <c r="F260" i="103"/>
  <c r="K45" i="60" s="1"/>
  <c r="F259" i="103"/>
  <c r="K44" i="61" s="1"/>
  <c r="F258" i="103"/>
  <c r="F257" i="103"/>
  <c r="K42" i="60" s="1"/>
  <c r="F256" i="103"/>
  <c r="K41" i="61" s="1"/>
  <c r="F255" i="103"/>
  <c r="K40" i="61" s="1"/>
  <c r="F254" i="103"/>
  <c r="K39" i="61" s="1"/>
  <c r="F253" i="103"/>
  <c r="F252" i="103"/>
  <c r="K37" i="61" s="1"/>
  <c r="F248" i="103"/>
  <c r="K33" i="60" s="1"/>
  <c r="F245" i="103"/>
  <c r="K30" i="60" s="1"/>
  <c r="F244" i="103"/>
  <c r="F243" i="103"/>
  <c r="K28" i="60" s="1"/>
  <c r="F242" i="103"/>
  <c r="K27" i="60" s="1"/>
  <c r="F241" i="103"/>
  <c r="K26" i="60" s="1"/>
  <c r="F240" i="103"/>
  <c r="F239" i="103"/>
  <c r="K24" i="60" s="1"/>
  <c r="F238" i="103"/>
  <c r="K23" i="61" s="1"/>
  <c r="F229" i="103"/>
  <c r="K13" i="61" s="1"/>
  <c r="F228" i="103"/>
  <c r="K12" i="61" s="1"/>
  <c r="F227" i="103"/>
  <c r="K11" i="61" s="1"/>
  <c r="F226" i="103"/>
  <c r="K10" i="61" s="1"/>
  <c r="F225" i="103"/>
  <c r="K9" i="61" s="1"/>
  <c r="Q218" i="103"/>
  <c r="Q217" i="103"/>
  <c r="Q216" i="103"/>
  <c r="Q215" i="103"/>
  <c r="Q214" i="103"/>
  <c r="Q213" i="103"/>
  <c r="Q212" i="103"/>
  <c r="Q211" i="103"/>
  <c r="Q210" i="103"/>
  <c r="Q209" i="103"/>
  <c r="Q208" i="103"/>
  <c r="Q207" i="103"/>
  <c r="Q206" i="103"/>
  <c r="Q205" i="103"/>
  <c r="Q204" i="103"/>
  <c r="Q203" i="103"/>
  <c r="Q202" i="103"/>
  <c r="Q201" i="103"/>
  <c r="Q200" i="103"/>
  <c r="Q199" i="103"/>
  <c r="Q198" i="103"/>
  <c r="Q197" i="103"/>
  <c r="Q196" i="103"/>
  <c r="Q195" i="103"/>
  <c r="Q194" i="103"/>
  <c r="Q193" i="103"/>
  <c r="Q192" i="103"/>
  <c r="Q191" i="103"/>
  <c r="Q190" i="103"/>
  <c r="Q189" i="103"/>
  <c r="Q188" i="103"/>
  <c r="Q187" i="103"/>
  <c r="Q186" i="103"/>
  <c r="Q185" i="103"/>
  <c r="Q184" i="103"/>
  <c r="Q183" i="103"/>
  <c r="Q182" i="103"/>
  <c r="Q181" i="103"/>
  <c r="Q180" i="103"/>
  <c r="Q179" i="103"/>
  <c r="Q178" i="103"/>
  <c r="Q177" i="103"/>
  <c r="Q176" i="103"/>
  <c r="Q175" i="103"/>
  <c r="Q174" i="103"/>
  <c r="Q173" i="103"/>
  <c r="Q172" i="103"/>
  <c r="Q171" i="103"/>
  <c r="Q170" i="103"/>
  <c r="F232" i="103"/>
  <c r="K16" i="61" s="1"/>
  <c r="A161" i="103"/>
  <c r="Q159" i="103"/>
  <c r="Q158" i="103"/>
  <c r="Q157" i="103"/>
  <c r="Q156" i="103"/>
  <c r="Q155" i="103"/>
  <c r="Q154" i="103"/>
  <c r="Q153" i="103"/>
  <c r="Q152" i="103"/>
  <c r="Q151" i="103"/>
  <c r="Q150" i="103"/>
  <c r="Q149" i="103"/>
  <c r="Q148" i="103"/>
  <c r="Q147" i="103"/>
  <c r="Q146" i="103"/>
  <c r="Q145" i="103"/>
  <c r="Q144" i="103"/>
  <c r="Q143" i="103"/>
  <c r="Q142" i="103"/>
  <c r="Q141" i="103"/>
  <c r="Q140" i="103"/>
  <c r="Q139" i="103"/>
  <c r="Q138" i="103"/>
  <c r="Q137" i="103"/>
  <c r="Q136" i="103"/>
  <c r="Q135" i="103"/>
  <c r="Q134" i="103"/>
  <c r="Q133" i="103"/>
  <c r="Q132" i="103"/>
  <c r="Q131" i="103"/>
  <c r="Q130" i="103"/>
  <c r="Q129" i="103"/>
  <c r="Q128" i="103"/>
  <c r="Q127" i="103"/>
  <c r="Q126" i="103"/>
  <c r="Q125" i="103"/>
  <c r="Q124" i="103"/>
  <c r="Q123" i="103"/>
  <c r="Q122" i="103"/>
  <c r="Q121" i="103"/>
  <c r="Q120" i="103"/>
  <c r="Q119" i="103"/>
  <c r="Q118" i="103"/>
  <c r="Q117" i="103"/>
  <c r="Q116" i="103"/>
  <c r="Q115" i="103"/>
  <c r="Q114" i="103"/>
  <c r="Q113" i="103"/>
  <c r="Q112" i="103"/>
  <c r="Q111" i="103"/>
  <c r="Q110" i="103"/>
  <c r="Q109" i="103"/>
  <c r="Q108" i="103"/>
  <c r="Q107" i="103"/>
  <c r="Q106" i="103"/>
  <c r="Q105" i="103"/>
  <c r="Q104" i="103"/>
  <c r="Q103" i="103"/>
  <c r="Q102" i="103"/>
  <c r="Q101" i="103"/>
  <c r="Q100" i="103"/>
  <c r="Q99" i="103"/>
  <c r="Q98" i="103"/>
  <c r="Q97" i="103"/>
  <c r="Q96" i="103"/>
  <c r="Q95" i="103"/>
  <c r="Q94" i="103"/>
  <c r="Q93" i="103"/>
  <c r="Q92" i="103"/>
  <c r="Q91" i="103"/>
  <c r="Q90" i="103"/>
  <c r="Q89" i="103"/>
  <c r="Q88" i="103"/>
  <c r="Q87" i="103"/>
  <c r="Q86" i="103"/>
  <c r="Q85" i="103"/>
  <c r="Q84" i="103"/>
  <c r="Q83" i="103"/>
  <c r="Q82" i="103"/>
  <c r="Q81" i="103"/>
  <c r="Q80" i="103"/>
  <c r="Q79" i="103"/>
  <c r="Q78" i="103"/>
  <c r="Q77" i="103"/>
  <c r="Q76" i="103"/>
  <c r="Q75" i="103"/>
  <c r="Q74" i="103"/>
  <c r="Q73" i="103"/>
  <c r="Q72" i="103"/>
  <c r="Q71" i="103"/>
  <c r="Q70" i="103"/>
  <c r="Q69" i="103"/>
  <c r="Q68" i="103"/>
  <c r="Q67" i="103"/>
  <c r="Q66" i="103"/>
  <c r="Q65" i="103"/>
  <c r="Q64" i="103"/>
  <c r="Q63" i="103"/>
  <c r="Q62" i="103"/>
  <c r="Q61" i="103"/>
  <c r="Q60" i="103"/>
  <c r="Q59" i="103"/>
  <c r="Q58" i="103"/>
  <c r="Q57" i="103"/>
  <c r="Q56" i="103"/>
  <c r="Q55" i="103"/>
  <c r="Q54" i="103"/>
  <c r="Q53" i="103"/>
  <c r="Q52" i="103"/>
  <c r="Q51" i="103"/>
  <c r="Q50" i="103"/>
  <c r="Q49" i="103"/>
  <c r="Q48" i="103"/>
  <c r="Q47" i="103"/>
  <c r="Q46" i="103"/>
  <c r="Q45" i="103"/>
  <c r="Q44" i="103"/>
  <c r="Q43" i="103"/>
  <c r="Q42" i="103"/>
  <c r="Q41" i="103"/>
  <c r="Q40" i="103"/>
  <c r="Q39" i="103"/>
  <c r="Q38" i="103"/>
  <c r="Q37" i="103"/>
  <c r="Q36" i="103"/>
  <c r="Q35" i="103"/>
  <c r="Q34" i="103"/>
  <c r="Q33" i="103"/>
  <c r="Q32" i="103"/>
  <c r="Q31" i="103"/>
  <c r="Q30" i="103"/>
  <c r="Q29" i="103"/>
  <c r="Q28" i="103"/>
  <c r="Q27" i="103"/>
  <c r="Q26" i="103"/>
  <c r="Q25" i="103"/>
  <c r="Q24" i="103"/>
  <c r="Q23" i="103"/>
  <c r="Q22" i="103"/>
  <c r="Q21" i="103"/>
  <c r="Q20" i="103"/>
  <c r="Q19" i="103"/>
  <c r="Q18" i="103"/>
  <c r="Q17" i="103"/>
  <c r="Q16" i="103"/>
  <c r="Q15" i="103"/>
  <c r="Q14" i="103"/>
  <c r="Q13" i="103"/>
  <c r="Q12" i="103"/>
  <c r="Q11" i="103"/>
  <c r="Q10" i="103"/>
  <c r="F247" i="103" s="1"/>
  <c r="E7" i="103"/>
  <c r="F262" i="102"/>
  <c r="J47" i="60" s="1"/>
  <c r="F261" i="102"/>
  <c r="J46" i="60" s="1"/>
  <c r="F260" i="102"/>
  <c r="F259" i="102"/>
  <c r="J44" i="60" s="1"/>
  <c r="F258" i="102"/>
  <c r="J43" i="61" s="1"/>
  <c r="F257" i="102"/>
  <c r="J42" i="61" s="1"/>
  <c r="F256" i="102"/>
  <c r="F255" i="102"/>
  <c r="J40" i="61" s="1"/>
  <c r="F254" i="102"/>
  <c r="J39" i="60" s="1"/>
  <c r="F253" i="102"/>
  <c r="J38" i="61" s="1"/>
  <c r="F252" i="102"/>
  <c r="F248" i="102"/>
  <c r="J33" i="61" s="1"/>
  <c r="F245" i="102"/>
  <c r="J30" i="61" s="1"/>
  <c r="F244" i="102"/>
  <c r="F243" i="102"/>
  <c r="J28" i="60" s="1"/>
  <c r="F242" i="102"/>
  <c r="J27" i="60" s="1"/>
  <c r="F241" i="102"/>
  <c r="J26" i="61" s="1"/>
  <c r="F240" i="102"/>
  <c r="F239" i="102"/>
  <c r="J24" i="61" s="1"/>
  <c r="F238" i="102"/>
  <c r="J23" i="61" s="1"/>
  <c r="F229" i="102"/>
  <c r="J13" i="61" s="1"/>
  <c r="F228" i="102"/>
  <c r="J12" i="61" s="1"/>
  <c r="F227" i="102"/>
  <c r="J11" i="61" s="1"/>
  <c r="F226" i="102"/>
  <c r="F225" i="102"/>
  <c r="J9" i="61" s="1"/>
  <c r="Q218" i="102"/>
  <c r="Q217" i="102"/>
  <c r="Q216" i="102"/>
  <c r="Q215" i="102"/>
  <c r="Q214" i="102"/>
  <c r="Q213" i="102"/>
  <c r="Q212" i="102"/>
  <c r="Q211" i="102"/>
  <c r="Q210" i="102"/>
  <c r="Q209" i="102"/>
  <c r="Q208" i="102"/>
  <c r="Q207" i="102"/>
  <c r="Q206" i="102"/>
  <c r="Q205" i="102"/>
  <c r="Q204" i="102"/>
  <c r="Q203" i="102"/>
  <c r="Q202" i="102"/>
  <c r="Q201" i="102"/>
  <c r="Q200" i="102"/>
  <c r="Q199" i="102"/>
  <c r="Q198" i="102"/>
  <c r="Q197" i="102"/>
  <c r="Q196" i="102"/>
  <c r="Q195" i="102"/>
  <c r="Q194" i="102"/>
  <c r="Q193" i="102"/>
  <c r="Q192" i="102"/>
  <c r="Q191" i="102"/>
  <c r="Q190" i="102"/>
  <c r="Q189" i="102"/>
  <c r="Q188" i="102"/>
  <c r="Q187" i="102"/>
  <c r="Q186" i="102"/>
  <c r="Q185" i="102"/>
  <c r="Q184" i="102"/>
  <c r="Q183" i="102"/>
  <c r="Q182" i="102"/>
  <c r="Q181" i="102"/>
  <c r="Q180" i="102"/>
  <c r="Q179" i="102"/>
  <c r="Q178" i="102"/>
  <c r="Q177" i="102"/>
  <c r="Q176" i="102"/>
  <c r="Q175" i="102"/>
  <c r="Q174" i="102"/>
  <c r="Q173" i="102"/>
  <c r="Q172" i="102"/>
  <c r="Q171" i="102"/>
  <c r="Q170" i="102"/>
  <c r="F232" i="102"/>
  <c r="J16" i="61" s="1"/>
  <c r="A161" i="102"/>
  <c r="Q159" i="102"/>
  <c r="Q158" i="102"/>
  <c r="Q157" i="102"/>
  <c r="Q156" i="102"/>
  <c r="Q155" i="102"/>
  <c r="Q154" i="102"/>
  <c r="Q153" i="102"/>
  <c r="Q152" i="102"/>
  <c r="Q151" i="102"/>
  <c r="Q150" i="102"/>
  <c r="Q149" i="102"/>
  <c r="Q148" i="102"/>
  <c r="Q147" i="102"/>
  <c r="Q146" i="102"/>
  <c r="Q145" i="102"/>
  <c r="Q144" i="102"/>
  <c r="Q143" i="102"/>
  <c r="Q142" i="102"/>
  <c r="Q141" i="102"/>
  <c r="Q140" i="102"/>
  <c r="Q139" i="102"/>
  <c r="Q138" i="102"/>
  <c r="Q137" i="102"/>
  <c r="Q136" i="102"/>
  <c r="Q135" i="102"/>
  <c r="Q134" i="102"/>
  <c r="Q133" i="102"/>
  <c r="Q132" i="102"/>
  <c r="Q131" i="102"/>
  <c r="Q130" i="102"/>
  <c r="Q129" i="102"/>
  <c r="Q128" i="102"/>
  <c r="Q127" i="102"/>
  <c r="Q126" i="102"/>
  <c r="Q125" i="102"/>
  <c r="Q124" i="102"/>
  <c r="Q123" i="102"/>
  <c r="Q122" i="102"/>
  <c r="Q121" i="102"/>
  <c r="Q120" i="102"/>
  <c r="Q119" i="102"/>
  <c r="Q118" i="102"/>
  <c r="Q117" i="102"/>
  <c r="Q116" i="102"/>
  <c r="Q115" i="102"/>
  <c r="Q114" i="102"/>
  <c r="Q113" i="102"/>
  <c r="Q112" i="102"/>
  <c r="Q111" i="102"/>
  <c r="Q110" i="102"/>
  <c r="Q109" i="102"/>
  <c r="Q108" i="102"/>
  <c r="Q107" i="102"/>
  <c r="Q106" i="102"/>
  <c r="Q105" i="102"/>
  <c r="Q104" i="102"/>
  <c r="Q103" i="102"/>
  <c r="Q102" i="102"/>
  <c r="Q101" i="102"/>
  <c r="Q100" i="102"/>
  <c r="Q99" i="102"/>
  <c r="Q98" i="102"/>
  <c r="Q97" i="102"/>
  <c r="Q96" i="102"/>
  <c r="Q95" i="102"/>
  <c r="Q94" i="102"/>
  <c r="Q93" i="102"/>
  <c r="Q92" i="102"/>
  <c r="Q91" i="102"/>
  <c r="Q90" i="102"/>
  <c r="Q89" i="102"/>
  <c r="Q88" i="102"/>
  <c r="Q87" i="102"/>
  <c r="Q86" i="102"/>
  <c r="Q85" i="102"/>
  <c r="Q84" i="102"/>
  <c r="Q83" i="102"/>
  <c r="Q82" i="102"/>
  <c r="Q81" i="102"/>
  <c r="Q80" i="102"/>
  <c r="Q79" i="102"/>
  <c r="Q78" i="102"/>
  <c r="Q77" i="102"/>
  <c r="Q76" i="102"/>
  <c r="Q75" i="102"/>
  <c r="Q74" i="102"/>
  <c r="Q73" i="102"/>
  <c r="Q72" i="102"/>
  <c r="Q71" i="102"/>
  <c r="Q70" i="102"/>
  <c r="Q69" i="102"/>
  <c r="Q68" i="102"/>
  <c r="Q67" i="102"/>
  <c r="Q66" i="102"/>
  <c r="Q65" i="102"/>
  <c r="Q64" i="102"/>
  <c r="Q63" i="102"/>
  <c r="Q62" i="102"/>
  <c r="Q61" i="102"/>
  <c r="Q60" i="102"/>
  <c r="Q59" i="102"/>
  <c r="Q58" i="102"/>
  <c r="Q57" i="102"/>
  <c r="Q56" i="102"/>
  <c r="Q55" i="102"/>
  <c r="Q54" i="102"/>
  <c r="Q53" i="102"/>
  <c r="Q52" i="102"/>
  <c r="Q51" i="102"/>
  <c r="Q50" i="102"/>
  <c r="Q49" i="102"/>
  <c r="Q48" i="102"/>
  <c r="Q47" i="102"/>
  <c r="Q46" i="102"/>
  <c r="Q45" i="102"/>
  <c r="Q44" i="102"/>
  <c r="Q43" i="102"/>
  <c r="Q42" i="102"/>
  <c r="Q41" i="102"/>
  <c r="Q40" i="102"/>
  <c r="Q39" i="102"/>
  <c r="Q38" i="102"/>
  <c r="Q37" i="102"/>
  <c r="Q36" i="102"/>
  <c r="Q35" i="102"/>
  <c r="Q34" i="102"/>
  <c r="Q33" i="102"/>
  <c r="Q32" i="102"/>
  <c r="Q31" i="102"/>
  <c r="Q30" i="102"/>
  <c r="Q29" i="102"/>
  <c r="Q28" i="102"/>
  <c r="Q27" i="102"/>
  <c r="Q26" i="102"/>
  <c r="Q25" i="102"/>
  <c r="Q24" i="102"/>
  <c r="Q23" i="102"/>
  <c r="Q22" i="102"/>
  <c r="Q21" i="102"/>
  <c r="Q20" i="102"/>
  <c r="Q19" i="102"/>
  <c r="Q18" i="102"/>
  <c r="Q17" i="102"/>
  <c r="Q16" i="102"/>
  <c r="Q15" i="102"/>
  <c r="Q14" i="102"/>
  <c r="Q13" i="102"/>
  <c r="Q12" i="102"/>
  <c r="Q11" i="102"/>
  <c r="Q10" i="102"/>
  <c r="F247" i="102" s="1"/>
  <c r="E7" i="102"/>
  <c r="F262" i="101"/>
  <c r="I47" i="60" s="1"/>
  <c r="F261" i="101"/>
  <c r="I46" i="60" s="1"/>
  <c r="F260" i="101"/>
  <c r="I45" i="60" s="1"/>
  <c r="F259" i="101"/>
  <c r="I44" i="61" s="1"/>
  <c r="F258" i="101"/>
  <c r="I43" i="61" s="1"/>
  <c r="F257" i="101"/>
  <c r="I42" i="60" s="1"/>
  <c r="F256" i="101"/>
  <c r="I41" i="61" s="1"/>
  <c r="F255" i="101"/>
  <c r="I40" i="61" s="1"/>
  <c r="F254" i="101"/>
  <c r="I39" i="60" s="1"/>
  <c r="F253" i="101"/>
  <c r="I38" i="60" s="1"/>
  <c r="F252" i="101"/>
  <c r="I37" i="60" s="1"/>
  <c r="F248" i="101"/>
  <c r="I33" i="60" s="1"/>
  <c r="F245" i="101"/>
  <c r="I30" i="60" s="1"/>
  <c r="F244" i="101"/>
  <c r="I29" i="60" s="1"/>
  <c r="F243" i="101"/>
  <c r="I28" i="61" s="1"/>
  <c r="F242" i="101"/>
  <c r="I27" i="61" s="1"/>
  <c r="F241" i="101"/>
  <c r="I26" i="60" s="1"/>
  <c r="F240" i="101"/>
  <c r="I25" i="60" s="1"/>
  <c r="F239" i="101"/>
  <c r="I24" i="60" s="1"/>
  <c r="F238" i="101"/>
  <c r="I23" i="61" s="1"/>
  <c r="F229" i="101"/>
  <c r="I13" i="61" s="1"/>
  <c r="F228" i="101"/>
  <c r="I12" i="61" s="1"/>
  <c r="F227" i="101"/>
  <c r="I11" i="61" s="1"/>
  <c r="F226" i="101"/>
  <c r="I10" i="61" s="1"/>
  <c r="F225" i="101"/>
  <c r="I9" i="61" s="1"/>
  <c r="Q218" i="101"/>
  <c r="Q217" i="101"/>
  <c r="Q216" i="101"/>
  <c r="Q215" i="101"/>
  <c r="Q214" i="101"/>
  <c r="Q213" i="101"/>
  <c r="Q212" i="101"/>
  <c r="Q211" i="101"/>
  <c r="Q210" i="101"/>
  <c r="Q209" i="101"/>
  <c r="Q208" i="101"/>
  <c r="Q207" i="101"/>
  <c r="Q206" i="101"/>
  <c r="Q205" i="101"/>
  <c r="Q204" i="101"/>
  <c r="Q203" i="101"/>
  <c r="Q202" i="101"/>
  <c r="Q201" i="101"/>
  <c r="Q200" i="101"/>
  <c r="Q199" i="101"/>
  <c r="Q198" i="101"/>
  <c r="Q197" i="101"/>
  <c r="Q196" i="101"/>
  <c r="Q195" i="101"/>
  <c r="Q194" i="101"/>
  <c r="Q193" i="101"/>
  <c r="Q192" i="101"/>
  <c r="Q191" i="101"/>
  <c r="Q190" i="101"/>
  <c r="Q189" i="101"/>
  <c r="Q188" i="101"/>
  <c r="Q187" i="101"/>
  <c r="Q186" i="101"/>
  <c r="Q185" i="101"/>
  <c r="Q184" i="101"/>
  <c r="Q183" i="101"/>
  <c r="Q182" i="101"/>
  <c r="Q181" i="101"/>
  <c r="Q180" i="101"/>
  <c r="Q179" i="101"/>
  <c r="Q178" i="101"/>
  <c r="Q177" i="101"/>
  <c r="Q176" i="101"/>
  <c r="Q175" i="101"/>
  <c r="Q174" i="101"/>
  <c r="Q173" i="101"/>
  <c r="Q172" i="101"/>
  <c r="Q171" i="101"/>
  <c r="Q170" i="101"/>
  <c r="F232" i="101"/>
  <c r="I16" i="61" s="1"/>
  <c r="A161" i="101"/>
  <c r="Q159" i="101"/>
  <c r="Q158" i="101"/>
  <c r="Q157" i="101"/>
  <c r="Q156" i="101"/>
  <c r="Q155" i="101"/>
  <c r="Q154" i="101"/>
  <c r="Q153" i="101"/>
  <c r="Q152" i="101"/>
  <c r="Q151" i="101"/>
  <c r="Q150" i="101"/>
  <c r="Q149" i="101"/>
  <c r="Q148" i="101"/>
  <c r="Q147" i="101"/>
  <c r="Q146" i="101"/>
  <c r="Q145" i="101"/>
  <c r="Q144" i="101"/>
  <c r="Q143" i="101"/>
  <c r="Q142" i="101"/>
  <c r="Q141" i="101"/>
  <c r="Q140" i="101"/>
  <c r="Q139" i="101"/>
  <c r="Q138" i="101"/>
  <c r="Q137" i="101"/>
  <c r="Q136" i="101"/>
  <c r="Q135" i="101"/>
  <c r="Q134" i="101"/>
  <c r="Q133" i="101"/>
  <c r="Q132" i="101"/>
  <c r="Q131" i="101"/>
  <c r="Q130" i="101"/>
  <c r="Q129" i="101"/>
  <c r="Q128" i="101"/>
  <c r="Q127" i="101"/>
  <c r="Q126" i="101"/>
  <c r="Q125" i="101"/>
  <c r="Q124" i="101"/>
  <c r="Q123" i="101"/>
  <c r="Q122" i="101"/>
  <c r="Q121" i="101"/>
  <c r="Q120" i="101"/>
  <c r="Q119" i="101"/>
  <c r="Q118" i="101"/>
  <c r="Q117" i="101"/>
  <c r="Q116" i="101"/>
  <c r="Q115" i="101"/>
  <c r="Q114" i="101"/>
  <c r="Q113" i="101"/>
  <c r="Q112" i="101"/>
  <c r="Q111" i="101"/>
  <c r="Q110" i="101"/>
  <c r="Q109" i="101"/>
  <c r="Q108" i="101"/>
  <c r="Q107" i="101"/>
  <c r="Q106" i="101"/>
  <c r="Q105" i="101"/>
  <c r="Q104" i="101"/>
  <c r="Q103" i="101"/>
  <c r="Q102" i="101"/>
  <c r="Q101" i="101"/>
  <c r="Q100" i="101"/>
  <c r="Q99" i="101"/>
  <c r="Q98" i="101"/>
  <c r="Q97" i="101"/>
  <c r="Q96" i="101"/>
  <c r="Q95" i="101"/>
  <c r="Q94" i="101"/>
  <c r="Q93" i="101"/>
  <c r="Q92" i="101"/>
  <c r="Q91" i="101"/>
  <c r="Q90" i="101"/>
  <c r="Q89" i="101"/>
  <c r="Q88" i="101"/>
  <c r="Q87" i="101"/>
  <c r="Q86" i="101"/>
  <c r="Q85" i="101"/>
  <c r="Q84" i="101"/>
  <c r="Q83" i="101"/>
  <c r="Q82" i="101"/>
  <c r="Q81" i="101"/>
  <c r="Q80" i="101"/>
  <c r="Q79" i="101"/>
  <c r="Q78" i="101"/>
  <c r="Q77" i="101"/>
  <c r="Q76" i="101"/>
  <c r="Q75" i="101"/>
  <c r="Q74" i="101"/>
  <c r="Q73" i="101"/>
  <c r="Q72" i="101"/>
  <c r="Q71" i="101"/>
  <c r="Q70" i="101"/>
  <c r="Q69" i="101"/>
  <c r="Q68" i="101"/>
  <c r="Q67" i="101"/>
  <c r="Q66" i="101"/>
  <c r="Q65" i="101"/>
  <c r="Q64" i="101"/>
  <c r="Q63" i="101"/>
  <c r="Q62" i="101"/>
  <c r="Q61" i="101"/>
  <c r="Q60" i="101"/>
  <c r="Q59" i="101"/>
  <c r="Q58" i="101"/>
  <c r="Q57" i="101"/>
  <c r="Q56" i="101"/>
  <c r="Q55" i="101"/>
  <c r="Q54" i="101"/>
  <c r="Q53" i="101"/>
  <c r="Q52" i="101"/>
  <c r="Q51" i="101"/>
  <c r="Q50" i="101"/>
  <c r="Q49" i="101"/>
  <c r="Q48" i="101"/>
  <c r="Q47" i="101"/>
  <c r="Q46" i="101"/>
  <c r="Q45" i="101"/>
  <c r="Q44" i="101"/>
  <c r="Q43" i="101"/>
  <c r="Q42" i="101"/>
  <c r="Q41" i="101"/>
  <c r="Q40" i="101"/>
  <c r="Q39" i="101"/>
  <c r="Q38" i="101"/>
  <c r="Q37" i="101"/>
  <c r="Q36" i="101"/>
  <c r="Q35" i="101"/>
  <c r="Q34" i="101"/>
  <c r="Q33" i="101"/>
  <c r="Q32" i="101"/>
  <c r="Q31" i="101"/>
  <c r="Q30" i="101"/>
  <c r="Q29" i="101"/>
  <c r="Q28" i="101"/>
  <c r="Q27" i="101"/>
  <c r="Q26" i="101"/>
  <c r="Q25" i="101"/>
  <c r="Q24" i="101"/>
  <c r="Q23" i="101"/>
  <c r="Q22" i="101"/>
  <c r="Q21" i="101"/>
  <c r="Q20" i="101"/>
  <c r="Q19" i="101"/>
  <c r="Q18" i="101"/>
  <c r="Q17" i="101"/>
  <c r="Q16" i="101"/>
  <c r="Q15" i="101"/>
  <c r="Q14" i="101"/>
  <c r="Q13" i="101"/>
  <c r="Q12" i="101"/>
  <c r="Q11" i="101"/>
  <c r="Q10" i="101"/>
  <c r="F247" i="101" s="1"/>
  <c r="E7" i="101"/>
  <c r="F262" i="100"/>
  <c r="H47" i="60" s="1"/>
  <c r="F261" i="100"/>
  <c r="H46" i="61" s="1"/>
  <c r="F260" i="100"/>
  <c r="H45" i="60" s="1"/>
  <c r="F259" i="100"/>
  <c r="H44" i="60" s="1"/>
  <c r="F258" i="100"/>
  <c r="H43" i="60" s="1"/>
  <c r="F257" i="100"/>
  <c r="H42" i="61" s="1"/>
  <c r="F256" i="100"/>
  <c r="H41" i="60" s="1"/>
  <c r="F254" i="100"/>
  <c r="H39" i="61" s="1"/>
  <c r="F253" i="100"/>
  <c r="H38" i="60" s="1"/>
  <c r="F252" i="100"/>
  <c r="H37" i="61" s="1"/>
  <c r="F245" i="100"/>
  <c r="H30" i="60" s="1"/>
  <c r="F244" i="100"/>
  <c r="H29" i="61" s="1"/>
  <c r="F243" i="100"/>
  <c r="H28" i="61" s="1"/>
  <c r="F242" i="100"/>
  <c r="H27" i="60" s="1"/>
  <c r="F241" i="100"/>
  <c r="H26" i="60" s="1"/>
  <c r="F240" i="100"/>
  <c r="H25" i="60" s="1"/>
  <c r="F239" i="100"/>
  <c r="H24" i="61" s="1"/>
  <c r="F238" i="100"/>
  <c r="H23" i="60" s="1"/>
  <c r="F229" i="100"/>
  <c r="H13" i="61" s="1"/>
  <c r="F227" i="100"/>
  <c r="H11" i="61" s="1"/>
  <c r="F226" i="100"/>
  <c r="H10" i="61" s="1"/>
  <c r="F225" i="100"/>
  <c r="H9" i="61" s="1"/>
  <c r="Q218" i="100"/>
  <c r="Q217" i="100"/>
  <c r="Q216" i="100"/>
  <c r="Q215" i="100"/>
  <c r="Q214" i="100"/>
  <c r="Q213" i="100"/>
  <c r="Q212" i="100"/>
  <c r="Q211" i="100"/>
  <c r="Q210" i="100"/>
  <c r="Q209" i="100"/>
  <c r="Q208" i="100"/>
  <c r="Q207" i="100"/>
  <c r="Q206" i="100"/>
  <c r="Q205" i="100"/>
  <c r="Q204" i="100"/>
  <c r="Q203" i="100"/>
  <c r="Q202" i="100"/>
  <c r="Q201" i="100"/>
  <c r="Q200" i="100"/>
  <c r="Q199" i="100"/>
  <c r="Q198" i="100"/>
  <c r="Q197" i="100"/>
  <c r="Q196" i="100"/>
  <c r="Q195" i="100"/>
  <c r="Q194" i="100"/>
  <c r="Q193" i="100"/>
  <c r="Q192" i="100"/>
  <c r="Q191" i="100"/>
  <c r="Q190" i="100"/>
  <c r="Q189" i="100"/>
  <c r="Q188" i="100"/>
  <c r="Q187" i="100"/>
  <c r="Q186" i="100"/>
  <c r="Q185" i="100"/>
  <c r="Q184" i="100"/>
  <c r="Q183" i="100"/>
  <c r="Q182" i="100"/>
  <c r="Q181" i="100"/>
  <c r="Q180" i="100"/>
  <c r="Q179" i="100"/>
  <c r="Q178" i="100"/>
  <c r="Q177" i="100"/>
  <c r="Q176" i="100"/>
  <c r="Q175" i="100"/>
  <c r="Q174" i="100"/>
  <c r="Q173" i="100"/>
  <c r="Q172" i="100"/>
  <c r="Q171" i="100"/>
  <c r="Q170" i="100"/>
  <c r="F232" i="100"/>
  <c r="H16" i="61" s="1"/>
  <c r="A161" i="100"/>
  <c r="Q159" i="100"/>
  <c r="Q158" i="100"/>
  <c r="Q157" i="100"/>
  <c r="Q156" i="100"/>
  <c r="Q155" i="100"/>
  <c r="Q154" i="100"/>
  <c r="Q153" i="100"/>
  <c r="Q152" i="100"/>
  <c r="Q151" i="100"/>
  <c r="Q150" i="100"/>
  <c r="Q149" i="100"/>
  <c r="Q148" i="100"/>
  <c r="Q147" i="100"/>
  <c r="Q146" i="100"/>
  <c r="Q145" i="100"/>
  <c r="Q144" i="100"/>
  <c r="Q143" i="100"/>
  <c r="Q142" i="100"/>
  <c r="Q141" i="100"/>
  <c r="Q140" i="100"/>
  <c r="Q139" i="100"/>
  <c r="Q138" i="100"/>
  <c r="Q137" i="100"/>
  <c r="Q136" i="100"/>
  <c r="Q135" i="100"/>
  <c r="Q134" i="100"/>
  <c r="Q133" i="100"/>
  <c r="Q132" i="100"/>
  <c r="Q131" i="100"/>
  <c r="Q130" i="100"/>
  <c r="Q129" i="100"/>
  <c r="Q128" i="100"/>
  <c r="Q127" i="100"/>
  <c r="Q126" i="100"/>
  <c r="Q125" i="100"/>
  <c r="Q124" i="100"/>
  <c r="Q123" i="100"/>
  <c r="Q122" i="100"/>
  <c r="Q121" i="100"/>
  <c r="Q120" i="100"/>
  <c r="Q119" i="100"/>
  <c r="Q118" i="100"/>
  <c r="Q117" i="100"/>
  <c r="Q116" i="100"/>
  <c r="Q115" i="100"/>
  <c r="Q114" i="100"/>
  <c r="Q113" i="100"/>
  <c r="Q112" i="100"/>
  <c r="Q111" i="100"/>
  <c r="Q110" i="100"/>
  <c r="Q109" i="100"/>
  <c r="Q108" i="100"/>
  <c r="Q107" i="100"/>
  <c r="Q106" i="100"/>
  <c r="Q105" i="100"/>
  <c r="Q104" i="100"/>
  <c r="Q103" i="100"/>
  <c r="Q102" i="100"/>
  <c r="Q101" i="100"/>
  <c r="Q100" i="100"/>
  <c r="Q99" i="100"/>
  <c r="Q98" i="100"/>
  <c r="Q97" i="100"/>
  <c r="Q96" i="100"/>
  <c r="Q95" i="100"/>
  <c r="Q94" i="100"/>
  <c r="Q93" i="100"/>
  <c r="Q92" i="100"/>
  <c r="Q91" i="100"/>
  <c r="Q90" i="100"/>
  <c r="Q89" i="100"/>
  <c r="Q88" i="100"/>
  <c r="Q87" i="100"/>
  <c r="Q86" i="100"/>
  <c r="Q85" i="100"/>
  <c r="Q84" i="100"/>
  <c r="Q83" i="100"/>
  <c r="Q82" i="100"/>
  <c r="Q81" i="100"/>
  <c r="Q80" i="100"/>
  <c r="Q79" i="100"/>
  <c r="Q78" i="100"/>
  <c r="Q77" i="100"/>
  <c r="Q76" i="100"/>
  <c r="Q75" i="100"/>
  <c r="Q74" i="100"/>
  <c r="Q73" i="100"/>
  <c r="Q72" i="100"/>
  <c r="Q71" i="100"/>
  <c r="Q70" i="100"/>
  <c r="Q69" i="100"/>
  <c r="Q68" i="100"/>
  <c r="Q67" i="100"/>
  <c r="Q66" i="100"/>
  <c r="Q65" i="100"/>
  <c r="Q64" i="100"/>
  <c r="Q63" i="100"/>
  <c r="Q62" i="100"/>
  <c r="Q61" i="100"/>
  <c r="Q60" i="100"/>
  <c r="Q59" i="100"/>
  <c r="Q58" i="100"/>
  <c r="Q57" i="100"/>
  <c r="Q56" i="100"/>
  <c r="Q55" i="100"/>
  <c r="Q54" i="100"/>
  <c r="Q53" i="100"/>
  <c r="Q52" i="100"/>
  <c r="Q51" i="100"/>
  <c r="Q50" i="100"/>
  <c r="Q49" i="100"/>
  <c r="Q48" i="100"/>
  <c r="Q47" i="100"/>
  <c r="Q46" i="100"/>
  <c r="Q45" i="100"/>
  <c r="Q44" i="100"/>
  <c r="Q43" i="100"/>
  <c r="Q42" i="100"/>
  <c r="Q41" i="100"/>
  <c r="Q40" i="100"/>
  <c r="Q39" i="100"/>
  <c r="Q38" i="100"/>
  <c r="Q37" i="100"/>
  <c r="Q36" i="100"/>
  <c r="Q35" i="100"/>
  <c r="Q34" i="100"/>
  <c r="Q33" i="100"/>
  <c r="Q32" i="100"/>
  <c r="Q31" i="100"/>
  <c r="Q30" i="100"/>
  <c r="Q29" i="100"/>
  <c r="Q28" i="100"/>
  <c r="Q27" i="100"/>
  <c r="Q26" i="100"/>
  <c r="Q25" i="100"/>
  <c r="Q24" i="100"/>
  <c r="Q23" i="100"/>
  <c r="Q22" i="100"/>
  <c r="Q21" i="100"/>
  <c r="Q20" i="100"/>
  <c r="Q19" i="100"/>
  <c r="Q18" i="100"/>
  <c r="Q17" i="100"/>
  <c r="Q16" i="100"/>
  <c r="Q15" i="100"/>
  <c r="Q14" i="100"/>
  <c r="Q13" i="100"/>
  <c r="F255" i="100"/>
  <c r="H40" i="60" s="1"/>
  <c r="Q12" i="100"/>
  <c r="E7" i="100"/>
  <c r="Q11" i="100"/>
  <c r="F248" i="100"/>
  <c r="H33" i="60" s="1"/>
  <c r="Q10" i="100"/>
  <c r="F247" i="100" s="1"/>
  <c r="M6" i="100" s="1"/>
  <c r="Q172" i="99"/>
  <c r="F229" i="99"/>
  <c r="G13" i="61" s="1"/>
  <c r="F227" i="99"/>
  <c r="G11" i="61" s="1"/>
  <c r="F226" i="99"/>
  <c r="G10" i="61" s="1"/>
  <c r="Q218" i="99"/>
  <c r="Q217" i="99"/>
  <c r="Q216" i="99"/>
  <c r="Q215" i="99"/>
  <c r="Q214" i="99"/>
  <c r="Q213" i="99"/>
  <c r="Q212" i="99"/>
  <c r="Q211" i="99"/>
  <c r="Q210" i="99"/>
  <c r="Q209" i="99"/>
  <c r="Q208" i="99"/>
  <c r="Q207" i="99"/>
  <c r="Q206" i="99"/>
  <c r="Q205" i="99"/>
  <c r="Q204" i="99"/>
  <c r="Q203" i="99"/>
  <c r="Q202" i="99"/>
  <c r="Q201" i="99"/>
  <c r="Q200" i="99"/>
  <c r="Q199" i="99"/>
  <c r="Q198" i="99"/>
  <c r="Q197" i="99"/>
  <c r="Q196" i="99"/>
  <c r="Q195" i="99"/>
  <c r="Q194" i="99"/>
  <c r="Q193" i="99"/>
  <c r="Q192" i="99"/>
  <c r="Q191" i="99"/>
  <c r="Q190" i="99"/>
  <c r="Q189" i="99"/>
  <c r="Q188" i="99"/>
  <c r="Q187" i="99"/>
  <c r="Q186" i="99"/>
  <c r="Q185" i="99"/>
  <c r="Q184" i="99"/>
  <c r="Q183" i="99"/>
  <c r="Q182" i="99"/>
  <c r="Q181" i="99"/>
  <c r="Q180" i="99"/>
  <c r="Q179" i="99"/>
  <c r="Q178" i="99"/>
  <c r="Q177" i="99"/>
  <c r="Q176" i="99"/>
  <c r="Q175" i="99"/>
  <c r="Q174" i="99"/>
  <c r="Q173" i="99"/>
  <c r="Q171" i="99"/>
  <c r="A161" i="99"/>
  <c r="Q159" i="99"/>
  <c r="Q158" i="99"/>
  <c r="Q157" i="99"/>
  <c r="Q156" i="99"/>
  <c r="Q155" i="99"/>
  <c r="Q154" i="99"/>
  <c r="Q153" i="99"/>
  <c r="Q152" i="99"/>
  <c r="Q151" i="99"/>
  <c r="Q150" i="99"/>
  <c r="Q149" i="99"/>
  <c r="Q148" i="99"/>
  <c r="Q147" i="99"/>
  <c r="Q146" i="99"/>
  <c r="Q145" i="99"/>
  <c r="Q144" i="99"/>
  <c r="Q143" i="99"/>
  <c r="Q142" i="99"/>
  <c r="Q141" i="99"/>
  <c r="Q140" i="99"/>
  <c r="Q139" i="99"/>
  <c r="Q138" i="99"/>
  <c r="Q137" i="99"/>
  <c r="Q136" i="99"/>
  <c r="Q135" i="99"/>
  <c r="Q134" i="99"/>
  <c r="Q133" i="99"/>
  <c r="Q132" i="99"/>
  <c r="Q131" i="99"/>
  <c r="Q130" i="99"/>
  <c r="Q129" i="99"/>
  <c r="Q128" i="99"/>
  <c r="Q127" i="99"/>
  <c r="Q126" i="99"/>
  <c r="Q125" i="99"/>
  <c r="Q124" i="99"/>
  <c r="Q123" i="99"/>
  <c r="Q122" i="99"/>
  <c r="Q121" i="99"/>
  <c r="Q120" i="99"/>
  <c r="Q119" i="99"/>
  <c r="Q118" i="99"/>
  <c r="Q117" i="99"/>
  <c r="Q116" i="99"/>
  <c r="Q115" i="99"/>
  <c r="Q114" i="99"/>
  <c r="Q113" i="99"/>
  <c r="Q112" i="99"/>
  <c r="Q111" i="99"/>
  <c r="Q110" i="99"/>
  <c r="Q109" i="99"/>
  <c r="Q108" i="99"/>
  <c r="Q107" i="99"/>
  <c r="Q106" i="99"/>
  <c r="Q105" i="99"/>
  <c r="Q104" i="99"/>
  <c r="Q103" i="99"/>
  <c r="Q102" i="99"/>
  <c r="Q101" i="99"/>
  <c r="Q100" i="99"/>
  <c r="Q99" i="99"/>
  <c r="Q98" i="99"/>
  <c r="Q97" i="99"/>
  <c r="Q96" i="99"/>
  <c r="Q95" i="99"/>
  <c r="Q94" i="99"/>
  <c r="Q93" i="99"/>
  <c r="Q92" i="99"/>
  <c r="Q91" i="99"/>
  <c r="Q90" i="99"/>
  <c r="Q89" i="99"/>
  <c r="Q88" i="99"/>
  <c r="Q87" i="99"/>
  <c r="Q86" i="99"/>
  <c r="Q85" i="99"/>
  <c r="Q84" i="99"/>
  <c r="Q83" i="99"/>
  <c r="Q82" i="99"/>
  <c r="Q81" i="99"/>
  <c r="Q80" i="99"/>
  <c r="Q79" i="99"/>
  <c r="Q78" i="99"/>
  <c r="Q77" i="99"/>
  <c r="Q76" i="99"/>
  <c r="Q75" i="99"/>
  <c r="Q74" i="99"/>
  <c r="Q73" i="99"/>
  <c r="Q72" i="99"/>
  <c r="Q71" i="99"/>
  <c r="Q70" i="99"/>
  <c r="Q69" i="99"/>
  <c r="Q68" i="99"/>
  <c r="Q67" i="99"/>
  <c r="Q66" i="99"/>
  <c r="Q65" i="99"/>
  <c r="Q64" i="99"/>
  <c r="Q63" i="99"/>
  <c r="Q62" i="99"/>
  <c r="Q61" i="99"/>
  <c r="Q60" i="99"/>
  <c r="Q59" i="99"/>
  <c r="Q58" i="99"/>
  <c r="Q57" i="99"/>
  <c r="Q56" i="99"/>
  <c r="Q55" i="99"/>
  <c r="Q54" i="99"/>
  <c r="Q53" i="99"/>
  <c r="Q52" i="99"/>
  <c r="Q51" i="99"/>
  <c r="Q50" i="99"/>
  <c r="Q49" i="99"/>
  <c r="Q48" i="99"/>
  <c r="Q47" i="99"/>
  <c r="Q46" i="99"/>
  <c r="Q45" i="99"/>
  <c r="Q44" i="99"/>
  <c r="F262" i="98"/>
  <c r="F47" i="60" s="1"/>
  <c r="F261" i="98"/>
  <c r="F46" i="60" s="1"/>
  <c r="F260" i="98"/>
  <c r="F45" i="60" s="1"/>
  <c r="F259" i="98"/>
  <c r="F44" i="61" s="1"/>
  <c r="F258" i="98"/>
  <c r="F43" i="60" s="1"/>
  <c r="F257" i="98"/>
  <c r="F42" i="61" s="1"/>
  <c r="F256" i="98"/>
  <c r="F41" i="60" s="1"/>
  <c r="F254" i="98"/>
  <c r="F39" i="60" s="1"/>
  <c r="F253" i="98"/>
  <c r="F38" i="60" s="1"/>
  <c r="F244" i="98"/>
  <c r="F29" i="60" s="1"/>
  <c r="F227" i="98"/>
  <c r="F11" i="61" s="1"/>
  <c r="F226" i="98"/>
  <c r="F10" i="61" s="1"/>
  <c r="Q171" i="98"/>
  <c r="Q218" i="98"/>
  <c r="Q217" i="98"/>
  <c r="Q216" i="98"/>
  <c r="Q215" i="98"/>
  <c r="Q214" i="98"/>
  <c r="Q213" i="98"/>
  <c r="Q212" i="98"/>
  <c r="Q211" i="98"/>
  <c r="Q210" i="98"/>
  <c r="Q209" i="98"/>
  <c r="Q208" i="98"/>
  <c r="Q207" i="98"/>
  <c r="Q206" i="98"/>
  <c r="Q205" i="98"/>
  <c r="Q204" i="98"/>
  <c r="Q203" i="98"/>
  <c r="Q202" i="98"/>
  <c r="Q201" i="98"/>
  <c r="Q200" i="98"/>
  <c r="Q199" i="98"/>
  <c r="Q198" i="98"/>
  <c r="Q197" i="98"/>
  <c r="Q196" i="98"/>
  <c r="Q195" i="98"/>
  <c r="Q194" i="98"/>
  <c r="Q193" i="98"/>
  <c r="Q192" i="98"/>
  <c r="Q191" i="98"/>
  <c r="Q190" i="98"/>
  <c r="Q189" i="98"/>
  <c r="Q188" i="98"/>
  <c r="Q187" i="98"/>
  <c r="Q186" i="98"/>
  <c r="Q185" i="98"/>
  <c r="Q184" i="98"/>
  <c r="Q183" i="98"/>
  <c r="Q182" i="98"/>
  <c r="Q181" i="98"/>
  <c r="Q180" i="98"/>
  <c r="Q179" i="98"/>
  <c r="Q178" i="98"/>
  <c r="Q177" i="98"/>
  <c r="Q176" i="98"/>
  <c r="Q175" i="98"/>
  <c r="Q174" i="98"/>
  <c r="F229" i="98" s="1"/>
  <c r="F13" i="61" s="1"/>
  <c r="Q173" i="98"/>
  <c r="Q172" i="98"/>
  <c r="Q170" i="98"/>
  <c r="F225" i="98" s="1"/>
  <c r="F9" i="61" s="1"/>
  <c r="A161" i="98"/>
  <c r="Q159" i="98"/>
  <c r="Q158" i="98"/>
  <c r="Q157" i="98"/>
  <c r="Q156" i="98"/>
  <c r="Q155" i="98"/>
  <c r="Q154" i="98"/>
  <c r="Q153" i="98"/>
  <c r="Q152" i="98"/>
  <c r="Q151" i="98"/>
  <c r="Q150" i="98"/>
  <c r="Q149" i="98"/>
  <c r="Q148" i="98"/>
  <c r="Q147" i="98"/>
  <c r="Q146" i="98"/>
  <c r="Q145" i="98"/>
  <c r="Q144" i="98"/>
  <c r="Q143" i="98"/>
  <c r="Q142" i="98"/>
  <c r="Q141" i="98"/>
  <c r="Q140" i="98"/>
  <c r="Q139" i="98"/>
  <c r="Q138" i="98"/>
  <c r="Q137" i="98"/>
  <c r="Q136" i="98"/>
  <c r="Q135" i="98"/>
  <c r="Q134" i="98"/>
  <c r="Q133" i="98"/>
  <c r="Q132" i="98"/>
  <c r="Q131" i="98"/>
  <c r="Q130" i="98"/>
  <c r="Q129" i="98"/>
  <c r="Q128" i="98"/>
  <c r="Q127" i="98"/>
  <c r="Q126" i="98"/>
  <c r="Q125" i="98"/>
  <c r="Q124" i="98"/>
  <c r="Q123" i="98"/>
  <c r="Q122" i="98"/>
  <c r="Q121" i="98"/>
  <c r="Q120" i="98"/>
  <c r="Q119" i="98"/>
  <c r="Q118" i="98"/>
  <c r="Q117" i="98"/>
  <c r="Q116" i="98"/>
  <c r="Q115" i="98"/>
  <c r="Q114" i="98"/>
  <c r="Q113" i="98"/>
  <c r="Q112" i="98"/>
  <c r="Q111" i="98"/>
  <c r="Q110" i="98"/>
  <c r="Q109" i="98"/>
  <c r="Q108" i="98"/>
  <c r="Q107" i="98"/>
  <c r="Q106" i="98"/>
  <c r="Q105" i="98"/>
  <c r="Q104" i="98"/>
  <c r="Q103" i="98"/>
  <c r="Q102" i="98"/>
  <c r="Q101" i="98"/>
  <c r="Q100" i="98"/>
  <c r="Q99" i="98"/>
  <c r="Q98" i="98"/>
  <c r="Q97" i="98"/>
  <c r="Q96" i="98"/>
  <c r="Q95" i="98"/>
  <c r="Q94" i="98"/>
  <c r="Q93" i="98"/>
  <c r="Q92" i="98"/>
  <c r="Q91" i="98"/>
  <c r="Q90" i="98"/>
  <c r="Q89" i="98"/>
  <c r="Q88" i="98"/>
  <c r="Q87" i="98"/>
  <c r="Q86" i="98"/>
  <c r="Q85" i="98"/>
  <c r="Q84" i="98"/>
  <c r="Q83" i="98"/>
  <c r="Q82" i="98"/>
  <c r="Q81" i="98"/>
  <c r="Q80" i="98"/>
  <c r="Q79" i="98"/>
  <c r="Q78" i="98"/>
  <c r="Q77" i="98"/>
  <c r="Q76" i="98"/>
  <c r="Q75" i="98"/>
  <c r="Q74" i="98"/>
  <c r="Q73" i="98"/>
  <c r="Q72" i="98"/>
  <c r="Q71" i="98"/>
  <c r="Q70" i="98"/>
  <c r="Q69" i="98"/>
  <c r="Q68" i="98"/>
  <c r="Q67" i="98"/>
  <c r="Q66" i="98"/>
  <c r="Q65" i="98"/>
  <c r="Q64" i="98"/>
  <c r="Q63" i="98"/>
  <c r="Q62" i="98"/>
  <c r="Q61" i="98"/>
  <c r="Q60" i="98"/>
  <c r="Q59" i="98"/>
  <c r="Q58" i="98"/>
  <c r="Q57" i="98"/>
  <c r="Q56" i="98"/>
  <c r="Q55" i="98"/>
  <c r="Q54" i="98"/>
  <c r="Q53" i="98"/>
  <c r="Q52" i="98"/>
  <c r="Q51" i="98"/>
  <c r="Q50" i="98"/>
  <c r="Q49" i="98"/>
  <c r="Q48" i="98"/>
  <c r="Q47" i="98"/>
  <c r="Q46" i="98"/>
  <c r="Q45" i="98"/>
  <c r="Q44" i="98"/>
  <c r="Q43" i="98"/>
  <c r="Q42" i="98"/>
  <c r="Q41" i="98"/>
  <c r="Q40" i="98"/>
  <c r="Q39" i="98"/>
  <c r="Q38" i="98"/>
  <c r="Q37" i="98"/>
  <c r="Q36" i="98"/>
  <c r="Q35" i="98"/>
  <c r="Q34" i="98"/>
  <c r="Q33" i="98"/>
  <c r="Q32" i="98"/>
  <c r="Q31" i="98"/>
  <c r="Q30" i="98"/>
  <c r="Q29" i="98"/>
  <c r="Q28" i="98"/>
  <c r="Q27" i="98"/>
  <c r="Q26" i="98"/>
  <c r="Q25" i="98"/>
  <c r="Q24" i="98"/>
  <c r="Q23" i="98"/>
  <c r="Q22" i="98"/>
  <c r="Q21" i="98"/>
  <c r="Q20" i="98"/>
  <c r="Q19" i="98"/>
  <c r="Q18" i="98"/>
  <c r="Q17" i="98"/>
  <c r="F245" i="98" s="1"/>
  <c r="Q16" i="98"/>
  <c r="Q15" i="98"/>
  <c r="F243" i="98" s="1"/>
  <c r="Q14" i="98"/>
  <c r="F242" i="98" s="1"/>
  <c r="Q13" i="98"/>
  <c r="F241" i="98" s="1"/>
  <c r="F255" i="98"/>
  <c r="F40" i="61" s="1"/>
  <c r="Q12" i="98"/>
  <c r="F252" i="98"/>
  <c r="F37" i="61" s="1"/>
  <c r="Q11" i="98"/>
  <c r="Q10" i="98"/>
  <c r="F238" i="98" s="1"/>
  <c r="F23" i="60" s="1"/>
  <c r="F172" i="118"/>
  <c r="M6" i="118" s="1"/>
  <c r="F186" i="118"/>
  <c r="F239" i="98"/>
  <c r="F24" i="60" s="1"/>
  <c r="E7" i="98"/>
  <c r="N45" i="60"/>
  <c r="N45" i="61"/>
  <c r="I23" i="60"/>
  <c r="J41" i="60"/>
  <c r="J41" i="61"/>
  <c r="J45" i="60"/>
  <c r="J45" i="61"/>
  <c r="K39" i="60"/>
  <c r="K43" i="60"/>
  <c r="K43" i="61"/>
  <c r="K47" i="60"/>
  <c r="K47" i="61"/>
  <c r="L43" i="60"/>
  <c r="M37" i="60"/>
  <c r="M37" i="61"/>
  <c r="M39" i="60"/>
  <c r="M39" i="61"/>
  <c r="M47" i="60"/>
  <c r="M47" i="61"/>
  <c r="N25" i="60"/>
  <c r="N25" i="61"/>
  <c r="N29" i="60"/>
  <c r="N29" i="61"/>
  <c r="N38" i="60"/>
  <c r="N42" i="60"/>
  <c r="N46" i="60"/>
  <c r="O41" i="61"/>
  <c r="O45" i="60"/>
  <c r="O45" i="61"/>
  <c r="P23" i="60"/>
  <c r="P25" i="60"/>
  <c r="P29" i="61"/>
  <c r="P38" i="60"/>
  <c r="P42" i="61"/>
  <c r="P46" i="60"/>
  <c r="Q27" i="60"/>
  <c r="Q27" i="61"/>
  <c r="R30" i="60"/>
  <c r="R37" i="60"/>
  <c r="R37" i="61"/>
  <c r="R39" i="60"/>
  <c r="R47" i="60"/>
  <c r="S25" i="60"/>
  <c r="S25" i="61"/>
  <c r="S29" i="60"/>
  <c r="S29" i="61"/>
  <c r="U27" i="60"/>
  <c r="U27" i="61"/>
  <c r="U40" i="60"/>
  <c r="U40" i="61"/>
  <c r="U44" i="60"/>
  <c r="U44" i="61"/>
  <c r="V37" i="60"/>
  <c r="V37" i="61"/>
  <c r="V39" i="60"/>
  <c r="V39" i="61"/>
  <c r="V47" i="60"/>
  <c r="V47" i="61"/>
  <c r="W24" i="60"/>
  <c r="W24" i="61"/>
  <c r="W28" i="60"/>
  <c r="W28" i="61"/>
  <c r="W41" i="60"/>
  <c r="W41" i="61"/>
  <c r="W45" i="60"/>
  <c r="W45" i="61"/>
  <c r="G44" i="61"/>
  <c r="H43" i="61"/>
  <c r="I41" i="60"/>
  <c r="K29" i="60"/>
  <c r="K29" i="61"/>
  <c r="H45" i="61"/>
  <c r="J25" i="60"/>
  <c r="J25" i="61"/>
  <c r="J29" i="60"/>
  <c r="J29" i="61"/>
  <c r="L27" i="61"/>
  <c r="M27" i="60"/>
  <c r="M27" i="61"/>
  <c r="N37" i="60"/>
  <c r="N37" i="61"/>
  <c r="O23" i="60"/>
  <c r="O25" i="60"/>
  <c r="O25" i="61"/>
  <c r="O29" i="60"/>
  <c r="O29" i="61"/>
  <c r="O46" i="60"/>
  <c r="P26" i="60"/>
  <c r="P26" i="61"/>
  <c r="P30" i="60"/>
  <c r="P30" i="61"/>
  <c r="P39" i="60"/>
  <c r="P39" i="61"/>
  <c r="P43" i="60"/>
  <c r="P43" i="61"/>
  <c r="P47" i="60"/>
  <c r="P47" i="61"/>
  <c r="Q41" i="60"/>
  <c r="Q41" i="61"/>
  <c r="Q45" i="60"/>
  <c r="Q45" i="61"/>
  <c r="R27" i="60"/>
  <c r="R27" i="61"/>
  <c r="R40" i="61"/>
  <c r="S37" i="60"/>
  <c r="S37" i="61"/>
  <c r="S39" i="60"/>
  <c r="S39" i="61"/>
  <c r="S43" i="60"/>
  <c r="S43" i="61"/>
  <c r="S47" i="60"/>
  <c r="S47" i="61"/>
  <c r="T23" i="60"/>
  <c r="T23" i="61"/>
  <c r="T25" i="60"/>
  <c r="T25" i="61"/>
  <c r="T38" i="60"/>
  <c r="T38" i="61"/>
  <c r="T42" i="60"/>
  <c r="T42" i="61"/>
  <c r="T46" i="60"/>
  <c r="T46" i="61"/>
  <c r="U24" i="60"/>
  <c r="U24" i="61"/>
  <c r="U28" i="60"/>
  <c r="U28" i="61"/>
  <c r="U33" i="60"/>
  <c r="U33" i="61"/>
  <c r="U41" i="60"/>
  <c r="U41" i="61"/>
  <c r="U45" i="60"/>
  <c r="U45" i="61"/>
  <c r="V27" i="60"/>
  <c r="V27" i="61"/>
  <c r="W25" i="60"/>
  <c r="W25" i="61"/>
  <c r="W29" i="60"/>
  <c r="W29" i="61"/>
  <c r="K25" i="60"/>
  <c r="K25" i="61"/>
  <c r="L38" i="60"/>
  <c r="I27" i="60"/>
  <c r="J37" i="60"/>
  <c r="J37" i="61"/>
  <c r="M41" i="60"/>
  <c r="M41" i="61"/>
  <c r="M45" i="60"/>
  <c r="M45" i="61"/>
  <c r="N27" i="60"/>
  <c r="O37" i="61"/>
  <c r="O39" i="60"/>
  <c r="O39" i="61"/>
  <c r="O43" i="60"/>
  <c r="O43" i="61"/>
  <c r="O47" i="60"/>
  <c r="O47" i="61"/>
  <c r="P27" i="60"/>
  <c r="P27" i="61"/>
  <c r="Q23" i="60"/>
  <c r="Q23" i="61"/>
  <c r="Q29" i="60"/>
  <c r="R24" i="60"/>
  <c r="R33" i="60"/>
  <c r="R41" i="60"/>
  <c r="R41" i="61"/>
  <c r="R45" i="60"/>
  <c r="R45" i="61"/>
  <c r="T26" i="60"/>
  <c r="T26" i="61"/>
  <c r="T30" i="60"/>
  <c r="T30" i="61"/>
  <c r="T39" i="60"/>
  <c r="T39" i="61"/>
  <c r="T43" i="60"/>
  <c r="T43" i="61"/>
  <c r="T47" i="60"/>
  <c r="T47" i="61"/>
  <c r="U23" i="60"/>
  <c r="U23" i="61"/>
  <c r="U29" i="61"/>
  <c r="V41" i="60"/>
  <c r="V41" i="61"/>
  <c r="V45" i="60"/>
  <c r="V45" i="61"/>
  <c r="W37" i="60"/>
  <c r="W37" i="61"/>
  <c r="W39" i="60"/>
  <c r="W43" i="61"/>
  <c r="L23" i="60"/>
  <c r="M23" i="60"/>
  <c r="M23" i="61"/>
  <c r="N41" i="60"/>
  <c r="N41" i="61"/>
  <c r="Q26" i="61"/>
  <c r="Q37" i="60"/>
  <c r="Q37" i="61"/>
  <c r="Q39" i="60"/>
  <c r="Q39" i="61"/>
  <c r="Q43" i="60"/>
  <c r="Q43" i="61"/>
  <c r="Q47" i="60"/>
  <c r="Q47" i="61"/>
  <c r="R23" i="60"/>
  <c r="R23" i="61"/>
  <c r="R25" i="60"/>
  <c r="R25" i="61"/>
  <c r="R29" i="60"/>
  <c r="R29" i="61"/>
  <c r="R38" i="60"/>
  <c r="R38" i="61"/>
  <c r="R42" i="60"/>
  <c r="R42" i="61"/>
  <c r="R46" i="60"/>
  <c r="R46" i="61"/>
  <c r="S28" i="60"/>
  <c r="S41" i="60"/>
  <c r="S41" i="61"/>
  <c r="S45" i="60"/>
  <c r="S45" i="61"/>
  <c r="T27" i="60"/>
  <c r="T27" i="61"/>
  <c r="T40" i="60"/>
  <c r="U26" i="60"/>
  <c r="U37" i="60"/>
  <c r="U37" i="61"/>
  <c r="U39" i="60"/>
  <c r="U39" i="61"/>
  <c r="U43" i="60"/>
  <c r="U43" i="61"/>
  <c r="U47" i="60"/>
  <c r="U47" i="61"/>
  <c r="V23" i="60"/>
  <c r="V23" i="61"/>
  <c r="V25" i="60"/>
  <c r="V25" i="61"/>
  <c r="V29" i="60"/>
  <c r="V29" i="61"/>
  <c r="F228" i="100"/>
  <c r="H12" i="61" s="1"/>
  <c r="F228" i="99"/>
  <c r="G12" i="61" s="1"/>
  <c r="F228" i="98"/>
  <c r="F12" i="61" s="1"/>
  <c r="Q169" i="115"/>
  <c r="Q169" i="103"/>
  <c r="Q169" i="114"/>
  <c r="Q169" i="116"/>
  <c r="Q169" i="110"/>
  <c r="Q169" i="104"/>
  <c r="Q169" i="109"/>
  <c r="F166" i="109" s="1"/>
  <c r="Q169" i="117"/>
  <c r="F224" i="117" s="1"/>
  <c r="Q169" i="102"/>
  <c r="Q169" i="106"/>
  <c r="Q169" i="105"/>
  <c r="Q169" i="113"/>
  <c r="Q169" i="107"/>
  <c r="Q169" i="112"/>
  <c r="Q169" i="108"/>
  <c r="F166" i="108" s="1"/>
  <c r="Q169" i="101"/>
  <c r="F224" i="105"/>
  <c r="M8" i="61" s="1"/>
  <c r="F224" i="114"/>
  <c r="U8" i="61" s="1"/>
  <c r="F166" i="114"/>
  <c r="F224" i="115"/>
  <c r="F224" i="112"/>
  <c r="S8" i="61" s="1"/>
  <c r="F224" i="107"/>
  <c r="O8" i="61" s="1"/>
  <c r="F224" i="102"/>
  <c r="J8" i="61" s="1"/>
  <c r="F224" i="104"/>
  <c r="F224" i="109"/>
  <c r="Q8" i="61" s="1"/>
  <c r="F224" i="116"/>
  <c r="F224" i="103"/>
  <c r="K8" i="61" s="1"/>
  <c r="F224" i="108"/>
  <c r="F224" i="113"/>
  <c r="F224" i="106"/>
  <c r="N8" i="61" s="1"/>
  <c r="F224" i="110"/>
  <c r="R8" i="61" s="1"/>
  <c r="F224" i="101"/>
  <c r="I8" i="61" s="1"/>
  <c r="Q169" i="100"/>
  <c r="Q169" i="98"/>
  <c r="F224" i="98" s="1"/>
  <c r="F8" i="61" s="1"/>
  <c r="F224" i="100"/>
  <c r="K5" i="60"/>
  <c r="O5" i="60"/>
  <c r="R5" i="60"/>
  <c r="S5" i="60"/>
  <c r="U5" i="60"/>
  <c r="V5" i="60"/>
  <c r="W5" i="60"/>
  <c r="A161" i="31"/>
  <c r="Q159" i="31"/>
  <c r="Q158" i="31"/>
  <c r="Q157" i="31"/>
  <c r="Q156" i="31"/>
  <c r="Q155" i="31"/>
  <c r="Q154" i="31"/>
  <c r="Q153" i="31"/>
  <c r="Q152" i="31"/>
  <c r="Q151" i="31"/>
  <c r="Q150" i="31"/>
  <c r="Q149" i="31"/>
  <c r="Q148" i="31"/>
  <c r="Q147" i="31"/>
  <c r="Q146" i="31"/>
  <c r="Q145" i="31"/>
  <c r="Q144" i="31"/>
  <c r="Q143" i="31"/>
  <c r="Q142" i="31"/>
  <c r="Q141" i="31"/>
  <c r="Q140" i="31"/>
  <c r="Q139" i="31"/>
  <c r="Q138" i="31"/>
  <c r="Q137" i="31"/>
  <c r="Q136" i="31"/>
  <c r="Q135" i="31"/>
  <c r="Q134" i="31"/>
  <c r="Q133" i="31"/>
  <c r="Q132" i="31"/>
  <c r="Q131" i="31"/>
  <c r="Q130" i="31"/>
  <c r="Q129" i="31"/>
  <c r="Q128" i="31"/>
  <c r="Q127" i="31"/>
  <c r="Q126" i="31"/>
  <c r="Q125" i="31"/>
  <c r="Q124" i="31"/>
  <c r="Q123" i="31"/>
  <c r="Q122" i="31"/>
  <c r="Q121" i="31"/>
  <c r="Q120" i="31"/>
  <c r="Q119" i="31"/>
  <c r="Q118" i="31"/>
  <c r="Q117" i="31"/>
  <c r="Q116" i="31"/>
  <c r="Q115" i="31"/>
  <c r="Q114" i="31"/>
  <c r="Q113" i="31"/>
  <c r="Q112" i="31"/>
  <c r="Q111" i="31"/>
  <c r="Q110" i="31"/>
  <c r="Q109" i="31"/>
  <c r="Q108" i="31"/>
  <c r="Q107" i="31"/>
  <c r="Q173" i="31"/>
  <c r="F229" i="31" s="1"/>
  <c r="Q218" i="31"/>
  <c r="Q217" i="31"/>
  <c r="Q216" i="31"/>
  <c r="Q215" i="31"/>
  <c r="Q214" i="31"/>
  <c r="Q213" i="31"/>
  <c r="Q212" i="31"/>
  <c r="Q211" i="31"/>
  <c r="Q210" i="31"/>
  <c r="Q209" i="31"/>
  <c r="Q208" i="31"/>
  <c r="Q207" i="31"/>
  <c r="Q206" i="31"/>
  <c r="Q205" i="31"/>
  <c r="Q204" i="31"/>
  <c r="Q203" i="31"/>
  <c r="Q202" i="31"/>
  <c r="Q201" i="31"/>
  <c r="Q200" i="31"/>
  <c r="Q199" i="31"/>
  <c r="Q198" i="31"/>
  <c r="Q197" i="31"/>
  <c r="Q196" i="31"/>
  <c r="Q195" i="31"/>
  <c r="Q194" i="31"/>
  <c r="Q193" i="31"/>
  <c r="Q192" i="31"/>
  <c r="Q191" i="31"/>
  <c r="Q190" i="31"/>
  <c r="Q189" i="31"/>
  <c r="Q188" i="31"/>
  <c r="Q187" i="31"/>
  <c r="Q186" i="31"/>
  <c r="Q185" i="31"/>
  <c r="Q184" i="31"/>
  <c r="Q183" i="31"/>
  <c r="Q182" i="31"/>
  <c r="Q181" i="31"/>
  <c r="Q180" i="31"/>
  <c r="Q179" i="31"/>
  <c r="Q178" i="31"/>
  <c r="Q177" i="31"/>
  <c r="Q176" i="31"/>
  <c r="Q175" i="31"/>
  <c r="Q174" i="31"/>
  <c r="Q172" i="31"/>
  <c r="F227" i="31" s="1"/>
  <c r="Q170" i="31"/>
  <c r="Q106" i="31"/>
  <c r="Q105" i="31"/>
  <c r="Q104" i="31"/>
  <c r="Q103" i="31"/>
  <c r="Q102" i="31"/>
  <c r="Q101" i="31"/>
  <c r="Q100" i="31"/>
  <c r="Q99" i="31"/>
  <c r="Q98" i="31"/>
  <c r="Q97" i="31"/>
  <c r="Q96" i="31"/>
  <c r="Q95" i="31"/>
  <c r="Q94" i="31"/>
  <c r="Q93" i="31"/>
  <c r="Q92" i="31"/>
  <c r="Q91" i="31"/>
  <c r="Q90" i="31"/>
  <c r="Q89" i="31"/>
  <c r="Q88" i="31"/>
  <c r="Q87" i="31"/>
  <c r="Q86" i="31"/>
  <c r="Q85" i="31"/>
  <c r="Q84" i="31"/>
  <c r="Q83" i="31"/>
  <c r="Q82" i="31"/>
  <c r="Q81" i="31"/>
  <c r="Q80" i="31"/>
  <c r="Q79" i="31"/>
  <c r="Q78" i="31"/>
  <c r="Q77" i="31"/>
  <c r="Q76" i="31"/>
  <c r="Q75" i="31"/>
  <c r="Q74" i="31"/>
  <c r="Q73" i="31"/>
  <c r="Q72" i="31"/>
  <c r="Q71" i="31"/>
  <c r="Q70" i="31"/>
  <c r="Q69" i="31"/>
  <c r="Q68" i="31"/>
  <c r="Q67" i="31"/>
  <c r="Q66" i="31"/>
  <c r="Q65" i="31"/>
  <c r="Q64" i="31"/>
  <c r="Q63" i="31"/>
  <c r="Q62" i="31"/>
  <c r="Q61" i="31"/>
  <c r="Q60" i="31"/>
  <c r="Q59" i="31"/>
  <c r="Q58" i="31"/>
  <c r="Q57" i="31"/>
  <c r="Q56" i="31"/>
  <c r="Q55" i="31"/>
  <c r="Q54" i="31"/>
  <c r="Q53" i="31"/>
  <c r="Q52" i="31"/>
  <c r="Q51" i="31"/>
  <c r="Q50" i="31"/>
  <c r="Q49" i="31"/>
  <c r="Q48" i="31"/>
  <c r="Q47" i="31"/>
  <c r="Q46" i="31"/>
  <c r="Q45" i="31"/>
  <c r="Q44" i="31"/>
  <c r="Q43" i="31"/>
  <c r="Q42" i="31"/>
  <c r="Q41" i="31"/>
  <c r="Q40" i="31"/>
  <c r="Q39" i="31"/>
  <c r="Q38" i="31"/>
  <c r="Q37" i="31"/>
  <c r="Q36" i="31"/>
  <c r="Q35" i="31"/>
  <c r="Q34" i="31"/>
  <c r="Q33" i="31"/>
  <c r="Q32" i="31"/>
  <c r="Q31" i="31"/>
  <c r="Q30" i="31"/>
  <c r="Q29" i="31"/>
  <c r="F262" i="31" s="1"/>
  <c r="E47" i="61" s="1"/>
  <c r="Q28" i="31"/>
  <c r="F260" i="31" s="1"/>
  <c r="Q27" i="31"/>
  <c r="F259" i="31" s="1"/>
  <c r="E44" i="61" s="1"/>
  <c r="Q26" i="31"/>
  <c r="F258" i="31" s="1"/>
  <c r="E43" i="60" s="1"/>
  <c r="Q25" i="31"/>
  <c r="F257" i="31" s="1"/>
  <c r="E42" i="60" s="1"/>
  <c r="Q24" i="31"/>
  <c r="F256" i="31" s="1"/>
  <c r="E41" i="61" s="1"/>
  <c r="Q23" i="31"/>
  <c r="Q22" i="31"/>
  <c r="F254" i="31" s="1"/>
  <c r="E39" i="60" s="1"/>
  <c r="Q21" i="31"/>
  <c r="F253" i="31" s="1"/>
  <c r="E38" i="61" s="1"/>
  <c r="Q20" i="31"/>
  <c r="Q19" i="31"/>
  <c r="Q18" i="31"/>
  <c r="F246" i="31" s="1"/>
  <c r="E31" i="61" s="1"/>
  <c r="Q17" i="31"/>
  <c r="F245" i="31" s="1"/>
  <c r="E30" i="61" s="1"/>
  <c r="Q16" i="31"/>
  <c r="F244" i="31" s="1"/>
  <c r="E29" i="61" s="1"/>
  <c r="Q15" i="31"/>
  <c r="F243" i="31" s="1"/>
  <c r="E28" i="60" s="1"/>
  <c r="Q14" i="31"/>
  <c r="F242" i="31" s="1"/>
  <c r="E27" i="60" s="1"/>
  <c r="Q13" i="31"/>
  <c r="F241" i="31" s="1"/>
  <c r="E26" i="61" s="1"/>
  <c r="Q12" i="31"/>
  <c r="F261" i="31" s="1"/>
  <c r="E46" i="60" s="1"/>
  <c r="Q11" i="31"/>
  <c r="F239" i="31" s="1"/>
  <c r="E24" i="60" s="1"/>
  <c r="Q10" i="31"/>
  <c r="F238" i="31" s="1"/>
  <c r="E23" i="61" s="1"/>
  <c r="Q169" i="31"/>
  <c r="F224" i="31" s="1"/>
  <c r="Q171" i="31"/>
  <c r="F225" i="31" s="1"/>
  <c r="F225" i="99"/>
  <c r="G9" i="61" s="1"/>
  <c r="Q170" i="99"/>
  <c r="F232" i="99"/>
  <c r="G16" i="61" s="1"/>
  <c r="Q169" i="99"/>
  <c r="F224" i="99"/>
  <c r="G8" i="61" s="1"/>
  <c r="Q25" i="61" l="1"/>
  <c r="R43" i="61"/>
  <c r="R26" i="61"/>
  <c r="M29" i="60"/>
  <c r="F166" i="107"/>
  <c r="F166" i="110"/>
  <c r="P41" i="60"/>
  <c r="S44" i="61"/>
  <c r="S48" i="61" s="1"/>
  <c r="Q38" i="61"/>
  <c r="K45" i="61"/>
  <c r="J26" i="60"/>
  <c r="P37" i="60"/>
  <c r="H41" i="61"/>
  <c r="V43" i="61"/>
  <c r="S23" i="60"/>
  <c r="N23" i="61"/>
  <c r="M43" i="61"/>
  <c r="L29" i="61"/>
  <c r="F166" i="112"/>
  <c r="Q46" i="61"/>
  <c r="L41" i="60"/>
  <c r="N43" i="60"/>
  <c r="O27" i="60"/>
  <c r="J43" i="60"/>
  <c r="I43" i="60"/>
  <c r="F166" i="101"/>
  <c r="F41" i="61"/>
  <c r="K41" i="60"/>
  <c r="I47" i="61"/>
  <c r="K37" i="60"/>
  <c r="I39" i="61"/>
  <c r="L25" i="61"/>
  <c r="H27" i="61"/>
  <c r="G38" i="61"/>
  <c r="J39" i="61"/>
  <c r="J47" i="61"/>
  <c r="K30" i="61"/>
  <c r="K27" i="61"/>
  <c r="L45" i="61"/>
  <c r="L37" i="61"/>
  <c r="M46" i="60"/>
  <c r="M25" i="61"/>
  <c r="N47" i="61"/>
  <c r="N39" i="61"/>
  <c r="N30" i="61"/>
  <c r="N26" i="61"/>
  <c r="P45" i="61"/>
  <c r="S27" i="61"/>
  <c r="T37" i="61"/>
  <c r="T45" i="61"/>
  <c r="T28" i="61"/>
  <c r="U25" i="61"/>
  <c r="F166" i="116"/>
  <c r="W40" i="61"/>
  <c r="W33" i="61"/>
  <c r="W44" i="61"/>
  <c r="W32" i="60"/>
  <c r="W50" i="60" s="1"/>
  <c r="W32" i="61"/>
  <c r="W50" i="61" s="1"/>
  <c r="W31" i="60"/>
  <c r="V32" i="61"/>
  <c r="V50" i="61" s="1"/>
  <c r="V32" i="60"/>
  <c r="V50" i="60" s="1"/>
  <c r="V44" i="60"/>
  <c r="M6" i="114"/>
  <c r="U32" i="60"/>
  <c r="U50" i="60" s="1"/>
  <c r="U32" i="61"/>
  <c r="U50" i="61" s="1"/>
  <c r="M6" i="113"/>
  <c r="T32" i="61"/>
  <c r="T50" i="61" s="1"/>
  <c r="T32" i="60"/>
  <c r="T50" i="60" s="1"/>
  <c r="M6" i="112"/>
  <c r="S32" i="60"/>
  <c r="S50" i="60" s="1"/>
  <c r="S32" i="61"/>
  <c r="S50" i="61" s="1"/>
  <c r="S33" i="61"/>
  <c r="S24" i="61"/>
  <c r="S40" i="61"/>
  <c r="M6" i="110"/>
  <c r="R32" i="60"/>
  <c r="R50" i="60" s="1"/>
  <c r="R32" i="61"/>
  <c r="R50" i="61" s="1"/>
  <c r="M6" i="109"/>
  <c r="Q32" i="61"/>
  <c r="Q50" i="61" s="1"/>
  <c r="Q32" i="60"/>
  <c r="Q50" i="60" s="1"/>
  <c r="Q28" i="61"/>
  <c r="Q44" i="60"/>
  <c r="Q48" i="60" s="1"/>
  <c r="Q40" i="61"/>
  <c r="M6" i="108"/>
  <c r="P32" i="60"/>
  <c r="P50" i="60" s="1"/>
  <c r="P32" i="61"/>
  <c r="P50" i="61" s="1"/>
  <c r="M6" i="107"/>
  <c r="O32" i="60"/>
  <c r="O50" i="60" s="1"/>
  <c r="O32" i="61"/>
  <c r="O50" i="61" s="1"/>
  <c r="M6" i="106"/>
  <c r="N32" i="60"/>
  <c r="N50" i="60" s="1"/>
  <c r="N32" i="61"/>
  <c r="N50" i="61" s="1"/>
  <c r="M6" i="105"/>
  <c r="M32" i="60"/>
  <c r="M50" i="60" s="1"/>
  <c r="M32" i="61"/>
  <c r="M50" i="61" s="1"/>
  <c r="M6" i="103"/>
  <c r="K32" i="60"/>
  <c r="K50" i="60" s="1"/>
  <c r="K32" i="61"/>
  <c r="K50" i="61" s="1"/>
  <c r="K23" i="60"/>
  <c r="M6" i="102"/>
  <c r="J32" i="60"/>
  <c r="J50" i="60" s="1"/>
  <c r="J23" i="60"/>
  <c r="H32" i="61"/>
  <c r="H50" i="61" s="1"/>
  <c r="H32" i="60"/>
  <c r="H50" i="60" s="1"/>
  <c r="H23" i="61"/>
  <c r="M6" i="101"/>
  <c r="I32" i="61"/>
  <c r="I50" i="61" s="1"/>
  <c r="I32" i="60"/>
  <c r="I50" i="60" s="1"/>
  <c r="I24" i="61"/>
  <c r="F247" i="117"/>
  <c r="M6" i="117" s="1"/>
  <c r="F247" i="98"/>
  <c r="M6" i="98" s="1"/>
  <c r="F247" i="31"/>
  <c r="M6" i="31" s="1"/>
  <c r="G46" i="61"/>
  <c r="G32" i="61"/>
  <c r="M6" i="99"/>
  <c r="W27" i="60"/>
  <c r="W47" i="60"/>
  <c r="V42" i="60"/>
  <c r="V30" i="60"/>
  <c r="V46" i="61"/>
  <c r="V38" i="61"/>
  <c r="V26" i="61"/>
  <c r="W30" i="61"/>
  <c r="W46" i="60"/>
  <c r="F249" i="116"/>
  <c r="F251" i="116" s="1"/>
  <c r="W38" i="60"/>
  <c r="W42" i="61"/>
  <c r="W26" i="61"/>
  <c r="W23" i="60"/>
  <c r="F263" i="116"/>
  <c r="H42" i="60"/>
  <c r="K46" i="61"/>
  <c r="J42" i="60"/>
  <c r="I26" i="61"/>
  <c r="H28" i="60"/>
  <c r="I46" i="61"/>
  <c r="I38" i="61"/>
  <c r="C7" i="107"/>
  <c r="F7" i="107" s="1"/>
  <c r="M30" i="61"/>
  <c r="L30" i="60"/>
  <c r="L42" i="60"/>
  <c r="H24" i="60"/>
  <c r="F249" i="109"/>
  <c r="Q33" i="61"/>
  <c r="Q24" i="61"/>
  <c r="F263" i="110"/>
  <c r="H29" i="60"/>
  <c r="M33" i="61"/>
  <c r="F249" i="106"/>
  <c r="F251" i="106" s="1"/>
  <c r="O28" i="61"/>
  <c r="H25" i="61"/>
  <c r="L33" i="60"/>
  <c r="M40" i="60"/>
  <c r="M48" i="60" s="1"/>
  <c r="O44" i="61"/>
  <c r="L24" i="60"/>
  <c r="M44" i="61"/>
  <c r="L44" i="61"/>
  <c r="H30" i="61"/>
  <c r="O40" i="61"/>
  <c r="F252" i="31"/>
  <c r="E37" i="60" s="1"/>
  <c r="F166" i="105"/>
  <c r="F263" i="107"/>
  <c r="M28" i="61"/>
  <c r="K24" i="61"/>
  <c r="I40" i="60"/>
  <c r="I33" i="61"/>
  <c r="O33" i="61"/>
  <c r="O24" i="61"/>
  <c r="F249" i="114"/>
  <c r="F251" i="114" s="1"/>
  <c r="C7" i="115"/>
  <c r="F7" i="115" s="1"/>
  <c r="F166" i="100"/>
  <c r="F166" i="106"/>
  <c r="F166" i="104"/>
  <c r="F166" i="103"/>
  <c r="N44" i="61"/>
  <c r="K44" i="60"/>
  <c r="M24" i="60"/>
  <c r="J46" i="61"/>
  <c r="L46" i="61"/>
  <c r="H47" i="61"/>
  <c r="J30" i="60"/>
  <c r="I44" i="60"/>
  <c r="H46" i="60"/>
  <c r="H38" i="61"/>
  <c r="J38" i="60"/>
  <c r="J27" i="61"/>
  <c r="L26" i="60"/>
  <c r="I29" i="61"/>
  <c r="H37" i="60"/>
  <c r="I28" i="60"/>
  <c r="I45" i="61"/>
  <c r="K33" i="61"/>
  <c r="J32" i="61"/>
  <c r="J50" i="61" s="1"/>
  <c r="F47" i="61"/>
  <c r="F44" i="60"/>
  <c r="F232" i="98"/>
  <c r="F16" i="61" s="1"/>
  <c r="F248" i="98"/>
  <c r="F33" i="61" s="1"/>
  <c r="F38" i="61"/>
  <c r="F43" i="61"/>
  <c r="F240" i="98"/>
  <c r="F25" i="60" s="1"/>
  <c r="F263" i="115"/>
  <c r="F249" i="115"/>
  <c r="F251" i="115" s="1"/>
  <c r="V28" i="60"/>
  <c r="V33" i="61"/>
  <c r="V24" i="61"/>
  <c r="V40" i="61"/>
  <c r="V40" i="60"/>
  <c r="U42" i="61"/>
  <c r="F263" i="114"/>
  <c r="F264" i="114" s="1"/>
  <c r="C7" i="114"/>
  <c r="F7" i="114" s="1"/>
  <c r="U30" i="60"/>
  <c r="U46" i="61"/>
  <c r="U38" i="61"/>
  <c r="U26" i="61"/>
  <c r="T29" i="61"/>
  <c r="T41" i="61"/>
  <c r="F166" i="113"/>
  <c r="F263" i="113"/>
  <c r="T44" i="61"/>
  <c r="F249" i="113"/>
  <c r="F251" i="113" s="1"/>
  <c r="T33" i="61"/>
  <c r="T24" i="61"/>
  <c r="T40" i="61"/>
  <c r="F263" i="112"/>
  <c r="S46" i="60"/>
  <c r="S38" i="60"/>
  <c r="C7" i="112"/>
  <c r="F7" i="112" s="1"/>
  <c r="F249" i="112"/>
  <c r="F264" i="112" s="1"/>
  <c r="S30" i="61"/>
  <c r="S42" i="61"/>
  <c r="S26" i="61"/>
  <c r="F249" i="110"/>
  <c r="F251" i="110" s="1"/>
  <c r="R28" i="61"/>
  <c r="R44" i="61"/>
  <c r="R48" i="61" s="1"/>
  <c r="C7" i="109"/>
  <c r="F7" i="109" s="1"/>
  <c r="Q30" i="61"/>
  <c r="Q42" i="61"/>
  <c r="F263" i="109"/>
  <c r="F263" i="108"/>
  <c r="P28" i="60"/>
  <c r="P40" i="61"/>
  <c r="C7" i="108"/>
  <c r="F7" i="108" s="1"/>
  <c r="P33" i="61"/>
  <c r="P24" i="61"/>
  <c r="F249" i="108"/>
  <c r="F251" i="108" s="1"/>
  <c r="P44" i="61"/>
  <c r="O38" i="60"/>
  <c r="O48" i="60" s="1"/>
  <c r="F249" i="107"/>
  <c r="O30" i="61"/>
  <c r="O42" i="61"/>
  <c r="O26" i="61"/>
  <c r="N28" i="61"/>
  <c r="C7" i="106"/>
  <c r="F7" i="106" s="1"/>
  <c r="F263" i="106"/>
  <c r="N33" i="61"/>
  <c r="N40" i="61"/>
  <c r="N24" i="61"/>
  <c r="N40" i="60"/>
  <c r="F249" i="105"/>
  <c r="F251" i="105" s="1"/>
  <c r="C7" i="105"/>
  <c r="F7" i="105" s="1"/>
  <c r="F263" i="105"/>
  <c r="M42" i="61"/>
  <c r="M26" i="61"/>
  <c r="M38" i="61"/>
  <c r="L47" i="61"/>
  <c r="L39" i="61"/>
  <c r="L32" i="61"/>
  <c r="L50" i="61" s="1"/>
  <c r="L32" i="60"/>
  <c r="L50" i="60" s="1"/>
  <c r="F263" i="104"/>
  <c r="L28" i="61"/>
  <c r="L40" i="61"/>
  <c r="F249" i="104"/>
  <c r="F251" i="104" s="1"/>
  <c r="L40" i="60"/>
  <c r="L48" i="60" s="1"/>
  <c r="K28" i="61"/>
  <c r="K40" i="60"/>
  <c r="F263" i="103"/>
  <c r="C7" i="103"/>
  <c r="F7" i="103" s="1"/>
  <c r="K38" i="61"/>
  <c r="F249" i="103"/>
  <c r="F251" i="103" s="1"/>
  <c r="K42" i="61"/>
  <c r="K26" i="61"/>
  <c r="K38" i="60"/>
  <c r="J33" i="60"/>
  <c r="J40" i="60"/>
  <c r="C7" i="102"/>
  <c r="F7" i="102" s="1"/>
  <c r="F166" i="102"/>
  <c r="F249" i="102"/>
  <c r="F251" i="102" s="1"/>
  <c r="J24" i="60"/>
  <c r="F263" i="102"/>
  <c r="F264" i="102" s="1"/>
  <c r="J44" i="61"/>
  <c r="J28" i="61"/>
  <c r="I37" i="61"/>
  <c r="I25" i="61"/>
  <c r="F249" i="101"/>
  <c r="F251" i="101" s="1"/>
  <c r="C7" i="101"/>
  <c r="F7" i="101" s="1"/>
  <c r="F263" i="101"/>
  <c r="I30" i="61"/>
  <c r="I42" i="61"/>
  <c r="C7" i="100"/>
  <c r="F7" i="100" s="1"/>
  <c r="F263" i="100"/>
  <c r="H40" i="61"/>
  <c r="H39" i="60"/>
  <c r="H44" i="61"/>
  <c r="H33" i="61"/>
  <c r="H26" i="61"/>
  <c r="F249" i="100"/>
  <c r="F251" i="100" s="1"/>
  <c r="C7" i="99"/>
  <c r="F7" i="99" s="1"/>
  <c r="G42" i="61"/>
  <c r="G45" i="61"/>
  <c r="G25" i="60"/>
  <c r="G41" i="61"/>
  <c r="F42" i="60"/>
  <c r="F45" i="61"/>
  <c r="F228" i="31"/>
  <c r="F248" i="31"/>
  <c r="E33" i="60" s="1"/>
  <c r="F7" i="60"/>
  <c r="F22" i="60" s="1"/>
  <c r="F7" i="61"/>
  <c r="F22" i="61" s="1"/>
  <c r="G6" i="60"/>
  <c r="G21" i="60" s="1"/>
  <c r="G6" i="61"/>
  <c r="G21" i="61" s="1"/>
  <c r="H7" i="60"/>
  <c r="H22" i="60" s="1"/>
  <c r="H7" i="61"/>
  <c r="H22" i="61" s="1"/>
  <c r="I6" i="60"/>
  <c r="I21" i="60" s="1"/>
  <c r="I6" i="61"/>
  <c r="I21" i="61" s="1"/>
  <c r="K6" i="60"/>
  <c r="K21" i="60" s="1"/>
  <c r="K6" i="61"/>
  <c r="K21" i="61" s="1"/>
  <c r="M6" i="60"/>
  <c r="M21" i="60" s="1"/>
  <c r="M6" i="61"/>
  <c r="M21" i="61" s="1"/>
  <c r="O6" i="60"/>
  <c r="O21" i="60" s="1"/>
  <c r="O6" i="61"/>
  <c r="O21" i="61" s="1"/>
  <c r="Q6" i="61"/>
  <c r="Q21" i="61" s="1"/>
  <c r="Q6" i="60"/>
  <c r="Q21" i="60" s="1"/>
  <c r="S6" i="60"/>
  <c r="S21" i="60" s="1"/>
  <c r="S6" i="61"/>
  <c r="S21" i="61" s="1"/>
  <c r="U6" i="61"/>
  <c r="U21" i="61" s="1"/>
  <c r="U6" i="60"/>
  <c r="U21" i="60" s="1"/>
  <c r="W6" i="60"/>
  <c r="W21" i="60" s="1"/>
  <c r="W6" i="61"/>
  <c r="W21" i="61" s="1"/>
  <c r="E6" i="61"/>
  <c r="E21" i="61" s="1"/>
  <c r="E6" i="60"/>
  <c r="E21" i="60" s="1"/>
  <c r="G7" i="60"/>
  <c r="G22" i="60" s="1"/>
  <c r="G7" i="61"/>
  <c r="G22" i="61" s="1"/>
  <c r="I7" i="60"/>
  <c r="I22" i="60" s="1"/>
  <c r="I7" i="61"/>
  <c r="I22" i="61" s="1"/>
  <c r="K7" i="60"/>
  <c r="K22" i="60" s="1"/>
  <c r="K7" i="61"/>
  <c r="K22" i="61" s="1"/>
  <c r="M7" i="61"/>
  <c r="M22" i="61" s="1"/>
  <c r="M7" i="60"/>
  <c r="M22" i="60" s="1"/>
  <c r="O7" i="60"/>
  <c r="O22" i="60" s="1"/>
  <c r="O7" i="61"/>
  <c r="O22" i="61" s="1"/>
  <c r="Q7" i="60"/>
  <c r="Q22" i="60" s="1"/>
  <c r="Q7" i="61"/>
  <c r="Q22" i="61" s="1"/>
  <c r="S7" i="60"/>
  <c r="S22" i="60" s="1"/>
  <c r="S7" i="61"/>
  <c r="S22" i="61" s="1"/>
  <c r="U7" i="61"/>
  <c r="U22" i="61" s="1"/>
  <c r="U7" i="60"/>
  <c r="U22" i="60" s="1"/>
  <c r="W7" i="60"/>
  <c r="W22" i="60" s="1"/>
  <c r="W7" i="61"/>
  <c r="W22" i="61" s="1"/>
  <c r="E7" i="60"/>
  <c r="E22" i="60" s="1"/>
  <c r="E7" i="61"/>
  <c r="E22" i="61" s="1"/>
  <c r="J6" i="60"/>
  <c r="J21" i="60" s="1"/>
  <c r="J6" i="61"/>
  <c r="J21" i="61" s="1"/>
  <c r="L6" i="60"/>
  <c r="L21" i="60" s="1"/>
  <c r="L6" i="61"/>
  <c r="L21" i="61" s="1"/>
  <c r="N6" i="60"/>
  <c r="N21" i="60" s="1"/>
  <c r="N6" i="61"/>
  <c r="N21" i="61" s="1"/>
  <c r="P6" i="60"/>
  <c r="P21" i="60" s="1"/>
  <c r="P6" i="61"/>
  <c r="P21" i="61" s="1"/>
  <c r="R6" i="60"/>
  <c r="R21" i="60" s="1"/>
  <c r="R6" i="61"/>
  <c r="R21" i="61" s="1"/>
  <c r="T6" i="60"/>
  <c r="T21" i="60" s="1"/>
  <c r="T6" i="61"/>
  <c r="T21" i="61" s="1"/>
  <c r="V6" i="60"/>
  <c r="V21" i="60" s="1"/>
  <c r="V6" i="61"/>
  <c r="V21" i="61" s="1"/>
  <c r="X6" i="60"/>
  <c r="X21" i="60" s="1"/>
  <c r="X6" i="61"/>
  <c r="X21" i="61" s="1"/>
  <c r="F6" i="60"/>
  <c r="F21" i="60" s="1"/>
  <c r="F6" i="61"/>
  <c r="F21" i="61" s="1"/>
  <c r="H6" i="60"/>
  <c r="H21" i="60" s="1"/>
  <c r="H6" i="61"/>
  <c r="H21" i="61" s="1"/>
  <c r="J7" i="60"/>
  <c r="J22" i="60" s="1"/>
  <c r="J7" i="61"/>
  <c r="J22" i="61" s="1"/>
  <c r="L7" i="60"/>
  <c r="L22" i="60" s="1"/>
  <c r="L7" i="61"/>
  <c r="L22" i="61" s="1"/>
  <c r="N7" i="60"/>
  <c r="N22" i="60" s="1"/>
  <c r="N7" i="61"/>
  <c r="N22" i="61" s="1"/>
  <c r="P7" i="60"/>
  <c r="P22" i="60" s="1"/>
  <c r="P7" i="61"/>
  <c r="P22" i="61" s="1"/>
  <c r="R7" i="60"/>
  <c r="R22" i="60" s="1"/>
  <c r="R7" i="61"/>
  <c r="R22" i="61" s="1"/>
  <c r="T7" i="60"/>
  <c r="T22" i="60" s="1"/>
  <c r="T7" i="61"/>
  <c r="T22" i="61" s="1"/>
  <c r="V7" i="60"/>
  <c r="V22" i="60" s="1"/>
  <c r="V7" i="61"/>
  <c r="V22" i="61" s="1"/>
  <c r="X7" i="60"/>
  <c r="X22" i="60" s="1"/>
  <c r="X7" i="61"/>
  <c r="X22" i="61" s="1"/>
  <c r="F166" i="99"/>
  <c r="G48" i="60"/>
  <c r="F230" i="102"/>
  <c r="F230" i="106"/>
  <c r="F230" i="110"/>
  <c r="F231" i="110" s="1"/>
  <c r="F233" i="110" s="1"/>
  <c r="F230" i="115"/>
  <c r="F231" i="115" s="1"/>
  <c r="F233" i="115" s="1"/>
  <c r="Q5" i="60"/>
  <c r="J5" i="60"/>
  <c r="N5" i="60"/>
  <c r="F166" i="98"/>
  <c r="F46" i="61"/>
  <c r="F163" i="118"/>
  <c r="F174" i="118" s="1"/>
  <c r="F176" i="118" s="1"/>
  <c r="F39" i="61"/>
  <c r="F30" i="60"/>
  <c r="F30" i="61"/>
  <c r="F26" i="61"/>
  <c r="F26" i="60"/>
  <c r="F27" i="60"/>
  <c r="F27" i="61"/>
  <c r="F28" i="60"/>
  <c r="F28" i="61"/>
  <c r="F29" i="61"/>
  <c r="F263" i="98"/>
  <c r="F37" i="60"/>
  <c r="C7" i="98"/>
  <c r="F7" i="98" s="1"/>
  <c r="E7" i="31"/>
  <c r="F255" i="31"/>
  <c r="E40" i="60" s="1"/>
  <c r="F232" i="31"/>
  <c r="E16" i="61" s="1"/>
  <c r="E11" i="61"/>
  <c r="Y11" i="61" s="1"/>
  <c r="Y11" i="60" s="1"/>
  <c r="E11" i="60" s="1"/>
  <c r="F226" i="31"/>
  <c r="E10" i="61" s="1"/>
  <c r="E45" i="61"/>
  <c r="E45" i="60"/>
  <c r="F240" i="31"/>
  <c r="E25" i="60" s="1"/>
  <c r="T48" i="60"/>
  <c r="P48" i="60"/>
  <c r="S34" i="60"/>
  <c r="N48" i="60"/>
  <c r="O34" i="60"/>
  <c r="R48" i="60"/>
  <c r="U48" i="60"/>
  <c r="N34" i="60"/>
  <c r="H14" i="61"/>
  <c r="L14" i="61"/>
  <c r="P14" i="61"/>
  <c r="T14" i="61"/>
  <c r="I14" i="61"/>
  <c r="I15" i="61" s="1"/>
  <c r="I17" i="61" s="1"/>
  <c r="K14" i="61"/>
  <c r="K15" i="61" s="1"/>
  <c r="K17" i="61" s="1"/>
  <c r="M14" i="61"/>
  <c r="M15" i="61" s="1"/>
  <c r="M17" i="61" s="1"/>
  <c r="O14" i="61"/>
  <c r="O15" i="61" s="1"/>
  <c r="O17" i="61" s="1"/>
  <c r="Q14" i="61"/>
  <c r="Q15" i="61" s="1"/>
  <c r="Q17" i="61" s="1"/>
  <c r="S14" i="61"/>
  <c r="S15" i="61" s="1"/>
  <c r="S17" i="61" s="1"/>
  <c r="U14" i="61"/>
  <c r="U15" i="61" s="1"/>
  <c r="U17" i="61" s="1"/>
  <c r="W14" i="61"/>
  <c r="F230" i="114"/>
  <c r="F231" i="114" s="1"/>
  <c r="F233" i="114" s="1"/>
  <c r="F230" i="109"/>
  <c r="F231" i="109" s="1"/>
  <c r="F233" i="109" s="1"/>
  <c r="F230" i="105"/>
  <c r="F231" i="105" s="1"/>
  <c r="F233" i="105" s="1"/>
  <c r="F230" i="101"/>
  <c r="F231" i="101" s="1"/>
  <c r="F233" i="101" s="1"/>
  <c r="H8" i="61"/>
  <c r="J10" i="61"/>
  <c r="J14" i="61" s="1"/>
  <c r="J15" i="61" s="1"/>
  <c r="J17" i="61" s="1"/>
  <c r="L8" i="61"/>
  <c r="N10" i="61"/>
  <c r="N14" i="61" s="1"/>
  <c r="N15" i="61" s="1"/>
  <c r="N17" i="61" s="1"/>
  <c r="P8" i="61"/>
  <c r="R10" i="61"/>
  <c r="R14" i="61" s="1"/>
  <c r="R15" i="61" s="1"/>
  <c r="R17" i="61" s="1"/>
  <c r="T8" i="61"/>
  <c r="V10" i="61"/>
  <c r="V14" i="61" s="1"/>
  <c r="F230" i="113"/>
  <c r="F231" i="113" s="1"/>
  <c r="F233" i="113" s="1"/>
  <c r="F230" i="108"/>
  <c r="F231" i="108" s="1"/>
  <c r="F233" i="108" s="1"/>
  <c r="F230" i="104"/>
  <c r="F231" i="104" s="1"/>
  <c r="F233" i="104" s="1"/>
  <c r="F230" i="100"/>
  <c r="F231" i="100" s="1"/>
  <c r="F233" i="100" s="1"/>
  <c r="F231" i="106"/>
  <c r="F233" i="106" s="1"/>
  <c r="F231" i="102"/>
  <c r="F233" i="102" s="1"/>
  <c r="W8" i="61"/>
  <c r="C7" i="113"/>
  <c r="F7" i="113" s="1"/>
  <c r="C7" i="116"/>
  <c r="F7" i="116" s="1"/>
  <c r="F230" i="116"/>
  <c r="F231" i="116" s="1"/>
  <c r="F233" i="116" s="1"/>
  <c r="F230" i="112"/>
  <c r="F231" i="112" s="1"/>
  <c r="F233" i="112" s="1"/>
  <c r="F230" i="107"/>
  <c r="F231" i="107" s="1"/>
  <c r="F233" i="107" s="1"/>
  <c r="F230" i="103"/>
  <c r="F231" i="103" s="1"/>
  <c r="F233" i="103" s="1"/>
  <c r="V8" i="61"/>
  <c r="C7" i="104"/>
  <c r="F7" i="104" s="1"/>
  <c r="I5" i="60"/>
  <c r="M5" i="60"/>
  <c r="P5" i="60"/>
  <c r="L5" i="60"/>
  <c r="H5" i="60"/>
  <c r="G14" i="61"/>
  <c r="G15" i="61" s="1"/>
  <c r="G17" i="61" s="1"/>
  <c r="F230" i="99"/>
  <c r="F231" i="99" s="1"/>
  <c r="F233" i="99" s="1"/>
  <c r="G40" i="61"/>
  <c r="G32" i="60"/>
  <c r="G50" i="60" s="1"/>
  <c r="G47" i="61"/>
  <c r="G29" i="60"/>
  <c r="G24" i="60"/>
  <c r="G39" i="61"/>
  <c r="G43" i="61"/>
  <c r="G37" i="61"/>
  <c r="F249" i="99"/>
  <c r="F263" i="99"/>
  <c r="G28" i="60"/>
  <c r="F14" i="61"/>
  <c r="F15" i="61" s="1"/>
  <c r="F230" i="98"/>
  <c r="F231" i="98" s="1"/>
  <c r="F40" i="60"/>
  <c r="F23" i="61"/>
  <c r="F31" i="60"/>
  <c r="E26" i="60"/>
  <c r="X5" i="60"/>
  <c r="T5" i="60"/>
  <c r="X14" i="61"/>
  <c r="F166" i="117"/>
  <c r="X24" i="60"/>
  <c r="X24" i="61"/>
  <c r="X28" i="60"/>
  <c r="X28" i="61"/>
  <c r="X42" i="60"/>
  <c r="X42" i="61"/>
  <c r="X27" i="61"/>
  <c r="X27" i="60"/>
  <c r="X23" i="61"/>
  <c r="X23" i="60"/>
  <c r="X25" i="60"/>
  <c r="X25" i="61"/>
  <c r="X29" i="60"/>
  <c r="X29" i="61"/>
  <c r="X37" i="61"/>
  <c r="X37" i="60"/>
  <c r="X39" i="60"/>
  <c r="X39" i="61"/>
  <c r="X43" i="60"/>
  <c r="Y43" i="60" s="1"/>
  <c r="X43" i="61"/>
  <c r="X47" i="61"/>
  <c r="X47" i="60"/>
  <c r="X40" i="60"/>
  <c r="X40" i="61"/>
  <c r="X44" i="60"/>
  <c r="X44" i="61"/>
  <c r="C7" i="117"/>
  <c r="F7" i="117" s="1"/>
  <c r="F253" i="117"/>
  <c r="F263" i="117" s="1"/>
  <c r="X30" i="60"/>
  <c r="X45" i="60"/>
  <c r="X26" i="60"/>
  <c r="X41" i="61"/>
  <c r="X46" i="60"/>
  <c r="X33" i="60"/>
  <c r="X31" i="61"/>
  <c r="E41" i="60"/>
  <c r="E27" i="61"/>
  <c r="E39" i="61"/>
  <c r="E44" i="60"/>
  <c r="C7" i="118"/>
  <c r="F7" i="118" s="1"/>
  <c r="F188" i="118"/>
  <c r="F24" i="61"/>
  <c r="P31" i="61"/>
  <c r="G33" i="60"/>
  <c r="F251" i="109"/>
  <c r="T31" i="61"/>
  <c r="H31" i="61"/>
  <c r="C7" i="110"/>
  <c r="F7" i="110" s="1"/>
  <c r="L31" i="61"/>
  <c r="U31" i="60"/>
  <c r="U31" i="61"/>
  <c r="Q31" i="60"/>
  <c r="Q31" i="61"/>
  <c r="M31" i="60"/>
  <c r="M34" i="60" s="1"/>
  <c r="M31" i="61"/>
  <c r="I31" i="60"/>
  <c r="I31" i="61"/>
  <c r="G31" i="60"/>
  <c r="G27" i="60"/>
  <c r="J31" i="61"/>
  <c r="N31" i="61"/>
  <c r="R31" i="61"/>
  <c r="V31" i="61"/>
  <c r="G30" i="60"/>
  <c r="G26" i="60"/>
  <c r="K31" i="61"/>
  <c r="O31" i="61"/>
  <c r="S31" i="61"/>
  <c r="W31" i="61"/>
  <c r="E38" i="60"/>
  <c r="E30" i="60"/>
  <c r="E43" i="61"/>
  <c r="E13" i="61"/>
  <c r="Y13" i="61" s="1"/>
  <c r="Y13" i="60" s="1"/>
  <c r="E13" i="60" s="1"/>
  <c r="F166" i="31"/>
  <c r="E47" i="60"/>
  <c r="E9" i="61"/>
  <c r="Y9" i="61" s="1"/>
  <c r="E8" i="61"/>
  <c r="E12" i="61"/>
  <c r="Y12" i="61" s="1"/>
  <c r="Y12" i="60" s="1"/>
  <c r="E12" i="60" s="1"/>
  <c r="E23" i="60"/>
  <c r="C7" i="31"/>
  <c r="E46" i="61"/>
  <c r="E24" i="61"/>
  <c r="E42" i="61"/>
  <c r="E28" i="61"/>
  <c r="E31" i="60"/>
  <c r="E29" i="60"/>
  <c r="F5" i="60"/>
  <c r="F5" i="61"/>
  <c r="X8" i="61"/>
  <c r="F230" i="117"/>
  <c r="R34" i="60" l="1"/>
  <c r="Y41" i="60"/>
  <c r="T34" i="60"/>
  <c r="T36" i="60" s="1"/>
  <c r="Q48" i="61"/>
  <c r="K48" i="60"/>
  <c r="V34" i="60"/>
  <c r="G34" i="61"/>
  <c r="G36" i="61" s="1"/>
  <c r="G50" i="61"/>
  <c r="P34" i="60"/>
  <c r="T48" i="61"/>
  <c r="F32" i="60"/>
  <c r="F50" i="60" s="1"/>
  <c r="F32" i="61"/>
  <c r="F50" i="61" s="1"/>
  <c r="I34" i="60"/>
  <c r="J48" i="61"/>
  <c r="L34" i="61"/>
  <c r="L36" i="61" s="1"/>
  <c r="M34" i="61"/>
  <c r="M36" i="61" s="1"/>
  <c r="Q34" i="60"/>
  <c r="Q49" i="60" s="1"/>
  <c r="Q18" i="60" s="1"/>
  <c r="F251" i="112"/>
  <c r="S48" i="60"/>
  <c r="U34" i="61"/>
  <c r="W48" i="61"/>
  <c r="F249" i="117"/>
  <c r="F251" i="117" s="1"/>
  <c r="W34" i="60"/>
  <c r="W36" i="60" s="1"/>
  <c r="F264" i="116"/>
  <c r="W48" i="60"/>
  <c r="V48" i="60"/>
  <c r="F264" i="110"/>
  <c r="F264" i="109"/>
  <c r="O48" i="61"/>
  <c r="F264" i="107"/>
  <c r="N48" i="61"/>
  <c r="F264" i="105"/>
  <c r="K34" i="60"/>
  <c r="K36" i="60" s="1"/>
  <c r="H34" i="60"/>
  <c r="H36" i="60" s="1"/>
  <c r="H48" i="60"/>
  <c r="I48" i="60"/>
  <c r="F264" i="101"/>
  <c r="X32" i="61"/>
  <c r="X50" i="61" s="1"/>
  <c r="X32" i="60"/>
  <c r="X50" i="60" s="1"/>
  <c r="E37" i="61"/>
  <c r="Y37" i="61" s="1"/>
  <c r="E32" i="61"/>
  <c r="E50" i="61" s="1"/>
  <c r="E32" i="60"/>
  <c r="W34" i="61"/>
  <c r="V48" i="61"/>
  <c r="Y39" i="61"/>
  <c r="I48" i="61"/>
  <c r="J34" i="60"/>
  <c r="J36" i="60" s="1"/>
  <c r="J48" i="60"/>
  <c r="M48" i="61"/>
  <c r="Y43" i="61"/>
  <c r="J34" i="61"/>
  <c r="J49" i="61" s="1"/>
  <c r="J18" i="61" s="1"/>
  <c r="F264" i="106"/>
  <c r="Y45" i="61"/>
  <c r="F264" i="108"/>
  <c r="O34" i="61"/>
  <c r="O36" i="61" s="1"/>
  <c r="V34" i="61"/>
  <c r="V36" i="61" s="1"/>
  <c r="P48" i="61"/>
  <c r="L15" i="61"/>
  <c r="L17" i="61" s="1"/>
  <c r="U48" i="61"/>
  <c r="W15" i="61"/>
  <c r="W17" i="61" s="1"/>
  <c r="Y47" i="61"/>
  <c r="Y41" i="61"/>
  <c r="Y46" i="61"/>
  <c r="F264" i="104"/>
  <c r="H48" i="61"/>
  <c r="F264" i="103"/>
  <c r="L48" i="61"/>
  <c r="K48" i="61"/>
  <c r="Y44" i="61"/>
  <c r="Q34" i="61"/>
  <c r="F251" i="107"/>
  <c r="E33" i="61"/>
  <c r="Y33" i="61" s="1"/>
  <c r="Y42" i="61"/>
  <c r="Y16" i="61"/>
  <c r="E14" i="57" s="1"/>
  <c r="F233" i="98"/>
  <c r="F17" i="61"/>
  <c r="F33" i="60"/>
  <c r="Y42" i="60"/>
  <c r="F25" i="61"/>
  <c r="F249" i="98"/>
  <c r="F251" i="98" s="1"/>
  <c r="Y24" i="60"/>
  <c r="F264" i="115"/>
  <c r="U34" i="60"/>
  <c r="U36" i="60" s="1"/>
  <c r="F264" i="113"/>
  <c r="T34" i="61"/>
  <c r="S34" i="61"/>
  <c r="S49" i="61" s="1"/>
  <c r="S18" i="61" s="1"/>
  <c r="R34" i="61"/>
  <c r="R49" i="61" s="1"/>
  <c r="R18" i="61" s="1"/>
  <c r="P34" i="61"/>
  <c r="P36" i="61" s="1"/>
  <c r="Y30" i="61"/>
  <c r="N34" i="61"/>
  <c r="L34" i="60"/>
  <c r="L36" i="60" s="1"/>
  <c r="K34" i="61"/>
  <c r="K36" i="61" s="1"/>
  <c r="Y26" i="61"/>
  <c r="I34" i="61"/>
  <c r="I36" i="61" s="1"/>
  <c r="Y39" i="60"/>
  <c r="F264" i="100"/>
  <c r="H34" i="61"/>
  <c r="H36" i="61" s="1"/>
  <c r="E35" i="57"/>
  <c r="E39" i="57"/>
  <c r="E33" i="57"/>
  <c r="E22" i="57"/>
  <c r="E26" i="57"/>
  <c r="E23" i="57"/>
  <c r="E37" i="57"/>
  <c r="E41" i="57"/>
  <c r="E20" i="57"/>
  <c r="E24" i="57"/>
  <c r="E19" i="57"/>
  <c r="E31" i="57"/>
  <c r="E38" i="57"/>
  <c r="E42" i="57"/>
  <c r="E25" i="57"/>
  <c r="E40" i="57"/>
  <c r="E27" i="57"/>
  <c r="Y47" i="60"/>
  <c r="V15" i="61"/>
  <c r="V17" i="61" s="1"/>
  <c r="H15" i="61"/>
  <c r="H17" i="61" s="1"/>
  <c r="Y10" i="61"/>
  <c r="Y10" i="60" s="1"/>
  <c r="P15" i="61"/>
  <c r="P17" i="61" s="1"/>
  <c r="F264" i="99"/>
  <c r="G34" i="60"/>
  <c r="G49" i="60" s="1"/>
  <c r="G18" i="60" s="1"/>
  <c r="F48" i="61"/>
  <c r="Y45" i="60"/>
  <c r="Y27" i="61"/>
  <c r="Y29" i="61"/>
  <c r="F48" i="60"/>
  <c r="Y28" i="60"/>
  <c r="F263" i="31"/>
  <c r="F7" i="31"/>
  <c r="E40" i="61"/>
  <c r="F230" i="31"/>
  <c r="F231" i="31" s="1"/>
  <c r="F233" i="31" s="1"/>
  <c r="Y25" i="60"/>
  <c r="E25" i="61"/>
  <c r="F249" i="31"/>
  <c r="F251" i="31" s="1"/>
  <c r="J36" i="61"/>
  <c r="I36" i="60"/>
  <c r="M49" i="60"/>
  <c r="M18" i="60" s="1"/>
  <c r="M36" i="60"/>
  <c r="T36" i="61"/>
  <c r="Y23" i="61"/>
  <c r="R49" i="60"/>
  <c r="R18" i="60" s="1"/>
  <c r="R36" i="60"/>
  <c r="P36" i="60"/>
  <c r="P49" i="60"/>
  <c r="P18" i="60" s="1"/>
  <c r="T49" i="60"/>
  <c r="T18" i="60" s="1"/>
  <c r="E48" i="60"/>
  <c r="V36" i="60"/>
  <c r="S49" i="60"/>
  <c r="S18" i="60" s="1"/>
  <c r="S36" i="60"/>
  <c r="T15" i="61"/>
  <c r="T17" i="61" s="1"/>
  <c r="E9" i="57"/>
  <c r="G48" i="61"/>
  <c r="G49" i="61" s="1"/>
  <c r="G18" i="61" s="1"/>
  <c r="N49" i="60"/>
  <c r="N18" i="60" s="1"/>
  <c r="N36" i="60"/>
  <c r="O49" i="60"/>
  <c r="O18" i="60" s="1"/>
  <c r="O36" i="60"/>
  <c r="Y27" i="60"/>
  <c r="F189" i="118"/>
  <c r="F251" i="99"/>
  <c r="Y40" i="60"/>
  <c r="Y44" i="60"/>
  <c r="Y29" i="60"/>
  <c r="Y28" i="61"/>
  <c r="X38" i="60"/>
  <c r="Y38" i="60" s="1"/>
  <c r="X38" i="61"/>
  <c r="X48" i="61" s="1"/>
  <c r="Y23" i="60"/>
  <c r="Y30" i="60"/>
  <c r="Y26" i="60"/>
  <c r="Y46" i="60"/>
  <c r="E10" i="57"/>
  <c r="E11" i="57"/>
  <c r="F231" i="117"/>
  <c r="F233" i="117" s="1"/>
  <c r="Y24" i="61"/>
  <c r="Y31" i="61"/>
  <c r="Y31" i="60"/>
  <c r="E14" i="61"/>
  <c r="E15" i="61" s="1"/>
  <c r="E17" i="61" s="1"/>
  <c r="Y37" i="60"/>
  <c r="E7" i="57"/>
  <c r="Y9" i="60"/>
  <c r="E9" i="60" s="1"/>
  <c r="G5" i="61"/>
  <c r="G5" i="60"/>
  <c r="E5" i="60"/>
  <c r="E5" i="61"/>
  <c r="X15" i="61"/>
  <c r="X17" i="61" s="1"/>
  <c r="Y8" i="61"/>
  <c r="Q49" i="61" l="1"/>
  <c r="Q18" i="61" s="1"/>
  <c r="T49" i="61"/>
  <c r="T18" i="61" s="1"/>
  <c r="V49" i="60"/>
  <c r="V18" i="60" s="1"/>
  <c r="E34" i="60"/>
  <c r="E36" i="60" s="1"/>
  <c r="E50" i="60"/>
  <c r="Y16" i="60"/>
  <c r="E16" i="60" s="1"/>
  <c r="M49" i="61"/>
  <c r="M18" i="61" s="1"/>
  <c r="N49" i="61"/>
  <c r="N18" i="61" s="1"/>
  <c r="F34" i="60"/>
  <c r="F36" i="60" s="1"/>
  <c r="F34" i="61"/>
  <c r="F49" i="61" s="1"/>
  <c r="F18" i="61" s="1"/>
  <c r="H49" i="61"/>
  <c r="H18" i="61" s="1"/>
  <c r="I49" i="60"/>
  <c r="I18" i="60" s="1"/>
  <c r="I49" i="61"/>
  <c r="I18" i="61" s="1"/>
  <c r="K49" i="61"/>
  <c r="K18" i="61" s="1"/>
  <c r="K49" i="60"/>
  <c r="K18" i="60" s="1"/>
  <c r="L49" i="61"/>
  <c r="L18" i="61" s="1"/>
  <c r="N36" i="61"/>
  <c r="Q36" i="60"/>
  <c r="U49" i="61"/>
  <c r="U18" i="61" s="1"/>
  <c r="U36" i="61"/>
  <c r="W49" i="61"/>
  <c r="W18" i="61" s="1"/>
  <c r="F264" i="117"/>
  <c r="W49" i="60"/>
  <c r="W18" i="60" s="1"/>
  <c r="W36" i="61"/>
  <c r="O49" i="61"/>
  <c r="O18" i="61" s="1"/>
  <c r="H49" i="60"/>
  <c r="H18" i="60" s="1"/>
  <c r="X34" i="60"/>
  <c r="X36" i="60" s="1"/>
  <c r="Y32" i="61"/>
  <c r="X34" i="61"/>
  <c r="X36" i="61" s="1"/>
  <c r="E34" i="57"/>
  <c r="Y32" i="60"/>
  <c r="Y14" i="60"/>
  <c r="E14" i="60" s="1"/>
  <c r="E10" i="60"/>
  <c r="Q36" i="61"/>
  <c r="S36" i="61"/>
  <c r="J49" i="60"/>
  <c r="J18" i="60" s="1"/>
  <c r="R36" i="61"/>
  <c r="V49" i="61"/>
  <c r="V18" i="61" s="1"/>
  <c r="U49" i="60"/>
  <c r="U18" i="60" s="1"/>
  <c r="P49" i="61"/>
  <c r="P18" i="61" s="1"/>
  <c r="E34" i="61"/>
  <c r="E36" i="61" s="1"/>
  <c r="E48" i="61"/>
  <c r="E43" i="57" s="1"/>
  <c r="Y40" i="61"/>
  <c r="L49" i="60"/>
  <c r="L18" i="60" s="1"/>
  <c r="Y38" i="61"/>
  <c r="Y33" i="60"/>
  <c r="F264" i="98"/>
  <c r="E8" i="57"/>
  <c r="E12" i="57" s="1"/>
  <c r="G36" i="60"/>
  <c r="Y14" i="61"/>
  <c r="Y15" i="61" s="1"/>
  <c r="Y17" i="61" s="1"/>
  <c r="E21" i="57"/>
  <c r="E36" i="57"/>
  <c r="Y25" i="61"/>
  <c r="F49" i="60"/>
  <c r="F18" i="60" s="1"/>
  <c r="F264" i="31"/>
  <c r="Y48" i="60"/>
  <c r="F36" i="61"/>
  <c r="X48" i="60"/>
  <c r="Y8" i="60"/>
  <c r="E6" i="57"/>
  <c r="E49" i="60" l="1"/>
  <c r="X49" i="61"/>
  <c r="X18" i="61" s="1"/>
  <c r="Y34" i="61"/>
  <c r="Y36" i="61" s="1"/>
  <c r="X49" i="60"/>
  <c r="X18" i="60" s="1"/>
  <c r="Y34" i="60"/>
  <c r="Y49" i="60" s="1"/>
  <c r="J27" i="57"/>
  <c r="E44" i="57"/>
  <c r="Y15" i="60"/>
  <c r="E8" i="60"/>
  <c r="Y48" i="61"/>
  <c r="E49" i="61"/>
  <c r="E18" i="61" s="1"/>
  <c r="E13" i="57"/>
  <c r="E15" i="57" s="1"/>
  <c r="Y36" i="60" l="1"/>
  <c r="Y49" i="61"/>
  <c r="Y17" i="60"/>
  <c r="E17" i="60" s="1"/>
  <c r="E18" i="60" s="1"/>
  <c r="E15" i="60"/>
  <c r="J28" i="57"/>
  <c r="E28" i="57" s="1"/>
  <c r="E30" i="57" s="1"/>
  <c r="E32" i="57" l="1"/>
  <c r="E45" i="57" l="1"/>
  <c r="E16" i="57" s="1"/>
</calcChain>
</file>

<file path=xl/comments1.xml><?xml version="1.0" encoding="utf-8"?>
<comments xmlns="http://schemas.openxmlformats.org/spreadsheetml/2006/main">
  <authors>
    <author>m</author>
  </authors>
  <commentList>
    <comment ref="S4" authorId="0" shapeId="0">
      <text>
        <r>
          <rPr>
            <sz val="9"/>
            <color indexed="81"/>
            <rFont val="Meiryo UI"/>
            <family val="3"/>
            <charset val="128"/>
          </rPr>
          <t>地方公共団体名を入力してください。
なお、政令市の場合、都道府県名の入力は不要です。</t>
        </r>
      </text>
    </comment>
  </commentList>
</comments>
</file>

<file path=xl/comments2.xml><?xml version="1.0" encoding="utf-8"?>
<comments xmlns="http://schemas.openxmlformats.org/spreadsheetml/2006/main">
  <authors>
    <author>m</author>
  </authors>
  <commentList>
    <comment ref="A30" authorId="0" shapeId="0">
      <text>
        <r>
          <rPr>
            <sz val="9"/>
            <color indexed="81"/>
            <rFont val="Meiryo UI"/>
            <family val="3"/>
            <charset val="128"/>
          </rPr>
          <t>これまでの実績等を踏まえ、事業実施による効果について、指標とその目標値（具体的な数値）を必ず記載してください。</t>
        </r>
      </text>
    </comment>
    <comment ref="AI32" authorId="0" shapeId="0">
      <text>
        <r>
          <rPr>
            <sz val="9"/>
            <color indexed="81"/>
            <rFont val="Meiryo UI"/>
            <family val="3"/>
            <charset val="128"/>
          </rPr>
          <t xml:space="preserve">各目標値の積算根拠と効果検証の方法を必ず記載してください。実績報告において、今回記載の目標値に対する成果の検証を行っていただきます。
</t>
        </r>
        <r>
          <rPr>
            <sz val="9"/>
            <color indexed="10"/>
            <rFont val="Meiryo UI"/>
            <family val="3"/>
            <charset val="128"/>
          </rPr>
          <t>※次年度以降の補助金申請において、検証結果に基づき事業の改善を図ることを求めるとともに、補助金審査の際に、実績や取組状況を評価し、補助金の配分に反映することがあります。</t>
        </r>
      </text>
    </comment>
  </commentList>
</comments>
</file>

<file path=xl/comments3.xml><?xml version="1.0" encoding="utf-8"?>
<comments xmlns="http://schemas.openxmlformats.org/spreadsheetml/2006/main">
  <authors>
    <author>m</author>
  </authors>
  <commentList>
    <comment ref="E2" authorId="0" shapeId="0">
      <text>
        <r>
          <rPr>
            <sz val="9"/>
            <color indexed="81"/>
            <rFont val="Meiryo UI"/>
            <family val="3"/>
            <charset val="128"/>
          </rPr>
          <t>内訳書２と対応する事業番号を記載してください。</t>
        </r>
      </text>
    </comment>
  </commentList>
</comments>
</file>

<file path=xl/comments4.xml><?xml version="1.0" encoding="utf-8"?>
<comments xmlns="http://schemas.openxmlformats.org/spreadsheetml/2006/main">
  <authors>
    <author>m</author>
  </authors>
  <commentList>
    <comment ref="A1" authorId="0" shapeId="0">
      <text>
        <r>
          <rPr>
            <sz val="10"/>
            <color indexed="81"/>
            <rFont val="Meiryo UI"/>
            <family val="3"/>
            <charset val="128"/>
          </rPr>
          <t>「計画書①（地域）」シートに入力した補助事業者名が表示されます。</t>
        </r>
      </text>
    </comment>
    <comment ref="F5" authorId="0" shapeId="0">
      <text>
        <r>
          <rPr>
            <sz val="9"/>
            <color theme="1"/>
            <rFont val="Meiryo UI"/>
            <family val="3"/>
            <charset val="128"/>
          </rPr>
          <t>収入元や内訳の概要を記載してください。</t>
        </r>
      </text>
    </comment>
    <comment ref="E14" authorId="0" shapeId="0">
      <text>
        <r>
          <rPr>
            <sz val="9"/>
            <color indexed="81"/>
            <rFont val="メイリオ"/>
            <family val="3"/>
            <charset val="128"/>
          </rPr>
          <t>採択額の範囲内で、千円未満切り捨ての金額としてください。</t>
        </r>
      </text>
    </comment>
    <comment ref="J29" authorId="0" shapeId="0">
      <text>
        <r>
          <rPr>
            <sz val="10"/>
            <color indexed="81"/>
            <rFont val="Meiryo UI"/>
            <family val="3"/>
            <charset val="128"/>
          </rPr>
          <t>委託費及び補助金のうち、補助金に該当する金額を入力してください（実行委員会や文化振興財団等に負担金を交付する場合も「補助金」として金額を入力してください。）</t>
        </r>
      </text>
    </comment>
  </commentList>
</comments>
</file>

<file path=xl/comments5.xml><?xml version="1.0" encoding="utf-8"?>
<comments xmlns="http://schemas.openxmlformats.org/spreadsheetml/2006/main">
  <authors>
    <author>m</author>
  </authors>
  <commentList>
    <comment ref="A1" authorId="0" shapeId="0">
      <text>
        <r>
          <rPr>
            <sz val="10"/>
            <color indexed="81"/>
            <rFont val="Meiryo UI"/>
            <family val="3"/>
            <charset val="128"/>
          </rPr>
          <t>「計画書①（地域）」シートに入力した補助事業者名が表示されます。</t>
        </r>
      </text>
    </comment>
    <comment ref="D6" authorId="0" shapeId="0">
      <text>
        <r>
          <rPr>
            <sz val="10"/>
            <color indexed="81"/>
            <rFont val="Meiryo UI"/>
            <family val="3"/>
            <charset val="128"/>
          </rPr>
          <t>内訳書２に入力した事業名が表示されます。（支出の部も同じ。）</t>
        </r>
      </text>
    </comment>
    <comment ref="B8" authorId="0" shapeId="0">
      <text>
        <r>
          <rPr>
            <sz val="9"/>
            <color indexed="81"/>
            <rFont val="メイリオ"/>
            <family val="3"/>
            <charset val="128"/>
          </rPr>
          <t>内訳書２に入力した金額が表示されます。（国庫補助額まで同じ。）</t>
        </r>
      </text>
    </comment>
    <comment ref="D23" authorId="0" shapeId="0">
      <text>
        <r>
          <rPr>
            <sz val="10"/>
            <color indexed="81"/>
            <rFont val="Meiryo UI"/>
            <family val="3"/>
            <charset val="128"/>
          </rPr>
          <t>内訳書２で補助対象経費とした金額が表示されます。（委託費まで同じ。）</t>
        </r>
      </text>
    </comment>
    <comment ref="D37" authorId="0" shapeId="0">
      <text>
        <r>
          <rPr>
            <sz val="10"/>
            <color indexed="81"/>
            <rFont val="Meiryo UI"/>
            <family val="3"/>
            <charset val="128"/>
          </rPr>
          <t>内訳書２で補助対象外経費とした金額が表示されます。（委託費まで同じ。）</t>
        </r>
      </text>
    </comment>
  </commentList>
</comments>
</file>

<file path=xl/comments6.xml><?xml version="1.0" encoding="utf-8"?>
<comments xmlns="http://schemas.openxmlformats.org/spreadsheetml/2006/main">
  <authors>
    <author>m</author>
  </authors>
  <commentList>
    <comment ref="A1" authorId="0" shapeId="0">
      <text>
        <r>
          <rPr>
            <sz val="10"/>
            <color indexed="81"/>
            <rFont val="Meiryo UI"/>
            <family val="3"/>
            <charset val="128"/>
          </rPr>
          <t>「計画書①（地域）」シートに入力した補助事業者名が表示されます。</t>
        </r>
      </text>
    </comment>
  </commentList>
</comments>
</file>

<file path=xl/comments7.xml><?xml version="1.0" encoding="utf-8"?>
<comments xmlns="http://schemas.openxmlformats.org/spreadsheetml/2006/main">
  <authors>
    <author>m</author>
  </authors>
  <commentList>
    <comment ref="A1" authorId="0" shapeId="0">
      <text>
        <r>
          <rPr>
            <sz val="10"/>
            <color indexed="81"/>
            <rFont val="Meiryo UI"/>
            <family val="3"/>
            <charset val="128"/>
          </rPr>
          <t>「計画書①（地域）」シートに入力した補助事業者名が表示されます。</t>
        </r>
      </text>
    </comment>
    <comment ref="E3" authorId="0" shapeId="0">
      <text>
        <r>
          <rPr>
            <sz val="9"/>
            <color indexed="81"/>
            <rFont val="メイリオ"/>
            <family val="3"/>
            <charset val="128"/>
          </rPr>
          <t>補助事業者（地方公共団体）が「委託費」「補助金」以外の経費を直接執行する事業については、当該補助事業者名とする必要があります。</t>
        </r>
      </text>
    </comment>
    <comment ref="D10" authorId="0" shapeId="0">
      <text>
        <r>
          <rPr>
            <sz val="9"/>
            <color indexed="81"/>
            <rFont val="Meiryo UI"/>
            <family val="3"/>
            <charset val="128"/>
          </rPr>
          <t>100万円以上の委託契約を締結する場合は、別途、委託内訳書を作成してください。</t>
        </r>
      </text>
    </comment>
    <comment ref="R10" authorId="0" shapeId="0">
      <text>
        <r>
          <rPr>
            <sz val="9"/>
            <color indexed="81"/>
            <rFont val="Meiryo UI"/>
            <family val="3"/>
            <charset val="128"/>
          </rPr>
          <t>補助対象外経費の場合は、”○”を入力してください。
なお、該当する区分・費目がない場合は、「雑役務費・消耗品費等」の「その他」を選択してください。</t>
        </r>
      </text>
    </comment>
    <comment ref="C169" authorId="0" shapeId="0">
      <text>
        <r>
          <rPr>
            <sz val="10"/>
            <color indexed="81"/>
            <rFont val="Meiryo UI"/>
            <family val="3"/>
            <charset val="128"/>
          </rPr>
          <t>「内訳書１（収入一括）」を使用する場合は、内訳書２－１に全事業の収入を入力してください。</t>
        </r>
      </text>
    </comment>
  </commentList>
</comments>
</file>

<file path=xl/comments8.xml><?xml version="1.0" encoding="utf-8"?>
<comments xmlns="http://schemas.openxmlformats.org/spreadsheetml/2006/main">
  <authors>
    <author>m</author>
  </authors>
  <commentList>
    <comment ref="C3" authorId="0" shapeId="0">
      <text>
        <r>
          <rPr>
            <sz val="9"/>
            <color indexed="81"/>
            <rFont val="メイリオ"/>
            <family val="3"/>
            <charset val="128"/>
          </rPr>
          <t>対応する内訳書２に合わせて番号を記載してください。（例：2-1-1、2-1-2、2-2-1）</t>
        </r>
      </text>
    </comment>
  </commentList>
</comments>
</file>

<file path=xl/sharedStrings.xml><?xml version="1.0" encoding="utf-8"?>
<sst xmlns="http://schemas.openxmlformats.org/spreadsheetml/2006/main" count="2445" uniqueCount="244">
  <si>
    <t>小   計（Ａ）</t>
    <rPh sb="0" eb="1">
      <t>ショウ</t>
    </rPh>
    <rPh sb="4" eb="5">
      <t>ケイ</t>
    </rPh>
    <phoneticPr fontId="8"/>
  </si>
  <si>
    <t>賃金・共済費</t>
    <rPh sb="0" eb="2">
      <t>チンギン</t>
    </rPh>
    <rPh sb="3" eb="6">
      <t>キョウサイヒ</t>
    </rPh>
    <phoneticPr fontId="8"/>
  </si>
  <si>
    <t>消耗品費</t>
    <rPh sb="0" eb="3">
      <t>ショウモウヒン</t>
    </rPh>
    <rPh sb="3" eb="4">
      <t>ヒ</t>
    </rPh>
    <phoneticPr fontId="8"/>
  </si>
  <si>
    <t>文芸費</t>
    <rPh sb="0" eb="3">
      <t>ブンゲイヒ</t>
    </rPh>
    <phoneticPr fontId="8"/>
  </si>
  <si>
    <t>区   分</t>
    <rPh sb="0" eb="1">
      <t>ク</t>
    </rPh>
    <rPh sb="4" eb="5">
      <t>ブン</t>
    </rPh>
    <phoneticPr fontId="8"/>
  </si>
  <si>
    <t>（支出の部）</t>
    <rPh sb="1" eb="3">
      <t>シシュツ</t>
    </rPh>
    <rPh sb="4" eb="5">
      <t>ブ</t>
    </rPh>
    <phoneticPr fontId="8"/>
  </si>
  <si>
    <t>事業収入</t>
    <rPh sb="0" eb="2">
      <t>ジギョウ</t>
    </rPh>
    <rPh sb="2" eb="4">
      <t>シュウニュウ</t>
    </rPh>
    <phoneticPr fontId="8"/>
  </si>
  <si>
    <t>１．実施計画の名称</t>
    <rPh sb="2" eb="4">
      <t>ジッシ</t>
    </rPh>
    <rPh sb="4" eb="6">
      <t>ケイカク</t>
    </rPh>
    <rPh sb="7" eb="9">
      <t>メイショウ</t>
    </rPh>
    <phoneticPr fontId="8"/>
  </si>
  <si>
    <t>収入合計</t>
    <rPh sb="0" eb="2">
      <t>シュウニュウ</t>
    </rPh>
    <rPh sb="2" eb="4">
      <t>ゴウケイ</t>
    </rPh>
    <phoneticPr fontId="8"/>
  </si>
  <si>
    <t>委託費</t>
    <rPh sb="0" eb="3">
      <t>イタクヒ</t>
    </rPh>
    <phoneticPr fontId="8"/>
  </si>
  <si>
    <t>報償費</t>
    <rPh sb="0" eb="3">
      <t>ホウショウヒ</t>
    </rPh>
    <phoneticPr fontId="8"/>
  </si>
  <si>
    <t>区分</t>
    <rPh sb="0" eb="2">
      <t>クブン</t>
    </rPh>
    <phoneticPr fontId="8"/>
  </si>
  <si>
    <t>(金額)</t>
    <rPh sb="1" eb="3">
      <t>キンガク</t>
    </rPh>
    <phoneticPr fontId="8"/>
  </si>
  <si>
    <t>実施年月日</t>
    <rPh sb="4" eb="5">
      <t>ニチ</t>
    </rPh>
    <phoneticPr fontId="8"/>
  </si>
  <si>
    <t>事業名又は取組名</t>
    <rPh sb="0" eb="2">
      <t>ジギョウ</t>
    </rPh>
    <rPh sb="3" eb="4">
      <t>マタ</t>
    </rPh>
    <phoneticPr fontId="8"/>
  </si>
  <si>
    <t>寄附金・協賛金</t>
    <rPh sb="0" eb="3">
      <t>キフキン</t>
    </rPh>
    <rPh sb="4" eb="7">
      <t>キョウサンキン</t>
    </rPh>
    <phoneticPr fontId="8"/>
  </si>
  <si>
    <t>（収入の部）</t>
    <rPh sb="1" eb="3">
      <t>シュウニュウ</t>
    </rPh>
    <rPh sb="4" eb="5">
      <t>ブ</t>
    </rPh>
    <phoneticPr fontId="8"/>
  </si>
  <si>
    <t>（単位：円）</t>
    <rPh sb="1" eb="3">
      <t>タンイ</t>
    </rPh>
    <rPh sb="4" eb="5">
      <t>エン</t>
    </rPh>
    <phoneticPr fontId="8"/>
  </si>
  <si>
    <t>消費税及び地方消費税に係る仕入控除税額</t>
    <rPh sb="0" eb="3">
      <t>ショウヒゼイ</t>
    </rPh>
    <rPh sb="3" eb="4">
      <t>オヨ</t>
    </rPh>
    <rPh sb="5" eb="7">
      <t>チホウ</t>
    </rPh>
    <rPh sb="7" eb="10">
      <t>ショウヒゼイ</t>
    </rPh>
    <rPh sb="11" eb="12">
      <t>カカワ</t>
    </rPh>
    <rPh sb="13" eb="15">
      <t>シイレ</t>
    </rPh>
    <rPh sb="15" eb="17">
      <t>コウジョ</t>
    </rPh>
    <rPh sb="17" eb="19">
      <t>ゼイガク</t>
    </rPh>
    <phoneticPr fontId="8"/>
  </si>
  <si>
    <t>申請者自己負担額</t>
    <rPh sb="0" eb="3">
      <t>シンセイシャ</t>
    </rPh>
    <rPh sb="3" eb="5">
      <t>ジコ</t>
    </rPh>
    <rPh sb="5" eb="8">
      <t>フタンガク</t>
    </rPh>
    <phoneticPr fontId="8"/>
  </si>
  <si>
    <t>共催者等負担額</t>
    <rPh sb="0" eb="3">
      <t>キョウサイシャ</t>
    </rPh>
    <rPh sb="3" eb="4">
      <t>トウ</t>
    </rPh>
    <rPh sb="4" eb="7">
      <t>フタンガク</t>
    </rPh>
    <phoneticPr fontId="8"/>
  </si>
  <si>
    <t>小   計（Ｃ）</t>
    <rPh sb="0" eb="1">
      <t>ショウ</t>
    </rPh>
    <rPh sb="4" eb="5">
      <t>ケイ</t>
    </rPh>
    <phoneticPr fontId="8"/>
  </si>
  <si>
    <t>補助金・助成金</t>
    <rPh sb="0" eb="3">
      <t>ホジョキン</t>
    </rPh>
    <rPh sb="4" eb="7">
      <t>ジョセイキン</t>
    </rPh>
    <phoneticPr fontId="8"/>
  </si>
  <si>
    <t>その他</t>
    <rPh sb="2" eb="3">
      <t>タ</t>
    </rPh>
    <phoneticPr fontId="8"/>
  </si>
  <si>
    <t>国庫補助額</t>
    <rPh sb="0" eb="2">
      <t>コッコ</t>
    </rPh>
    <rPh sb="2" eb="4">
      <t>ホジョ</t>
    </rPh>
    <rPh sb="4" eb="5">
      <t>ガク</t>
    </rPh>
    <phoneticPr fontId="8"/>
  </si>
  <si>
    <t>合   計（Ｂ）</t>
    <rPh sb="0" eb="1">
      <t>ゴウ</t>
    </rPh>
    <rPh sb="4" eb="5">
      <t>ケイ</t>
    </rPh>
    <phoneticPr fontId="8"/>
  </si>
  <si>
    <t>費目</t>
    <rPh sb="0" eb="2">
      <t>ヒモク</t>
    </rPh>
    <phoneticPr fontId="8"/>
  </si>
  <si>
    <t>補助対象経費</t>
    <rPh sb="0" eb="2">
      <t>ホジョ</t>
    </rPh>
    <rPh sb="2" eb="4">
      <t>タイショウ</t>
    </rPh>
    <rPh sb="4" eb="6">
      <t>ケイヒ</t>
    </rPh>
    <phoneticPr fontId="8"/>
  </si>
  <si>
    <t>通信費</t>
    <rPh sb="0" eb="2">
      <t>ツウシン</t>
    </rPh>
    <phoneticPr fontId="8"/>
  </si>
  <si>
    <t>会場費</t>
    <rPh sb="0" eb="3">
      <t>カイジョウヒ</t>
    </rPh>
    <phoneticPr fontId="8"/>
  </si>
  <si>
    <t>雑役務費</t>
    <rPh sb="0" eb="1">
      <t>ザツ</t>
    </rPh>
    <rPh sb="1" eb="4">
      <t>エキムヒ</t>
    </rPh>
    <phoneticPr fontId="8"/>
  </si>
  <si>
    <t>旅費</t>
    <rPh sb="0" eb="2">
      <t>リョヒ</t>
    </rPh>
    <phoneticPr fontId="8"/>
  </si>
  <si>
    <t>会議費</t>
    <rPh sb="0" eb="3">
      <t>カイギヒ</t>
    </rPh>
    <phoneticPr fontId="8"/>
  </si>
  <si>
    <t>補助金</t>
    <rPh sb="0" eb="3">
      <t>ホジョキン</t>
    </rPh>
    <phoneticPr fontId="8"/>
  </si>
  <si>
    <t>補助対象経費計（Ｄ）</t>
    <rPh sb="0" eb="2">
      <t>ホジョ</t>
    </rPh>
    <rPh sb="2" eb="4">
      <t>タイショウ</t>
    </rPh>
    <rPh sb="4" eb="6">
      <t>ケイヒ</t>
    </rPh>
    <rPh sb="6" eb="7">
      <t>ケイ</t>
    </rPh>
    <phoneticPr fontId="8"/>
  </si>
  <si>
    <t>小   計（Ｅ）</t>
    <rPh sb="0" eb="1">
      <t>ショウ</t>
    </rPh>
    <rPh sb="4" eb="5">
      <t>ケイ</t>
    </rPh>
    <phoneticPr fontId="8"/>
  </si>
  <si>
    <t>補助対象外経費</t>
    <rPh sb="0" eb="2">
      <t>ホジョ</t>
    </rPh>
    <rPh sb="2" eb="5">
      <t>タイショウガイ</t>
    </rPh>
    <rPh sb="5" eb="7">
      <t>ケイヒ</t>
    </rPh>
    <phoneticPr fontId="8"/>
  </si>
  <si>
    <t>細目</t>
    <rPh sb="0" eb="2">
      <t>サイモク</t>
    </rPh>
    <phoneticPr fontId="8"/>
  </si>
  <si>
    <t>（数量）</t>
    <rPh sb="1" eb="3">
      <t>スウリョウ</t>
    </rPh>
    <phoneticPr fontId="8"/>
  </si>
  <si>
    <t>（単価）</t>
    <rPh sb="1" eb="3">
      <t>タンカ</t>
    </rPh>
    <phoneticPr fontId="8"/>
  </si>
  <si>
    <t>（単位）</t>
    <rPh sb="1" eb="3">
      <t>タンイ</t>
    </rPh>
    <phoneticPr fontId="8"/>
  </si>
  <si>
    <t>補助対象経費計</t>
    <rPh sb="0" eb="2">
      <t>ホジョ</t>
    </rPh>
    <rPh sb="2" eb="4">
      <t>タイショウ</t>
    </rPh>
    <rPh sb="4" eb="6">
      <t>ケイヒ</t>
    </rPh>
    <rPh sb="6" eb="7">
      <t>ケイ</t>
    </rPh>
    <phoneticPr fontId="8"/>
  </si>
  <si>
    <t>賃金・旅費・報償費</t>
    <rPh sb="0" eb="2">
      <t>チンギン</t>
    </rPh>
    <rPh sb="3" eb="5">
      <t>リョヒ</t>
    </rPh>
    <rPh sb="6" eb="8">
      <t>ホウショウ</t>
    </rPh>
    <rPh sb="8" eb="9">
      <t>ヒ</t>
    </rPh>
    <phoneticPr fontId="8"/>
  </si>
  <si>
    <t>補助
対象外</t>
    <rPh sb="0" eb="2">
      <t>ホジョ</t>
    </rPh>
    <rPh sb="3" eb="5">
      <t>タイショウ</t>
    </rPh>
    <rPh sb="5" eb="6">
      <t>ガイ</t>
    </rPh>
    <phoneticPr fontId="8"/>
  </si>
  <si>
    <t>補助対象外経費計</t>
    <rPh sb="4" eb="5">
      <t>ガイ</t>
    </rPh>
    <phoneticPr fontId="8"/>
  </si>
  <si>
    <t>内　　訳</t>
    <rPh sb="0" eb="1">
      <t>ウチ</t>
    </rPh>
    <rPh sb="3" eb="4">
      <t>ヤク</t>
    </rPh>
    <phoneticPr fontId="8"/>
  </si>
  <si>
    <t>×</t>
  </si>
  <si>
    <t>補助対象外経費</t>
    <rPh sb="0" eb="2">
      <t>ホジョ</t>
    </rPh>
    <rPh sb="2" eb="4">
      <t>タイショウ</t>
    </rPh>
    <rPh sb="4" eb="5">
      <t>ソト</t>
    </rPh>
    <rPh sb="5" eb="7">
      <t>ケイヒ</t>
    </rPh>
    <phoneticPr fontId="8"/>
  </si>
  <si>
    <t>（数量）</t>
  </si>
  <si>
    <t>＋</t>
  </si>
  <si>
    <t>（調整額）</t>
    <rPh sb="1" eb="3">
      <t>チョウセイ</t>
    </rPh>
    <rPh sb="3" eb="4">
      <t>ガク</t>
    </rPh>
    <phoneticPr fontId="8"/>
  </si>
  <si>
    <t>＝</t>
  </si>
  <si>
    <t>支出合計</t>
    <rPh sb="0" eb="2">
      <t>シシュツ</t>
    </rPh>
    <rPh sb="2" eb="4">
      <t>ゴウケイ</t>
    </rPh>
    <phoneticPr fontId="8"/>
  </si>
  <si>
    <t>雑役務費・消耗品費等</t>
    <rPh sb="0" eb="1">
      <t>ザツ</t>
    </rPh>
    <rPh sb="1" eb="4">
      <t>エキムヒ</t>
    </rPh>
    <rPh sb="5" eb="8">
      <t>ショウモウヒン</t>
    </rPh>
    <rPh sb="8" eb="9">
      <t>ヒ</t>
    </rPh>
    <rPh sb="9" eb="10">
      <t>トウ</t>
    </rPh>
    <phoneticPr fontId="8"/>
  </si>
  <si>
    <t>賃金・共済費</t>
  </si>
  <si>
    <t>（単位：円）</t>
  </si>
  <si>
    <t>賃金・
旅費・
報償費</t>
    <rPh sb="0" eb="2">
      <t>チンギン</t>
    </rPh>
    <rPh sb="4" eb="6">
      <t>リョヒ</t>
    </rPh>
    <rPh sb="8" eb="10">
      <t>ホウショウ</t>
    </rPh>
    <rPh sb="10" eb="11">
      <t>ヒ</t>
    </rPh>
    <phoneticPr fontId="8"/>
  </si>
  <si>
    <t>雑役務費・
消耗品費等</t>
    <rPh sb="0" eb="1">
      <t>ザツ</t>
    </rPh>
    <rPh sb="1" eb="4">
      <t>エキムヒ</t>
    </rPh>
    <rPh sb="6" eb="9">
      <t>ショウモウヒン</t>
    </rPh>
    <rPh sb="9" eb="10">
      <t>ヒ</t>
    </rPh>
    <rPh sb="10" eb="11">
      <t>トウ</t>
    </rPh>
    <phoneticPr fontId="8"/>
  </si>
  <si>
    <t>賃金・
旅費・
報償費</t>
    <rPh sb="0" eb="2">
      <t>チンギン</t>
    </rPh>
    <rPh sb="4" eb="6">
      <t>リョヒ</t>
    </rPh>
    <rPh sb="8" eb="10">
      <t>ホウショウ</t>
    </rPh>
    <rPh sb="10" eb="11">
      <t>ヒ</t>
    </rPh>
    <phoneticPr fontId="4"/>
  </si>
  <si>
    <t>賃金・共済費</t>
    <rPh sb="0" eb="2">
      <t>チンギン</t>
    </rPh>
    <rPh sb="3" eb="6">
      <t>キョウサイヒ</t>
    </rPh>
    <phoneticPr fontId="4"/>
  </si>
  <si>
    <t>旅費</t>
    <rPh sb="0" eb="2">
      <t>リョヒ</t>
    </rPh>
    <phoneticPr fontId="4"/>
  </si>
  <si>
    <t>報償費</t>
    <rPh sb="0" eb="3">
      <t>ホウショウヒ</t>
    </rPh>
    <phoneticPr fontId="4"/>
  </si>
  <si>
    <t>雑役務費・
消耗品費等</t>
    <rPh sb="0" eb="1">
      <t>ザツ</t>
    </rPh>
    <rPh sb="1" eb="4">
      <t>エキムヒ</t>
    </rPh>
    <rPh sb="6" eb="9">
      <t>ショウモウヒン</t>
    </rPh>
    <rPh sb="9" eb="10">
      <t>ヒ</t>
    </rPh>
    <rPh sb="10" eb="11">
      <t>トウ</t>
    </rPh>
    <phoneticPr fontId="4"/>
  </si>
  <si>
    <t>雑役務費</t>
    <rPh sb="0" eb="1">
      <t>ザツ</t>
    </rPh>
    <rPh sb="1" eb="4">
      <t>エキムヒ</t>
    </rPh>
    <phoneticPr fontId="4"/>
  </si>
  <si>
    <t>消耗品費</t>
    <rPh sb="0" eb="3">
      <t>ショウモウヒン</t>
    </rPh>
    <rPh sb="3" eb="4">
      <t>ヒ</t>
    </rPh>
    <phoneticPr fontId="4"/>
  </si>
  <si>
    <t>通信費</t>
    <rPh sb="0" eb="2">
      <t>ツウシン</t>
    </rPh>
    <phoneticPr fontId="4"/>
  </si>
  <si>
    <t>会議費</t>
    <rPh sb="0" eb="3">
      <t>カイギヒ</t>
    </rPh>
    <phoneticPr fontId="4"/>
  </si>
  <si>
    <t>その他</t>
    <rPh sb="2" eb="3">
      <t>タ</t>
    </rPh>
    <phoneticPr fontId="21"/>
  </si>
  <si>
    <t>事業名
（取組名）</t>
    <phoneticPr fontId="21"/>
  </si>
  <si>
    <t>【内訳書1】</t>
    <rPh sb="1" eb="4">
      <t>ウチワケショ</t>
    </rPh>
    <phoneticPr fontId="3"/>
  </si>
  <si>
    <t>（収入の部）</t>
    <rPh sb="1" eb="3">
      <t>シュウニュウ</t>
    </rPh>
    <rPh sb="4" eb="5">
      <t>ブ</t>
    </rPh>
    <phoneticPr fontId="3"/>
  </si>
  <si>
    <t>区   分</t>
    <rPh sb="0" eb="1">
      <t>ク</t>
    </rPh>
    <rPh sb="4" eb="5">
      <t>ブン</t>
    </rPh>
    <phoneticPr fontId="3"/>
  </si>
  <si>
    <t>申請者自己負担額</t>
    <rPh sb="0" eb="3">
      <t>シンセイシャ</t>
    </rPh>
    <rPh sb="3" eb="5">
      <t>ジコ</t>
    </rPh>
    <rPh sb="5" eb="8">
      <t>フタンガク</t>
    </rPh>
    <phoneticPr fontId="3"/>
  </si>
  <si>
    <t>共催者等負担額</t>
    <rPh sb="0" eb="3">
      <t>キョウサイシャ</t>
    </rPh>
    <rPh sb="3" eb="4">
      <t>トウ</t>
    </rPh>
    <rPh sb="4" eb="7">
      <t>フタンガク</t>
    </rPh>
    <phoneticPr fontId="3"/>
  </si>
  <si>
    <t>補助金・助成金</t>
    <rPh sb="0" eb="3">
      <t>ホジョキン</t>
    </rPh>
    <rPh sb="4" eb="7">
      <t>ジョセイキン</t>
    </rPh>
    <phoneticPr fontId="3"/>
  </si>
  <si>
    <t>寄附金・協賛金</t>
    <rPh sb="0" eb="3">
      <t>キフキン</t>
    </rPh>
    <rPh sb="4" eb="7">
      <t>キョウサンキン</t>
    </rPh>
    <phoneticPr fontId="3"/>
  </si>
  <si>
    <t>事業収入</t>
    <rPh sb="0" eb="2">
      <t>ジギョウ</t>
    </rPh>
    <rPh sb="2" eb="4">
      <t>シュウニュウ</t>
    </rPh>
    <phoneticPr fontId="3"/>
  </si>
  <si>
    <t>その他</t>
    <rPh sb="2" eb="3">
      <t>タ</t>
    </rPh>
    <phoneticPr fontId="3"/>
  </si>
  <si>
    <t>小   計（Ａ）</t>
    <rPh sb="0" eb="1">
      <t>ショウ</t>
    </rPh>
    <rPh sb="4" eb="5">
      <t>ケイ</t>
    </rPh>
    <phoneticPr fontId="3"/>
  </si>
  <si>
    <t>合   計（Ｂ）</t>
    <rPh sb="0" eb="1">
      <t>ゴウ</t>
    </rPh>
    <rPh sb="4" eb="5">
      <t>ケイ</t>
    </rPh>
    <phoneticPr fontId="3"/>
  </si>
  <si>
    <t>（支出の部）</t>
    <rPh sb="1" eb="3">
      <t>シシュツ</t>
    </rPh>
    <rPh sb="4" eb="5">
      <t>ブ</t>
    </rPh>
    <phoneticPr fontId="3"/>
  </si>
  <si>
    <t>区分</t>
    <rPh sb="0" eb="2">
      <t>クブン</t>
    </rPh>
    <phoneticPr fontId="3"/>
  </si>
  <si>
    <t>費目</t>
    <rPh sb="0" eb="2">
      <t>ヒモク</t>
    </rPh>
    <phoneticPr fontId="3"/>
  </si>
  <si>
    <t>補助対象経費</t>
    <rPh sb="0" eb="2">
      <t>ホジョ</t>
    </rPh>
    <rPh sb="2" eb="4">
      <t>タイショウ</t>
    </rPh>
    <rPh sb="4" eb="6">
      <t>ケイヒ</t>
    </rPh>
    <phoneticPr fontId="3"/>
  </si>
  <si>
    <t>文芸費</t>
    <rPh sb="0" eb="3">
      <t>ブンゲイヒ</t>
    </rPh>
    <phoneticPr fontId="3"/>
  </si>
  <si>
    <t>賃金・
旅費・
報償費</t>
    <rPh sb="0" eb="2">
      <t>チンギン</t>
    </rPh>
    <rPh sb="4" eb="6">
      <t>リョヒ</t>
    </rPh>
    <rPh sb="8" eb="10">
      <t>ホウショウ</t>
    </rPh>
    <rPh sb="10" eb="11">
      <t>ヒ</t>
    </rPh>
    <phoneticPr fontId="3"/>
  </si>
  <si>
    <t>賃金・共済費</t>
    <rPh sb="0" eb="2">
      <t>チンギン</t>
    </rPh>
    <rPh sb="3" eb="6">
      <t>キョウサイヒ</t>
    </rPh>
    <phoneticPr fontId="3"/>
  </si>
  <si>
    <t>旅費</t>
    <rPh sb="0" eb="2">
      <t>リョヒ</t>
    </rPh>
    <phoneticPr fontId="3"/>
  </si>
  <si>
    <t>報償費</t>
    <rPh sb="0" eb="3">
      <t>ホウショウヒ</t>
    </rPh>
    <phoneticPr fontId="3"/>
  </si>
  <si>
    <t>雑役務費・
消耗品費等</t>
    <rPh sb="0" eb="1">
      <t>ザツ</t>
    </rPh>
    <rPh sb="1" eb="4">
      <t>エキムヒ</t>
    </rPh>
    <rPh sb="6" eb="9">
      <t>ショウモウヒン</t>
    </rPh>
    <rPh sb="9" eb="10">
      <t>ヒ</t>
    </rPh>
    <rPh sb="10" eb="11">
      <t>トウ</t>
    </rPh>
    <phoneticPr fontId="3"/>
  </si>
  <si>
    <t>雑役務費</t>
    <rPh sb="0" eb="1">
      <t>ザツ</t>
    </rPh>
    <rPh sb="1" eb="4">
      <t>エキムヒ</t>
    </rPh>
    <phoneticPr fontId="3"/>
  </si>
  <si>
    <t>消耗品費</t>
    <rPh sb="0" eb="3">
      <t>ショウモウヒン</t>
    </rPh>
    <rPh sb="3" eb="4">
      <t>ヒ</t>
    </rPh>
    <phoneticPr fontId="3"/>
  </si>
  <si>
    <t>通信費</t>
    <rPh sb="0" eb="2">
      <t>ツウシン</t>
    </rPh>
    <phoneticPr fontId="3"/>
  </si>
  <si>
    <t>会議費</t>
    <rPh sb="0" eb="3">
      <t>カイギヒ</t>
    </rPh>
    <phoneticPr fontId="3"/>
  </si>
  <si>
    <t>委託費</t>
    <rPh sb="0" eb="3">
      <t>イタクヒ</t>
    </rPh>
    <phoneticPr fontId="3"/>
  </si>
  <si>
    <t>小   計（Ｃ）</t>
    <rPh sb="0" eb="1">
      <t>ショウ</t>
    </rPh>
    <rPh sb="4" eb="5">
      <t>ケイ</t>
    </rPh>
    <phoneticPr fontId="3"/>
  </si>
  <si>
    <t>補助対象経費計（Ｄ）</t>
    <rPh sb="0" eb="2">
      <t>ホジョ</t>
    </rPh>
    <rPh sb="2" eb="4">
      <t>タイショウ</t>
    </rPh>
    <rPh sb="4" eb="6">
      <t>ケイヒ</t>
    </rPh>
    <rPh sb="6" eb="7">
      <t>ケイ</t>
    </rPh>
    <phoneticPr fontId="3"/>
  </si>
  <si>
    <t>補助対象外経費</t>
    <rPh sb="0" eb="2">
      <t>ホジョ</t>
    </rPh>
    <rPh sb="2" eb="5">
      <t>タイショウガイ</t>
    </rPh>
    <rPh sb="5" eb="7">
      <t>ケイヒ</t>
    </rPh>
    <phoneticPr fontId="3"/>
  </si>
  <si>
    <t>小   計（Ｅ）</t>
    <rPh sb="0" eb="1">
      <t>ショウ</t>
    </rPh>
    <rPh sb="4" eb="5">
      <t>ケイ</t>
    </rPh>
    <phoneticPr fontId="3"/>
  </si>
  <si>
    <t>委託費</t>
    <rPh sb="0" eb="2">
      <t>イタク</t>
    </rPh>
    <rPh sb="2" eb="3">
      <t>ヒ</t>
    </rPh>
    <phoneticPr fontId="8"/>
  </si>
  <si>
    <t>賃金・
旅費・
報償費</t>
    <phoneticPr fontId="8"/>
  </si>
  <si>
    <t>雑役務費・
消耗品費等</t>
    <phoneticPr fontId="8"/>
  </si>
  <si>
    <t>国庫補助額</t>
    <rPh sb="0" eb="2">
      <t>コッコ</t>
    </rPh>
    <rPh sb="2" eb="4">
      <t>ホジョ</t>
    </rPh>
    <rPh sb="4" eb="5">
      <t>ガク</t>
    </rPh>
    <phoneticPr fontId="3"/>
  </si>
  <si>
    <t>内訳書</t>
    <rPh sb="0" eb="3">
      <t>ウチワケショ</t>
    </rPh>
    <phoneticPr fontId="8"/>
  </si>
  <si>
    <t>2-2</t>
  </si>
  <si>
    <t>2-3</t>
  </si>
  <si>
    <t>2-4</t>
  </si>
  <si>
    <t>2-5</t>
  </si>
  <si>
    <t>2-6</t>
  </si>
  <si>
    <t>2-7</t>
  </si>
  <si>
    <t>2-8</t>
  </si>
  <si>
    <t>2-9</t>
  </si>
  <si>
    <t>2-10</t>
  </si>
  <si>
    <t>2-11</t>
  </si>
  <si>
    <t>2-12</t>
  </si>
  <si>
    <t>2-13</t>
  </si>
  <si>
    <t>2-14</t>
  </si>
  <si>
    <t>2-15</t>
  </si>
  <si>
    <t>2-16</t>
  </si>
  <si>
    <t>2-17</t>
  </si>
  <si>
    <t>2-18</t>
  </si>
  <si>
    <t>2-19</t>
  </si>
  <si>
    <t>2-20</t>
  </si>
  <si>
    <t>収入</t>
    <rPh sb="0" eb="2">
      <t>シュウニュウ</t>
    </rPh>
    <phoneticPr fontId="8"/>
  </si>
  <si>
    <t xml:space="preserve">【 内訳書 】 </t>
    <rPh sb="2" eb="4">
      <t>ウチワケ</t>
    </rPh>
    <rPh sb="4" eb="5">
      <t>ショ</t>
    </rPh>
    <phoneticPr fontId="8"/>
  </si>
  <si>
    <t>2-1</t>
    <phoneticPr fontId="8"/>
  </si>
  <si>
    <t>内訳書</t>
    <rPh sb="0" eb="3">
      <t>ウチワケショ</t>
    </rPh>
    <phoneticPr fontId="8"/>
  </si>
  <si>
    <t>2-1</t>
    <phoneticPr fontId="21"/>
  </si>
  <si>
    <t>2-2</t>
    <phoneticPr fontId="8"/>
  </si>
  <si>
    <t>2-3</t>
    <phoneticPr fontId="8"/>
  </si>
  <si>
    <t>【 内訳書 集計表 】</t>
    <rPh sb="2" eb="4">
      <t>ウチワケ</t>
    </rPh>
    <rPh sb="4" eb="5">
      <t>ショ</t>
    </rPh>
    <rPh sb="6" eb="9">
      <t>シュウケイヒョウ</t>
    </rPh>
    <phoneticPr fontId="8"/>
  </si>
  <si>
    <t>事業形態</t>
    <rPh sb="0" eb="2">
      <t>ジギョウ</t>
    </rPh>
    <rPh sb="2" eb="4">
      <t>ケイタイ</t>
    </rPh>
    <phoneticPr fontId="8"/>
  </si>
  <si>
    <t>金額</t>
    <rPh sb="0" eb="2">
      <t>キンガク</t>
    </rPh>
    <phoneticPr fontId="8"/>
  </si>
  <si>
    <t>国庫補助額</t>
  </si>
  <si>
    <t>合　計（B）</t>
    <rPh sb="0" eb="1">
      <t>ゴウ</t>
    </rPh>
    <rPh sb="2" eb="3">
      <t>ケイ</t>
    </rPh>
    <phoneticPr fontId="8"/>
  </si>
  <si>
    <t>小　計（Ｅ）</t>
    <rPh sb="0" eb="1">
      <t>ショウ</t>
    </rPh>
    <rPh sb="2" eb="3">
      <t>ケイ</t>
    </rPh>
    <phoneticPr fontId="8"/>
  </si>
  <si>
    <t>合   計（F）</t>
    <rPh sb="0" eb="1">
      <t>ゴウ</t>
    </rPh>
    <rPh sb="4" eb="5">
      <t>ケイ</t>
    </rPh>
    <phoneticPr fontId="8"/>
  </si>
  <si>
    <t>合   計（F）</t>
    <rPh sb="0" eb="1">
      <t>ゴウ</t>
    </rPh>
    <rPh sb="4" eb="5">
      <t>ケイ</t>
    </rPh>
    <phoneticPr fontId="3"/>
  </si>
  <si>
    <t>2-5</t>
    <phoneticPr fontId="8"/>
  </si>
  <si>
    <t>2-6</t>
    <phoneticPr fontId="8"/>
  </si>
  <si>
    <t>2-8</t>
    <phoneticPr fontId="8"/>
  </si>
  <si>
    <t>2-9</t>
    <phoneticPr fontId="8"/>
  </si>
  <si>
    <t>2-11</t>
    <phoneticPr fontId="8"/>
  </si>
  <si>
    <t>2-12</t>
    <phoneticPr fontId="8"/>
  </si>
  <si>
    <t>2-13</t>
    <phoneticPr fontId="8"/>
  </si>
  <si>
    <t>2-15</t>
    <phoneticPr fontId="8"/>
  </si>
  <si>
    <t>2-19</t>
    <phoneticPr fontId="8"/>
  </si>
  <si>
    <t>委託費・補助金</t>
    <rPh sb="0" eb="2">
      <t>イタク</t>
    </rPh>
    <rPh sb="2" eb="3">
      <t>ヒ</t>
    </rPh>
    <rPh sb="4" eb="7">
      <t>ホジョキン</t>
    </rPh>
    <phoneticPr fontId="8"/>
  </si>
  <si>
    <t>自己収入計</t>
    <rPh sb="0" eb="2">
      <t>ジコ</t>
    </rPh>
    <rPh sb="2" eb="4">
      <t>シュウニュウ</t>
    </rPh>
    <rPh sb="4" eb="5">
      <t>ケイ</t>
    </rPh>
    <phoneticPr fontId="8"/>
  </si>
  <si>
    <t>自己収入</t>
    <rPh sb="0" eb="2">
      <t>ジコ</t>
    </rPh>
    <rPh sb="2" eb="4">
      <t>シュウニュウ</t>
    </rPh>
    <phoneticPr fontId="8"/>
  </si>
  <si>
    <t>自己収入</t>
    <rPh sb="0" eb="2">
      <t>ジコ</t>
    </rPh>
    <rPh sb="2" eb="4">
      <t>シュウニュウ</t>
    </rPh>
    <phoneticPr fontId="8"/>
  </si>
  <si>
    <t>自己収入計</t>
    <rPh sb="0" eb="2">
      <t>ジコ</t>
    </rPh>
    <rPh sb="2" eb="4">
      <t>シュウニュウ</t>
    </rPh>
    <rPh sb="4" eb="5">
      <t>ケイ</t>
    </rPh>
    <phoneticPr fontId="8"/>
  </si>
  <si>
    <t>事業識別</t>
    <rPh sb="0" eb="2">
      <t>ジギョウ</t>
    </rPh>
    <rPh sb="2" eb="4">
      <t>シキベツ</t>
    </rPh>
    <phoneticPr fontId="8"/>
  </si>
  <si>
    <t>執行
団体名</t>
    <rPh sb="0" eb="2">
      <t>シッコウ</t>
    </rPh>
    <rPh sb="3" eb="5">
      <t>ダンタイ</t>
    </rPh>
    <rPh sb="5" eb="6">
      <t>メイ</t>
    </rPh>
    <phoneticPr fontId="8"/>
  </si>
  <si>
    <t>事業名
（取組名）</t>
    <rPh sb="0" eb="2">
      <t>ジギョウ</t>
    </rPh>
    <rPh sb="2" eb="3">
      <t>メイ</t>
    </rPh>
    <rPh sb="5" eb="7">
      <t>トリクミ</t>
    </rPh>
    <rPh sb="7" eb="8">
      <t>メイ</t>
    </rPh>
    <phoneticPr fontId="8"/>
  </si>
  <si>
    <t>2-4</t>
    <phoneticPr fontId="8"/>
  </si>
  <si>
    <t>2-7</t>
    <phoneticPr fontId="8"/>
  </si>
  <si>
    <t>2-10</t>
    <phoneticPr fontId="8"/>
  </si>
  <si>
    <t>2-14</t>
    <phoneticPr fontId="8"/>
  </si>
  <si>
    <t>2-16</t>
    <phoneticPr fontId="8"/>
  </si>
  <si>
    <t>2-17</t>
    <phoneticPr fontId="8"/>
  </si>
  <si>
    <t>2-18</t>
    <phoneticPr fontId="8"/>
  </si>
  <si>
    <t>2-20</t>
    <phoneticPr fontId="8"/>
  </si>
  <si>
    <t xml:space="preserve">【委託内訳書 】 </t>
    <rPh sb="1" eb="3">
      <t>イタク</t>
    </rPh>
    <rPh sb="3" eb="5">
      <t>ウチワケ</t>
    </rPh>
    <rPh sb="5" eb="6">
      <t>ショ</t>
    </rPh>
    <phoneticPr fontId="8"/>
  </si>
  <si>
    <t>委託費・補助金</t>
    <phoneticPr fontId="8"/>
  </si>
  <si>
    <t>委託費・補助金</t>
    <phoneticPr fontId="8"/>
  </si>
  <si>
    <t>委託費・補助金</t>
    <phoneticPr fontId="8"/>
  </si>
  <si>
    <t>委託費・補助金総額</t>
    <rPh sb="0" eb="2">
      <t>イタク</t>
    </rPh>
    <rPh sb="2" eb="3">
      <t>ヒ</t>
    </rPh>
    <rPh sb="4" eb="7">
      <t>ホジョキン</t>
    </rPh>
    <rPh sb="7" eb="9">
      <t>ソウガク</t>
    </rPh>
    <phoneticPr fontId="8"/>
  </si>
  <si>
    <t>振り分け</t>
    <rPh sb="0" eb="1">
      <t>フ</t>
    </rPh>
    <rPh sb="2" eb="3">
      <t>ワ</t>
    </rPh>
    <phoneticPr fontId="8"/>
  </si>
  <si>
    <t>指定する</t>
    <rPh sb="0" eb="2">
      <t>シテイ</t>
    </rPh>
    <phoneticPr fontId="8"/>
  </si>
  <si>
    <t>担当部署</t>
    <rPh sb="0" eb="2">
      <t>タントウ</t>
    </rPh>
    <rPh sb="2" eb="4">
      <t>ブショ</t>
    </rPh>
    <phoneticPr fontId="8"/>
  </si>
  <si>
    <t>担当者職・氏名</t>
    <rPh sb="0" eb="3">
      <t>タントウシャ</t>
    </rPh>
    <rPh sb="3" eb="4">
      <t>ショク</t>
    </rPh>
    <rPh sb="5" eb="7">
      <t>シメイ</t>
    </rPh>
    <phoneticPr fontId="8"/>
  </si>
  <si>
    <t>所在地</t>
    <rPh sb="0" eb="3">
      <t>ショザイチ</t>
    </rPh>
    <phoneticPr fontId="8"/>
  </si>
  <si>
    <t>補助事業者</t>
    <rPh sb="0" eb="2">
      <t>ホジョ</t>
    </rPh>
    <rPh sb="2" eb="5">
      <t>ジギョウシャ</t>
    </rPh>
    <phoneticPr fontId="8"/>
  </si>
  <si>
    <t>補助事業者以外</t>
    <rPh sb="0" eb="2">
      <t>ホジョ</t>
    </rPh>
    <rPh sb="2" eb="5">
      <t>ジギョウシャ</t>
    </rPh>
    <rPh sb="5" eb="7">
      <t>イガイ</t>
    </rPh>
    <phoneticPr fontId="8"/>
  </si>
  <si>
    <t>文芸費</t>
    <rPh sb="0" eb="2">
      <t>ブンゲイ</t>
    </rPh>
    <rPh sb="2" eb="3">
      <t>ヒ</t>
    </rPh>
    <phoneticPr fontId="8"/>
  </si>
  <si>
    <t>会場費</t>
    <rPh sb="0" eb="2">
      <t>カイジョウ</t>
    </rPh>
    <rPh sb="2" eb="3">
      <t>ヒ</t>
    </rPh>
    <phoneticPr fontId="8"/>
  </si>
  <si>
    <t>会場費</t>
    <rPh sb="0" eb="2">
      <t>カイジョウ</t>
    </rPh>
    <phoneticPr fontId="8"/>
  </si>
  <si>
    <t>会場費</t>
    <rPh sb="0" eb="2">
      <t>カイジョウ</t>
    </rPh>
    <rPh sb="2" eb="3">
      <t>ヒ</t>
    </rPh>
    <phoneticPr fontId="3"/>
  </si>
  <si>
    <t/>
  </si>
  <si>
    <t>事業又は取組の内容、実施場所、参加者数等</t>
    <rPh sb="0" eb="2">
      <t>ジギョウ</t>
    </rPh>
    <rPh sb="2" eb="3">
      <t>マタ</t>
    </rPh>
    <rPh sb="4" eb="6">
      <t>トリクミ</t>
    </rPh>
    <rPh sb="7" eb="9">
      <t>ナイヨウ</t>
    </rPh>
    <rPh sb="10" eb="12">
      <t>ジッシ</t>
    </rPh>
    <rPh sb="12" eb="14">
      <t>バショ</t>
    </rPh>
    <rPh sb="15" eb="18">
      <t>サンカシャ</t>
    </rPh>
    <rPh sb="18" eb="19">
      <t>スウ</t>
    </rPh>
    <rPh sb="19" eb="20">
      <t>トウ</t>
    </rPh>
    <phoneticPr fontId="8"/>
  </si>
  <si>
    <t>【収支予算書】</t>
    <rPh sb="1" eb="3">
      <t>シュウシ</t>
    </rPh>
    <rPh sb="3" eb="5">
      <t>ヨサン</t>
    </rPh>
    <rPh sb="5" eb="6">
      <t>ショ</t>
    </rPh>
    <phoneticPr fontId="8"/>
  </si>
  <si>
    <t>予算額</t>
    <rPh sb="0" eb="3">
      <t>ヨサンガク</t>
    </rPh>
    <phoneticPr fontId="8"/>
  </si>
  <si>
    <t>備考</t>
    <rPh sb="0" eb="2">
      <t>ビコウ</t>
    </rPh>
    <phoneticPr fontId="8"/>
  </si>
  <si>
    <t>予算額
合計</t>
    <rPh sb="0" eb="2">
      <t>ヨサン</t>
    </rPh>
    <phoneticPr fontId="3"/>
  </si>
  <si>
    <t>予算額
合計</t>
    <rPh sb="0" eb="2">
      <t>ヨサン</t>
    </rPh>
    <rPh sb="2" eb="3">
      <t>ガク</t>
    </rPh>
    <rPh sb="4" eb="6">
      <t>ゴウケイ</t>
    </rPh>
    <phoneticPr fontId="8"/>
  </si>
  <si>
    <t>（地域における文化施策推進体制の構築促進）</t>
    <rPh sb="18" eb="20">
      <t>ソクシン</t>
    </rPh>
    <phoneticPr fontId="8"/>
  </si>
  <si>
    <t>補助事業者名</t>
    <rPh sb="0" eb="2">
      <t>ホジョ</t>
    </rPh>
    <rPh sb="2" eb="6">
      <t>ジギョウシャメイ</t>
    </rPh>
    <phoneticPr fontId="8"/>
  </si>
  <si>
    <t>（〒　　　－　　　　）</t>
  </si>
  <si>
    <t>TEL</t>
    <phoneticPr fontId="8"/>
  </si>
  <si>
    <t>／FAX</t>
    <phoneticPr fontId="8"/>
  </si>
  <si>
    <t>E-mail</t>
    <phoneticPr fontId="8"/>
  </si>
  <si>
    <t>２．実施計画の期間</t>
    <rPh sb="2" eb="4">
      <t>ジッシ</t>
    </rPh>
    <rPh sb="4" eb="6">
      <t>ケイカク</t>
    </rPh>
    <rPh sb="7" eb="9">
      <t>キカン</t>
    </rPh>
    <phoneticPr fontId="8"/>
  </si>
  <si>
    <t>３．実施計画の趣旨・目的（補助期間終了後を見据えた内容）</t>
    <rPh sb="2" eb="4">
      <t>ジッシ</t>
    </rPh>
    <rPh sb="13" eb="15">
      <t>ホジョ</t>
    </rPh>
    <rPh sb="15" eb="17">
      <t>キカン</t>
    </rPh>
    <phoneticPr fontId="8"/>
  </si>
  <si>
    <t>４．実施計画の推進に関する基本的な方針（文化振興条例等との対応等）</t>
    <rPh sb="2" eb="4">
      <t>ジッシ</t>
    </rPh>
    <rPh sb="4" eb="6">
      <t>ケイカク</t>
    </rPh>
    <rPh sb="7" eb="9">
      <t>スイシン</t>
    </rPh>
    <rPh sb="10" eb="11">
      <t>カン</t>
    </rPh>
    <rPh sb="13" eb="16">
      <t>キホンテキ</t>
    </rPh>
    <rPh sb="17" eb="19">
      <t>ホウシン</t>
    </rPh>
    <rPh sb="20" eb="22">
      <t>ブンカ</t>
    </rPh>
    <rPh sb="22" eb="24">
      <t>シンコウ</t>
    </rPh>
    <rPh sb="24" eb="26">
      <t>ジョウレイ</t>
    </rPh>
    <rPh sb="26" eb="27">
      <t>トウ</t>
    </rPh>
    <rPh sb="29" eb="31">
      <t>タイオウ</t>
    </rPh>
    <rPh sb="31" eb="32">
      <t>トウ</t>
    </rPh>
    <phoneticPr fontId="8"/>
  </si>
  <si>
    <t>５．実施計画の概要（補助期間終了後を見据えた内容）</t>
    <rPh sb="2" eb="4">
      <t>ジッシ</t>
    </rPh>
    <rPh sb="4" eb="6">
      <t>ケイカク</t>
    </rPh>
    <rPh sb="7" eb="9">
      <t>ガイヨウ</t>
    </rPh>
    <phoneticPr fontId="8"/>
  </si>
  <si>
    <t>６．期待される文化的・社会的・経済的効果等</t>
    <rPh sb="2" eb="4">
      <t>キタイ</t>
    </rPh>
    <rPh sb="7" eb="10">
      <t>ブンカテキ</t>
    </rPh>
    <rPh sb="11" eb="14">
      <t>シャカイテキ</t>
    </rPh>
    <rPh sb="15" eb="18">
      <t>ケイザイテキ</t>
    </rPh>
    <rPh sb="18" eb="21">
      <t>コウカトウ</t>
    </rPh>
    <phoneticPr fontId="8"/>
  </si>
  <si>
    <t>７．実施体制について</t>
    <rPh sb="2" eb="4">
      <t>ジッシ</t>
    </rPh>
    <rPh sb="4" eb="6">
      <t>タイセイ</t>
    </rPh>
    <phoneticPr fontId="8"/>
  </si>
  <si>
    <t>８．専門人材について</t>
    <rPh sb="2" eb="4">
      <t>センモン</t>
    </rPh>
    <rPh sb="4" eb="6">
      <t>ジンザイ</t>
    </rPh>
    <phoneticPr fontId="8"/>
  </si>
  <si>
    <t>９．補助期間終了後の体制のあり方について</t>
    <rPh sb="2" eb="4">
      <t>ホジョ</t>
    </rPh>
    <rPh sb="4" eb="6">
      <t>キカン</t>
    </rPh>
    <rPh sb="6" eb="9">
      <t>シュウリョウゴ</t>
    </rPh>
    <rPh sb="10" eb="12">
      <t>タイセイ</t>
    </rPh>
    <rPh sb="15" eb="16">
      <t>カタ</t>
    </rPh>
    <phoneticPr fontId="8"/>
  </si>
  <si>
    <t>１０．実施計画における他の地方公共団体との連携・協力体制の状況</t>
    <rPh sb="3" eb="5">
      <t>ジッシ</t>
    </rPh>
    <rPh sb="5" eb="7">
      <t>ケイカク</t>
    </rPh>
    <rPh sb="11" eb="12">
      <t>ホカ</t>
    </rPh>
    <rPh sb="13" eb="15">
      <t>チホウ</t>
    </rPh>
    <rPh sb="15" eb="17">
      <t>コウキョウ</t>
    </rPh>
    <rPh sb="17" eb="19">
      <t>ダンタイ</t>
    </rPh>
    <rPh sb="21" eb="23">
      <t>レンケイ</t>
    </rPh>
    <rPh sb="24" eb="26">
      <t>キョウリョク</t>
    </rPh>
    <rPh sb="26" eb="28">
      <t>タイセイ</t>
    </rPh>
    <rPh sb="29" eb="31">
      <t>ジョウキョウ</t>
    </rPh>
    <phoneticPr fontId="8"/>
  </si>
  <si>
    <t>（１）連携している地方公共団体等の名称</t>
    <rPh sb="3" eb="5">
      <t>レンケイ</t>
    </rPh>
    <rPh sb="9" eb="11">
      <t>チホウ</t>
    </rPh>
    <rPh sb="11" eb="13">
      <t>コウキョウ</t>
    </rPh>
    <rPh sb="13" eb="15">
      <t>ダンタイ</t>
    </rPh>
    <rPh sb="15" eb="16">
      <t>トウ</t>
    </rPh>
    <rPh sb="17" eb="19">
      <t>メイショウ</t>
    </rPh>
    <phoneticPr fontId="8"/>
  </si>
  <si>
    <t>（２）連携・協力内容</t>
    <rPh sb="3" eb="5">
      <t>レンケイ</t>
    </rPh>
    <rPh sb="6" eb="8">
      <t>キョウリョク</t>
    </rPh>
    <rPh sb="8" eb="10">
      <t>ナイヨウ</t>
    </rPh>
    <phoneticPr fontId="8"/>
  </si>
  <si>
    <t>【実施計画の概要（要約）】</t>
    <rPh sb="1" eb="3">
      <t>ジッシ</t>
    </rPh>
    <rPh sb="3" eb="5">
      <t>ケイカク</t>
    </rPh>
    <rPh sb="6" eb="8">
      <t>ガイヨウ</t>
    </rPh>
    <rPh sb="9" eb="11">
      <t>ヨウヤク</t>
    </rPh>
    <phoneticPr fontId="8"/>
  </si>
  <si>
    <t>※公表用に実施計画の概要の要約を１００字以内で記載してください</t>
    <rPh sb="1" eb="3">
      <t>コウヒョウ</t>
    </rPh>
    <rPh sb="3" eb="4">
      <t>ヨウ</t>
    </rPh>
    <rPh sb="5" eb="7">
      <t>ジッシ</t>
    </rPh>
    <rPh sb="7" eb="9">
      <t>ケイカク</t>
    </rPh>
    <rPh sb="10" eb="12">
      <t>ガイヨウ</t>
    </rPh>
    <rPh sb="13" eb="15">
      <t>ヨウヤク</t>
    </rPh>
    <rPh sb="19" eb="20">
      <t>ジ</t>
    </rPh>
    <rPh sb="20" eb="22">
      <t>イナイ</t>
    </rPh>
    <rPh sb="23" eb="25">
      <t>キサイ</t>
    </rPh>
    <phoneticPr fontId="8"/>
  </si>
  <si>
    <t>社会的・文化的効果の指標と目標値</t>
    <rPh sb="0" eb="2">
      <t>シャカイ</t>
    </rPh>
    <rPh sb="2" eb="3">
      <t>テキ</t>
    </rPh>
    <rPh sb="4" eb="7">
      <t>ブンカテキ</t>
    </rPh>
    <rPh sb="7" eb="9">
      <t>コウカ</t>
    </rPh>
    <rPh sb="10" eb="12">
      <t>シヒョウ</t>
    </rPh>
    <rPh sb="13" eb="16">
      <t>モクヒョウチ</t>
    </rPh>
    <phoneticPr fontId="21"/>
  </si>
  <si>
    <t>＜指標＞</t>
    <rPh sb="1" eb="3">
      <t>シヒョウ</t>
    </rPh>
    <phoneticPr fontId="21"/>
  </si>
  <si>
    <t>＜目標値＞</t>
    <rPh sb="1" eb="4">
      <t>モクヒョウチ</t>
    </rPh>
    <phoneticPr fontId="21"/>
  </si>
  <si>
    <t>＜目標値の積算根拠＞</t>
    <rPh sb="1" eb="3">
      <t>モクヒョウ</t>
    </rPh>
    <rPh sb="3" eb="4">
      <t>チ</t>
    </rPh>
    <rPh sb="5" eb="7">
      <t>セキサン</t>
    </rPh>
    <rPh sb="7" eb="9">
      <t>コンキョ</t>
    </rPh>
    <phoneticPr fontId="8"/>
  </si>
  <si>
    <t>＜効果検証の方法＞</t>
  </si>
  <si>
    <t>事業番号</t>
    <rPh sb="0" eb="2">
      <t>ジギョウ</t>
    </rPh>
    <rPh sb="2" eb="4">
      <t>バンゴウ</t>
    </rPh>
    <phoneticPr fontId="21"/>
  </si>
  <si>
    <t>①</t>
    <phoneticPr fontId="8"/>
  </si>
  <si>
    <t>②</t>
    <phoneticPr fontId="8"/>
  </si>
  <si>
    <t>③</t>
    <phoneticPr fontId="8"/>
  </si>
  <si>
    <t>No.</t>
    <phoneticPr fontId="8"/>
  </si>
  <si>
    <t>No.</t>
    <phoneticPr fontId="8"/>
  </si>
  <si>
    <t>No.</t>
    <phoneticPr fontId="8"/>
  </si>
  <si>
    <t>No.</t>
    <phoneticPr fontId="8"/>
  </si>
  <si>
    <t>No.</t>
    <phoneticPr fontId="8"/>
  </si>
  <si>
    <t>No.</t>
    <phoneticPr fontId="8"/>
  </si>
  <si>
    <t>No.</t>
    <phoneticPr fontId="8"/>
  </si>
  <si>
    <t>No.</t>
    <phoneticPr fontId="8"/>
  </si>
  <si>
    <t>No.</t>
    <phoneticPr fontId="8"/>
  </si>
  <si>
    <t>文芸費</t>
    <rPh sb="0" eb="2">
      <t>ブンゲイ</t>
    </rPh>
    <rPh sb="2" eb="3">
      <t>ヒ</t>
    </rPh>
    <phoneticPr fontId="3"/>
  </si>
  <si>
    <t>会場費</t>
    <rPh sb="0" eb="3">
      <t>カイジョウヒ</t>
    </rPh>
    <phoneticPr fontId="3"/>
  </si>
  <si>
    <t>委託費・補助金</t>
    <rPh sb="4" eb="7">
      <t>ホジョキン</t>
    </rPh>
    <phoneticPr fontId="8"/>
  </si>
  <si>
    <t>申請者自己負担額</t>
    <rPh sb="0" eb="3">
      <t>シンセイシャ</t>
    </rPh>
    <rPh sb="3" eb="5">
      <t>ジコ</t>
    </rPh>
    <rPh sb="5" eb="8">
      <t>フタンガク</t>
    </rPh>
    <phoneticPr fontId="2"/>
  </si>
  <si>
    <t>消費税及び地方消費税に係る仕入控除税額</t>
    <rPh sb="0" eb="3">
      <t>ショウヒゼイ</t>
    </rPh>
    <rPh sb="3" eb="4">
      <t>オヨ</t>
    </rPh>
    <rPh sb="5" eb="7">
      <t>チホウ</t>
    </rPh>
    <rPh sb="7" eb="10">
      <t>ショウヒゼイ</t>
    </rPh>
    <rPh sb="11" eb="12">
      <t>カカワ</t>
    </rPh>
    <rPh sb="13" eb="15">
      <t>シイレ</t>
    </rPh>
    <rPh sb="15" eb="17">
      <t>コウジョ</t>
    </rPh>
    <rPh sb="17" eb="19">
      <t>ゼイガク</t>
    </rPh>
    <phoneticPr fontId="3"/>
  </si>
  <si>
    <t>※平成３０年度までの採択団体については、取組済の内容についても記載</t>
    <rPh sb="31" eb="33">
      <t>キサイ</t>
    </rPh>
    <phoneticPr fontId="21"/>
  </si>
  <si>
    <t>　　年　　月　　日　～　　　年　　月　　日</t>
    <rPh sb="2" eb="3">
      <t>ネン</t>
    </rPh>
    <rPh sb="5" eb="6">
      <t>ガツ</t>
    </rPh>
    <rPh sb="8" eb="9">
      <t>ニチ</t>
    </rPh>
    <rPh sb="14" eb="15">
      <t>ネン</t>
    </rPh>
    <rPh sb="17" eb="18">
      <t>ガツ</t>
    </rPh>
    <rPh sb="20" eb="21">
      <t>ニチ</t>
    </rPh>
    <phoneticPr fontId="8"/>
  </si>
  <si>
    <t>●実施計画書等変更箇所一覧</t>
    <rPh sb="1" eb="3">
      <t>ジッシ</t>
    </rPh>
    <rPh sb="3" eb="6">
      <t>ケイカクショ</t>
    </rPh>
    <rPh sb="6" eb="7">
      <t>トウ</t>
    </rPh>
    <phoneticPr fontId="8"/>
  </si>
  <si>
    <t>記載箇所</t>
    <rPh sb="0" eb="2">
      <t>キサイ</t>
    </rPh>
    <rPh sb="2" eb="4">
      <t>カショ</t>
    </rPh>
    <phoneticPr fontId="8"/>
  </si>
  <si>
    <t>変更内容</t>
    <rPh sb="0" eb="2">
      <t>ヘンコウ</t>
    </rPh>
    <rPh sb="2" eb="4">
      <t>ナイヨウ</t>
    </rPh>
    <phoneticPr fontId="8"/>
  </si>
  <si>
    <t>変更の理由等</t>
    <rPh sb="0" eb="2">
      <t>ヘンコウ</t>
    </rPh>
    <rPh sb="3" eb="5">
      <t>リユウ</t>
    </rPh>
    <rPh sb="5" eb="6">
      <t>トウ</t>
    </rPh>
    <phoneticPr fontId="8"/>
  </si>
  <si>
    <t>No.○～NO.○の経費</t>
    <rPh sb="10" eb="12">
      <t>ケイヒ</t>
    </rPh>
    <phoneticPr fontId="8"/>
  </si>
  <si>
    <t>金額を精査したため。</t>
    <phoneticPr fontId="8"/>
  </si>
  <si>
    <r>
      <rPr>
        <sz val="11"/>
        <color rgb="FFFF0000"/>
        <rFont val="ＭＳ Ｐゴシック"/>
        <family val="3"/>
        <charset val="128"/>
        <scheme val="minor"/>
      </rPr>
      <t>※）記載例</t>
    </r>
    <r>
      <rPr>
        <sz val="11"/>
        <color theme="1"/>
        <rFont val="ＭＳ Ｐゴシック"/>
        <family val="3"/>
        <charset val="128"/>
        <scheme val="minor"/>
      </rPr>
      <t xml:space="preserve">
内訳書2-3</t>
    </r>
    <rPh sb="2" eb="4">
      <t>キサイ</t>
    </rPh>
    <rPh sb="4" eb="5">
      <t>レイ</t>
    </rPh>
    <phoneticPr fontId="8"/>
  </si>
  <si>
    <t xml:space="preserve">平成３１年度　文化芸術創造拠点形成事業　実施計画書 </t>
    <rPh sb="0" eb="2">
      <t>ヘイセイ</t>
    </rPh>
    <rPh sb="4" eb="6">
      <t>ネンド</t>
    </rPh>
    <rPh sb="7" eb="9">
      <t>ブンカ</t>
    </rPh>
    <rPh sb="9" eb="11">
      <t>ゲイジュツ</t>
    </rPh>
    <rPh sb="11" eb="13">
      <t>ソウゾウ</t>
    </rPh>
    <rPh sb="13" eb="15">
      <t>キョテン</t>
    </rPh>
    <rPh sb="15" eb="17">
      <t>ケイセイ</t>
    </rPh>
    <rPh sb="17" eb="19">
      <t>ジギョウ</t>
    </rPh>
    <rPh sb="20" eb="22">
      <t>ジッシ</t>
    </rPh>
    <rPh sb="22" eb="25">
      <t>ケイカクショ</t>
    </rPh>
    <phoneticPr fontId="8"/>
  </si>
  <si>
    <r>
      <t>１１．平成３１</t>
    </r>
    <r>
      <rPr>
        <sz val="11"/>
        <color theme="1"/>
        <rFont val="ＭＳ Ｐゴシック"/>
        <family val="3"/>
        <charset val="128"/>
      </rPr>
      <t>度の実施計画</t>
    </r>
    <rPh sb="3" eb="5">
      <t>ヘイセイ</t>
    </rPh>
    <rPh sb="9" eb="11">
      <t>ジッシ</t>
    </rPh>
    <phoneticPr fontId="8"/>
  </si>
  <si>
    <r>
      <t>（１）平成３１</t>
    </r>
    <r>
      <rPr>
        <sz val="11"/>
        <color theme="1"/>
        <rFont val="ＭＳ Ｐゴシック"/>
        <family val="3"/>
        <charset val="128"/>
      </rPr>
      <t>年度実施計画の趣旨・目的</t>
    </r>
    <rPh sb="3" eb="5">
      <t>ヘイセイ</t>
    </rPh>
    <rPh sb="7" eb="9">
      <t>ネンド</t>
    </rPh>
    <rPh sb="9" eb="11">
      <t>ジッシ</t>
    </rPh>
    <rPh sb="11" eb="13">
      <t>ケイカク</t>
    </rPh>
    <rPh sb="14" eb="16">
      <t>シュシ</t>
    </rPh>
    <rPh sb="17" eb="19">
      <t>モクテキ</t>
    </rPh>
    <phoneticPr fontId="8"/>
  </si>
  <si>
    <r>
      <t>（２）平成３１</t>
    </r>
    <r>
      <rPr>
        <sz val="11"/>
        <color theme="1"/>
        <rFont val="ＭＳ Ｐゴシック"/>
        <family val="3"/>
        <charset val="128"/>
      </rPr>
      <t>年度実施計画の内容</t>
    </r>
    <rPh sb="3" eb="5">
      <t>ヘイセイ</t>
    </rPh>
    <rPh sb="7" eb="9">
      <t>ネンド</t>
    </rPh>
    <rPh sb="9" eb="11">
      <t>ジッシ</t>
    </rPh>
    <rPh sb="11" eb="13">
      <t>ケイカク</t>
    </rPh>
    <rPh sb="14" eb="16">
      <t>ナイヨウ</t>
    </rPh>
    <phoneticPr fontId="8"/>
  </si>
  <si>
    <r>
      <t>（３）平成３１</t>
    </r>
    <r>
      <rPr>
        <sz val="11"/>
        <color theme="1"/>
        <rFont val="ＭＳ Ｐゴシック"/>
        <family val="3"/>
        <charset val="128"/>
      </rPr>
      <t>年度実施計画の達成目標</t>
    </r>
    <rPh sb="3" eb="5">
      <t>ヘイセイ</t>
    </rPh>
    <rPh sb="7" eb="9">
      <t>ネンド</t>
    </rPh>
    <rPh sb="9" eb="11">
      <t>ジッシ</t>
    </rPh>
    <rPh sb="11" eb="13">
      <t>ケイカク</t>
    </rPh>
    <phoneticPr fontId="8"/>
  </si>
  <si>
    <t>１２．平成３１年度の具体的な事業又は取組</t>
    <rPh sb="3" eb="5">
      <t>ヘイセイ</t>
    </rPh>
    <rPh sb="7" eb="8">
      <t>ネン</t>
    </rPh>
    <rPh sb="8" eb="9">
      <t>ド</t>
    </rPh>
    <phoneticPr fontId="8"/>
  </si>
  <si>
    <t>執行団体名</t>
    <rPh sb="4" eb="5">
      <t>メイ</t>
    </rPh>
    <phoneticPr fontId="21"/>
  </si>
</sst>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00_ "/>
    <numFmt numFmtId="177" formatCode="#,##0_ "/>
    <numFmt numFmtId="178" formatCode="#,##0;&quot;△ &quot;#,##0"/>
    <numFmt numFmtId="179" formatCode="General;;"/>
    <numFmt numFmtId="180" formatCode="[=1]&quot;修正入力が必要&quot;;General"/>
    <numFmt numFmtId="181" formatCode="[=1]&quot;国庫補助額修正入力が交付決定額を超過しています&quot;;General"/>
    <numFmt numFmtId="182" formatCode="#,##0.00;&quot;△ &quot;#,##0.00"/>
  </numFmts>
  <fonts count="41">
    <font>
      <sz val="11"/>
      <color theme="1"/>
      <name val="ＭＳ Ｐゴシック"/>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1"/>
      <color indexed="8"/>
      <name val="ＭＳ Ｐゴシック"/>
      <family val="3"/>
      <charset val="128"/>
    </font>
    <font>
      <sz val="11"/>
      <color theme="1"/>
      <name val="ＭＳ Ｐゴシック"/>
      <family val="3"/>
      <charset val="128"/>
    </font>
    <font>
      <sz val="6"/>
      <name val="ＭＳ Ｐゴシック"/>
      <family val="3"/>
      <charset val="128"/>
    </font>
    <font>
      <sz val="10"/>
      <name val="ＭＳ Ｐゴシック"/>
      <family val="3"/>
      <charset val="128"/>
    </font>
    <font>
      <sz val="10.5"/>
      <color theme="1"/>
      <name val="ＭＳ Ｐゴシック"/>
      <family val="3"/>
      <charset val="128"/>
    </font>
    <font>
      <sz val="10.5"/>
      <color theme="1"/>
      <name val="Century"/>
      <family val="1"/>
    </font>
    <font>
      <b/>
      <sz val="10"/>
      <name val="ＭＳ Ｐゴシック"/>
      <family val="3"/>
      <charset val="128"/>
    </font>
    <font>
      <sz val="10"/>
      <color theme="1"/>
      <name val="ＭＳ Ｐゴシック"/>
      <family val="3"/>
      <charset val="128"/>
    </font>
    <font>
      <b/>
      <sz val="11"/>
      <color theme="1"/>
      <name val="ＭＳ Ｐゴシック"/>
      <family val="3"/>
      <charset val="128"/>
    </font>
    <font>
      <b/>
      <sz val="12"/>
      <name val="ＭＳ Ｐゴシック"/>
      <family val="3"/>
      <charset val="128"/>
    </font>
    <font>
      <b/>
      <sz val="11"/>
      <name val="ＭＳ Ｐゴシック"/>
      <family val="3"/>
      <charset val="128"/>
    </font>
    <font>
      <sz val="8"/>
      <name val="ＭＳ Ｐゴシック"/>
      <family val="3"/>
      <charset val="128"/>
    </font>
    <font>
      <b/>
      <sz val="9"/>
      <name val="ＭＳ Ｐゴシック"/>
      <family val="3"/>
      <charset val="128"/>
    </font>
    <font>
      <sz val="11"/>
      <color theme="1"/>
      <name val="ＭＳ Ｐゴシック"/>
      <family val="3"/>
      <charset val="128"/>
      <scheme val="minor"/>
    </font>
    <font>
      <sz val="10"/>
      <name val="ＭＳ Ｐゴシック"/>
      <family val="3"/>
      <charset val="128"/>
      <scheme val="minor"/>
    </font>
    <font>
      <sz val="6"/>
      <name val="ＭＳ Ｐゴシック"/>
      <family val="3"/>
      <charset val="128"/>
      <scheme val="minor"/>
    </font>
    <font>
      <sz val="10"/>
      <color theme="1"/>
      <name val="ＭＳ Ｐゴシック"/>
      <family val="3"/>
      <charset val="128"/>
      <scheme val="minor"/>
    </font>
    <font>
      <sz val="10.5"/>
      <color theme="1"/>
      <name val="ＭＳ Ｐゴシック"/>
      <family val="3"/>
      <charset val="128"/>
      <scheme val="minor"/>
    </font>
    <font>
      <sz val="18"/>
      <color theme="1"/>
      <name val="ＭＳ Ｐゴシック"/>
      <family val="3"/>
      <charset val="128"/>
    </font>
    <font>
      <sz val="22"/>
      <color theme="1"/>
      <name val="ＭＳ Ｐゴシック"/>
      <family val="3"/>
      <charset val="128"/>
    </font>
    <font>
      <sz val="24"/>
      <color theme="1"/>
      <name val="ＭＳ Ｐゴシック"/>
      <family val="3"/>
      <charset val="128"/>
    </font>
    <font>
      <sz val="10"/>
      <color indexed="81"/>
      <name val="Meiryo UI"/>
      <family val="3"/>
      <charset val="128"/>
    </font>
    <font>
      <sz val="11"/>
      <color rgb="FFFF0000"/>
      <name val="ＭＳ Ｐゴシック"/>
      <family val="3"/>
      <charset val="128"/>
      <scheme val="minor"/>
    </font>
    <font>
      <b/>
      <sz val="10"/>
      <name val="ＭＳ Ｐゴシック"/>
      <family val="3"/>
      <charset val="128"/>
      <scheme val="minor"/>
    </font>
    <font>
      <sz val="11"/>
      <color theme="1"/>
      <name val="ＭＳ Ｐゴシック"/>
      <family val="2"/>
      <scheme val="minor"/>
    </font>
    <font>
      <b/>
      <sz val="9"/>
      <color theme="1"/>
      <name val="ＭＳ Ｐゴシック"/>
      <family val="3"/>
      <charset val="128"/>
    </font>
    <font>
      <sz val="9"/>
      <color theme="0" tint="-0.34998626667073579"/>
      <name val="ＭＳ Ｐゴシック"/>
      <family val="3"/>
      <charset val="128"/>
      <scheme val="minor"/>
    </font>
    <font>
      <sz val="9"/>
      <color indexed="81"/>
      <name val="Meiryo UI"/>
      <family val="3"/>
      <charset val="128"/>
    </font>
    <font>
      <sz val="8"/>
      <color theme="0" tint="-0.499984740745262"/>
      <name val="ＭＳ Ｐゴシック"/>
      <family val="3"/>
      <charset val="128"/>
      <scheme val="minor"/>
    </font>
    <font>
      <sz val="9"/>
      <color indexed="10"/>
      <name val="Meiryo UI"/>
      <family val="3"/>
      <charset val="128"/>
    </font>
    <font>
      <sz val="9"/>
      <color indexed="81"/>
      <name val="メイリオ"/>
      <family val="3"/>
      <charset val="128"/>
    </font>
    <font>
      <sz val="12"/>
      <color theme="1"/>
      <name val="ＭＳ Ｐゴシック"/>
      <family val="3"/>
      <charset val="128"/>
    </font>
    <font>
      <sz val="12"/>
      <color theme="1"/>
      <name val="ＭＳ Ｐゴシック"/>
      <family val="3"/>
      <charset val="128"/>
      <scheme val="minor"/>
    </font>
    <font>
      <b/>
      <sz val="10"/>
      <color theme="1"/>
      <name val="ＭＳ Ｐゴシック"/>
      <family val="3"/>
      <charset val="128"/>
      <scheme val="minor"/>
    </font>
    <font>
      <sz val="9"/>
      <color theme="1"/>
      <name val="Meiryo UI"/>
      <family val="3"/>
      <charset val="128"/>
    </font>
  </fonts>
  <fills count="11">
    <fill>
      <patternFill patternType="none"/>
    </fill>
    <fill>
      <patternFill patternType="gray125"/>
    </fill>
    <fill>
      <patternFill patternType="solid">
        <fgColor theme="9" tint="0.59999389629810485"/>
        <bgColor indexed="64"/>
      </patternFill>
    </fill>
    <fill>
      <patternFill patternType="solid">
        <fgColor rgb="FF99FFCC"/>
        <bgColor indexed="64"/>
      </patternFill>
    </fill>
    <fill>
      <patternFill patternType="solid">
        <fgColor theme="9" tint="0.79998168889431442"/>
        <bgColor indexed="64"/>
      </patternFill>
    </fill>
    <fill>
      <patternFill patternType="solid">
        <fgColor theme="0"/>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rgb="FFFFFFFF"/>
        <bgColor indexed="64"/>
      </patternFill>
    </fill>
    <fill>
      <patternFill patternType="solid">
        <fgColor theme="5" tint="0.59996337778862885"/>
        <bgColor indexed="64"/>
      </patternFill>
    </fill>
    <fill>
      <patternFill patternType="solid">
        <fgColor theme="0" tint="-0.14996795556505021"/>
        <bgColor indexed="64"/>
      </patternFill>
    </fill>
  </fills>
  <borders count="115">
    <border>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style="medium">
        <color indexed="64"/>
      </left>
      <right/>
      <top/>
      <bottom style="medium">
        <color indexed="64"/>
      </bottom>
      <diagonal/>
    </border>
    <border>
      <left style="thin">
        <color indexed="64"/>
      </left>
      <right/>
      <top/>
      <bottom/>
      <diagonal/>
    </border>
    <border>
      <left/>
      <right style="thin">
        <color indexed="64"/>
      </right>
      <top/>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top/>
      <bottom style="dotted">
        <color indexed="64"/>
      </bottom>
      <diagonal/>
    </border>
    <border>
      <left style="medium">
        <color indexed="64"/>
      </left>
      <right/>
      <top style="dotted">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dotted">
        <color indexed="64"/>
      </bottom>
      <diagonal/>
    </border>
    <border>
      <left style="thin">
        <color indexed="64"/>
      </left>
      <right style="thin">
        <color indexed="64"/>
      </right>
      <top style="dotted">
        <color indexed="64"/>
      </top>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n">
        <color indexed="64"/>
      </left>
      <right/>
      <top style="thin">
        <color indexed="64"/>
      </top>
      <bottom style="double">
        <color indexed="64"/>
      </bottom>
      <diagonal/>
    </border>
    <border>
      <left style="thin">
        <color indexed="64"/>
      </left>
      <right/>
      <top style="double">
        <color indexed="64"/>
      </top>
      <bottom style="thin">
        <color indexed="64"/>
      </bottom>
      <diagonal/>
    </border>
    <border>
      <left/>
      <right/>
      <top style="thin">
        <color indexed="64"/>
      </top>
      <bottom style="double">
        <color indexed="64"/>
      </bottom>
      <diagonal/>
    </border>
    <border>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right style="thin">
        <color indexed="64"/>
      </right>
      <top style="thin">
        <color indexed="64"/>
      </top>
      <bottom style="double">
        <color indexed="64"/>
      </bottom>
      <diagonal/>
    </border>
    <border>
      <left/>
      <right style="thin">
        <color indexed="64"/>
      </right>
      <top style="double">
        <color indexed="64"/>
      </top>
      <bottom style="thin">
        <color indexed="64"/>
      </bottom>
      <diagonal/>
    </border>
    <border>
      <left style="thin">
        <color indexed="64"/>
      </left>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top style="hair">
        <color indexed="64"/>
      </top>
      <bottom style="hair">
        <color indexed="64"/>
      </bottom>
      <diagonal/>
    </border>
    <border>
      <left/>
      <right/>
      <top style="hair">
        <color indexed="64"/>
      </top>
      <bottom style="thin">
        <color indexed="64"/>
      </bottom>
      <diagonal/>
    </border>
    <border>
      <left/>
      <right/>
      <top/>
      <bottom style="hair">
        <color indexed="64"/>
      </bottom>
      <diagonal/>
    </border>
    <border>
      <left/>
      <right style="thin">
        <color indexed="64"/>
      </right>
      <top style="hair">
        <color indexed="64"/>
      </top>
      <bottom style="thin">
        <color indexed="64"/>
      </bottom>
      <diagonal/>
    </border>
    <border>
      <left/>
      <right style="thin">
        <color indexed="64"/>
      </right>
      <top/>
      <bottom style="hair">
        <color indexed="64"/>
      </bottom>
      <diagonal/>
    </border>
    <border>
      <left/>
      <right/>
      <top style="thin">
        <color indexed="64"/>
      </top>
      <bottom style="dotted">
        <color indexed="64"/>
      </bottom>
      <diagonal/>
    </border>
    <border>
      <left/>
      <right/>
      <top style="dotted">
        <color indexed="64"/>
      </top>
      <bottom/>
      <diagonal/>
    </border>
    <border>
      <left/>
      <right/>
      <top style="medium">
        <color indexed="64"/>
      </top>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hair">
        <color indexed="64"/>
      </left>
      <right/>
      <top/>
      <bottom style="hair">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right/>
      <top/>
      <bottom style="dotted">
        <color indexed="64"/>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style="hair">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bottom style="thin">
        <color indexed="64"/>
      </bottom>
      <diagonal/>
    </border>
    <border>
      <left style="hair">
        <color indexed="64"/>
      </left>
      <right style="hair">
        <color indexed="64"/>
      </right>
      <top style="thin">
        <color indexed="64"/>
      </top>
      <bottom style="hair">
        <color indexed="64"/>
      </bottom>
      <diagonal/>
    </border>
    <border>
      <left/>
      <right style="thin">
        <color indexed="64"/>
      </right>
      <top style="medium">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style="hair">
        <color indexed="64"/>
      </top>
      <bottom style="hair">
        <color indexed="64"/>
      </bottom>
      <diagonal/>
    </border>
    <border>
      <left style="thin">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top style="hair">
        <color indexed="64"/>
      </top>
      <bottom style="hair">
        <color indexed="64"/>
      </bottom>
      <diagonal/>
    </border>
    <border>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top/>
      <bottom style="dotted">
        <color indexed="64"/>
      </bottom>
      <diagonal/>
    </border>
    <border>
      <left style="thin">
        <color indexed="64"/>
      </left>
      <right/>
      <top style="dotted">
        <color indexed="64"/>
      </top>
      <bottom/>
      <diagonal/>
    </border>
    <border>
      <left style="thin">
        <color indexed="64"/>
      </left>
      <right style="medium">
        <color indexed="64"/>
      </right>
      <top/>
      <bottom style="dotted">
        <color indexed="64"/>
      </bottom>
      <diagonal/>
    </border>
    <border>
      <left style="thin">
        <color indexed="64"/>
      </left>
      <right style="medium">
        <color indexed="64"/>
      </right>
      <top style="dotted">
        <color indexed="64"/>
      </top>
      <bottom/>
      <diagonal/>
    </border>
    <border>
      <left/>
      <right style="thin">
        <color indexed="64"/>
      </right>
      <top style="dotted">
        <color indexed="64"/>
      </top>
      <bottom/>
      <diagonal/>
    </border>
    <border>
      <left style="thin">
        <color indexed="64"/>
      </left>
      <right style="thin">
        <color indexed="64"/>
      </right>
      <top style="thin">
        <color indexed="64"/>
      </top>
      <bottom style="double">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s>
  <cellStyleXfs count="27">
    <xf numFmtId="0" fontId="0" fillId="0" borderId="0">
      <alignment vertical="center"/>
    </xf>
    <xf numFmtId="38" fontId="5" fillId="0" borderId="0" applyFill="0" applyBorder="0" applyAlignment="0" applyProtection="0">
      <alignment vertical="center"/>
    </xf>
    <xf numFmtId="38" fontId="6" fillId="0" borderId="0" applyFill="0" applyBorder="0" applyAlignment="0" applyProtection="0">
      <alignment vertical="center"/>
    </xf>
    <xf numFmtId="38" fontId="6" fillId="0" borderId="0" applyFill="0" applyBorder="0" applyAlignment="0" applyProtection="0">
      <alignment vertical="center"/>
    </xf>
    <xf numFmtId="0" fontId="7" fillId="0" borderId="0">
      <alignment vertical="center"/>
    </xf>
    <xf numFmtId="0" fontId="7" fillId="0" borderId="0">
      <alignment vertical="center"/>
    </xf>
    <xf numFmtId="0" fontId="5"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38" fontId="7" fillId="0" borderId="0" applyFill="0" applyBorder="0" applyAlignment="0" applyProtection="0">
      <alignment vertical="center"/>
    </xf>
    <xf numFmtId="0" fontId="19" fillId="0" borderId="0">
      <alignment vertical="center"/>
    </xf>
    <xf numFmtId="38" fontId="19" fillId="0" borderId="0" applyFont="0" applyFill="0" applyBorder="0" applyAlignment="0" applyProtection="0">
      <alignment vertical="center"/>
    </xf>
    <xf numFmtId="38" fontId="7" fillId="0" borderId="0" applyFont="0" applyFill="0" applyBorder="0" applyAlignment="0" applyProtection="0">
      <alignment vertical="center"/>
    </xf>
    <xf numFmtId="0" fontId="3" fillId="0" borderId="0">
      <alignment vertical="center"/>
    </xf>
    <xf numFmtId="38" fontId="3" fillId="0" borderId="0" applyFont="0" applyFill="0" applyBorder="0" applyAlignment="0" applyProtection="0">
      <alignment vertical="center"/>
    </xf>
    <xf numFmtId="0" fontId="19" fillId="0" borderId="0">
      <alignment vertical="center"/>
    </xf>
    <xf numFmtId="0" fontId="30" fillId="0" borderId="0"/>
    <xf numFmtId="0" fontId="1" fillId="0" borderId="0">
      <alignment vertical="center"/>
    </xf>
  </cellStyleXfs>
  <cellXfs count="653">
    <xf numFmtId="0" fontId="0" fillId="0" borderId="0" xfId="0">
      <alignment vertical="center"/>
    </xf>
    <xf numFmtId="0" fontId="0" fillId="0" borderId="0" xfId="0" applyBorder="1" applyAlignment="1">
      <alignment vertical="center"/>
    </xf>
    <xf numFmtId="0" fontId="0" fillId="0" borderId="0" xfId="0" applyFill="1">
      <alignment vertical="center"/>
    </xf>
    <xf numFmtId="38" fontId="5" fillId="0" borderId="0" xfId="18" applyFont="1" applyFill="1">
      <alignment vertical="center"/>
    </xf>
    <xf numFmtId="0" fontId="13" fillId="0" borderId="0" xfId="0" applyFont="1" applyBorder="1" applyAlignment="1">
      <alignment horizontal="center" vertical="center"/>
    </xf>
    <xf numFmtId="0" fontId="0" fillId="0" borderId="0" xfId="15" applyFont="1" applyProtection="1">
      <alignment vertical="center"/>
      <protection locked="0"/>
    </xf>
    <xf numFmtId="38" fontId="16" fillId="0" borderId="0" xfId="3" applyFont="1" applyFill="1" applyBorder="1" applyAlignment="1">
      <alignment horizontal="center" vertical="center" wrapText="1"/>
    </xf>
    <xf numFmtId="38" fontId="16" fillId="0" borderId="0" xfId="3" applyFont="1" applyFill="1">
      <alignment vertical="center"/>
    </xf>
    <xf numFmtId="0" fontId="0" fillId="0" borderId="0" xfId="17" applyFont="1" applyAlignment="1">
      <alignment vertical="center" wrapText="1"/>
    </xf>
    <xf numFmtId="0" fontId="17" fillId="0" borderId="6" xfId="0" applyFont="1" applyFill="1" applyBorder="1" applyAlignment="1">
      <alignment horizontal="right" vertical="center" shrinkToFit="1"/>
    </xf>
    <xf numFmtId="38" fontId="9" fillId="0" borderId="45" xfId="3" applyFont="1" applyFill="1" applyBorder="1" applyAlignment="1" applyProtection="1">
      <alignment horizontal="center" vertical="center" shrinkToFit="1"/>
      <protection locked="0"/>
    </xf>
    <xf numFmtId="38" fontId="9" fillId="0" borderId="0" xfId="3" applyFont="1" applyFill="1" applyBorder="1" applyAlignment="1" applyProtection="1">
      <alignment horizontal="center" vertical="center" wrapText="1"/>
      <protection locked="0"/>
    </xf>
    <xf numFmtId="38" fontId="5" fillId="0" borderId="0" xfId="3" applyFont="1" applyFill="1" applyBorder="1" applyAlignment="1" applyProtection="1">
      <alignment horizontal="left" vertical="center" wrapText="1"/>
    </xf>
    <xf numFmtId="38" fontId="9" fillId="0" borderId="0" xfId="3" applyFont="1" applyFill="1" applyAlignment="1">
      <alignment horizontal="center" vertical="center"/>
    </xf>
    <xf numFmtId="38" fontId="9" fillId="0" borderId="48" xfId="3" applyFont="1" applyFill="1" applyBorder="1" applyAlignment="1" applyProtection="1">
      <alignment horizontal="center" vertical="center" shrinkToFit="1"/>
      <protection locked="0"/>
    </xf>
    <xf numFmtId="0" fontId="7" fillId="0" borderId="0" xfId="17" applyBorder="1" applyAlignment="1">
      <alignment vertical="center" wrapText="1"/>
    </xf>
    <xf numFmtId="0" fontId="9" fillId="0" borderId="0" xfId="17" applyFont="1" applyFill="1" applyBorder="1" applyAlignment="1" applyProtection="1">
      <alignment vertical="center"/>
      <protection locked="0"/>
    </xf>
    <xf numFmtId="0" fontId="9" fillId="0" borderId="0" xfId="17" applyFont="1" applyFill="1" applyBorder="1" applyAlignment="1" applyProtection="1">
      <alignment horizontal="center" vertical="center" shrinkToFit="1"/>
      <protection locked="0"/>
    </xf>
    <xf numFmtId="38" fontId="5" fillId="0" borderId="6" xfId="18" applyFont="1" applyFill="1" applyBorder="1" applyAlignment="1">
      <alignment horizontal="right" vertical="center"/>
    </xf>
    <xf numFmtId="4" fontId="9" fillId="0" borderId="0" xfId="3" applyNumberFormat="1" applyFont="1" applyFill="1" applyBorder="1" applyAlignment="1" applyProtection="1">
      <alignment vertical="center" shrinkToFit="1"/>
      <protection locked="0"/>
    </xf>
    <xf numFmtId="0" fontId="9" fillId="0" borderId="0" xfId="17" applyFont="1" applyFill="1" applyBorder="1" applyAlignment="1" applyProtection="1">
      <alignment vertical="center" shrinkToFit="1"/>
      <protection locked="0"/>
    </xf>
    <xf numFmtId="0" fontId="9" fillId="6" borderId="50" xfId="17" applyFont="1" applyFill="1" applyBorder="1" applyAlignment="1" applyProtection="1">
      <alignment horizontal="center" vertical="center" shrinkToFit="1"/>
      <protection locked="0"/>
    </xf>
    <xf numFmtId="0" fontId="13" fillId="0" borderId="0" xfId="10" applyFont="1">
      <alignment vertical="center"/>
    </xf>
    <xf numFmtId="38" fontId="9" fillId="0" borderId="0" xfId="18" applyFont="1" applyFill="1" applyBorder="1" applyAlignment="1">
      <alignment horizontal="center" vertical="center"/>
    </xf>
    <xf numFmtId="0" fontId="19" fillId="0" borderId="0" xfId="19" applyBorder="1" applyAlignment="1">
      <alignment vertical="center"/>
    </xf>
    <xf numFmtId="0" fontId="13" fillId="0" borderId="0" xfId="10" applyFont="1" applyAlignment="1">
      <alignment vertical="center" shrinkToFit="1"/>
    </xf>
    <xf numFmtId="38" fontId="9" fillId="0" borderId="27" xfId="2" applyFont="1" applyFill="1" applyBorder="1" applyAlignment="1">
      <alignment horizontal="left" vertical="center" shrinkToFit="1"/>
    </xf>
    <xf numFmtId="38" fontId="9" fillId="0" borderId="28" xfId="2" applyFont="1" applyFill="1" applyBorder="1" applyAlignment="1">
      <alignment horizontal="left" vertical="center" shrinkToFit="1"/>
    </xf>
    <xf numFmtId="38" fontId="9" fillId="0" borderId="32" xfId="2" applyFont="1" applyFill="1" applyBorder="1" applyAlignment="1">
      <alignment horizontal="left" vertical="center" shrinkToFit="1"/>
    </xf>
    <xf numFmtId="38" fontId="9" fillId="0" borderId="2" xfId="2" applyFont="1" applyFill="1" applyBorder="1" applyAlignment="1">
      <alignment horizontal="left" vertical="center" shrinkToFit="1"/>
    </xf>
    <xf numFmtId="38" fontId="9" fillId="0" borderId="20" xfId="2" applyFont="1" applyFill="1" applyBorder="1" applyAlignment="1">
      <alignment horizontal="left" vertical="center" shrinkToFit="1"/>
    </xf>
    <xf numFmtId="38" fontId="9" fillId="0" borderId="3" xfId="2" applyFont="1" applyFill="1" applyBorder="1" applyAlignment="1">
      <alignment horizontal="left" vertical="center" shrinkToFit="1"/>
    </xf>
    <xf numFmtId="38" fontId="9" fillId="0" borderId="27" xfId="2" applyFont="1" applyFill="1" applyBorder="1" applyAlignment="1">
      <alignment vertical="center" shrinkToFit="1"/>
    </xf>
    <xf numFmtId="38" fontId="9" fillId="0" borderId="28" xfId="2" applyFont="1" applyFill="1" applyBorder="1" applyAlignment="1">
      <alignment vertical="center" shrinkToFit="1"/>
    </xf>
    <xf numFmtId="0" fontId="13" fillId="0" borderId="28" xfId="10" applyFont="1" applyBorder="1" applyAlignment="1">
      <alignment vertical="center" shrinkToFit="1"/>
    </xf>
    <xf numFmtId="0" fontId="13" fillId="0" borderId="32" xfId="10" applyFont="1" applyBorder="1" applyAlignment="1">
      <alignment vertical="center"/>
    </xf>
    <xf numFmtId="38" fontId="15" fillId="0" borderId="0" xfId="2" applyFont="1" applyFill="1" applyAlignment="1">
      <alignment vertical="center"/>
    </xf>
    <xf numFmtId="176" fontId="9" fillId="6" borderId="50" xfId="17" applyNumberFormat="1" applyFont="1" applyFill="1" applyBorder="1" applyAlignment="1" applyProtection="1">
      <alignment horizontal="center" vertical="center" shrinkToFit="1"/>
      <protection locked="0"/>
    </xf>
    <xf numFmtId="0" fontId="9" fillId="6" borderId="52" xfId="0" applyFont="1" applyFill="1" applyBorder="1" applyAlignment="1" applyProtection="1">
      <alignment horizontal="center" vertical="center" shrinkToFit="1"/>
      <protection locked="0"/>
    </xf>
    <xf numFmtId="0" fontId="9" fillId="6" borderId="51" xfId="17" applyFont="1" applyFill="1" applyBorder="1" applyAlignment="1" applyProtection="1">
      <alignment horizontal="center" vertical="center" shrinkToFit="1"/>
      <protection locked="0"/>
    </xf>
    <xf numFmtId="49" fontId="24" fillId="0" borderId="0" xfId="0" applyNumberFormat="1" applyFont="1" applyAlignment="1">
      <alignment horizontal="center" vertical="center" shrinkToFit="1"/>
    </xf>
    <xf numFmtId="0" fontId="13" fillId="0" borderId="27" xfId="10" applyFont="1" applyBorder="1">
      <alignment vertical="center"/>
    </xf>
    <xf numFmtId="0" fontId="13" fillId="0" borderId="32" xfId="10" applyFont="1" applyBorder="1">
      <alignment vertical="center"/>
    </xf>
    <xf numFmtId="178" fontId="9" fillId="7" borderId="50" xfId="3" applyNumberFormat="1" applyFont="1" applyFill="1" applyBorder="1" applyAlignment="1" applyProtection="1">
      <alignment horizontal="right" vertical="center" shrinkToFit="1"/>
      <protection locked="0"/>
    </xf>
    <xf numFmtId="178" fontId="9" fillId="7" borderId="50" xfId="3" applyNumberFormat="1" applyFont="1" applyFill="1" applyBorder="1" applyAlignment="1" applyProtection="1">
      <alignment vertical="center" shrinkToFit="1"/>
      <protection locked="0"/>
    </xf>
    <xf numFmtId="178" fontId="9" fillId="7" borderId="51" xfId="3" applyNumberFormat="1" applyFont="1" applyFill="1" applyBorder="1" applyAlignment="1" applyProtection="1">
      <alignment vertical="center" shrinkToFit="1"/>
      <protection locked="0"/>
    </xf>
    <xf numFmtId="178" fontId="9" fillId="7" borderId="52" xfId="3" applyNumberFormat="1" applyFont="1" applyFill="1" applyBorder="1" applyAlignment="1" applyProtection="1">
      <alignment vertical="center" shrinkToFit="1"/>
      <protection locked="0"/>
    </xf>
    <xf numFmtId="38" fontId="9" fillId="4" borderId="26" xfId="2" applyFont="1" applyFill="1" applyBorder="1" applyAlignment="1">
      <alignment horizontal="center" vertical="center" shrinkToFit="1"/>
    </xf>
    <xf numFmtId="0" fontId="13" fillId="4" borderId="26" xfId="10" applyFont="1" applyFill="1" applyBorder="1" applyAlignment="1">
      <alignment horizontal="center" vertical="center"/>
    </xf>
    <xf numFmtId="0" fontId="13" fillId="4" borderId="26" xfId="10" applyFont="1" applyFill="1" applyBorder="1">
      <alignment vertical="center"/>
    </xf>
    <xf numFmtId="38" fontId="9" fillId="0" borderId="47" xfId="3" applyFont="1" applyFill="1" applyBorder="1" applyAlignment="1" applyProtection="1">
      <alignment horizontal="center" vertical="center" shrinkToFit="1"/>
      <protection locked="0"/>
    </xf>
    <xf numFmtId="38" fontId="9" fillId="0" borderId="70" xfId="3" applyFont="1" applyFill="1" applyBorder="1" applyAlignment="1" applyProtection="1">
      <alignment horizontal="center" vertical="center" shrinkToFit="1"/>
      <protection locked="0"/>
    </xf>
    <xf numFmtId="178" fontId="9" fillId="7" borderId="52" xfId="3" applyNumberFormat="1" applyFont="1" applyFill="1" applyBorder="1" applyAlignment="1" applyProtection="1">
      <alignment horizontal="right" vertical="center" shrinkToFit="1"/>
      <protection locked="0"/>
    </xf>
    <xf numFmtId="0" fontId="9" fillId="6" borderId="52" xfId="17" applyFont="1" applyFill="1" applyBorder="1" applyAlignment="1" applyProtection="1">
      <alignment horizontal="center" vertical="center" shrinkToFit="1"/>
      <protection locked="0"/>
    </xf>
    <xf numFmtId="38" fontId="12" fillId="0" borderId="71" xfId="3" applyFont="1" applyFill="1" applyBorder="1" applyAlignment="1">
      <alignment horizontal="center" vertical="center"/>
    </xf>
    <xf numFmtId="0" fontId="12" fillId="7" borderId="72" xfId="17" applyFont="1" applyFill="1" applyBorder="1" applyAlignment="1">
      <alignment horizontal="center" vertical="center"/>
    </xf>
    <xf numFmtId="0" fontId="18" fillId="7" borderId="4" xfId="17" applyFont="1" applyFill="1" applyBorder="1" applyAlignment="1">
      <alignment horizontal="center" vertical="center"/>
    </xf>
    <xf numFmtId="0" fontId="18" fillId="5" borderId="4" xfId="17" applyFont="1" applyFill="1" applyBorder="1" applyAlignment="1">
      <alignment horizontal="center" vertical="center"/>
    </xf>
    <xf numFmtId="0" fontId="18" fillId="6" borderId="4" xfId="17" applyFont="1" applyFill="1" applyBorder="1" applyAlignment="1">
      <alignment horizontal="center" vertical="center"/>
    </xf>
    <xf numFmtId="0" fontId="0" fillId="0" borderId="0" xfId="0" applyFill="1" applyAlignment="1">
      <alignment vertical="center"/>
    </xf>
    <xf numFmtId="0" fontId="0" fillId="0" borderId="0" xfId="15" applyFont="1" applyAlignment="1" applyProtection="1">
      <alignment vertical="center"/>
      <protection locked="0"/>
    </xf>
    <xf numFmtId="38" fontId="12" fillId="4" borderId="59" xfId="3" applyFont="1" applyFill="1" applyBorder="1" applyAlignment="1">
      <alignment horizontal="center" vertical="center" wrapText="1"/>
    </xf>
    <xf numFmtId="38" fontId="12" fillId="4" borderId="66" xfId="3" applyFont="1" applyFill="1" applyBorder="1" applyAlignment="1">
      <alignment horizontal="center" vertical="center" wrapText="1"/>
    </xf>
    <xf numFmtId="178" fontId="9" fillId="4" borderId="54" xfId="17" applyNumberFormat="1" applyFont="1" applyFill="1" applyBorder="1" applyAlignment="1">
      <alignment vertical="center" shrinkToFit="1"/>
    </xf>
    <xf numFmtId="178" fontId="9" fillId="4" borderId="53" xfId="17" applyNumberFormat="1" applyFont="1" applyFill="1" applyBorder="1" applyAlignment="1">
      <alignment vertical="center" shrinkToFit="1"/>
    </xf>
    <xf numFmtId="0" fontId="13" fillId="0" borderId="32" xfId="10" applyFont="1" applyBorder="1" applyAlignment="1">
      <alignment vertical="center" shrinkToFit="1"/>
    </xf>
    <xf numFmtId="0" fontId="14" fillId="4" borderId="26" xfId="17" applyFont="1" applyFill="1" applyBorder="1" applyAlignment="1">
      <alignment horizontal="center" vertical="center" wrapText="1"/>
    </xf>
    <xf numFmtId="177" fontId="5" fillId="0" borderId="26" xfId="17" applyNumberFormat="1" applyFont="1" applyFill="1" applyBorder="1" applyAlignment="1">
      <alignment vertical="center" shrinkToFit="1"/>
    </xf>
    <xf numFmtId="38" fontId="15" fillId="0" borderId="0" xfId="2" applyFont="1" applyFill="1" applyAlignment="1">
      <alignment vertical="center"/>
    </xf>
    <xf numFmtId="0" fontId="16" fillId="5" borderId="4" xfId="17" applyFont="1" applyFill="1" applyBorder="1" applyAlignment="1" applyProtection="1">
      <alignment horizontal="center" vertical="center"/>
    </xf>
    <xf numFmtId="0" fontId="19" fillId="0" borderId="0" xfId="19" applyBorder="1" applyAlignment="1" applyProtection="1">
      <alignment vertical="center"/>
    </xf>
    <xf numFmtId="0" fontId="0" fillId="0" borderId="0" xfId="0" applyFill="1" applyProtection="1">
      <alignment vertical="center"/>
    </xf>
    <xf numFmtId="49" fontId="25" fillId="0" borderId="0" xfId="0" applyNumberFormat="1" applyFont="1" applyAlignment="1" applyProtection="1">
      <alignment horizontal="center" vertical="center" shrinkToFit="1"/>
    </xf>
    <xf numFmtId="38" fontId="15" fillId="0" borderId="0" xfId="2" applyFont="1" applyFill="1" applyAlignment="1" applyProtection="1">
      <alignment horizontal="center" vertical="center" shrinkToFit="1"/>
    </xf>
    <xf numFmtId="38" fontId="5" fillId="0" borderId="0" xfId="18" applyFont="1" applyFill="1" applyProtection="1">
      <alignment vertical="center"/>
    </xf>
    <xf numFmtId="38" fontId="5" fillId="0" borderId="0" xfId="18" applyFont="1" applyFill="1" applyAlignment="1" applyProtection="1">
      <alignment vertical="center" wrapText="1"/>
    </xf>
    <xf numFmtId="38" fontId="12" fillId="0" borderId="0" xfId="3" applyFont="1" applyFill="1" applyBorder="1" applyAlignment="1" applyProtection="1">
      <alignment horizontal="center" vertical="center"/>
    </xf>
    <xf numFmtId="38" fontId="16" fillId="0" borderId="0" xfId="3" applyFont="1" applyFill="1" applyProtection="1">
      <alignment vertical="center"/>
    </xf>
    <xf numFmtId="0" fontId="17" fillId="0" borderId="6" xfId="0" applyFont="1" applyFill="1" applyBorder="1" applyAlignment="1" applyProtection="1">
      <alignment horizontal="right" vertical="center" shrinkToFit="1"/>
    </xf>
    <xf numFmtId="38" fontId="5" fillId="0" borderId="6" xfId="18" applyFont="1" applyFill="1" applyBorder="1" applyAlignment="1" applyProtection="1">
      <alignment horizontal="right" vertical="center"/>
    </xf>
    <xf numFmtId="0" fontId="12" fillId="7" borderId="72" xfId="17" applyFont="1" applyFill="1" applyBorder="1" applyAlignment="1" applyProtection="1">
      <alignment horizontal="center" vertical="center"/>
    </xf>
    <xf numFmtId="0" fontId="7" fillId="0" borderId="4" xfId="15" applyFont="1" applyBorder="1" applyAlignment="1" applyProtection="1">
      <alignment vertical="center"/>
    </xf>
    <xf numFmtId="0" fontId="18" fillId="7" borderId="4" xfId="0" applyFont="1" applyFill="1" applyBorder="1" applyAlignment="1" applyProtection="1">
      <alignment horizontal="center" vertical="center"/>
    </xf>
    <xf numFmtId="0" fontId="18" fillId="5" borderId="4" xfId="17" applyFont="1" applyFill="1" applyBorder="1" applyAlignment="1" applyProtection="1">
      <alignment horizontal="center" vertical="center"/>
    </xf>
    <xf numFmtId="0" fontId="18" fillId="7" borderId="4" xfId="17" applyFont="1" applyFill="1" applyBorder="1" applyAlignment="1" applyProtection="1">
      <alignment horizontal="center" vertical="center"/>
    </xf>
    <xf numFmtId="0" fontId="18" fillId="6" borderId="4" xfId="17" applyFont="1" applyFill="1" applyBorder="1" applyAlignment="1" applyProtection="1">
      <alignment horizontal="center" vertical="center"/>
    </xf>
    <xf numFmtId="38" fontId="12" fillId="4" borderId="7" xfId="3" applyFont="1" applyFill="1" applyBorder="1" applyAlignment="1" applyProtection="1">
      <alignment horizontal="center" vertical="center"/>
    </xf>
    <xf numFmtId="38" fontId="9" fillId="0" borderId="0" xfId="18" applyFont="1" applyFill="1" applyBorder="1" applyAlignment="1" applyProtection="1">
      <alignment horizontal="center" vertical="center"/>
    </xf>
    <xf numFmtId="0" fontId="0" fillId="0" borderId="0" xfId="0" applyBorder="1" applyAlignment="1" applyProtection="1">
      <alignment vertical="center"/>
    </xf>
    <xf numFmtId="178" fontId="9" fillId="0" borderId="0" xfId="18" applyNumberFormat="1" applyFont="1" applyFill="1" applyBorder="1" applyAlignment="1" applyProtection="1">
      <alignment vertical="center" shrinkToFit="1"/>
    </xf>
    <xf numFmtId="178" fontId="0" fillId="0" borderId="0" xfId="0" applyNumberFormat="1" applyBorder="1" applyAlignment="1" applyProtection="1">
      <alignment vertical="center" shrinkToFit="1"/>
    </xf>
    <xf numFmtId="38" fontId="5" fillId="0" borderId="0" xfId="18" applyFont="1" applyFill="1" applyAlignment="1" applyProtection="1">
      <alignment horizontal="right" vertical="center"/>
    </xf>
    <xf numFmtId="38" fontId="9" fillId="0" borderId="26" xfId="18" applyFont="1" applyFill="1" applyBorder="1" applyAlignment="1" applyProtection="1">
      <alignment horizontal="center" vertical="center"/>
    </xf>
    <xf numFmtId="38" fontId="9" fillId="0" borderId="26" xfId="18" applyFont="1" applyFill="1" applyBorder="1" applyAlignment="1" applyProtection="1">
      <alignment horizontal="center" vertical="center" wrapText="1"/>
    </xf>
    <xf numFmtId="0" fontId="22" fillId="0" borderId="0" xfId="19" applyFont="1" applyAlignment="1" applyProtection="1">
      <alignment horizontal="center" vertical="center" shrinkToFit="1"/>
    </xf>
    <xf numFmtId="0" fontId="19" fillId="0" borderId="0" xfId="19" applyProtection="1">
      <alignment vertical="center"/>
    </xf>
    <xf numFmtId="0" fontId="19" fillId="0" borderId="0" xfId="19" applyAlignment="1" applyProtection="1">
      <alignment horizontal="center" vertical="center"/>
    </xf>
    <xf numFmtId="0" fontId="20" fillId="4" borderId="26" xfId="19" applyFont="1" applyFill="1" applyBorder="1" applyAlignment="1" applyProtection="1">
      <alignment horizontal="center" vertical="center"/>
    </xf>
    <xf numFmtId="179" fontId="13" fillId="0" borderId="26" xfId="0" applyNumberFormat="1" applyFont="1" applyBorder="1" applyAlignment="1" applyProtection="1">
      <alignment horizontal="justify" vertical="center" wrapText="1"/>
    </xf>
    <xf numFmtId="0" fontId="22" fillId="4" borderId="26" xfId="19" applyFont="1" applyFill="1" applyBorder="1" applyAlignment="1" applyProtection="1">
      <alignment horizontal="center" vertical="center" wrapText="1"/>
    </xf>
    <xf numFmtId="3" fontId="22" fillId="0" borderId="26" xfId="19" applyNumberFormat="1" applyFont="1" applyBorder="1" applyAlignment="1" applyProtection="1">
      <alignment vertical="center"/>
    </xf>
    <xf numFmtId="3" fontId="22" fillId="0" borderId="29" xfId="19" applyNumberFormat="1" applyFont="1" applyBorder="1" applyAlignment="1" applyProtection="1">
      <alignment vertical="center"/>
    </xf>
    <xf numFmtId="3" fontId="22" fillId="0" borderId="62" xfId="19" applyNumberFormat="1" applyFont="1" applyBorder="1" applyAlignment="1" applyProtection="1">
      <alignment vertical="center"/>
    </xf>
    <xf numFmtId="3" fontId="22" fillId="0" borderId="66" xfId="19" applyNumberFormat="1" applyFont="1" applyBorder="1" applyAlignment="1" applyProtection="1">
      <alignment vertical="center"/>
    </xf>
    <xf numFmtId="3" fontId="22" fillId="0" borderId="32" xfId="19" applyNumberFormat="1" applyFont="1" applyBorder="1" applyAlignment="1" applyProtection="1">
      <alignment vertical="center"/>
    </xf>
    <xf numFmtId="3" fontId="22" fillId="0" borderId="41" xfId="19" applyNumberFormat="1" applyFont="1" applyBorder="1" applyAlignment="1" applyProtection="1">
      <alignment vertical="center"/>
    </xf>
    <xf numFmtId="179" fontId="22" fillId="0" borderId="26" xfId="19" applyNumberFormat="1" applyFont="1" applyBorder="1" applyAlignment="1" applyProtection="1">
      <alignment horizontal="justify" vertical="center" wrapText="1"/>
    </xf>
    <xf numFmtId="0" fontId="22" fillId="0" borderId="59" xfId="19" applyFont="1" applyBorder="1" applyAlignment="1" applyProtection="1">
      <alignment horizontal="center" vertical="center" shrinkToFit="1"/>
    </xf>
    <xf numFmtId="178" fontId="22" fillId="8" borderId="59" xfId="19" applyNumberFormat="1" applyFont="1" applyFill="1" applyBorder="1" applyAlignment="1" applyProtection="1">
      <alignment vertical="center" shrinkToFit="1"/>
    </xf>
    <xf numFmtId="3" fontId="22" fillId="0" borderId="59" xfId="19" applyNumberFormat="1" applyFont="1" applyBorder="1" applyAlignment="1" applyProtection="1">
      <alignment vertical="center"/>
    </xf>
    <xf numFmtId="0" fontId="22" fillId="0" borderId="62" xfId="19" applyFont="1" applyBorder="1" applyAlignment="1" applyProtection="1">
      <alignment horizontal="center" vertical="center" shrinkToFit="1"/>
    </xf>
    <xf numFmtId="178" fontId="22" fillId="8" borderId="62" xfId="19" applyNumberFormat="1" applyFont="1" applyFill="1" applyBorder="1" applyAlignment="1" applyProtection="1">
      <alignment vertical="center" shrinkToFit="1"/>
    </xf>
    <xf numFmtId="0" fontId="22" fillId="0" borderId="66" xfId="19" applyFont="1" applyBorder="1" applyAlignment="1" applyProtection="1">
      <alignment horizontal="center" vertical="center" shrinkToFit="1"/>
    </xf>
    <xf numFmtId="178" fontId="22" fillId="8" borderId="66" xfId="19" applyNumberFormat="1" applyFont="1" applyFill="1" applyBorder="1" applyAlignment="1" applyProtection="1">
      <alignment vertical="center" shrinkToFit="1"/>
    </xf>
    <xf numFmtId="178" fontId="22" fillId="8" borderId="26" xfId="19" applyNumberFormat="1" applyFont="1" applyFill="1" applyBorder="1" applyAlignment="1" applyProtection="1">
      <alignment vertical="center" shrinkToFit="1"/>
    </xf>
    <xf numFmtId="178" fontId="22" fillId="8" borderId="27" xfId="19" applyNumberFormat="1" applyFont="1" applyFill="1" applyBorder="1" applyAlignment="1" applyProtection="1">
      <alignment vertical="center" shrinkToFit="1"/>
    </xf>
    <xf numFmtId="178" fontId="22" fillId="8" borderId="41" xfId="19" applyNumberFormat="1" applyFont="1" applyFill="1" applyBorder="1" applyAlignment="1" applyProtection="1">
      <alignment vertical="center" shrinkToFit="1"/>
    </xf>
    <xf numFmtId="178" fontId="22" fillId="0" borderId="26" xfId="19" applyNumberFormat="1" applyFont="1" applyBorder="1" applyAlignment="1" applyProtection="1">
      <alignment vertical="center" shrinkToFit="1"/>
    </xf>
    <xf numFmtId="178" fontId="22" fillId="0" borderId="29" xfId="19" applyNumberFormat="1" applyFont="1" applyBorder="1" applyAlignment="1" applyProtection="1">
      <alignment vertical="center" shrinkToFit="1"/>
    </xf>
    <xf numFmtId="178" fontId="22" fillId="0" borderId="62" xfId="19" applyNumberFormat="1" applyFont="1" applyBorder="1" applyAlignment="1" applyProtection="1">
      <alignment vertical="center" shrinkToFit="1"/>
    </xf>
    <xf numFmtId="178" fontId="22" fillId="0" borderId="66" xfId="19" applyNumberFormat="1" applyFont="1" applyBorder="1" applyAlignment="1" applyProtection="1">
      <alignment vertical="center" shrinkToFit="1"/>
    </xf>
    <xf numFmtId="178" fontId="22" fillId="0" borderId="32" xfId="19" applyNumberFormat="1" applyFont="1" applyBorder="1" applyAlignment="1" applyProtection="1">
      <alignment vertical="center" shrinkToFit="1"/>
    </xf>
    <xf numFmtId="178" fontId="22" fillId="0" borderId="41" xfId="19" applyNumberFormat="1" applyFont="1" applyBorder="1" applyAlignment="1" applyProtection="1">
      <alignment vertical="center" shrinkToFit="1"/>
    </xf>
    <xf numFmtId="0" fontId="19" fillId="0" borderId="0" xfId="19" applyFont="1" applyProtection="1">
      <alignment vertical="center"/>
    </xf>
    <xf numFmtId="38" fontId="20" fillId="0" borderId="0" xfId="20" applyFont="1" applyFill="1" applyProtection="1">
      <alignment vertical="center"/>
    </xf>
    <xf numFmtId="38" fontId="20" fillId="0" borderId="0" xfId="20" applyFont="1" applyFill="1" applyAlignment="1" applyProtection="1">
      <alignment horizontal="right" vertical="center"/>
    </xf>
    <xf numFmtId="38" fontId="20" fillId="0" borderId="59" xfId="20" applyFont="1" applyFill="1" applyBorder="1" applyAlignment="1" applyProtection="1">
      <alignment horizontal="center" vertical="center" shrinkToFit="1"/>
    </xf>
    <xf numFmtId="38" fontId="20" fillId="0" borderId="62" xfId="20" applyFont="1" applyFill="1" applyBorder="1" applyAlignment="1" applyProtection="1">
      <alignment horizontal="center" vertical="center" shrinkToFit="1"/>
    </xf>
    <xf numFmtId="38" fontId="20" fillId="0" borderId="66" xfId="20" applyFont="1" applyFill="1" applyBorder="1" applyAlignment="1" applyProtection="1">
      <alignment horizontal="center" vertical="center" shrinkToFit="1"/>
    </xf>
    <xf numFmtId="0" fontId="14" fillId="4" borderId="26" xfId="17" applyFont="1" applyFill="1" applyBorder="1" applyAlignment="1">
      <alignment horizontal="center" vertical="center" wrapText="1"/>
    </xf>
    <xf numFmtId="177" fontId="5" fillId="0" borderId="26" xfId="17" applyNumberFormat="1" applyFont="1" applyFill="1" applyBorder="1" applyAlignment="1">
      <alignment vertical="center" shrinkToFit="1"/>
    </xf>
    <xf numFmtId="38" fontId="9" fillId="0" borderId="26" xfId="18" applyFont="1" applyFill="1" applyBorder="1" applyAlignment="1" applyProtection="1">
      <alignment horizontal="center" vertical="center"/>
    </xf>
    <xf numFmtId="38" fontId="9" fillId="0" borderId="26" xfId="18" applyFont="1" applyFill="1" applyBorder="1" applyAlignment="1" applyProtection="1">
      <alignment horizontal="center" vertical="center" wrapText="1"/>
    </xf>
    <xf numFmtId="38" fontId="15" fillId="0" borderId="0" xfId="2" applyFont="1" applyFill="1" applyAlignment="1" applyProtection="1">
      <alignment horizontal="center" vertical="center" shrinkToFit="1"/>
    </xf>
    <xf numFmtId="38" fontId="5" fillId="0" borderId="6" xfId="18" applyFont="1" applyFill="1" applyBorder="1" applyAlignment="1">
      <alignment horizontal="right" vertical="center"/>
    </xf>
    <xf numFmtId="38" fontId="5" fillId="0" borderId="6" xfId="18" applyFont="1" applyFill="1" applyBorder="1" applyAlignment="1" applyProtection="1">
      <alignment horizontal="right" vertical="center"/>
    </xf>
    <xf numFmtId="38" fontId="15" fillId="0" borderId="0" xfId="2" applyFont="1" applyFill="1" applyAlignment="1" applyProtection="1">
      <alignment vertical="center"/>
    </xf>
    <xf numFmtId="38" fontId="12" fillId="4" borderId="4" xfId="3" applyFont="1" applyFill="1" applyBorder="1" applyAlignment="1">
      <alignment horizontal="center" vertical="center"/>
    </xf>
    <xf numFmtId="178" fontId="9" fillId="4" borderId="52" xfId="17" applyNumberFormat="1" applyFont="1" applyFill="1" applyBorder="1" applyAlignment="1">
      <alignment vertical="center" shrinkToFit="1"/>
    </xf>
    <xf numFmtId="178" fontId="9" fillId="4" borderId="50" xfId="17" applyNumberFormat="1" applyFont="1" applyFill="1" applyBorder="1" applyAlignment="1">
      <alignment vertical="center" shrinkToFit="1"/>
    </xf>
    <xf numFmtId="38" fontId="9" fillId="0" borderId="75" xfId="3" applyFont="1" applyFill="1" applyBorder="1" applyAlignment="1" applyProtection="1">
      <alignment horizontal="center" vertical="center" textRotation="255"/>
      <protection locked="0"/>
    </xf>
    <xf numFmtId="38" fontId="9" fillId="0" borderId="76" xfId="3" applyFont="1" applyFill="1" applyBorder="1" applyAlignment="1" applyProtection="1">
      <alignment horizontal="center" vertical="center" textRotation="255"/>
      <protection locked="0"/>
    </xf>
    <xf numFmtId="0" fontId="0" fillId="0" borderId="26" xfId="0" applyBorder="1" applyAlignment="1">
      <alignment horizontal="center" vertical="center" shrinkToFit="1"/>
    </xf>
    <xf numFmtId="3" fontId="0" fillId="0" borderId="26" xfId="0" applyNumberFormat="1" applyBorder="1" applyAlignment="1">
      <alignment vertical="center" shrinkToFit="1"/>
    </xf>
    <xf numFmtId="3" fontId="0" fillId="9" borderId="26" xfId="0" applyNumberFormat="1" applyFill="1" applyBorder="1" applyAlignment="1" applyProtection="1">
      <alignment vertical="center" shrinkToFit="1"/>
      <protection locked="0"/>
    </xf>
    <xf numFmtId="0" fontId="7" fillId="0" borderId="0" xfId="0" applyFont="1">
      <alignment vertical="center"/>
    </xf>
    <xf numFmtId="38" fontId="9" fillId="0" borderId="26" xfId="18" applyFont="1" applyFill="1" applyBorder="1" applyAlignment="1" applyProtection="1">
      <alignment horizontal="center" vertical="center"/>
    </xf>
    <xf numFmtId="38" fontId="9" fillId="0" borderId="26" xfId="18" applyFont="1" applyFill="1" applyBorder="1" applyAlignment="1" applyProtection="1">
      <alignment horizontal="center" vertical="center" wrapText="1"/>
    </xf>
    <xf numFmtId="38" fontId="20" fillId="4" borderId="1" xfId="20" applyFont="1" applyFill="1" applyBorder="1" applyAlignment="1" applyProtection="1">
      <alignment horizontal="center" vertical="center"/>
    </xf>
    <xf numFmtId="0" fontId="22" fillId="0" borderId="30" xfId="19" applyFont="1" applyBorder="1" applyAlignment="1" applyProtection="1">
      <alignment horizontal="center" vertical="center" shrinkToFit="1"/>
    </xf>
    <xf numFmtId="178" fontId="22" fillId="8" borderId="30" xfId="19" applyNumberFormat="1" applyFont="1" applyFill="1" applyBorder="1" applyAlignment="1" applyProtection="1">
      <alignment vertical="center" shrinkToFit="1"/>
    </xf>
    <xf numFmtId="3" fontId="22" fillId="0" borderId="30" xfId="19" applyNumberFormat="1" applyFont="1" applyBorder="1" applyAlignment="1" applyProtection="1">
      <alignment vertical="center"/>
    </xf>
    <xf numFmtId="0" fontId="19" fillId="0" borderId="0" xfId="19" applyAlignment="1" applyProtection="1">
      <alignment vertical="center" shrinkToFit="1"/>
    </xf>
    <xf numFmtId="0" fontId="22" fillId="10" borderId="66" xfId="19" applyFont="1" applyFill="1" applyBorder="1" applyAlignment="1" applyProtection="1">
      <alignment horizontal="center" vertical="center" shrinkToFit="1"/>
    </xf>
    <xf numFmtId="178" fontId="22" fillId="10" borderId="66" xfId="19" applyNumberFormat="1" applyFont="1" applyFill="1" applyBorder="1" applyAlignment="1" applyProtection="1">
      <alignment vertical="center" shrinkToFit="1"/>
    </xf>
    <xf numFmtId="3" fontId="22" fillId="10" borderId="66" xfId="19" applyNumberFormat="1" applyFont="1" applyFill="1" applyBorder="1" applyAlignment="1" applyProtection="1">
      <alignment vertical="center"/>
    </xf>
    <xf numFmtId="182" fontId="9" fillId="7" borderId="52" xfId="3" applyNumberFormat="1" applyFont="1" applyFill="1" applyBorder="1" applyAlignment="1" applyProtection="1">
      <alignment horizontal="right" vertical="center" shrinkToFit="1"/>
      <protection locked="0"/>
    </xf>
    <xf numFmtId="182" fontId="9" fillId="7" borderId="50" xfId="3" applyNumberFormat="1" applyFont="1" applyFill="1" applyBorder="1" applyAlignment="1" applyProtection="1">
      <alignment horizontal="right" vertical="center" shrinkToFit="1"/>
      <protection locked="0"/>
    </xf>
    <xf numFmtId="182" fontId="9" fillId="7" borderId="50" xfId="3" applyNumberFormat="1" applyFont="1" applyFill="1" applyBorder="1" applyAlignment="1" applyProtection="1">
      <alignment vertical="center" shrinkToFit="1"/>
      <protection locked="0"/>
    </xf>
    <xf numFmtId="182" fontId="9" fillId="7" borderId="52" xfId="3" applyNumberFormat="1" applyFont="1" applyFill="1" applyBorder="1" applyAlignment="1" applyProtection="1">
      <alignment vertical="center" shrinkToFit="1"/>
      <protection locked="0"/>
    </xf>
    <xf numFmtId="182" fontId="9" fillId="7" borderId="51" xfId="3" applyNumberFormat="1" applyFont="1" applyFill="1" applyBorder="1" applyAlignment="1" applyProtection="1">
      <alignment vertical="center" shrinkToFit="1"/>
      <protection locked="0"/>
    </xf>
    <xf numFmtId="0" fontId="9" fillId="5" borderId="52" xfId="17" applyFont="1" applyFill="1" applyBorder="1" applyAlignment="1" applyProtection="1">
      <alignment horizontal="center" vertical="center" shrinkToFit="1"/>
      <protection locked="0"/>
    </xf>
    <xf numFmtId="0" fontId="9" fillId="5" borderId="50" xfId="17" applyFont="1" applyFill="1" applyBorder="1" applyAlignment="1" applyProtection="1">
      <alignment horizontal="center" vertical="center" shrinkToFit="1"/>
      <protection locked="0"/>
    </xf>
    <xf numFmtId="0" fontId="9" fillId="5" borderId="50" xfId="17" applyFont="1" applyFill="1" applyBorder="1" applyAlignment="1" applyProtection="1">
      <alignment vertical="center" shrinkToFit="1"/>
      <protection locked="0"/>
    </xf>
    <xf numFmtId="0" fontId="9" fillId="5" borderId="52" xfId="17" applyFont="1" applyFill="1" applyBorder="1" applyAlignment="1" applyProtection="1">
      <alignment vertical="center" shrinkToFit="1"/>
      <protection locked="0"/>
    </xf>
    <xf numFmtId="0" fontId="9" fillId="0" borderId="52" xfId="17" applyFont="1" applyFill="1" applyBorder="1" applyAlignment="1" applyProtection="1">
      <alignment horizontal="center" vertical="center" shrinkToFit="1"/>
      <protection locked="0"/>
    </xf>
    <xf numFmtId="0" fontId="9" fillId="0" borderId="50" xfId="17" applyFont="1" applyFill="1" applyBorder="1" applyAlignment="1" applyProtection="1">
      <alignment horizontal="center" vertical="center" shrinkToFit="1"/>
      <protection locked="0"/>
    </xf>
    <xf numFmtId="0" fontId="7" fillId="0" borderId="52" xfId="15" applyFont="1" applyBorder="1" applyProtection="1">
      <alignment vertical="center"/>
      <protection locked="0"/>
    </xf>
    <xf numFmtId="0" fontId="7" fillId="0" borderId="50" xfId="15" applyFont="1" applyBorder="1" applyProtection="1">
      <alignment vertical="center"/>
      <protection locked="0"/>
    </xf>
    <xf numFmtId="0" fontId="7" fillId="0" borderId="51" xfId="15" applyFont="1" applyBorder="1" applyProtection="1">
      <alignment vertical="center"/>
      <protection locked="0"/>
    </xf>
    <xf numFmtId="0" fontId="9" fillId="5" borderId="52" xfId="0" applyFont="1" applyFill="1" applyBorder="1" applyAlignment="1" applyProtection="1">
      <alignment vertical="center" shrinkToFit="1"/>
      <protection locked="0"/>
    </xf>
    <xf numFmtId="0" fontId="9" fillId="5" borderId="51" xfId="17" applyFont="1" applyFill="1" applyBorder="1" applyAlignment="1" applyProtection="1">
      <alignment vertical="center" shrinkToFit="1"/>
      <protection locked="0"/>
    </xf>
    <xf numFmtId="0" fontId="9" fillId="0" borderId="52" xfId="0" applyFont="1" applyFill="1" applyBorder="1" applyAlignment="1" applyProtection="1">
      <alignment vertical="center" shrinkToFit="1"/>
      <protection locked="0"/>
    </xf>
    <xf numFmtId="0" fontId="9" fillId="0" borderId="51" xfId="17" applyFont="1" applyFill="1" applyBorder="1" applyAlignment="1" applyProtection="1">
      <alignment horizontal="center" vertical="center" shrinkToFit="1"/>
      <protection locked="0"/>
    </xf>
    <xf numFmtId="181" fontId="28" fillId="0" borderId="0" xfId="19" applyNumberFormat="1" applyFont="1" applyAlignment="1" applyProtection="1">
      <alignment horizontal="left" vertical="center" wrapText="1" shrinkToFit="1"/>
    </xf>
    <xf numFmtId="0" fontId="9" fillId="0" borderId="20" xfId="17" applyFont="1" applyFill="1" applyBorder="1" applyAlignment="1" applyProtection="1">
      <alignment vertical="center" shrinkToFit="1"/>
    </xf>
    <xf numFmtId="0" fontId="9" fillId="0" borderId="0" xfId="17" applyFont="1" applyFill="1" applyBorder="1" applyAlignment="1" applyProtection="1">
      <alignment vertical="center" shrinkToFit="1"/>
    </xf>
    <xf numFmtId="0" fontId="13" fillId="0" borderId="2" xfId="0" applyFont="1" applyFill="1" applyBorder="1" applyAlignment="1" applyProtection="1">
      <alignment horizontal="center" vertical="center" textRotation="255"/>
    </xf>
    <xf numFmtId="0" fontId="13" fillId="0" borderId="20" xfId="0" applyFont="1" applyFill="1" applyBorder="1" applyAlignment="1" applyProtection="1">
      <alignment horizontal="center" vertical="center" textRotation="255"/>
    </xf>
    <xf numFmtId="0" fontId="13" fillId="0" borderId="2" xfId="0" applyFont="1" applyFill="1" applyBorder="1" applyAlignment="1" applyProtection="1">
      <alignment horizontal="center" vertical="center" textRotation="255"/>
    </xf>
    <xf numFmtId="0" fontId="13" fillId="0" borderId="20" xfId="0" applyFont="1" applyFill="1" applyBorder="1" applyAlignment="1" applyProtection="1">
      <alignment horizontal="center" vertical="center" textRotation="255"/>
    </xf>
    <xf numFmtId="0" fontId="13" fillId="0" borderId="6" xfId="0" applyFont="1" applyFill="1" applyBorder="1" applyAlignment="1" applyProtection="1">
      <alignment horizontal="center" vertical="center" textRotation="255"/>
    </xf>
    <xf numFmtId="38" fontId="18" fillId="0" borderId="58" xfId="3" applyFont="1" applyFill="1" applyBorder="1" applyAlignment="1">
      <alignment horizontal="center" vertical="center" wrapText="1"/>
    </xf>
    <xf numFmtId="0" fontId="9" fillId="5" borderId="51" xfId="17" applyFont="1" applyFill="1" applyBorder="1" applyAlignment="1" applyProtection="1">
      <alignment horizontal="center" vertical="center" shrinkToFit="1"/>
      <protection locked="0"/>
    </xf>
    <xf numFmtId="178" fontId="9" fillId="4" borderId="51" xfId="17" applyNumberFormat="1" applyFont="1" applyFill="1" applyBorder="1" applyAlignment="1">
      <alignment vertical="center" shrinkToFit="1"/>
    </xf>
    <xf numFmtId="38" fontId="9" fillId="0" borderId="91" xfId="3" applyFont="1" applyFill="1" applyBorder="1" applyAlignment="1" applyProtection="1">
      <alignment horizontal="center" vertical="center" textRotation="255"/>
      <protection locked="0"/>
    </xf>
    <xf numFmtId="0" fontId="9" fillId="7" borderId="70" xfId="17" applyFont="1" applyFill="1" applyBorder="1" applyAlignment="1" applyProtection="1">
      <alignment vertical="center" wrapText="1"/>
      <protection locked="0"/>
    </xf>
    <xf numFmtId="0" fontId="9" fillId="7" borderId="48" xfId="17" applyFont="1" applyFill="1" applyBorder="1" applyAlignment="1" applyProtection="1">
      <alignment vertical="center" wrapText="1"/>
      <protection locked="0"/>
    </xf>
    <xf numFmtId="0" fontId="9" fillId="7" borderId="49" xfId="17" applyFont="1" applyFill="1" applyBorder="1" applyAlignment="1" applyProtection="1">
      <alignment vertical="center" wrapText="1"/>
      <protection locked="0"/>
    </xf>
    <xf numFmtId="0" fontId="13" fillId="7" borderId="48" xfId="15" applyFont="1" applyFill="1" applyBorder="1" applyAlignment="1" applyProtection="1">
      <alignment vertical="center" wrapText="1"/>
      <protection locked="0"/>
    </xf>
    <xf numFmtId="0" fontId="13" fillId="7" borderId="49" xfId="15" applyFont="1" applyFill="1" applyBorder="1" applyAlignment="1" applyProtection="1">
      <alignment vertical="center" wrapText="1"/>
      <protection locked="0"/>
    </xf>
    <xf numFmtId="38" fontId="9" fillId="0" borderId="26" xfId="2" applyFont="1" applyFill="1" applyBorder="1" applyAlignment="1">
      <alignment horizontal="left" vertical="center" shrinkToFit="1"/>
    </xf>
    <xf numFmtId="38" fontId="9" fillId="0" borderId="47" xfId="3" applyFont="1" applyFill="1" applyBorder="1" applyAlignment="1" applyProtection="1">
      <alignment horizontal="center" vertical="center" shrinkToFit="1"/>
      <protection locked="0"/>
    </xf>
    <xf numFmtId="38" fontId="9" fillId="0" borderId="45" xfId="3" applyFont="1" applyFill="1" applyBorder="1" applyAlignment="1" applyProtection="1">
      <alignment horizontal="center" vertical="center" shrinkToFit="1"/>
      <protection locked="0"/>
    </xf>
    <xf numFmtId="0" fontId="19" fillId="0" borderId="0" xfId="24">
      <alignment vertical="center"/>
    </xf>
    <xf numFmtId="0" fontId="19" fillId="0" borderId="0" xfId="24" applyBorder="1">
      <alignment vertical="center"/>
    </xf>
    <xf numFmtId="0" fontId="19" fillId="0" borderId="0" xfId="24" applyFill="1">
      <alignment vertical="center"/>
    </xf>
    <xf numFmtId="0" fontId="19" fillId="0" borderId="57" xfId="24" applyBorder="1">
      <alignment vertical="center"/>
    </xf>
    <xf numFmtId="0" fontId="11" fillId="0" borderId="0" xfId="24" applyFont="1" applyFill="1" applyBorder="1" applyAlignment="1">
      <alignment horizontal="center" vertical="top" wrapText="1"/>
    </xf>
    <xf numFmtId="0" fontId="11" fillId="0" borderId="0" xfId="24" applyFont="1" applyFill="1" applyBorder="1" applyAlignment="1">
      <alignment horizontal="left" vertical="top" wrapText="1"/>
    </xf>
    <xf numFmtId="0" fontId="19" fillId="0" borderId="0" xfId="24" applyBorder="1" applyAlignment="1">
      <alignment horizontal="left" vertical="center" wrapText="1"/>
    </xf>
    <xf numFmtId="0" fontId="34" fillId="0" borderId="14" xfId="24" applyFont="1" applyBorder="1" applyAlignment="1">
      <alignment horizontal="left" vertical="center"/>
    </xf>
    <xf numFmtId="0" fontId="19" fillId="0" borderId="17" xfId="24" applyBorder="1" applyAlignment="1">
      <alignment horizontal="left" vertical="center" wrapText="1"/>
    </xf>
    <xf numFmtId="38" fontId="20" fillId="0" borderId="27" xfId="20" applyFont="1" applyFill="1" applyBorder="1" applyAlignment="1" applyProtection="1">
      <alignment horizontal="center" vertical="center" wrapText="1" shrinkToFit="1"/>
    </xf>
    <xf numFmtId="38" fontId="20" fillId="4" borderId="26" xfId="20" applyFont="1" applyFill="1" applyBorder="1" applyAlignment="1" applyProtection="1">
      <alignment horizontal="center" vertical="center"/>
    </xf>
    <xf numFmtId="0" fontId="22" fillId="4" borderId="26" xfId="19" applyFont="1" applyFill="1" applyBorder="1" applyAlignment="1" applyProtection="1">
      <alignment horizontal="center" vertical="center"/>
    </xf>
    <xf numFmtId="0" fontId="22" fillId="0" borderId="26" xfId="19" applyFont="1" applyBorder="1" applyAlignment="1" applyProtection="1">
      <alignment horizontal="center" vertical="center" wrapText="1"/>
    </xf>
    <xf numFmtId="0" fontId="19" fillId="0" borderId="0" xfId="24" applyFont="1">
      <alignment vertical="center"/>
    </xf>
    <xf numFmtId="0" fontId="19" fillId="0" borderId="6" xfId="24" applyFont="1" applyBorder="1">
      <alignment vertical="center"/>
    </xf>
    <xf numFmtId="0" fontId="19" fillId="0" borderId="6" xfId="24" applyFont="1" applyBorder="1" applyAlignment="1">
      <alignment horizontal="center" vertical="center"/>
    </xf>
    <xf numFmtId="0" fontId="19" fillId="0" borderId="4" xfId="24" applyFont="1" applyBorder="1">
      <alignment vertical="center"/>
    </xf>
    <xf numFmtId="0" fontId="19" fillId="0" borderId="4" xfId="24" applyFont="1" applyBorder="1" applyAlignment="1">
      <alignment horizontal="center" vertical="center"/>
    </xf>
    <xf numFmtId="0" fontId="19" fillId="0" borderId="5" xfId="24" applyFont="1" applyBorder="1">
      <alignment vertical="center"/>
    </xf>
    <xf numFmtId="0" fontId="19" fillId="0" borderId="5" xfId="24" applyFont="1" applyBorder="1" applyAlignment="1">
      <alignment vertical="center"/>
    </xf>
    <xf numFmtId="0" fontId="19" fillId="0" borderId="4" xfId="24" applyFont="1" applyBorder="1" applyAlignment="1">
      <alignment vertical="center"/>
    </xf>
    <xf numFmtId="0" fontId="19" fillId="0" borderId="79" xfId="24" applyFont="1" applyBorder="1">
      <alignment vertical="center"/>
    </xf>
    <xf numFmtId="0" fontId="19" fillId="0" borderId="77" xfId="24" applyFont="1" applyBorder="1">
      <alignment vertical="center"/>
    </xf>
    <xf numFmtId="0" fontId="19" fillId="0" borderId="82" xfId="24" applyFont="1" applyBorder="1">
      <alignment vertical="center"/>
    </xf>
    <xf numFmtId="0" fontId="19" fillId="0" borderId="78" xfId="24" applyFont="1" applyBorder="1">
      <alignment vertical="center"/>
    </xf>
    <xf numFmtId="0" fontId="19" fillId="0" borderId="12" xfId="24" applyFont="1" applyBorder="1">
      <alignment vertical="center"/>
    </xf>
    <xf numFmtId="0" fontId="19" fillId="0" borderId="7" xfId="24" applyFont="1" applyBorder="1">
      <alignment vertical="center"/>
    </xf>
    <xf numFmtId="0" fontId="19" fillId="0" borderId="15" xfId="24" applyFont="1" applyBorder="1">
      <alignment vertical="center"/>
    </xf>
    <xf numFmtId="0" fontId="19" fillId="0" borderId="79" xfId="24" applyFont="1" applyFill="1" applyBorder="1">
      <alignment vertical="center"/>
    </xf>
    <xf numFmtId="0" fontId="19" fillId="0" borderId="77" xfId="24" applyFont="1" applyFill="1" applyBorder="1">
      <alignment vertical="center"/>
    </xf>
    <xf numFmtId="0" fontId="19" fillId="0" borderId="78" xfId="24" applyFont="1" applyFill="1" applyBorder="1">
      <alignment vertical="center"/>
    </xf>
    <xf numFmtId="0" fontId="19" fillId="0" borderId="4" xfId="24" applyFont="1" applyBorder="1" applyAlignment="1">
      <alignment vertical="top" wrapText="1"/>
    </xf>
    <xf numFmtId="0" fontId="19" fillId="0" borderId="15" xfId="24" applyFont="1" applyBorder="1" applyAlignment="1">
      <alignment vertical="top" wrapText="1"/>
    </xf>
    <xf numFmtId="0" fontId="19" fillId="0" borderId="13" xfId="24" applyFont="1" applyBorder="1" applyAlignment="1">
      <alignment horizontal="left" vertical="center"/>
    </xf>
    <xf numFmtId="0" fontId="19" fillId="0" borderId="5" xfId="24" applyFont="1" applyBorder="1" applyAlignment="1">
      <alignment horizontal="left" vertical="center" wrapText="1"/>
    </xf>
    <xf numFmtId="0" fontId="19" fillId="0" borderId="5" xfId="24" applyFont="1" applyBorder="1" applyAlignment="1">
      <alignment horizontal="left" vertical="top" wrapText="1"/>
    </xf>
    <xf numFmtId="0" fontId="19" fillId="0" borderId="16" xfId="24" applyFont="1" applyBorder="1" applyAlignment="1">
      <alignment horizontal="left" vertical="top" wrapText="1"/>
    </xf>
    <xf numFmtId="0" fontId="19" fillId="0" borderId="13" xfId="24" applyFont="1" applyFill="1" applyBorder="1" applyAlignment="1">
      <alignment horizontal="left" vertical="top"/>
    </xf>
    <xf numFmtId="0" fontId="19" fillId="0" borderId="5" xfId="24" applyFont="1" applyFill="1" applyBorder="1" applyAlignment="1">
      <alignment horizontal="left" vertical="top" wrapText="1"/>
    </xf>
    <xf numFmtId="0" fontId="19" fillId="0" borderId="16" xfId="24" applyFont="1" applyFill="1" applyBorder="1" applyAlignment="1">
      <alignment horizontal="left" vertical="top" wrapText="1"/>
    </xf>
    <xf numFmtId="0" fontId="19" fillId="0" borderId="14" xfId="24" applyFont="1" applyFill="1" applyBorder="1" applyAlignment="1">
      <alignment horizontal="left" vertical="top"/>
    </xf>
    <xf numFmtId="0" fontId="19" fillId="0" borderId="0" xfId="24" applyFont="1" applyFill="1" applyBorder="1" applyAlignment="1">
      <alignment horizontal="left" vertical="top" wrapText="1"/>
    </xf>
    <xf numFmtId="0" fontId="19" fillId="0" borderId="17" xfId="24" applyFont="1" applyFill="1" applyBorder="1" applyAlignment="1">
      <alignment horizontal="left" vertical="top" wrapText="1"/>
    </xf>
    <xf numFmtId="0" fontId="7" fillId="0" borderId="33" xfId="24" applyFont="1" applyFill="1" applyBorder="1" applyAlignment="1">
      <alignment horizontal="center" vertical="center" shrinkToFit="1"/>
    </xf>
    <xf numFmtId="0" fontId="7" fillId="0" borderId="23" xfId="24" applyFont="1" applyFill="1" applyBorder="1" applyAlignment="1">
      <alignment horizontal="center" vertical="center" shrinkToFit="1"/>
    </xf>
    <xf numFmtId="0" fontId="7" fillId="0" borderId="26" xfId="24" applyFont="1" applyFill="1" applyBorder="1" applyAlignment="1">
      <alignment horizontal="center" vertical="center" shrinkToFit="1"/>
    </xf>
    <xf numFmtId="178" fontId="20" fillId="0" borderId="3" xfId="20" applyNumberFormat="1" applyFont="1" applyFill="1" applyBorder="1" applyAlignment="1" applyProtection="1">
      <alignment vertical="center" shrinkToFit="1"/>
    </xf>
    <xf numFmtId="178" fontId="20" fillId="0" borderId="1" xfId="20" applyNumberFormat="1" applyFont="1" applyFill="1" applyBorder="1" applyAlignment="1" applyProtection="1">
      <alignment vertical="center" shrinkToFit="1"/>
    </xf>
    <xf numFmtId="0" fontId="22" fillId="4" borderId="26" xfId="19" applyFont="1" applyFill="1" applyBorder="1" applyProtection="1">
      <alignment vertical="center"/>
    </xf>
    <xf numFmtId="178" fontId="20" fillId="0" borderId="60" xfId="20" applyNumberFormat="1" applyFont="1" applyFill="1" applyBorder="1" applyAlignment="1" applyProtection="1">
      <alignment vertical="center" shrinkToFit="1"/>
    </xf>
    <xf numFmtId="178" fontId="20" fillId="0" borderId="59" xfId="20" applyNumberFormat="1" applyFont="1" applyFill="1" applyBorder="1" applyAlignment="1" applyProtection="1">
      <alignment vertical="center" shrinkToFit="1"/>
    </xf>
    <xf numFmtId="178" fontId="20" fillId="0" borderId="20" xfId="20" applyNumberFormat="1" applyFont="1" applyFill="1" applyBorder="1" applyAlignment="1" applyProtection="1">
      <alignment vertical="center" shrinkToFit="1"/>
    </xf>
    <xf numFmtId="178" fontId="20" fillId="0" borderId="66" xfId="20" applyNumberFormat="1" applyFont="1" applyFill="1" applyBorder="1" applyAlignment="1" applyProtection="1">
      <alignment vertical="center" shrinkToFit="1"/>
    </xf>
    <xf numFmtId="178" fontId="20" fillId="0" borderId="62" xfId="20" applyNumberFormat="1" applyFont="1" applyFill="1" applyBorder="1" applyAlignment="1" applyProtection="1">
      <alignment vertical="center" shrinkToFit="1"/>
    </xf>
    <xf numFmtId="178" fontId="20" fillId="0" borderId="67" xfId="20" applyNumberFormat="1" applyFont="1" applyFill="1" applyBorder="1" applyAlignment="1" applyProtection="1">
      <alignment vertical="center" shrinkToFit="1"/>
    </xf>
    <xf numFmtId="178" fontId="20" fillId="0" borderId="2" xfId="20" applyNumberFormat="1" applyFont="1" applyFill="1" applyBorder="1" applyAlignment="1" applyProtection="1">
      <alignment vertical="center" shrinkToFit="1"/>
    </xf>
    <xf numFmtId="178" fontId="20" fillId="0" borderId="94" xfId="20" applyNumberFormat="1" applyFont="1" applyFill="1" applyBorder="1" applyAlignment="1" applyProtection="1">
      <alignment vertical="center" shrinkToFit="1"/>
    </xf>
    <xf numFmtId="178" fontId="20" fillId="0" borderId="38" xfId="20" applyNumberFormat="1" applyFont="1" applyFill="1" applyBorder="1" applyAlignment="1" applyProtection="1">
      <alignment horizontal="right" vertical="center" shrinkToFit="1"/>
    </xf>
    <xf numFmtId="0" fontId="22" fillId="0" borderId="0" xfId="19" applyFont="1" applyBorder="1" applyAlignment="1" applyProtection="1">
      <alignment vertical="center"/>
    </xf>
    <xf numFmtId="0" fontId="22" fillId="0" borderId="0" xfId="19" applyFont="1" applyProtection="1">
      <alignment vertical="center"/>
    </xf>
    <xf numFmtId="178" fontId="20" fillId="0" borderId="63" xfId="20" applyNumberFormat="1" applyFont="1" applyFill="1" applyBorder="1" applyAlignment="1" applyProtection="1">
      <alignment vertical="center" shrinkToFit="1"/>
    </xf>
    <xf numFmtId="178" fontId="20" fillId="0" borderId="37" xfId="20" applyNumberFormat="1" applyFont="1" applyFill="1" applyBorder="1" applyAlignment="1" applyProtection="1">
      <alignment vertical="center" shrinkToFit="1"/>
    </xf>
    <xf numFmtId="178" fontId="20" fillId="0" borderId="38" xfId="20" applyNumberFormat="1" applyFont="1" applyFill="1" applyBorder="1" applyAlignment="1" applyProtection="1">
      <alignment vertical="center" shrinkToFit="1"/>
    </xf>
    <xf numFmtId="0" fontId="22" fillId="0" borderId="0" xfId="19" applyFont="1" applyAlignment="1" applyProtection="1">
      <alignment horizontal="center" vertical="center"/>
    </xf>
    <xf numFmtId="49" fontId="20" fillId="4" borderId="26" xfId="20" applyNumberFormat="1" applyFont="1" applyFill="1" applyBorder="1" applyAlignment="1" applyProtection="1">
      <alignment horizontal="center" vertical="center"/>
    </xf>
    <xf numFmtId="179" fontId="9" fillId="4" borderId="26" xfId="0" applyNumberFormat="1" applyFont="1" applyFill="1" applyBorder="1" applyAlignment="1" applyProtection="1">
      <alignment horizontal="center" vertical="center" shrinkToFit="1"/>
    </xf>
    <xf numFmtId="178" fontId="20" fillId="0" borderId="59" xfId="20" applyNumberFormat="1" applyFont="1" applyFill="1" applyBorder="1" applyAlignment="1" applyProtection="1">
      <alignment horizontal="right" vertical="center" shrinkToFit="1"/>
      <protection locked="0"/>
    </xf>
    <xf numFmtId="178" fontId="20" fillId="0" borderId="62" xfId="20" applyNumberFormat="1" applyFont="1" applyFill="1" applyBorder="1" applyAlignment="1" applyProtection="1">
      <alignment horizontal="right" vertical="center" shrinkToFit="1"/>
      <protection locked="0"/>
    </xf>
    <xf numFmtId="178" fontId="20" fillId="0" borderId="66" xfId="20" applyNumberFormat="1" applyFont="1" applyFill="1" applyBorder="1" applyAlignment="1" applyProtection="1">
      <alignment horizontal="right" vertical="center" shrinkToFit="1"/>
      <protection locked="0"/>
    </xf>
    <xf numFmtId="178" fontId="20" fillId="0" borderId="27" xfId="20" applyNumberFormat="1" applyFont="1" applyFill="1" applyBorder="1" applyAlignment="1" applyProtection="1">
      <alignment vertical="center" shrinkToFit="1"/>
      <protection locked="0"/>
    </xf>
    <xf numFmtId="178" fontId="20" fillId="0" borderId="26" xfId="20" applyNumberFormat="1" applyFont="1" applyFill="1" applyBorder="1" applyAlignment="1" applyProtection="1">
      <alignment vertical="center" shrinkToFit="1"/>
    </xf>
    <xf numFmtId="178" fontId="20" fillId="0" borderId="59" xfId="20" applyNumberFormat="1" applyFont="1" applyFill="1" applyBorder="1" applyAlignment="1" applyProtection="1">
      <alignment vertical="center" shrinkToFit="1"/>
      <protection locked="0"/>
    </xf>
    <xf numFmtId="178" fontId="20" fillId="0" borderId="62" xfId="20" applyNumberFormat="1" applyFont="1" applyFill="1" applyBorder="1" applyAlignment="1" applyProtection="1">
      <alignment vertical="center" shrinkToFit="1"/>
      <protection locked="0"/>
    </xf>
    <xf numFmtId="178" fontId="20" fillId="0" borderId="66" xfId="20" applyNumberFormat="1" applyFont="1" applyFill="1" applyBorder="1" applyAlignment="1" applyProtection="1">
      <alignment vertical="center" shrinkToFit="1"/>
      <protection locked="0"/>
    </xf>
    <xf numFmtId="178" fontId="20" fillId="0" borderId="41" xfId="20" applyNumberFormat="1" applyFont="1" applyFill="1" applyBorder="1" applyAlignment="1" applyProtection="1">
      <alignment horizontal="right" vertical="center" shrinkToFit="1"/>
    </xf>
    <xf numFmtId="178" fontId="20" fillId="0" borderId="26" xfId="20" applyNumberFormat="1" applyFont="1" applyFill="1" applyBorder="1" applyAlignment="1" applyProtection="1">
      <alignment vertical="center" shrinkToFit="1"/>
      <protection locked="0"/>
    </xf>
    <xf numFmtId="178" fontId="20" fillId="0" borderId="32" xfId="20" applyNumberFormat="1" applyFont="1" applyFill="1" applyBorder="1" applyAlignment="1" applyProtection="1">
      <alignment vertical="center" shrinkToFit="1"/>
    </xf>
    <xf numFmtId="178" fontId="20" fillId="0" borderId="99" xfId="20" applyNumberFormat="1" applyFont="1" applyFill="1" applyBorder="1" applyAlignment="1" applyProtection="1">
      <alignment horizontal="right" vertical="center" shrinkToFit="1"/>
      <protection locked="0"/>
    </xf>
    <xf numFmtId="178" fontId="20" fillId="5" borderId="41" xfId="20" applyNumberFormat="1" applyFont="1" applyFill="1" applyBorder="1" applyAlignment="1" applyProtection="1">
      <alignment vertical="center" shrinkToFit="1"/>
    </xf>
    <xf numFmtId="178" fontId="22" fillId="8" borderId="28" xfId="19" applyNumberFormat="1" applyFont="1" applyFill="1" applyBorder="1" applyAlignment="1" applyProtection="1">
      <alignment vertical="center" shrinkToFit="1"/>
      <protection locked="0"/>
    </xf>
    <xf numFmtId="3" fontId="22" fillId="0" borderId="28" xfId="19" applyNumberFormat="1" applyFont="1" applyBorder="1" applyAlignment="1" applyProtection="1">
      <alignment vertical="center"/>
    </xf>
    <xf numFmtId="0" fontId="22" fillId="0" borderId="32" xfId="19" applyFont="1" applyBorder="1" applyAlignment="1" applyProtection="1">
      <alignment horizontal="center" vertical="center" wrapText="1"/>
    </xf>
    <xf numFmtId="0" fontId="22" fillId="0" borderId="29" xfId="19" applyFont="1" applyBorder="1" applyAlignment="1" applyProtection="1">
      <alignment horizontal="center" vertical="center" shrinkToFit="1"/>
    </xf>
    <xf numFmtId="178" fontId="22" fillId="8" borderId="29" xfId="19" applyNumberFormat="1" applyFont="1" applyFill="1" applyBorder="1" applyAlignment="1" applyProtection="1">
      <alignment vertical="center" shrinkToFit="1"/>
    </xf>
    <xf numFmtId="178" fontId="22" fillId="8" borderId="101" xfId="19" applyNumberFormat="1" applyFont="1" applyFill="1" applyBorder="1" applyAlignment="1" applyProtection="1">
      <alignment vertical="center" shrinkToFit="1"/>
    </xf>
    <xf numFmtId="178" fontId="22" fillId="8" borderId="102" xfId="19" applyNumberFormat="1" applyFont="1" applyFill="1" applyBorder="1" applyAlignment="1" applyProtection="1">
      <alignment vertical="center" shrinkToFit="1"/>
    </xf>
    <xf numFmtId="178" fontId="22" fillId="8" borderId="28" xfId="19" applyNumberFormat="1" applyFont="1" applyFill="1" applyBorder="1" applyAlignment="1" applyProtection="1">
      <alignment vertical="center" shrinkToFit="1"/>
    </xf>
    <xf numFmtId="178" fontId="22" fillId="8" borderId="32" xfId="19" applyNumberFormat="1" applyFont="1" applyFill="1" applyBorder="1" applyAlignment="1" applyProtection="1">
      <alignment vertical="center" shrinkToFit="1"/>
    </xf>
    <xf numFmtId="178" fontId="22" fillId="8" borderId="27" xfId="19" applyNumberFormat="1" applyFont="1" applyFill="1" applyBorder="1" applyAlignment="1" applyProtection="1">
      <alignment vertical="center" shrinkToFit="1"/>
      <protection locked="0"/>
    </xf>
    <xf numFmtId="3" fontId="22" fillId="0" borderId="27" xfId="19" applyNumberFormat="1" applyFont="1" applyBorder="1" applyAlignment="1" applyProtection="1">
      <alignment vertical="center"/>
    </xf>
    <xf numFmtId="178" fontId="20" fillId="0" borderId="28" xfId="20" applyNumberFormat="1" applyFont="1" applyFill="1" applyBorder="1" applyAlignment="1" applyProtection="1">
      <alignment vertical="center" shrinkToFit="1"/>
    </xf>
    <xf numFmtId="178" fontId="20" fillId="0" borderId="28" xfId="20" applyNumberFormat="1" applyFont="1" applyFill="1" applyBorder="1" applyAlignment="1" applyProtection="1">
      <alignment horizontal="right" vertical="center" shrinkToFit="1"/>
    </xf>
    <xf numFmtId="38" fontId="20" fillId="0" borderId="28" xfId="20" applyFont="1" applyFill="1" applyBorder="1" applyAlignment="1" applyProtection="1">
      <alignment horizontal="center" vertical="center" wrapText="1" shrinkToFit="1"/>
    </xf>
    <xf numFmtId="38" fontId="20" fillId="0" borderId="29" xfId="20" applyFont="1" applyFill="1" applyBorder="1" applyAlignment="1" applyProtection="1">
      <alignment horizontal="center" vertical="center" shrinkToFit="1"/>
    </xf>
    <xf numFmtId="178" fontId="20" fillId="0" borderId="29" xfId="20" applyNumberFormat="1" applyFont="1" applyFill="1" applyBorder="1" applyAlignment="1" applyProtection="1">
      <alignment vertical="center" shrinkToFit="1"/>
      <protection locked="0"/>
    </xf>
    <xf numFmtId="178" fontId="20" fillId="0" borderId="105" xfId="20" applyNumberFormat="1" applyFont="1" applyFill="1" applyBorder="1" applyAlignment="1" applyProtection="1">
      <alignment vertical="center" shrinkToFit="1"/>
    </xf>
    <xf numFmtId="178" fontId="20" fillId="0" borderId="102" xfId="20" applyNumberFormat="1" applyFont="1" applyFill="1" applyBorder="1" applyAlignment="1" applyProtection="1">
      <alignment vertical="center" shrinkToFit="1"/>
    </xf>
    <xf numFmtId="38" fontId="20" fillId="0" borderId="26" xfId="20" applyFont="1" applyFill="1" applyBorder="1" applyAlignment="1" applyProtection="1">
      <alignment horizontal="center" vertical="center" wrapText="1" shrinkToFit="1"/>
    </xf>
    <xf numFmtId="0" fontId="22" fillId="0" borderId="26" xfId="19" applyFont="1" applyBorder="1" applyAlignment="1" applyProtection="1">
      <alignment horizontal="center" vertical="center" shrinkToFit="1"/>
    </xf>
    <xf numFmtId="38" fontId="20" fillId="0" borderId="26" xfId="20" applyFont="1" applyFill="1" applyBorder="1" applyAlignment="1" applyProtection="1">
      <alignment horizontal="center" vertical="center" shrinkToFit="1"/>
    </xf>
    <xf numFmtId="0" fontId="19" fillId="0" borderId="13" xfId="24" applyFont="1" applyBorder="1" applyAlignment="1">
      <alignment horizontal="left" vertical="top"/>
    </xf>
    <xf numFmtId="0" fontId="19" fillId="0" borderId="5" xfId="24" applyFont="1" applyBorder="1" applyAlignment="1">
      <alignment horizontal="left" vertical="top"/>
    </xf>
    <xf numFmtId="0" fontId="19" fillId="0" borderId="16" xfId="24" applyFont="1" applyBorder="1" applyAlignment="1">
      <alignment horizontal="left" vertical="top"/>
    </xf>
    <xf numFmtId="38" fontId="9" fillId="0" borderId="46" xfId="3" applyFont="1" applyFill="1" applyBorder="1" applyAlignment="1" applyProtection="1">
      <alignment horizontal="center" vertical="center" shrinkToFit="1"/>
      <protection locked="0"/>
    </xf>
    <xf numFmtId="0" fontId="39" fillId="0" borderId="0" xfId="19" applyFont="1" applyAlignment="1" applyProtection="1">
      <alignment horizontal="center" vertical="center" shrinkToFit="1"/>
    </xf>
    <xf numFmtId="0" fontId="7" fillId="0" borderId="106" xfId="24" applyFont="1" applyFill="1" applyBorder="1" applyAlignment="1">
      <alignment horizontal="center" vertical="center" wrapText="1"/>
    </xf>
    <xf numFmtId="0" fontId="7" fillId="0" borderId="107" xfId="24" applyFont="1" applyFill="1" applyBorder="1" applyAlignment="1">
      <alignment horizontal="center" vertical="center" wrapText="1"/>
    </xf>
    <xf numFmtId="0" fontId="7" fillId="0" borderId="108" xfId="24" applyFont="1" applyFill="1" applyBorder="1" applyAlignment="1">
      <alignment horizontal="center" vertical="center" wrapText="1"/>
    </xf>
    <xf numFmtId="0" fontId="32" fillId="0" borderId="13" xfId="24" applyFont="1" applyBorder="1" applyAlignment="1">
      <alignment vertical="center" wrapText="1"/>
    </xf>
    <xf numFmtId="0" fontId="32" fillId="0" borderId="5" xfId="24" applyFont="1" applyBorder="1" applyAlignment="1">
      <alignment vertical="center" wrapText="1"/>
    </xf>
    <xf numFmtId="0" fontId="32" fillId="0" borderId="16" xfId="24" applyFont="1" applyBorder="1" applyAlignment="1">
      <alignment vertical="center" wrapText="1"/>
    </xf>
    <xf numFmtId="0" fontId="19" fillId="0" borderId="14" xfId="24" applyFont="1" applyBorder="1" applyAlignment="1">
      <alignment vertical="top" wrapText="1"/>
    </xf>
    <xf numFmtId="0" fontId="19" fillId="0" borderId="0" xfId="24" applyFont="1" applyBorder="1" applyAlignment="1">
      <alignment vertical="top" wrapText="1"/>
    </xf>
    <xf numFmtId="0" fontId="19" fillId="0" borderId="17" xfId="24" applyFont="1" applyBorder="1" applyAlignment="1">
      <alignment vertical="top" wrapText="1"/>
    </xf>
    <xf numFmtId="0" fontId="19" fillId="0" borderId="11" xfId="24" applyFont="1" applyBorder="1" applyAlignment="1">
      <alignment vertical="top" wrapText="1"/>
    </xf>
    <xf numFmtId="0" fontId="19" fillId="0" borderId="6" xfId="24" applyFont="1" applyBorder="1" applyAlignment="1">
      <alignment vertical="top" wrapText="1"/>
    </xf>
    <xf numFmtId="0" fontId="19" fillId="0" borderId="18" xfId="24" applyFont="1" applyBorder="1" applyAlignment="1">
      <alignment vertical="top" wrapText="1"/>
    </xf>
    <xf numFmtId="0" fontId="19" fillId="0" borderId="13" xfId="24" applyFont="1" applyBorder="1" applyAlignment="1">
      <alignment vertical="top" wrapText="1"/>
    </xf>
    <xf numFmtId="0" fontId="19" fillId="0" borderId="5" xfId="24" applyFont="1" applyBorder="1" applyAlignment="1">
      <alignment vertical="top" wrapText="1"/>
    </xf>
    <xf numFmtId="0" fontId="19" fillId="0" borderId="16" xfId="24" applyFont="1" applyBorder="1" applyAlignment="1">
      <alignment vertical="top" wrapText="1"/>
    </xf>
    <xf numFmtId="0" fontId="19" fillId="0" borderId="19" xfId="24" applyFont="1" applyBorder="1" applyAlignment="1">
      <alignment vertical="top" wrapText="1"/>
    </xf>
    <xf numFmtId="0" fontId="19" fillId="0" borderId="10" xfId="24" applyFont="1" applyBorder="1" applyAlignment="1">
      <alignment vertical="top" wrapText="1"/>
    </xf>
    <xf numFmtId="0" fontId="19" fillId="0" borderId="22" xfId="24" applyFont="1" applyBorder="1" applyAlignment="1">
      <alignment vertical="top" wrapText="1"/>
    </xf>
    <xf numFmtId="0" fontId="19" fillId="0" borderId="6" xfId="24" applyFont="1" applyBorder="1" applyAlignment="1">
      <alignment vertical="center"/>
    </xf>
    <xf numFmtId="0" fontId="19" fillId="0" borderId="4" xfId="24" applyFont="1" applyBorder="1" applyAlignment="1">
      <alignment vertical="center"/>
    </xf>
    <xf numFmtId="0" fontId="19" fillId="0" borderId="13" xfId="24" applyFont="1" applyBorder="1" applyAlignment="1">
      <alignment horizontal="justify" vertical="center" wrapText="1"/>
    </xf>
    <xf numFmtId="0" fontId="19" fillId="0" borderId="5" xfId="24" applyFont="1" applyBorder="1" applyAlignment="1">
      <alignment horizontal="justify" vertical="center" wrapText="1"/>
    </xf>
    <xf numFmtId="0" fontId="19" fillId="0" borderId="16" xfId="24" applyFont="1" applyBorder="1" applyAlignment="1">
      <alignment horizontal="justify" vertical="center" wrapText="1"/>
    </xf>
    <xf numFmtId="0" fontId="19" fillId="0" borderId="14" xfId="24" applyFont="1" applyBorder="1" applyAlignment="1">
      <alignment horizontal="justify" vertical="center" wrapText="1"/>
    </xf>
    <xf numFmtId="0" fontId="19" fillId="0" borderId="0" xfId="24" applyFont="1" applyBorder="1" applyAlignment="1">
      <alignment horizontal="justify" vertical="center" wrapText="1"/>
    </xf>
    <xf numFmtId="0" fontId="19" fillId="0" borderId="17" xfId="24" applyFont="1" applyBorder="1" applyAlignment="1">
      <alignment horizontal="justify" vertical="center" wrapText="1"/>
    </xf>
    <xf numFmtId="0" fontId="19" fillId="0" borderId="11" xfId="24" applyFont="1" applyBorder="1" applyAlignment="1">
      <alignment horizontal="justify" vertical="center" wrapText="1"/>
    </xf>
    <xf numFmtId="0" fontId="19" fillId="0" borderId="6" xfId="24" applyFont="1" applyBorder="1" applyAlignment="1">
      <alignment horizontal="justify" vertical="center" wrapText="1"/>
    </xf>
    <xf numFmtId="0" fontId="19" fillId="0" borderId="18" xfId="24" applyFont="1" applyBorder="1" applyAlignment="1">
      <alignment horizontal="justify" vertical="center" wrapText="1"/>
    </xf>
    <xf numFmtId="0" fontId="19" fillId="0" borderId="1" xfId="24" applyFont="1" applyBorder="1" applyAlignment="1">
      <alignment horizontal="left" vertical="center"/>
    </xf>
    <xf numFmtId="0" fontId="19" fillId="0" borderId="4" xfId="24" applyFont="1" applyBorder="1" applyAlignment="1">
      <alignment horizontal="left" vertical="center"/>
    </xf>
    <xf numFmtId="0" fontId="19" fillId="0" borderId="15" xfId="24" applyFont="1" applyBorder="1" applyAlignment="1">
      <alignment horizontal="left" vertical="center"/>
    </xf>
    <xf numFmtId="0" fontId="19" fillId="0" borderId="5" xfId="24" applyFont="1" applyBorder="1" applyAlignment="1">
      <alignment vertical="center"/>
    </xf>
    <xf numFmtId="0" fontId="37" fillId="0" borderId="0" xfId="24" applyFont="1" applyAlignment="1">
      <alignment horizontal="center" vertical="center"/>
    </xf>
    <xf numFmtId="0" fontId="38" fillId="0" borderId="0" xfId="24" applyFont="1" applyAlignment="1">
      <alignment horizontal="center" vertical="center"/>
    </xf>
    <xf numFmtId="0" fontId="19" fillId="0" borderId="0" xfId="24" applyFont="1" applyAlignment="1">
      <alignment horizontal="center" vertical="center"/>
    </xf>
    <xf numFmtId="0" fontId="19" fillId="0" borderId="14" xfId="24" applyFont="1" applyBorder="1" applyAlignment="1">
      <alignment horizontal="left" vertical="top" wrapText="1"/>
    </xf>
    <xf numFmtId="0" fontId="19" fillId="0" borderId="0" xfId="24" applyFont="1" applyBorder="1" applyAlignment="1">
      <alignment horizontal="left" vertical="top" wrapText="1"/>
    </xf>
    <xf numFmtId="0" fontId="19" fillId="0" borderId="17" xfId="24" applyFont="1" applyBorder="1" applyAlignment="1">
      <alignment horizontal="left" vertical="top" wrapText="1"/>
    </xf>
    <xf numFmtId="0" fontId="19" fillId="0" borderId="19" xfId="24" applyFont="1" applyBorder="1" applyAlignment="1">
      <alignment horizontal="left" vertical="top" wrapText="1"/>
    </xf>
    <xf numFmtId="0" fontId="19" fillId="0" borderId="10" xfId="24" applyFont="1" applyBorder="1" applyAlignment="1">
      <alignment horizontal="left" vertical="top" wrapText="1"/>
    </xf>
    <xf numFmtId="0" fontId="19" fillId="0" borderId="22" xfId="24" applyFont="1" applyBorder="1" applyAlignment="1">
      <alignment horizontal="left" vertical="top" wrapText="1"/>
    </xf>
    <xf numFmtId="0" fontId="19" fillId="0" borderId="13" xfId="24" applyFont="1" applyFill="1" applyBorder="1" applyAlignment="1">
      <alignment vertical="top" wrapText="1"/>
    </xf>
    <xf numFmtId="0" fontId="19" fillId="0" borderId="5" xfId="24" applyFont="1" applyFill="1" applyBorder="1" applyAlignment="1">
      <alignment vertical="top" wrapText="1"/>
    </xf>
    <xf numFmtId="0" fontId="19" fillId="0" borderId="16" xfId="24" applyFont="1" applyFill="1" applyBorder="1" applyAlignment="1">
      <alignment vertical="top" wrapText="1"/>
    </xf>
    <xf numFmtId="0" fontId="19" fillId="0" borderId="14" xfId="24" applyFont="1" applyFill="1" applyBorder="1" applyAlignment="1">
      <alignment vertical="top" wrapText="1"/>
    </xf>
    <xf numFmtId="0" fontId="19" fillId="0" borderId="0" xfId="24" applyFont="1" applyFill="1" applyBorder="1" applyAlignment="1">
      <alignment vertical="top" wrapText="1"/>
    </xf>
    <xf numFmtId="0" fontId="19" fillId="0" borderId="17" xfId="24" applyFont="1" applyFill="1" applyBorder="1" applyAlignment="1">
      <alignment vertical="top" wrapText="1"/>
    </xf>
    <xf numFmtId="0" fontId="19" fillId="0" borderId="5" xfId="24" applyFont="1" applyFill="1" applyBorder="1" applyAlignment="1">
      <alignment vertical="top"/>
    </xf>
    <xf numFmtId="0" fontId="19" fillId="0" borderId="16" xfId="24" applyFont="1" applyFill="1" applyBorder="1" applyAlignment="1">
      <alignment vertical="top"/>
    </xf>
    <xf numFmtId="0" fontId="19" fillId="0" borderId="14" xfId="24" applyFont="1" applyFill="1" applyBorder="1" applyAlignment="1">
      <alignment vertical="top"/>
    </xf>
    <xf numFmtId="0" fontId="19" fillId="0" borderId="0" xfId="24" applyFont="1" applyFill="1" applyBorder="1" applyAlignment="1">
      <alignment vertical="top"/>
    </xf>
    <xf numFmtId="0" fontId="19" fillId="0" borderId="17" xfId="24" applyFont="1" applyFill="1" applyBorder="1" applyAlignment="1">
      <alignment vertical="top"/>
    </xf>
    <xf numFmtId="0" fontId="19" fillId="0" borderId="11" xfId="24" applyFont="1" applyFill="1" applyBorder="1" applyAlignment="1">
      <alignment vertical="top"/>
    </xf>
    <xf numFmtId="0" fontId="19" fillId="0" borderId="6" xfId="24" applyFont="1" applyFill="1" applyBorder="1" applyAlignment="1">
      <alignment vertical="top"/>
    </xf>
    <xf numFmtId="0" fontId="19" fillId="0" borderId="18" xfId="24" applyFont="1" applyFill="1" applyBorder="1" applyAlignment="1">
      <alignment vertical="top"/>
    </xf>
    <xf numFmtId="0" fontId="19" fillId="0" borderId="11" xfId="24" applyFont="1" applyFill="1" applyBorder="1" applyAlignment="1">
      <alignment vertical="top" wrapText="1"/>
    </xf>
    <xf numFmtId="0" fontId="19" fillId="0" borderId="6" xfId="24" applyFont="1" applyFill="1" applyBorder="1" applyAlignment="1">
      <alignment vertical="top" wrapText="1"/>
    </xf>
    <xf numFmtId="0" fontId="19" fillId="0" borderId="18" xfId="24" applyFont="1" applyFill="1" applyBorder="1" applyAlignment="1">
      <alignment vertical="top" wrapText="1"/>
    </xf>
    <xf numFmtId="0" fontId="19" fillId="0" borderId="14" xfId="24" applyFont="1" applyBorder="1" applyAlignment="1">
      <alignment vertical="top"/>
    </xf>
    <xf numFmtId="0" fontId="19" fillId="0" borderId="0" xfId="24" applyFont="1" applyBorder="1" applyAlignment="1">
      <alignment vertical="top"/>
    </xf>
    <xf numFmtId="0" fontId="19" fillId="0" borderId="17" xfId="24" applyFont="1" applyBorder="1" applyAlignment="1">
      <alignment vertical="top"/>
    </xf>
    <xf numFmtId="0" fontId="19" fillId="0" borderId="11" xfId="24" applyFont="1" applyBorder="1" applyAlignment="1">
      <alignment vertical="top"/>
    </xf>
    <xf numFmtId="0" fontId="19" fillId="0" borderId="6" xfId="24" applyFont="1" applyBorder="1" applyAlignment="1">
      <alignment vertical="top"/>
    </xf>
    <xf numFmtId="0" fontId="19" fillId="0" borderId="18" xfId="24" applyFont="1" applyBorder="1" applyAlignment="1">
      <alignment vertical="top"/>
    </xf>
    <xf numFmtId="0" fontId="19" fillId="0" borderId="19" xfId="24" applyFont="1" applyFill="1" applyBorder="1" applyAlignment="1">
      <alignment vertical="top" wrapText="1"/>
    </xf>
    <xf numFmtId="0" fontId="19" fillId="0" borderId="10" xfId="24" applyFont="1" applyFill="1" applyBorder="1" applyAlignment="1">
      <alignment vertical="top" wrapText="1"/>
    </xf>
    <xf numFmtId="0" fontId="19" fillId="0" borderId="22" xfId="24" applyFont="1" applyFill="1" applyBorder="1" applyAlignment="1">
      <alignment vertical="top" wrapText="1"/>
    </xf>
    <xf numFmtId="0" fontId="19" fillId="0" borderId="13" xfId="24" applyBorder="1" applyAlignment="1">
      <alignment horizontal="left" vertical="center" wrapText="1"/>
    </xf>
    <xf numFmtId="0" fontId="19" fillId="0" borderId="5" xfId="24" applyBorder="1" applyAlignment="1">
      <alignment horizontal="left" vertical="center" wrapText="1"/>
    </xf>
    <xf numFmtId="0" fontId="19" fillId="0" borderId="16" xfId="24" applyBorder="1" applyAlignment="1">
      <alignment horizontal="left" vertical="center" wrapText="1"/>
    </xf>
    <xf numFmtId="0" fontId="19" fillId="0" borderId="12" xfId="24" applyFont="1" applyFill="1" applyBorder="1" applyAlignment="1">
      <alignment horizontal="left" vertical="center"/>
    </xf>
    <xf numFmtId="0" fontId="19" fillId="0" borderId="4" xfId="24" applyFont="1" applyFill="1" applyBorder="1" applyAlignment="1">
      <alignment horizontal="left" vertical="center"/>
    </xf>
    <xf numFmtId="0" fontId="19" fillId="0" borderId="15" xfId="24" applyFont="1" applyFill="1" applyBorder="1" applyAlignment="1">
      <alignment horizontal="left" vertical="center"/>
    </xf>
    <xf numFmtId="0" fontId="19" fillId="0" borderId="13" xfId="24" applyFont="1" applyFill="1" applyBorder="1" applyAlignment="1">
      <alignment horizontal="center" vertical="center" wrapText="1"/>
    </xf>
    <xf numFmtId="0" fontId="19" fillId="0" borderId="5" xfId="24" applyFont="1" applyFill="1" applyBorder="1" applyAlignment="1">
      <alignment horizontal="center" vertical="center" wrapText="1"/>
    </xf>
    <xf numFmtId="0" fontId="19" fillId="0" borderId="8" xfId="24" applyFont="1" applyFill="1" applyBorder="1" applyAlignment="1">
      <alignment horizontal="center" vertical="center" wrapText="1"/>
    </xf>
    <xf numFmtId="0" fontId="19" fillId="0" borderId="11" xfId="24" applyFont="1" applyFill="1" applyBorder="1" applyAlignment="1">
      <alignment horizontal="center" vertical="center" wrapText="1"/>
    </xf>
    <xf numFmtId="0" fontId="19" fillId="0" borderId="6" xfId="24" applyFont="1" applyFill="1" applyBorder="1" applyAlignment="1">
      <alignment horizontal="center" vertical="center" wrapText="1"/>
    </xf>
    <xf numFmtId="0" fontId="19" fillId="0" borderId="9" xfId="24" applyFont="1" applyFill="1" applyBorder="1" applyAlignment="1">
      <alignment horizontal="center" vertical="center" wrapText="1"/>
    </xf>
    <xf numFmtId="0" fontId="19" fillId="0" borderId="1" xfId="24" applyFont="1" applyFill="1" applyBorder="1" applyAlignment="1">
      <alignment horizontal="center" vertical="center" shrinkToFit="1"/>
    </xf>
    <xf numFmtId="0" fontId="19" fillId="0" borderId="4" xfId="24" applyFont="1" applyFill="1" applyBorder="1" applyAlignment="1">
      <alignment horizontal="center" vertical="center" shrinkToFit="1"/>
    </xf>
    <xf numFmtId="0" fontId="19" fillId="0" borderId="4" xfId="24" applyFont="1" applyFill="1" applyBorder="1" applyAlignment="1">
      <alignment vertical="center" wrapText="1"/>
    </xf>
    <xf numFmtId="0" fontId="19" fillId="0" borderId="15" xfId="24" applyFont="1" applyFill="1" applyBorder="1" applyAlignment="1">
      <alignment vertical="center" wrapText="1"/>
    </xf>
    <xf numFmtId="56" fontId="23" fillId="0" borderId="14" xfId="24" applyNumberFormat="1" applyFont="1" applyFill="1" applyBorder="1" applyAlignment="1">
      <alignment horizontal="justify" vertical="center" wrapText="1"/>
    </xf>
    <xf numFmtId="0" fontId="23" fillId="0" borderId="14" xfId="24" applyFont="1" applyFill="1" applyBorder="1" applyAlignment="1">
      <alignment horizontal="justify" vertical="center" wrapText="1"/>
    </xf>
    <xf numFmtId="0" fontId="23" fillId="0" borderId="19" xfId="24" applyFont="1" applyFill="1" applyBorder="1" applyAlignment="1">
      <alignment horizontal="justify" vertical="center" wrapText="1"/>
    </xf>
    <xf numFmtId="0" fontId="23" fillId="0" borderId="28" xfId="24" applyFont="1" applyFill="1" applyBorder="1" applyAlignment="1">
      <alignment horizontal="justify" vertical="center" wrapText="1"/>
    </xf>
    <xf numFmtId="0" fontId="23" fillId="0" borderId="31" xfId="24" applyFont="1" applyFill="1" applyBorder="1" applyAlignment="1">
      <alignment horizontal="justify" vertical="center" wrapText="1"/>
    </xf>
    <xf numFmtId="0" fontId="23" fillId="0" borderId="95" xfId="24" applyFont="1" applyFill="1" applyBorder="1" applyAlignment="1">
      <alignment vertical="center" wrapText="1"/>
    </xf>
    <xf numFmtId="0" fontId="23" fillId="0" borderId="98" xfId="24" applyFont="1" applyFill="1" applyBorder="1" applyAlignment="1">
      <alignment vertical="center" wrapText="1"/>
    </xf>
    <xf numFmtId="0" fontId="23" fillId="0" borderId="20" xfId="24" applyFont="1" applyFill="1" applyBorder="1" applyAlignment="1">
      <alignment vertical="center" wrapText="1"/>
    </xf>
    <xf numFmtId="0" fontId="23" fillId="0" borderId="21" xfId="24" applyFont="1" applyFill="1" applyBorder="1" applyAlignment="1">
      <alignment vertical="center" wrapText="1"/>
    </xf>
    <xf numFmtId="0" fontId="23" fillId="0" borderId="84" xfId="24" applyFont="1" applyFill="1" applyBorder="1" applyAlignment="1">
      <alignment vertical="center" wrapText="1"/>
    </xf>
    <xf numFmtId="0" fontId="23" fillId="0" borderId="83" xfId="24" applyFont="1" applyFill="1" applyBorder="1" applyAlignment="1">
      <alignment vertical="center" wrapText="1"/>
    </xf>
    <xf numFmtId="0" fontId="23" fillId="0" borderId="35" xfId="24" applyFont="1" applyFill="1" applyBorder="1" applyAlignment="1">
      <alignment horizontal="center" vertical="center" wrapText="1"/>
    </xf>
    <xf numFmtId="0" fontId="23" fillId="0" borderId="36" xfId="24" applyFont="1" applyFill="1" applyBorder="1" applyAlignment="1">
      <alignment horizontal="center" vertical="center" wrapText="1"/>
    </xf>
    <xf numFmtId="0" fontId="23" fillId="0" borderId="80" xfId="24" applyFont="1" applyFill="1" applyBorder="1" applyAlignment="1">
      <alignment horizontal="center" vertical="center" wrapText="1"/>
    </xf>
    <xf numFmtId="0" fontId="10" fillId="0" borderId="12" xfId="24" applyFont="1" applyFill="1" applyBorder="1" applyAlignment="1">
      <alignment horizontal="left" vertical="center" wrapText="1"/>
    </xf>
    <xf numFmtId="0" fontId="10" fillId="0" borderId="4" xfId="24" applyFont="1" applyFill="1" applyBorder="1" applyAlignment="1">
      <alignment horizontal="left" vertical="center" wrapText="1"/>
    </xf>
    <xf numFmtId="0" fontId="10" fillId="0" borderId="15" xfId="24" applyFont="1" applyFill="1" applyBorder="1" applyAlignment="1">
      <alignment horizontal="left" vertical="center" wrapText="1"/>
    </xf>
    <xf numFmtId="0" fontId="23" fillId="0" borderId="25" xfId="24" applyNumberFormat="1" applyFont="1" applyFill="1" applyBorder="1" applyAlignment="1">
      <alignment horizontal="justify" vertical="center" wrapText="1"/>
    </xf>
    <xf numFmtId="0" fontId="23" fillId="0" borderId="14" xfId="24" applyNumberFormat="1" applyFont="1" applyFill="1" applyBorder="1" applyAlignment="1">
      <alignment horizontal="justify" vertical="center" wrapText="1"/>
    </xf>
    <xf numFmtId="0" fontId="23" fillId="0" borderId="24" xfId="24" applyNumberFormat="1" applyFont="1" applyFill="1" applyBorder="1" applyAlignment="1">
      <alignment horizontal="justify" vertical="center" wrapText="1"/>
    </xf>
    <xf numFmtId="0" fontId="23" fillId="0" borderId="30" xfId="24" applyFont="1" applyFill="1" applyBorder="1" applyAlignment="1">
      <alignment horizontal="justify" vertical="center" wrapText="1"/>
    </xf>
    <xf numFmtId="0" fontId="23" fillId="0" borderId="29" xfId="24" applyFont="1" applyFill="1" applyBorder="1" applyAlignment="1">
      <alignment horizontal="justify" vertical="center" wrapText="1"/>
    </xf>
    <xf numFmtId="0" fontId="23" fillId="0" borderId="56" xfId="24" applyFont="1" applyFill="1" applyBorder="1" applyAlignment="1">
      <alignment vertical="center" wrapText="1"/>
    </xf>
    <xf numFmtId="0" fontId="23" fillId="0" borderId="0" xfId="24" applyFont="1" applyFill="1" applyBorder="1" applyAlignment="1">
      <alignment vertical="center" wrapText="1"/>
    </xf>
    <xf numFmtId="0" fontId="23" fillId="0" borderId="94" xfId="24" applyFont="1" applyFill="1" applyBorder="1" applyAlignment="1">
      <alignment vertical="center" wrapText="1"/>
    </xf>
    <xf numFmtId="0" fontId="23" fillId="0" borderId="74" xfId="24" applyFont="1" applyFill="1" applyBorder="1" applyAlignment="1">
      <alignment vertical="center" wrapText="1"/>
    </xf>
    <xf numFmtId="0" fontId="23" fillId="0" borderId="97" xfId="24" applyFont="1" applyFill="1" applyBorder="1" applyAlignment="1">
      <alignment horizontal="center" vertical="center" wrapText="1"/>
    </xf>
    <xf numFmtId="0" fontId="23" fillId="0" borderId="96" xfId="24" applyFont="1" applyFill="1" applyBorder="1" applyAlignment="1">
      <alignment horizontal="center" vertical="center" wrapText="1"/>
    </xf>
    <xf numFmtId="0" fontId="23" fillId="0" borderId="2" xfId="24" applyFont="1" applyFill="1" applyBorder="1" applyAlignment="1">
      <alignment vertical="center" wrapText="1"/>
    </xf>
    <xf numFmtId="0" fontId="23" fillId="0" borderId="5" xfId="24" applyFont="1" applyFill="1" applyBorder="1" applyAlignment="1">
      <alignment vertical="center" wrapText="1"/>
    </xf>
    <xf numFmtId="0" fontId="23" fillId="0" borderId="34" xfId="24" applyFont="1" applyFill="1" applyBorder="1" applyAlignment="1">
      <alignment horizontal="center" vertical="center" wrapText="1"/>
    </xf>
    <xf numFmtId="0" fontId="23" fillId="0" borderId="24" xfId="24" applyFont="1" applyFill="1" applyBorder="1" applyAlignment="1">
      <alignment horizontal="justify" vertical="center" wrapText="1"/>
    </xf>
    <xf numFmtId="0" fontId="23" fillId="0" borderId="3" xfId="24" applyFont="1" applyFill="1" applyBorder="1" applyAlignment="1">
      <alignment vertical="center" wrapText="1"/>
    </xf>
    <xf numFmtId="0" fontId="23" fillId="0" borderId="6" xfId="24" applyFont="1" applyFill="1" applyBorder="1" applyAlignment="1">
      <alignment vertical="center" wrapText="1"/>
    </xf>
    <xf numFmtId="0" fontId="10" fillId="0" borderId="12" xfId="24" applyFont="1" applyFill="1" applyBorder="1" applyAlignment="1">
      <alignment vertical="center" wrapText="1"/>
    </xf>
    <xf numFmtId="0" fontId="10" fillId="0" borderId="4" xfId="24" applyFont="1" applyFill="1" applyBorder="1" applyAlignment="1">
      <alignment vertical="center" wrapText="1"/>
    </xf>
    <xf numFmtId="0" fontId="10" fillId="0" borderId="15" xfId="24" applyFont="1" applyFill="1" applyBorder="1" applyAlignment="1">
      <alignment vertical="center" wrapText="1"/>
    </xf>
    <xf numFmtId="56" fontId="23" fillId="0" borderId="25" xfId="24" applyNumberFormat="1" applyFont="1" applyFill="1" applyBorder="1" applyAlignment="1">
      <alignment horizontal="justify" vertical="center" wrapText="1"/>
    </xf>
    <xf numFmtId="0" fontId="10" fillId="0" borderId="27" xfId="24" applyFont="1" applyFill="1" applyBorder="1" applyAlignment="1">
      <alignment horizontal="left" vertical="center" wrapText="1"/>
    </xf>
    <xf numFmtId="0" fontId="10" fillId="0" borderId="28" xfId="24" applyFont="1" applyFill="1" applyBorder="1" applyAlignment="1">
      <alignment horizontal="left" vertical="center" wrapText="1"/>
    </xf>
    <xf numFmtId="0" fontId="10" fillId="0" borderId="29" xfId="24" applyFont="1" applyFill="1" applyBorder="1" applyAlignment="1">
      <alignment horizontal="left" vertical="center" wrapText="1"/>
    </xf>
    <xf numFmtId="0" fontId="10" fillId="0" borderId="34" xfId="24" applyFont="1" applyFill="1" applyBorder="1" applyAlignment="1">
      <alignment horizontal="center" vertical="center" wrapText="1"/>
    </xf>
    <xf numFmtId="0" fontId="10" fillId="0" borderId="35" xfId="24" applyFont="1" applyFill="1" applyBorder="1" applyAlignment="1">
      <alignment horizontal="center" vertical="center" wrapText="1"/>
    </xf>
    <xf numFmtId="0" fontId="10" fillId="0" borderId="96" xfId="24" applyFont="1" applyFill="1" applyBorder="1" applyAlignment="1">
      <alignment horizontal="center" vertical="center" wrapText="1"/>
    </xf>
    <xf numFmtId="0" fontId="23" fillId="0" borderId="95" xfId="24" applyFont="1" applyFill="1" applyBorder="1" applyAlignment="1">
      <alignment horizontal="justify" vertical="center" wrapText="1"/>
    </xf>
    <xf numFmtId="0" fontId="23" fillId="0" borderId="20" xfId="24" applyFont="1" applyFill="1" applyBorder="1" applyAlignment="1">
      <alignment horizontal="justify" vertical="center" wrapText="1"/>
    </xf>
    <xf numFmtId="0" fontId="23" fillId="0" borderId="94" xfId="24" applyFont="1" applyFill="1" applyBorder="1" applyAlignment="1">
      <alignment horizontal="justify" vertical="center" wrapText="1"/>
    </xf>
    <xf numFmtId="0" fontId="7" fillId="0" borderId="79" xfId="24" applyFont="1" applyFill="1" applyBorder="1" applyAlignment="1">
      <alignment vertical="center" wrapText="1"/>
    </xf>
    <xf numFmtId="0" fontId="7" fillId="0" borderId="77" xfId="24" applyFont="1" applyFill="1" applyBorder="1" applyAlignment="1">
      <alignment vertical="center" wrapText="1"/>
    </xf>
    <xf numFmtId="0" fontId="7" fillId="0" borderId="78" xfId="24" applyFont="1" applyFill="1" applyBorder="1" applyAlignment="1">
      <alignment vertical="center" wrapText="1"/>
    </xf>
    <xf numFmtId="0" fontId="7" fillId="0" borderId="1" xfId="24" applyFont="1" applyFill="1" applyBorder="1" applyAlignment="1">
      <alignment horizontal="center" vertical="center" shrinkToFit="1"/>
    </xf>
    <xf numFmtId="0" fontId="7" fillId="0" borderId="4" xfId="24" applyFont="1" applyFill="1" applyBorder="1" applyAlignment="1">
      <alignment horizontal="center" vertical="center" shrinkToFit="1"/>
    </xf>
    <xf numFmtId="56" fontId="10" fillId="0" borderId="14" xfId="24" applyNumberFormat="1" applyFont="1" applyFill="1" applyBorder="1" applyAlignment="1">
      <alignment horizontal="justify" vertical="center" wrapText="1"/>
    </xf>
    <xf numFmtId="0" fontId="10" fillId="0" borderId="14" xfId="24" applyNumberFormat="1" applyFont="1" applyFill="1" applyBorder="1" applyAlignment="1">
      <alignment horizontal="justify" vertical="center" wrapText="1"/>
    </xf>
    <xf numFmtId="0" fontId="10" fillId="0" borderId="24" xfId="24" applyNumberFormat="1" applyFont="1" applyFill="1" applyBorder="1" applyAlignment="1">
      <alignment horizontal="justify" vertical="center" wrapText="1"/>
    </xf>
    <xf numFmtId="0" fontId="23" fillId="0" borderId="27" xfId="24" applyFont="1" applyFill="1" applyBorder="1" applyAlignment="1">
      <alignment horizontal="justify" vertical="center" wrapText="1"/>
    </xf>
    <xf numFmtId="38" fontId="20" fillId="0" borderId="38" xfId="20" applyFont="1" applyFill="1" applyBorder="1" applyAlignment="1" applyProtection="1">
      <alignment horizontal="center" vertical="center"/>
    </xf>
    <xf numFmtId="0" fontId="22" fillId="0" borderId="40" xfId="19" applyFont="1" applyBorder="1" applyAlignment="1" applyProtection="1">
      <alignment vertical="center"/>
    </xf>
    <xf numFmtId="38" fontId="20" fillId="0" borderId="3" xfId="20" applyFont="1" applyFill="1" applyBorder="1" applyAlignment="1" applyProtection="1">
      <alignment horizontal="center" vertical="center"/>
    </xf>
    <xf numFmtId="38" fontId="20" fillId="0" borderId="6" xfId="20" applyFont="1" applyFill="1" applyBorder="1" applyAlignment="1" applyProtection="1">
      <alignment horizontal="center" vertical="center"/>
    </xf>
    <xf numFmtId="38" fontId="20" fillId="0" borderId="2" xfId="20" applyFont="1" applyFill="1" applyBorder="1" applyAlignment="1" applyProtection="1">
      <alignment horizontal="center" vertical="center" shrinkToFit="1"/>
    </xf>
    <xf numFmtId="38" fontId="20" fillId="0" borderId="5" xfId="20" applyFont="1" applyFill="1" applyBorder="1" applyAlignment="1" applyProtection="1">
      <alignment horizontal="center" vertical="center" shrinkToFit="1"/>
    </xf>
    <xf numFmtId="38" fontId="20" fillId="0" borderId="103" xfId="20" applyFont="1" applyFill="1" applyBorder="1" applyAlignment="1" applyProtection="1">
      <alignment horizontal="center" vertical="center"/>
    </xf>
    <xf numFmtId="38" fontId="20" fillId="0" borderId="104" xfId="20" applyFont="1" applyFill="1" applyBorder="1" applyAlignment="1" applyProtection="1">
      <alignment horizontal="center" vertical="center"/>
    </xf>
    <xf numFmtId="0" fontId="22" fillId="0" borderId="27" xfId="19" applyFont="1" applyBorder="1" applyAlignment="1" applyProtection="1">
      <alignment horizontal="center" vertical="center" wrapText="1" shrinkToFit="1"/>
    </xf>
    <xf numFmtId="0" fontId="22" fillId="0" borderId="28" xfId="19" applyFont="1" applyBorder="1" applyAlignment="1" applyProtection="1">
      <alignment horizontal="center" vertical="center" shrinkToFit="1"/>
    </xf>
    <xf numFmtId="0" fontId="22" fillId="0" borderId="32" xfId="19" applyFont="1" applyBorder="1" applyAlignment="1" applyProtection="1">
      <alignment horizontal="center" vertical="center" shrinkToFit="1"/>
    </xf>
    <xf numFmtId="38" fontId="20" fillId="4" borderId="27" xfId="20" applyFont="1" applyFill="1" applyBorder="1" applyAlignment="1" applyProtection="1">
      <alignment horizontal="center" vertical="center" textRotation="255" wrapText="1"/>
    </xf>
    <xf numFmtId="38" fontId="20" fillId="4" borderId="28" xfId="20" applyFont="1" applyFill="1" applyBorder="1" applyAlignment="1" applyProtection="1">
      <alignment horizontal="center" vertical="center" textRotation="255" wrapText="1"/>
    </xf>
    <xf numFmtId="38" fontId="20" fillId="0" borderId="20" xfId="20" applyFont="1" applyFill="1" applyBorder="1" applyAlignment="1" applyProtection="1">
      <alignment horizontal="center" vertical="center"/>
    </xf>
    <xf numFmtId="38" fontId="20" fillId="0" borderId="0" xfId="20" applyFont="1" applyFill="1" applyBorder="1" applyAlignment="1" applyProtection="1">
      <alignment horizontal="center" vertical="center"/>
    </xf>
    <xf numFmtId="38" fontId="20" fillId="4" borderId="27" xfId="20" applyFont="1" applyFill="1" applyBorder="1" applyAlignment="1" applyProtection="1">
      <alignment horizontal="center" vertical="center" textRotation="255"/>
    </xf>
    <xf numFmtId="38" fontId="20" fillId="4" borderId="28" xfId="20" applyFont="1" applyFill="1" applyBorder="1" applyAlignment="1" applyProtection="1">
      <alignment horizontal="center" vertical="center" textRotation="255"/>
    </xf>
    <xf numFmtId="38" fontId="20" fillId="4" borderId="20" xfId="20" applyFont="1" applyFill="1" applyBorder="1" applyAlignment="1" applyProtection="1">
      <alignment horizontal="center" vertical="center" textRotation="255"/>
    </xf>
    <xf numFmtId="38" fontId="20" fillId="0" borderId="27" xfId="20" applyFont="1" applyFill="1" applyBorder="1" applyAlignment="1" applyProtection="1">
      <alignment horizontal="center" vertical="center" wrapText="1" shrinkToFit="1"/>
    </xf>
    <xf numFmtId="38" fontId="20" fillId="0" borderId="28" xfId="20" applyFont="1" applyFill="1" applyBorder="1" applyAlignment="1" applyProtection="1">
      <alignment horizontal="center" vertical="center" shrinkToFit="1"/>
    </xf>
    <xf numFmtId="38" fontId="20" fillId="0" borderId="32" xfId="20" applyFont="1" applyFill="1" applyBorder="1" applyAlignment="1" applyProtection="1">
      <alignment horizontal="center" vertical="center" wrapText="1" shrinkToFit="1"/>
    </xf>
    <xf numFmtId="0" fontId="0" fillId="4" borderId="26" xfId="0" applyFill="1" applyBorder="1" applyAlignment="1">
      <alignment horizontal="center" vertical="center" shrinkToFit="1"/>
    </xf>
    <xf numFmtId="0" fontId="0" fillId="0" borderId="26" xfId="0" applyBorder="1" applyAlignment="1">
      <alignment horizontal="center" vertical="center" shrinkToFit="1"/>
    </xf>
    <xf numFmtId="38" fontId="20" fillId="0" borderId="32" xfId="20" applyFont="1" applyFill="1" applyBorder="1" applyAlignment="1" applyProtection="1">
      <alignment horizontal="center" vertical="center" shrinkToFit="1"/>
    </xf>
    <xf numFmtId="38" fontId="20" fillId="4" borderId="26" xfId="20" applyFont="1" applyFill="1" applyBorder="1" applyAlignment="1" applyProtection="1">
      <alignment horizontal="center" vertical="center"/>
    </xf>
    <xf numFmtId="38" fontId="20" fillId="0" borderId="1" xfId="20" applyFont="1" applyFill="1" applyBorder="1" applyAlignment="1" applyProtection="1">
      <alignment horizontal="center" vertical="center"/>
    </xf>
    <xf numFmtId="38" fontId="20" fillId="0" borderId="4" xfId="20" applyFont="1" applyBorder="1" applyProtection="1">
      <alignment vertical="center"/>
    </xf>
    <xf numFmtId="38" fontId="20" fillId="0" borderId="7" xfId="20" applyFont="1" applyBorder="1" applyProtection="1">
      <alignment vertical="center"/>
    </xf>
    <xf numFmtId="38" fontId="20" fillId="0" borderId="37" xfId="20" applyFont="1" applyFill="1" applyBorder="1" applyAlignment="1" applyProtection="1">
      <alignment horizontal="center" vertical="center"/>
    </xf>
    <xf numFmtId="38" fontId="20" fillId="0" borderId="39" xfId="20" applyFont="1" applyFill="1" applyBorder="1" applyAlignment="1" applyProtection="1">
      <alignment horizontal="center" vertical="center"/>
    </xf>
    <xf numFmtId="38" fontId="20" fillId="0" borderId="42" xfId="20" applyFont="1" applyFill="1" applyBorder="1" applyAlignment="1" applyProtection="1">
      <alignment horizontal="center" vertical="center"/>
    </xf>
    <xf numFmtId="38" fontId="20" fillId="0" borderId="40" xfId="20" applyFont="1" applyBorder="1" applyProtection="1">
      <alignment vertical="center"/>
    </xf>
    <xf numFmtId="38" fontId="20" fillId="0" borderId="43" xfId="20" applyFont="1" applyBorder="1" applyProtection="1">
      <alignment vertical="center"/>
    </xf>
    <xf numFmtId="38" fontId="20" fillId="0" borderId="26" xfId="20" applyFont="1" applyFill="1" applyBorder="1" applyAlignment="1" applyProtection="1">
      <alignment horizontal="center" vertical="center"/>
    </xf>
    <xf numFmtId="38" fontId="20" fillId="0" borderId="27" xfId="20" applyFont="1" applyFill="1" applyBorder="1" applyAlignment="1" applyProtection="1">
      <alignment horizontal="center" vertical="center"/>
    </xf>
    <xf numFmtId="38" fontId="20" fillId="0" borderId="60" xfId="20" applyFont="1" applyFill="1" applyBorder="1" applyAlignment="1" applyProtection="1">
      <alignment horizontal="center" vertical="center"/>
    </xf>
    <xf numFmtId="38" fontId="20" fillId="0" borderId="61" xfId="20" applyFont="1" applyFill="1" applyBorder="1" applyAlignment="1" applyProtection="1">
      <alignment horizontal="center" vertical="center"/>
    </xf>
    <xf numFmtId="38" fontId="20" fillId="0" borderId="63" xfId="20" applyFont="1" applyFill="1" applyBorder="1" applyAlignment="1" applyProtection="1">
      <alignment horizontal="center" vertical="center"/>
    </xf>
    <xf numFmtId="38" fontId="20" fillId="0" borderId="65" xfId="20" applyFont="1" applyFill="1" applyBorder="1" applyAlignment="1" applyProtection="1">
      <alignment horizontal="center" vertical="center"/>
    </xf>
    <xf numFmtId="38" fontId="20" fillId="0" borderId="67" xfId="20" applyFont="1" applyFill="1" applyBorder="1" applyAlignment="1" applyProtection="1">
      <alignment horizontal="center" vertical="center"/>
    </xf>
    <xf numFmtId="38" fontId="20" fillId="0" borderId="69" xfId="20" applyFont="1" applyFill="1" applyBorder="1" applyAlignment="1" applyProtection="1">
      <alignment horizontal="center" vertical="center"/>
    </xf>
    <xf numFmtId="0" fontId="22" fillId="0" borderId="2" xfId="19" applyFont="1" applyBorder="1" applyAlignment="1" applyProtection="1">
      <alignment vertical="center" textRotation="255"/>
    </xf>
    <xf numFmtId="0" fontId="22" fillId="0" borderId="20" xfId="19" applyFont="1" applyBorder="1" applyAlignment="1" applyProtection="1">
      <alignment vertical="center" textRotation="255"/>
    </xf>
    <xf numFmtId="0" fontId="22" fillId="0" borderId="3" xfId="19" applyFont="1" applyBorder="1" applyAlignment="1" applyProtection="1">
      <alignment vertical="center" textRotation="255"/>
    </xf>
    <xf numFmtId="38" fontId="20" fillId="0" borderId="4" xfId="20" applyFont="1" applyFill="1" applyBorder="1" applyAlignment="1" applyProtection="1">
      <alignment horizontal="center" vertical="center"/>
    </xf>
    <xf numFmtId="38" fontId="20" fillId="0" borderId="7" xfId="20" applyFont="1" applyFill="1" applyBorder="1" applyAlignment="1" applyProtection="1">
      <alignment horizontal="center" vertical="center"/>
    </xf>
    <xf numFmtId="38" fontId="29" fillId="0" borderId="5" xfId="20" applyFont="1" applyFill="1" applyBorder="1" applyAlignment="1" applyProtection="1">
      <alignment vertical="center" shrinkToFit="1"/>
    </xf>
    <xf numFmtId="38" fontId="20" fillId="4" borderId="26" xfId="20" applyFont="1" applyFill="1" applyBorder="1" applyAlignment="1" applyProtection="1">
      <alignment horizontal="center" vertical="center" wrapText="1"/>
    </xf>
    <xf numFmtId="0" fontId="22" fillId="4" borderId="26" xfId="19" applyFont="1" applyFill="1" applyBorder="1" applyAlignment="1" applyProtection="1">
      <alignment horizontal="center" vertical="center"/>
    </xf>
    <xf numFmtId="0" fontId="22" fillId="0" borderId="41" xfId="19" applyFont="1" applyBorder="1" applyAlignment="1" applyProtection="1">
      <alignment horizontal="center" vertical="center"/>
    </xf>
    <xf numFmtId="0" fontId="22" fillId="0" borderId="1" xfId="19" applyFont="1" applyBorder="1" applyAlignment="1" applyProtection="1">
      <alignment horizontal="center" vertical="center"/>
    </xf>
    <xf numFmtId="0" fontId="22" fillId="0" borderId="4" xfId="19" applyFont="1" applyBorder="1" applyAlignment="1" applyProtection="1">
      <alignment horizontal="center" vertical="center"/>
    </xf>
    <xf numFmtId="0" fontId="22" fillId="0" borderId="7" xfId="19" applyFont="1" applyBorder="1" applyAlignment="1" applyProtection="1">
      <alignment horizontal="center" vertical="center"/>
    </xf>
    <xf numFmtId="0" fontId="22" fillId="0" borderId="26" xfId="19" applyFont="1" applyBorder="1" applyAlignment="1" applyProtection="1">
      <alignment horizontal="center" vertical="center"/>
    </xf>
    <xf numFmtId="0" fontId="22" fillId="0" borderId="63" xfId="19" applyFont="1" applyBorder="1" applyAlignment="1" applyProtection="1">
      <alignment horizontal="center" vertical="center"/>
    </xf>
    <xf numFmtId="0" fontId="22" fillId="0" borderId="65" xfId="19" applyFont="1" applyBorder="1" applyAlignment="1" applyProtection="1">
      <alignment horizontal="center" vertical="center"/>
    </xf>
    <xf numFmtId="0" fontId="22" fillId="0" borderId="67" xfId="19" applyFont="1" applyBorder="1" applyAlignment="1" applyProtection="1">
      <alignment horizontal="center" vertical="center"/>
    </xf>
    <xf numFmtId="0" fontId="22" fillId="0" borderId="69" xfId="19" applyFont="1" applyBorder="1" applyAlignment="1" applyProtection="1">
      <alignment horizontal="center" vertical="center"/>
    </xf>
    <xf numFmtId="0" fontId="22" fillId="0" borderId="27" xfId="19" applyFont="1" applyBorder="1" applyAlignment="1" applyProtection="1">
      <alignment vertical="center" textRotation="255"/>
    </xf>
    <xf numFmtId="0" fontId="22" fillId="0" borderId="28" xfId="19" applyFont="1" applyBorder="1" applyAlignment="1" applyProtection="1">
      <alignment vertical="center" textRotation="255"/>
    </xf>
    <xf numFmtId="0" fontId="22" fillId="0" borderId="60" xfId="19" applyFont="1" applyBorder="1" applyAlignment="1" applyProtection="1">
      <alignment horizontal="center" vertical="center"/>
    </xf>
    <xf numFmtId="0" fontId="22" fillId="0" borderId="61" xfId="19" applyFont="1" applyBorder="1" applyAlignment="1" applyProtection="1">
      <alignment horizontal="center" vertical="center"/>
    </xf>
    <xf numFmtId="0" fontId="22" fillId="0" borderId="27" xfId="19" applyFont="1" applyBorder="1" applyAlignment="1" applyProtection="1">
      <alignment horizontal="center" vertical="center" shrinkToFit="1"/>
    </xf>
    <xf numFmtId="0" fontId="22" fillId="0" borderId="100" xfId="19" applyFont="1" applyBorder="1" applyAlignment="1" applyProtection="1">
      <alignment horizontal="center" vertical="center"/>
    </xf>
    <xf numFmtId="0" fontId="22" fillId="0" borderId="101" xfId="19" applyFont="1" applyBorder="1" applyAlignment="1" applyProtection="1">
      <alignment horizontal="center" vertical="center"/>
    </xf>
    <xf numFmtId="0" fontId="22" fillId="0" borderId="26" xfId="19" applyFont="1" applyBorder="1" applyAlignment="1" applyProtection="1">
      <alignment horizontal="center" vertical="center" wrapText="1"/>
    </xf>
    <xf numFmtId="0" fontId="22" fillId="0" borderId="27" xfId="19" applyFont="1" applyBorder="1" applyAlignment="1" applyProtection="1">
      <alignment horizontal="center" vertical="center" wrapText="1"/>
    </xf>
    <xf numFmtId="0" fontId="22" fillId="0" borderId="28" xfId="19" applyFont="1" applyBorder="1" applyAlignment="1" applyProtection="1">
      <alignment horizontal="center" vertical="center"/>
    </xf>
    <xf numFmtId="0" fontId="22" fillId="0" borderId="32" xfId="19" applyFont="1" applyBorder="1" applyAlignment="1" applyProtection="1">
      <alignment horizontal="center" vertical="center"/>
    </xf>
    <xf numFmtId="0" fontId="22" fillId="4" borderId="27" xfId="19" applyFont="1" applyFill="1" applyBorder="1" applyAlignment="1" applyProtection="1">
      <alignment vertical="center" textRotation="255" wrapText="1"/>
    </xf>
    <xf numFmtId="0" fontId="22" fillId="4" borderId="28" xfId="19" applyFont="1" applyFill="1" applyBorder="1" applyAlignment="1" applyProtection="1">
      <alignment vertical="center" textRotation="255" wrapText="1"/>
    </xf>
    <xf numFmtId="0" fontId="22" fillId="4" borderId="26" xfId="19" applyFont="1" applyFill="1" applyBorder="1" applyAlignment="1" applyProtection="1">
      <alignment vertical="center" textRotation="255"/>
    </xf>
    <xf numFmtId="0" fontId="22" fillId="4" borderId="1" xfId="19" applyFont="1" applyFill="1" applyBorder="1" applyAlignment="1" applyProtection="1">
      <alignment vertical="center" textRotation="255"/>
    </xf>
    <xf numFmtId="3" fontId="22" fillId="0" borderId="1" xfId="19" applyNumberFormat="1" applyFont="1" applyBorder="1" applyAlignment="1" applyProtection="1">
      <alignment horizontal="center" vertical="center"/>
    </xf>
    <xf numFmtId="3" fontId="22" fillId="0" borderId="4" xfId="19" applyNumberFormat="1" applyFont="1" applyBorder="1" applyAlignment="1" applyProtection="1">
      <alignment horizontal="center" vertical="center"/>
    </xf>
    <xf numFmtId="3" fontId="22" fillId="0" borderId="7" xfId="19" applyNumberFormat="1" applyFont="1" applyBorder="1" applyAlignment="1" applyProtection="1">
      <alignment horizontal="center" vertical="center"/>
    </xf>
    <xf numFmtId="3" fontId="22" fillId="0" borderId="1" xfId="19" applyNumberFormat="1" applyFont="1" applyFill="1" applyBorder="1" applyAlignment="1" applyProtection="1">
      <alignment horizontal="center" vertical="center"/>
    </xf>
    <xf numFmtId="3" fontId="22" fillId="0" borderId="4" xfId="19" applyNumberFormat="1" applyFont="1" applyFill="1" applyBorder="1" applyAlignment="1" applyProtection="1">
      <alignment horizontal="center" vertical="center"/>
    </xf>
    <xf numFmtId="3" fontId="22" fillId="0" borderId="7" xfId="19" applyNumberFormat="1" applyFont="1" applyFill="1" applyBorder="1" applyAlignment="1" applyProtection="1">
      <alignment horizontal="center" vertical="center"/>
    </xf>
    <xf numFmtId="3" fontId="22" fillId="0" borderId="60" xfId="19" applyNumberFormat="1" applyFont="1" applyFill="1" applyBorder="1" applyAlignment="1" applyProtection="1">
      <alignment horizontal="center" vertical="center"/>
    </xf>
    <xf numFmtId="3" fontId="22" fillId="0" borderId="55" xfId="19" applyNumberFormat="1" applyFont="1" applyFill="1" applyBorder="1" applyAlignment="1" applyProtection="1">
      <alignment horizontal="center" vertical="center"/>
    </xf>
    <xf numFmtId="3" fontId="22" fillId="0" borderId="61" xfId="19" applyNumberFormat="1" applyFont="1" applyFill="1" applyBorder="1" applyAlignment="1" applyProtection="1">
      <alignment horizontal="center" vertical="center"/>
    </xf>
    <xf numFmtId="3" fontId="22" fillId="0" borderId="63" xfId="19" applyNumberFormat="1" applyFont="1" applyFill="1" applyBorder="1" applyAlignment="1" applyProtection="1">
      <alignment horizontal="center" vertical="center"/>
    </xf>
    <xf numFmtId="3" fontId="22" fillId="0" borderId="64" xfId="19" applyNumberFormat="1" applyFont="1" applyFill="1" applyBorder="1" applyAlignment="1" applyProtection="1">
      <alignment horizontal="center" vertical="center"/>
    </xf>
    <xf numFmtId="3" fontId="22" fillId="0" borderId="65" xfId="19" applyNumberFormat="1" applyFont="1" applyFill="1" applyBorder="1" applyAlignment="1" applyProtection="1">
      <alignment horizontal="center" vertical="center"/>
    </xf>
    <xf numFmtId="38" fontId="22" fillId="0" borderId="63" xfId="19" applyNumberFormat="1" applyFont="1" applyFill="1" applyBorder="1" applyAlignment="1" applyProtection="1">
      <alignment horizontal="center" vertical="center"/>
    </xf>
    <xf numFmtId="38" fontId="22" fillId="0" borderId="64" xfId="19" applyNumberFormat="1" applyFont="1" applyFill="1" applyBorder="1" applyAlignment="1" applyProtection="1">
      <alignment horizontal="center" vertical="center"/>
    </xf>
    <xf numFmtId="38" fontId="22" fillId="0" borderId="65" xfId="19" applyNumberFormat="1" applyFont="1" applyFill="1" applyBorder="1" applyAlignment="1" applyProtection="1">
      <alignment horizontal="center" vertical="center"/>
    </xf>
    <xf numFmtId="3" fontId="22" fillId="0" borderId="67" xfId="19" applyNumberFormat="1" applyFont="1" applyFill="1" applyBorder="1" applyAlignment="1" applyProtection="1">
      <alignment horizontal="center" vertical="center"/>
    </xf>
    <xf numFmtId="3" fontId="22" fillId="0" borderId="68" xfId="19" applyNumberFormat="1" applyFont="1" applyFill="1" applyBorder="1" applyAlignment="1" applyProtection="1">
      <alignment horizontal="center" vertical="center"/>
    </xf>
    <xf numFmtId="3" fontId="22" fillId="0" borderId="69" xfId="19" applyNumberFormat="1" applyFont="1" applyFill="1" applyBorder="1" applyAlignment="1" applyProtection="1">
      <alignment horizontal="center" vertical="center"/>
    </xf>
    <xf numFmtId="3" fontId="22" fillId="0" borderId="37" xfId="19" applyNumberFormat="1" applyFont="1" applyFill="1" applyBorder="1" applyAlignment="1" applyProtection="1">
      <alignment horizontal="center" vertical="center"/>
    </xf>
    <xf numFmtId="3" fontId="22" fillId="0" borderId="39" xfId="19" applyNumberFormat="1" applyFont="1" applyFill="1" applyBorder="1" applyAlignment="1" applyProtection="1">
      <alignment horizontal="center" vertical="center"/>
    </xf>
    <xf numFmtId="3" fontId="22" fillId="0" borderId="42" xfId="19" applyNumberFormat="1" applyFont="1" applyFill="1" applyBorder="1" applyAlignment="1" applyProtection="1">
      <alignment horizontal="center" vertical="center"/>
    </xf>
    <xf numFmtId="180" fontId="39" fillId="0" borderId="5" xfId="19" applyNumberFormat="1" applyFont="1" applyBorder="1" applyAlignment="1" applyProtection="1">
      <alignment horizontal="center" vertical="center" shrinkToFit="1"/>
    </xf>
    <xf numFmtId="3" fontId="22" fillId="0" borderId="38" xfId="19" applyNumberFormat="1" applyFont="1" applyBorder="1" applyAlignment="1" applyProtection="1">
      <alignment horizontal="center" vertical="center"/>
    </xf>
    <xf numFmtId="3" fontId="22" fillId="0" borderId="40" xfId="19" applyNumberFormat="1" applyFont="1" applyBorder="1" applyAlignment="1" applyProtection="1">
      <alignment horizontal="center" vertical="center"/>
    </xf>
    <xf numFmtId="3" fontId="22" fillId="0" borderId="43" xfId="19" applyNumberFormat="1" applyFont="1" applyBorder="1" applyAlignment="1" applyProtection="1">
      <alignment horizontal="center" vertical="center"/>
    </xf>
    <xf numFmtId="0" fontId="22" fillId="0" borderId="27" xfId="19" applyFont="1" applyBorder="1" applyAlignment="1" applyProtection="1">
      <alignment horizontal="center" vertical="center"/>
    </xf>
    <xf numFmtId="0" fontId="22" fillId="4" borderId="27" xfId="19" applyFont="1" applyFill="1" applyBorder="1" applyAlignment="1" applyProtection="1">
      <alignment horizontal="center" vertical="center" textRotation="255" wrapText="1"/>
    </xf>
    <xf numFmtId="0" fontId="22" fillId="4" borderId="28" xfId="19" applyFont="1" applyFill="1" applyBorder="1" applyAlignment="1" applyProtection="1">
      <alignment horizontal="center" vertical="center" textRotation="255" wrapText="1"/>
    </xf>
    <xf numFmtId="38" fontId="16" fillId="4" borderId="26" xfId="3" applyFont="1" applyFill="1" applyBorder="1" applyAlignment="1" applyProtection="1">
      <alignment horizontal="center" vertical="center" wrapText="1"/>
    </xf>
    <xf numFmtId="0" fontId="14" fillId="4" borderId="26" xfId="17" applyFont="1" applyFill="1" applyBorder="1" applyAlignment="1">
      <alignment horizontal="center" vertical="center" wrapText="1"/>
    </xf>
    <xf numFmtId="0" fontId="14" fillId="4" borderId="1" xfId="17" applyFont="1" applyFill="1" applyBorder="1" applyAlignment="1">
      <alignment horizontal="center" vertical="center" wrapText="1"/>
    </xf>
    <xf numFmtId="0" fontId="14" fillId="4" borderId="4" xfId="17" applyFont="1" applyFill="1" applyBorder="1" applyAlignment="1">
      <alignment horizontal="center" vertical="center" wrapText="1"/>
    </xf>
    <xf numFmtId="0" fontId="14" fillId="4" borderId="7" xfId="17" applyFont="1" applyFill="1" applyBorder="1" applyAlignment="1">
      <alignment vertical="center" wrapText="1"/>
    </xf>
    <xf numFmtId="177" fontId="5" fillId="0" borderId="26" xfId="17" applyNumberFormat="1" applyFont="1" applyFill="1" applyBorder="1" applyAlignment="1">
      <alignment vertical="center" shrinkToFit="1"/>
    </xf>
    <xf numFmtId="0" fontId="7" fillId="0" borderId="26" xfId="17" applyFont="1" applyBorder="1" applyAlignment="1">
      <alignment vertical="center" shrinkToFit="1"/>
    </xf>
    <xf numFmtId="177" fontId="7" fillId="0" borderId="1" xfId="17" applyNumberFormat="1" applyFont="1" applyBorder="1" applyAlignment="1">
      <alignment vertical="center" shrinkToFit="1"/>
    </xf>
    <xf numFmtId="0" fontId="7" fillId="0" borderId="4" xfId="17" applyBorder="1" applyAlignment="1">
      <alignment vertical="center" shrinkToFit="1"/>
    </xf>
    <xf numFmtId="0" fontId="7" fillId="0" borderId="7" xfId="17" applyBorder="1" applyAlignment="1">
      <alignment vertical="center" shrinkToFit="1"/>
    </xf>
    <xf numFmtId="0" fontId="14" fillId="4" borderId="1" xfId="17" applyFont="1" applyFill="1" applyBorder="1" applyAlignment="1" applyProtection="1">
      <alignment horizontal="center" vertical="center" wrapText="1"/>
    </xf>
    <xf numFmtId="0" fontId="14" fillId="4" borderId="4" xfId="17" applyFont="1" applyFill="1" applyBorder="1" applyAlignment="1" applyProtection="1">
      <alignment horizontal="center" vertical="center" wrapText="1"/>
    </xf>
    <xf numFmtId="0" fontId="14" fillId="4" borderId="7" xfId="17" applyFont="1" applyFill="1" applyBorder="1" applyAlignment="1" applyProtection="1">
      <alignment vertical="center" wrapText="1"/>
    </xf>
    <xf numFmtId="177" fontId="7" fillId="0" borderId="1" xfId="17" applyNumberFormat="1" applyFont="1" applyBorder="1" applyAlignment="1" applyProtection="1">
      <alignment vertical="center" shrinkToFit="1"/>
    </xf>
    <xf numFmtId="0" fontId="7" fillId="0" borderId="4" xfId="17" applyBorder="1" applyAlignment="1" applyProtection="1">
      <alignment vertical="center" shrinkToFit="1"/>
    </xf>
    <xf numFmtId="0" fontId="7" fillId="0" borderId="7" xfId="17" applyBorder="1" applyAlignment="1" applyProtection="1">
      <alignment vertical="center" shrinkToFit="1"/>
    </xf>
    <xf numFmtId="38" fontId="12" fillId="0" borderId="72" xfId="3" applyFont="1" applyFill="1" applyBorder="1" applyAlignment="1" applyProtection="1">
      <alignment horizontal="center" vertical="center"/>
    </xf>
    <xf numFmtId="0" fontId="0" fillId="0" borderId="73" xfId="0" applyBorder="1" applyAlignment="1" applyProtection="1">
      <alignment horizontal="center" vertical="center"/>
    </xf>
    <xf numFmtId="38" fontId="9" fillId="0" borderId="81" xfId="3" applyFont="1" applyFill="1" applyBorder="1" applyAlignment="1" applyProtection="1">
      <alignment horizontal="center" vertical="center" shrinkToFit="1"/>
      <protection locked="0"/>
    </xf>
    <xf numFmtId="0" fontId="13" fillId="0" borderId="81" xfId="0" applyFont="1" applyFill="1" applyBorder="1" applyAlignment="1" applyProtection="1">
      <alignment vertical="center" shrinkToFit="1"/>
      <protection locked="0"/>
    </xf>
    <xf numFmtId="179" fontId="5" fillId="0" borderId="60" xfId="3" applyNumberFormat="1" applyFont="1" applyFill="1" applyBorder="1" applyAlignment="1" applyProtection="1">
      <alignment horizontal="left" vertical="center" wrapText="1"/>
    </xf>
    <xf numFmtId="179" fontId="5" fillId="0" borderId="55" xfId="3" applyNumberFormat="1" applyFont="1" applyFill="1" applyBorder="1" applyAlignment="1" applyProtection="1">
      <alignment horizontal="left" vertical="center" wrapText="1"/>
    </xf>
    <xf numFmtId="179" fontId="5" fillId="0" borderId="61" xfId="3" applyNumberFormat="1" applyFont="1" applyFill="1" applyBorder="1" applyAlignment="1" applyProtection="1">
      <alignment horizontal="left" vertical="center" wrapText="1"/>
    </xf>
    <xf numFmtId="179" fontId="5" fillId="0" borderId="67" xfId="3" applyNumberFormat="1" applyFont="1" applyFill="1" applyBorder="1" applyAlignment="1" applyProtection="1">
      <alignment horizontal="left" vertical="center" wrapText="1"/>
    </xf>
    <xf numFmtId="179" fontId="5" fillId="0" borderId="68" xfId="3" applyNumberFormat="1" applyFont="1" applyFill="1" applyBorder="1" applyAlignment="1" applyProtection="1">
      <alignment horizontal="left" vertical="center" wrapText="1"/>
    </xf>
    <xf numFmtId="179" fontId="5" fillId="0" borderId="69" xfId="3" applyNumberFormat="1" applyFont="1" applyFill="1" applyBorder="1" applyAlignment="1" applyProtection="1">
      <alignment horizontal="left" vertical="center" wrapText="1"/>
    </xf>
    <xf numFmtId="178" fontId="9" fillId="3" borderId="26" xfId="18" applyNumberFormat="1" applyFont="1" applyFill="1" applyBorder="1" applyAlignment="1" applyProtection="1">
      <alignment vertical="center" shrinkToFit="1"/>
    </xf>
    <xf numFmtId="178" fontId="13" fillId="0" borderId="26" xfId="0" applyNumberFormat="1" applyFont="1" applyBorder="1" applyAlignment="1" applyProtection="1">
      <alignment vertical="center" shrinkToFit="1"/>
    </xf>
    <xf numFmtId="38" fontId="16" fillId="0" borderId="0" xfId="18" applyFont="1" applyFill="1" applyAlignment="1">
      <alignment vertical="center" wrapText="1"/>
    </xf>
    <xf numFmtId="49" fontId="26" fillId="0" borderId="26" xfId="0" applyNumberFormat="1" applyFont="1" applyFill="1" applyBorder="1" applyAlignment="1" applyProtection="1">
      <alignment horizontal="center" vertical="center" shrinkToFit="1"/>
      <protection locked="0"/>
    </xf>
    <xf numFmtId="179" fontId="5" fillId="0" borderId="60" xfId="3" applyNumberFormat="1" applyFont="1" applyFill="1" applyBorder="1" applyAlignment="1" applyProtection="1">
      <alignment horizontal="left" vertical="center" wrapText="1"/>
      <protection locked="0"/>
    </xf>
    <xf numFmtId="179" fontId="5" fillId="0" borderId="55" xfId="3" applyNumberFormat="1" applyFont="1" applyFill="1" applyBorder="1" applyAlignment="1" applyProtection="1">
      <alignment horizontal="left" vertical="center" wrapText="1"/>
      <protection locked="0"/>
    </xf>
    <xf numFmtId="179" fontId="5" fillId="0" borderId="61" xfId="3" applyNumberFormat="1" applyFont="1" applyFill="1" applyBorder="1" applyAlignment="1" applyProtection="1">
      <alignment horizontal="left" vertical="center" wrapText="1"/>
      <protection locked="0"/>
    </xf>
    <xf numFmtId="179" fontId="5" fillId="0" borderId="67" xfId="3" applyNumberFormat="1" applyFont="1" applyFill="1" applyBorder="1" applyAlignment="1" applyProtection="1">
      <alignment horizontal="left" vertical="center" wrapText="1"/>
      <protection locked="0"/>
    </xf>
    <xf numFmtId="179" fontId="5" fillId="0" borderId="68" xfId="3" applyNumberFormat="1" applyFont="1" applyFill="1" applyBorder="1" applyAlignment="1" applyProtection="1">
      <alignment horizontal="left" vertical="center" wrapText="1"/>
      <protection locked="0"/>
    </xf>
    <xf numFmtId="179" fontId="5" fillId="0" borderId="69" xfId="3" applyNumberFormat="1" applyFont="1" applyFill="1" applyBorder="1" applyAlignment="1" applyProtection="1">
      <alignment horizontal="left" vertical="center" wrapText="1"/>
      <protection locked="0"/>
    </xf>
    <xf numFmtId="49" fontId="26" fillId="0" borderId="27" xfId="0" applyNumberFormat="1" applyFont="1" applyFill="1" applyBorder="1" applyAlignment="1" applyProtection="1">
      <alignment horizontal="center" vertical="center" shrinkToFit="1"/>
      <protection locked="0"/>
    </xf>
    <xf numFmtId="0" fontId="26" fillId="0" borderId="32" xfId="0" applyNumberFormat="1" applyFont="1" applyFill="1" applyBorder="1" applyAlignment="1" applyProtection="1">
      <alignment horizontal="center" vertical="center" shrinkToFit="1"/>
      <protection locked="0"/>
    </xf>
    <xf numFmtId="38" fontId="9" fillId="0" borderId="45" xfId="3" applyFont="1" applyFill="1" applyBorder="1" applyAlignment="1" applyProtection="1">
      <alignment horizontal="center" vertical="center" shrinkToFit="1"/>
      <protection locked="0"/>
    </xf>
    <xf numFmtId="0" fontId="13" fillId="0" borderId="45" xfId="0" applyFont="1" applyFill="1" applyBorder="1" applyAlignment="1" applyProtection="1">
      <alignment vertical="center" shrinkToFit="1"/>
      <protection locked="0"/>
    </xf>
    <xf numFmtId="38" fontId="9" fillId="0" borderId="47" xfId="3" applyFont="1" applyFill="1" applyBorder="1" applyAlignment="1" applyProtection="1">
      <alignment horizontal="center" vertical="center" shrinkToFit="1"/>
      <protection locked="0"/>
    </xf>
    <xf numFmtId="0" fontId="13" fillId="0" borderId="47" xfId="0" applyFont="1" applyFill="1" applyBorder="1" applyAlignment="1" applyProtection="1">
      <alignment vertical="center" shrinkToFit="1"/>
      <protection locked="0"/>
    </xf>
    <xf numFmtId="0" fontId="13" fillId="0" borderId="47" xfId="0" applyFont="1" applyBorder="1" applyAlignment="1" applyProtection="1">
      <alignment vertical="center" shrinkToFit="1"/>
      <protection locked="0"/>
    </xf>
    <xf numFmtId="38" fontId="9" fillId="0" borderId="1" xfId="18" applyFont="1" applyFill="1" applyBorder="1" applyAlignment="1" applyProtection="1">
      <alignment horizontal="center" vertical="center"/>
    </xf>
    <xf numFmtId="38" fontId="9" fillId="0" borderId="4" xfId="18" applyFont="1" applyFill="1" applyBorder="1" applyAlignment="1" applyProtection="1">
      <alignment horizontal="center" vertical="center"/>
    </xf>
    <xf numFmtId="38" fontId="9" fillId="0" borderId="7" xfId="18" applyFont="1" applyFill="1" applyBorder="1" applyAlignment="1" applyProtection="1">
      <alignment horizontal="center" vertical="center"/>
    </xf>
    <xf numFmtId="178" fontId="9" fillId="0" borderId="1" xfId="18" applyNumberFormat="1" applyFont="1" applyFill="1" applyBorder="1" applyAlignment="1" applyProtection="1">
      <alignment vertical="center" shrinkToFit="1"/>
    </xf>
    <xf numFmtId="178" fontId="0" fillId="0" borderId="4" xfId="0" applyNumberFormat="1" applyBorder="1" applyAlignment="1" applyProtection="1">
      <alignment vertical="center" shrinkToFit="1"/>
    </xf>
    <xf numFmtId="178" fontId="0" fillId="0" borderId="7" xfId="0" applyNumberFormat="1" applyBorder="1" applyAlignment="1" applyProtection="1">
      <alignment vertical="center" shrinkToFit="1"/>
    </xf>
    <xf numFmtId="0" fontId="7" fillId="0" borderId="89" xfId="15" applyFont="1" applyBorder="1" applyAlignment="1">
      <alignment horizontal="center" vertical="center"/>
    </xf>
    <xf numFmtId="0" fontId="7" fillId="0" borderId="86" xfId="15" applyFont="1" applyBorder="1" applyAlignment="1">
      <alignment horizontal="center" vertical="center"/>
    </xf>
    <xf numFmtId="38" fontId="9" fillId="0" borderId="46" xfId="3" applyFont="1" applyFill="1" applyBorder="1" applyAlignment="1" applyProtection="1">
      <alignment horizontal="center" vertical="center" shrinkToFit="1"/>
      <protection locked="0"/>
    </xf>
    <xf numFmtId="0" fontId="13" fillId="0" borderId="46" xfId="0" applyFont="1" applyBorder="1" applyAlignment="1" applyProtection="1">
      <alignment vertical="center" shrinkToFit="1"/>
      <protection locked="0"/>
    </xf>
    <xf numFmtId="38" fontId="5" fillId="0" borderId="6" xfId="18" applyFont="1" applyFill="1" applyBorder="1" applyAlignment="1">
      <alignment horizontal="right" vertical="center"/>
    </xf>
    <xf numFmtId="0" fontId="0" fillId="0" borderId="6" xfId="0" applyBorder="1" applyAlignment="1">
      <alignment vertical="center"/>
    </xf>
    <xf numFmtId="38" fontId="9" fillId="0" borderId="26" xfId="18" applyFont="1" applyFill="1" applyBorder="1" applyAlignment="1" applyProtection="1">
      <alignment horizontal="center" vertical="center"/>
    </xf>
    <xf numFmtId="0" fontId="0" fillId="0" borderId="26" xfId="0" applyBorder="1" applyAlignment="1" applyProtection="1">
      <alignment vertical="center"/>
    </xf>
    <xf numFmtId="38" fontId="5" fillId="0" borderId="26" xfId="18" applyFont="1" applyFill="1" applyBorder="1" applyAlignment="1" applyProtection="1">
      <alignment horizontal="center" vertical="center" wrapText="1"/>
    </xf>
    <xf numFmtId="0" fontId="7" fillId="0" borderId="44" xfId="15" applyFont="1" applyBorder="1" applyAlignment="1">
      <alignment horizontal="center" vertical="center"/>
    </xf>
    <xf numFmtId="0" fontId="7" fillId="0" borderId="90" xfId="15" applyFont="1" applyBorder="1" applyAlignment="1">
      <alignment horizontal="center" vertical="center"/>
    </xf>
    <xf numFmtId="38" fontId="5" fillId="0" borderId="41" xfId="18" applyFont="1" applyFill="1" applyBorder="1" applyAlignment="1" applyProtection="1">
      <alignment horizontal="center" vertical="center"/>
    </xf>
    <xf numFmtId="0" fontId="0" fillId="0" borderId="41" xfId="0" applyBorder="1" applyAlignment="1" applyProtection="1">
      <alignment vertical="center"/>
    </xf>
    <xf numFmtId="178" fontId="9" fillId="0" borderId="41" xfId="18" applyNumberFormat="1" applyFont="1" applyFill="1" applyBorder="1" applyAlignment="1" applyProtection="1">
      <alignment vertical="center" shrinkToFit="1"/>
    </xf>
    <xf numFmtId="178" fontId="13" fillId="0" borderId="41" xfId="0" applyNumberFormat="1" applyFont="1" applyBorder="1" applyAlignment="1" applyProtection="1">
      <alignment vertical="center" shrinkToFit="1"/>
    </xf>
    <xf numFmtId="38" fontId="9" fillId="0" borderId="26" xfId="18" applyFont="1" applyFill="1" applyBorder="1" applyAlignment="1" applyProtection="1">
      <alignment horizontal="center" vertical="center" wrapText="1"/>
    </xf>
    <xf numFmtId="178" fontId="9" fillId="2" borderId="26" xfId="18" applyNumberFormat="1" applyFont="1" applyFill="1" applyBorder="1" applyAlignment="1" applyProtection="1">
      <alignment vertical="center" shrinkToFit="1"/>
    </xf>
    <xf numFmtId="38" fontId="9" fillId="0" borderId="2" xfId="18" applyFont="1" applyFill="1" applyBorder="1" applyAlignment="1" applyProtection="1">
      <alignment horizontal="center" vertical="center" wrapText="1"/>
    </xf>
    <xf numFmtId="38" fontId="9" fillId="0" borderId="8" xfId="18" applyFont="1" applyFill="1" applyBorder="1" applyAlignment="1" applyProtection="1">
      <alignment horizontal="center" vertical="center" wrapText="1"/>
    </xf>
    <xf numFmtId="178" fontId="9" fillId="2" borderId="27" xfId="18" applyNumberFormat="1" applyFont="1" applyFill="1" applyBorder="1" applyAlignment="1" applyProtection="1">
      <alignment horizontal="right" vertical="center" shrinkToFit="1"/>
    </xf>
    <xf numFmtId="178" fontId="13" fillId="0" borderId="27" xfId="0" applyNumberFormat="1" applyFont="1" applyBorder="1" applyAlignment="1" applyProtection="1">
      <alignment vertical="center" shrinkToFit="1"/>
    </xf>
    <xf numFmtId="178" fontId="9" fillId="3" borderId="85" xfId="18" applyNumberFormat="1" applyFont="1" applyFill="1" applyBorder="1" applyAlignment="1" applyProtection="1">
      <alignment vertical="center" shrinkToFit="1"/>
    </xf>
    <xf numFmtId="178" fontId="13" fillId="0" borderId="85" xfId="0" applyNumberFormat="1" applyFont="1" applyBorder="1" applyAlignment="1" applyProtection="1">
      <alignment vertical="center" shrinkToFit="1"/>
    </xf>
    <xf numFmtId="178" fontId="9" fillId="0" borderId="4" xfId="18" applyNumberFormat="1" applyFont="1" applyFill="1" applyBorder="1" applyAlignment="1" applyProtection="1">
      <alignment vertical="center" shrinkToFit="1"/>
    </xf>
    <xf numFmtId="178" fontId="9" fillId="0" borderId="7" xfId="18" applyNumberFormat="1" applyFont="1" applyFill="1" applyBorder="1" applyAlignment="1" applyProtection="1">
      <alignment vertical="center" shrinkToFit="1"/>
    </xf>
    <xf numFmtId="0" fontId="13" fillId="0" borderId="26" xfId="0" applyFont="1" applyBorder="1" applyAlignment="1" applyProtection="1">
      <alignment vertical="center"/>
    </xf>
    <xf numFmtId="38" fontId="9" fillId="0" borderId="1" xfId="18" applyFont="1" applyFill="1" applyBorder="1" applyAlignment="1" applyProtection="1">
      <alignment vertical="center"/>
    </xf>
    <xf numFmtId="38" fontId="9" fillId="0" borderId="7" xfId="18" applyFont="1" applyFill="1" applyBorder="1" applyAlignment="1" applyProtection="1">
      <alignment vertical="center"/>
    </xf>
    <xf numFmtId="0" fontId="13" fillId="0" borderId="2" xfId="0" applyFont="1" applyFill="1" applyBorder="1" applyAlignment="1" applyProtection="1">
      <alignment horizontal="center" vertical="center" textRotation="255"/>
    </xf>
    <xf numFmtId="0" fontId="13" fillId="0" borderId="20" xfId="0" applyFont="1" applyFill="1" applyBorder="1" applyAlignment="1" applyProtection="1">
      <alignment horizontal="center" vertical="center" textRotation="255"/>
    </xf>
    <xf numFmtId="0" fontId="13" fillId="0" borderId="3" xfId="0" applyFont="1" applyFill="1" applyBorder="1" applyAlignment="1" applyProtection="1">
      <alignment horizontal="center" vertical="center" textRotation="255"/>
    </xf>
    <xf numFmtId="38" fontId="5" fillId="3" borderId="2" xfId="18" applyFont="1" applyFill="1" applyBorder="1" applyAlignment="1" applyProtection="1">
      <alignment horizontal="center" vertical="center" textRotation="255"/>
    </xf>
    <xf numFmtId="38" fontId="5" fillId="3" borderId="8" xfId="18" applyFont="1" applyFill="1" applyBorder="1" applyAlignment="1" applyProtection="1">
      <alignment horizontal="center" vertical="center" textRotation="255"/>
    </xf>
    <xf numFmtId="38" fontId="5" fillId="3" borderId="20" xfId="18" applyFont="1" applyFill="1" applyBorder="1" applyAlignment="1" applyProtection="1">
      <alignment horizontal="center" vertical="center" textRotation="255"/>
    </xf>
    <xf numFmtId="38" fontId="5" fillId="3" borderId="21" xfId="18" applyFont="1" applyFill="1" applyBorder="1" applyAlignment="1" applyProtection="1">
      <alignment horizontal="center" vertical="center" textRotation="255"/>
    </xf>
    <xf numFmtId="38" fontId="5" fillId="3" borderId="3" xfId="18" applyFont="1" applyFill="1" applyBorder="1" applyAlignment="1" applyProtection="1">
      <alignment horizontal="center" vertical="center" textRotation="255"/>
    </xf>
    <xf numFmtId="38" fontId="5" fillId="3" borderId="9" xfId="18" applyFont="1" applyFill="1" applyBorder="1" applyAlignment="1" applyProtection="1">
      <alignment horizontal="center" vertical="center" textRotation="255"/>
    </xf>
    <xf numFmtId="38" fontId="5" fillId="2" borderId="2" xfId="18" applyFont="1" applyFill="1" applyBorder="1" applyAlignment="1" applyProtection="1">
      <alignment horizontal="center" vertical="center" textRotation="255"/>
    </xf>
    <xf numFmtId="38" fontId="5" fillId="2" borderId="8" xfId="18" applyFont="1" applyFill="1" applyBorder="1" applyAlignment="1" applyProtection="1">
      <alignment horizontal="center" vertical="center" textRotation="255"/>
    </xf>
    <xf numFmtId="38" fontId="5" fillId="2" borderId="20" xfId="18" applyFont="1" applyFill="1" applyBorder="1" applyAlignment="1" applyProtection="1">
      <alignment horizontal="center" vertical="center" textRotation="255"/>
    </xf>
    <xf numFmtId="38" fontId="5" fillId="2" borderId="21" xfId="18" applyFont="1" applyFill="1" applyBorder="1" applyAlignment="1" applyProtection="1">
      <alignment horizontal="center" vertical="center" textRotation="255"/>
    </xf>
    <xf numFmtId="38" fontId="5" fillId="2" borderId="92" xfId="18" applyFont="1" applyFill="1" applyBorder="1" applyAlignment="1" applyProtection="1">
      <alignment horizontal="center" vertical="center" textRotation="255"/>
    </xf>
    <xf numFmtId="38" fontId="5" fillId="2" borderId="93" xfId="18" applyFont="1" applyFill="1" applyBorder="1" applyAlignment="1" applyProtection="1">
      <alignment horizontal="center" vertical="center" textRotation="255"/>
    </xf>
    <xf numFmtId="0" fontId="31" fillId="0" borderId="1" xfId="15" applyFont="1" applyBorder="1" applyAlignment="1">
      <alignment horizontal="center" vertical="center" wrapText="1"/>
    </xf>
    <xf numFmtId="0" fontId="31" fillId="0" borderId="73" xfId="15" applyFont="1" applyBorder="1" applyAlignment="1">
      <alignment horizontal="center" vertical="center" wrapText="1"/>
    </xf>
    <xf numFmtId="0" fontId="13" fillId="0" borderId="87" xfId="15" applyNumberFormat="1" applyFont="1" applyBorder="1" applyAlignment="1">
      <alignment horizontal="center" vertical="center"/>
    </xf>
    <xf numFmtId="0" fontId="13" fillId="0" borderId="88" xfId="15" applyNumberFormat="1" applyFont="1" applyBorder="1" applyAlignment="1">
      <alignment horizontal="center" vertical="center"/>
    </xf>
    <xf numFmtId="0" fontId="13" fillId="0" borderId="89" xfId="15" applyNumberFormat="1" applyFont="1" applyBorder="1" applyAlignment="1">
      <alignment horizontal="center" vertical="center"/>
    </xf>
    <xf numFmtId="0" fontId="13" fillId="0" borderId="86" xfId="15" applyNumberFormat="1" applyFont="1" applyBorder="1" applyAlignment="1">
      <alignment horizontal="center" vertical="center"/>
    </xf>
    <xf numFmtId="0" fontId="7" fillId="0" borderId="87" xfId="15" applyFont="1" applyBorder="1" applyAlignment="1">
      <alignment horizontal="center" vertical="center"/>
    </xf>
    <xf numFmtId="0" fontId="7" fillId="0" borderId="88" xfId="15" applyFont="1" applyBorder="1" applyAlignment="1">
      <alignment horizontal="center" vertical="center"/>
    </xf>
    <xf numFmtId="0" fontId="31" fillId="0" borderId="1" xfId="15" applyFont="1" applyBorder="1" applyAlignment="1" applyProtection="1">
      <alignment horizontal="center" vertical="center" wrapText="1"/>
    </xf>
    <xf numFmtId="0" fontId="31" fillId="0" borderId="73" xfId="15" applyFont="1" applyBorder="1" applyAlignment="1" applyProtection="1">
      <alignment horizontal="center" vertical="center" wrapText="1"/>
    </xf>
    <xf numFmtId="0" fontId="13" fillId="0" borderId="44" xfId="15" applyNumberFormat="1" applyFont="1" applyBorder="1" applyAlignment="1">
      <alignment horizontal="center" vertical="center"/>
    </xf>
    <xf numFmtId="0" fontId="13" fillId="0" borderId="90" xfId="15" applyNumberFormat="1" applyFont="1" applyBorder="1" applyAlignment="1">
      <alignment horizontal="center" vertical="center"/>
    </xf>
    <xf numFmtId="0" fontId="37" fillId="0" borderId="0" xfId="24" applyFont="1" applyFill="1" applyBorder="1" applyAlignment="1">
      <alignment vertical="center" wrapText="1"/>
    </xf>
    <xf numFmtId="0" fontId="19" fillId="0" borderId="109" xfId="24" applyFont="1" applyFill="1" applyBorder="1" applyAlignment="1">
      <alignment horizontal="justify" vertical="center" wrapText="1"/>
    </xf>
    <xf numFmtId="0" fontId="19" fillId="0" borderId="110" xfId="24" applyFont="1" applyFill="1" applyBorder="1" applyAlignment="1">
      <alignment horizontal="justify" vertical="center" wrapText="1"/>
    </xf>
    <xf numFmtId="0" fontId="19" fillId="0" borderId="111" xfId="24" applyFont="1" applyFill="1" applyBorder="1" applyAlignment="1">
      <alignment horizontal="justify" vertical="center" wrapText="1"/>
    </xf>
    <xf numFmtId="0" fontId="19" fillId="0" borderId="112" xfId="24" applyFont="1" applyFill="1" applyBorder="1" applyAlignment="1">
      <alignment horizontal="justify" vertical="center" wrapText="1"/>
    </xf>
    <xf numFmtId="0" fontId="19" fillId="0" borderId="113" xfId="24" applyFont="1" applyFill="1" applyBorder="1" applyAlignment="1">
      <alignment horizontal="justify" vertical="center" wrapText="1"/>
    </xf>
    <xf numFmtId="0" fontId="19" fillId="0" borderId="114" xfId="24" applyFont="1" applyFill="1" applyBorder="1" applyAlignment="1">
      <alignment horizontal="justify" vertical="center" wrapText="1"/>
    </xf>
    <xf numFmtId="0" fontId="7" fillId="0" borderId="110" xfId="24" applyFont="1" applyFill="1" applyBorder="1" applyAlignment="1">
      <alignment vertical="center" wrapText="1"/>
    </xf>
    <xf numFmtId="0" fontId="7" fillId="0" borderId="111" xfId="24" applyFont="1" applyFill="1" applyBorder="1" applyAlignment="1">
      <alignment horizontal="center" vertical="center" wrapText="1"/>
    </xf>
  </cellXfs>
  <cellStyles count="27">
    <cellStyle name="桁区切り" xfId="18" builtinId="6"/>
    <cellStyle name="桁区切り 2" xfId="1"/>
    <cellStyle name="桁区切り 2 2" xfId="2"/>
    <cellStyle name="桁区切り 2 2 2" xfId="3"/>
    <cellStyle name="桁区切り 3" xfId="20"/>
    <cellStyle name="桁区切り 4" xfId="21"/>
    <cellStyle name="桁区切り 5" xfId="23"/>
    <cellStyle name="標準" xfId="0" builtinId="0"/>
    <cellStyle name="標準 10" xfId="25"/>
    <cellStyle name="標準 2" xfId="4"/>
    <cellStyle name="標準 2 2" xfId="5"/>
    <cellStyle name="標準 2 3" xfId="24"/>
    <cellStyle name="標準 3" xfId="6"/>
    <cellStyle name="標準 4" xfId="7"/>
    <cellStyle name="標準 4 2" xfId="8"/>
    <cellStyle name="標準 4 3" xfId="9"/>
    <cellStyle name="標準 4 3 2" xfId="26"/>
    <cellStyle name="標準 5" xfId="10"/>
    <cellStyle name="標準 5 2" xfId="11"/>
    <cellStyle name="標準 6" xfId="12"/>
    <cellStyle name="標準 6 2" xfId="13"/>
    <cellStyle name="標準 6 2 2" xfId="14"/>
    <cellStyle name="標準 6 3" xfId="15"/>
    <cellStyle name="標準 6 4" xfId="16"/>
    <cellStyle name="標準 7" xfId="17"/>
    <cellStyle name="標準 8" xfId="19"/>
    <cellStyle name="標準 9" xfId="22"/>
  </cellStyles>
  <dxfs count="1549">
    <dxf>
      <font>
        <color theme="0"/>
      </font>
      <fill>
        <patternFill>
          <bgColor rgb="FFC00000"/>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ont>
        <color theme="0"/>
      </font>
      <fill>
        <patternFill>
          <bgColor rgb="FFC00000"/>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ont>
        <color theme="0"/>
      </font>
      <fill>
        <patternFill>
          <bgColor rgb="FFC00000"/>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ont>
        <color theme="0"/>
      </font>
      <fill>
        <patternFill>
          <bgColor rgb="FFC00000"/>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ont>
        <color theme="0"/>
      </font>
      <fill>
        <patternFill>
          <bgColor rgb="FFC00000"/>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ont>
        <color theme="0"/>
      </font>
      <fill>
        <patternFill>
          <bgColor rgb="FFC00000"/>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ont>
        <color theme="0"/>
      </font>
      <fill>
        <patternFill>
          <bgColor rgb="FFC00000"/>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ont>
        <color theme="0"/>
      </font>
      <fill>
        <patternFill>
          <bgColor rgb="FFC00000"/>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ont>
        <color theme="0"/>
      </font>
      <fill>
        <patternFill>
          <bgColor rgb="FFC00000"/>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ont>
        <color theme="0"/>
      </font>
      <fill>
        <patternFill>
          <bgColor rgb="FFC00000"/>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ont>
        <color theme="0"/>
      </font>
      <fill>
        <patternFill>
          <bgColor rgb="FFC00000"/>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ont>
        <color theme="0"/>
      </font>
      <fill>
        <patternFill>
          <bgColor rgb="FFC00000"/>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ont>
        <color theme="0"/>
      </font>
      <fill>
        <patternFill>
          <bgColor rgb="FFC00000"/>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ont>
        <color theme="0"/>
      </font>
      <fill>
        <patternFill>
          <bgColor rgb="FFC00000"/>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ont>
        <color theme="0"/>
      </font>
      <fill>
        <patternFill>
          <bgColor rgb="FFC00000"/>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ont>
        <color theme="0"/>
      </font>
      <fill>
        <patternFill>
          <bgColor rgb="FFC00000"/>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ont>
        <color theme="0"/>
      </font>
      <fill>
        <patternFill>
          <bgColor rgb="FFC00000"/>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ont>
        <color theme="0"/>
      </font>
      <fill>
        <patternFill>
          <bgColor rgb="FFC00000"/>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ont>
        <color theme="0"/>
      </font>
      <fill>
        <patternFill>
          <bgColor rgb="FFC00000"/>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ont>
        <color theme="0"/>
      </font>
      <fill>
        <patternFill>
          <bgColor rgb="FFC00000"/>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ont>
        <color theme="0"/>
      </font>
      <fill>
        <patternFill>
          <bgColor rgb="FFC00000"/>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ont>
        <color theme="0"/>
      </font>
      <fill>
        <patternFill>
          <bgColor rgb="FFC00000"/>
        </patternFill>
      </fill>
    </dxf>
    <dxf>
      <font>
        <color theme="0"/>
      </font>
      <fill>
        <patternFill>
          <bgColor rgb="FFC00000"/>
        </patternFill>
      </fill>
    </dxf>
    <dxf>
      <font>
        <color theme="0"/>
      </font>
      <fill>
        <patternFill>
          <bgColor rgb="FFC00000"/>
        </patternFill>
      </fill>
    </dxf>
    <dxf>
      <font>
        <color theme="0"/>
      </font>
      <fill>
        <patternFill>
          <bgColor rgb="FFC00000"/>
        </patternFill>
      </fill>
    </dxf>
  </dxfs>
  <tableStyles count="0" defaultTableStyle="TableStyleMedium2" defaultPivotStyle="PivotStyleLight16"/>
  <colors>
    <mruColors>
      <color rgb="FF0000FF"/>
      <color rgb="FFFFFFCC"/>
      <color rgb="FFFFF8E5"/>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9</xdr:col>
      <xdr:colOff>161925</xdr:colOff>
      <xdr:row>29</xdr:row>
      <xdr:rowOff>38101</xdr:rowOff>
    </xdr:from>
    <xdr:to>
      <xdr:col>9</xdr:col>
      <xdr:colOff>161926</xdr:colOff>
      <xdr:row>31</xdr:row>
      <xdr:rowOff>38100</xdr:rowOff>
    </xdr:to>
    <xdr:cxnSp macro="">
      <xdr:nvCxnSpPr>
        <xdr:cNvPr id="5" name="直線矢印コネクタ 4">
          <a:extLst>
            <a:ext uri="{FF2B5EF4-FFF2-40B4-BE49-F238E27FC236}">
              <a16:creationId xmlns:a16="http://schemas.microsoft.com/office/drawing/2014/main" xmlns="" id="{00000000-0008-0000-0500-000005000000}"/>
            </a:ext>
          </a:extLst>
        </xdr:cNvPr>
        <xdr:cNvCxnSpPr/>
      </xdr:nvCxnSpPr>
      <xdr:spPr>
        <a:xfrm flipV="1">
          <a:off x="8324850" y="7181851"/>
          <a:ext cx="1" cy="380999"/>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133350</xdr:colOff>
      <xdr:row>0</xdr:row>
      <xdr:rowOff>38100</xdr:rowOff>
    </xdr:from>
    <xdr:to>
      <xdr:col>9</xdr:col>
      <xdr:colOff>471207</xdr:colOff>
      <xdr:row>3</xdr:row>
      <xdr:rowOff>57150</xdr:rowOff>
    </xdr:to>
    <xdr:sp macro="" textlink="">
      <xdr:nvSpPr>
        <xdr:cNvPr id="3" name="テキスト ボックス 2">
          <a:extLst>
            <a:ext uri="{FF2B5EF4-FFF2-40B4-BE49-F238E27FC236}">
              <a16:creationId xmlns:a16="http://schemas.microsoft.com/office/drawing/2014/main" xmlns="" id="{6C5B875B-7A5E-439E-9B4A-6E21BAD458EE}"/>
            </a:ext>
          </a:extLst>
        </xdr:cNvPr>
        <xdr:cNvSpPr txBox="1"/>
      </xdr:nvSpPr>
      <xdr:spPr>
        <a:xfrm>
          <a:off x="7267575" y="38100"/>
          <a:ext cx="1823757" cy="6000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rgbClr val="0000FF"/>
              </a:solidFill>
              <a:effectLst/>
              <a:latin typeface="+mn-lt"/>
              <a:ea typeface="+mn-ea"/>
              <a:cs typeface="+mn-cs"/>
            </a:rPr>
            <a:t>本シート</a:t>
          </a:r>
          <a:r>
            <a:rPr kumimoji="1" lang="ja-JP" altLang="en-US" sz="1100">
              <a:solidFill>
                <a:srgbClr val="0000FF"/>
              </a:solidFill>
              <a:effectLst/>
              <a:latin typeface="+mn-lt"/>
              <a:ea typeface="+mn-ea"/>
              <a:cs typeface="+mn-cs"/>
            </a:rPr>
            <a:t>の「予算額」は</a:t>
          </a:r>
          <a:r>
            <a:rPr kumimoji="1" lang="ja-JP" altLang="ja-JP" sz="1100">
              <a:solidFill>
                <a:srgbClr val="0000FF"/>
              </a:solidFill>
              <a:effectLst/>
              <a:latin typeface="+mn-lt"/>
              <a:ea typeface="+mn-ea"/>
              <a:cs typeface="+mn-cs"/>
            </a:rPr>
            <a:t>内訳書２から自動転記されます。</a:t>
          </a:r>
          <a:endParaRPr lang="ja-JP" altLang="ja-JP">
            <a:solidFill>
              <a:srgbClr val="0000FF"/>
            </a:solidFill>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762000</xdr:colOff>
      <xdr:row>0</xdr:row>
      <xdr:rowOff>85725</xdr:rowOff>
    </xdr:from>
    <xdr:to>
      <xdr:col>3</xdr:col>
      <xdr:colOff>638175</xdr:colOff>
      <xdr:row>2</xdr:row>
      <xdr:rowOff>104775</xdr:rowOff>
    </xdr:to>
    <xdr:sp macro="" textlink="">
      <xdr:nvSpPr>
        <xdr:cNvPr id="2" name="角丸四角形 1">
          <a:extLst>
            <a:ext uri="{FF2B5EF4-FFF2-40B4-BE49-F238E27FC236}">
              <a16:creationId xmlns:a16="http://schemas.microsoft.com/office/drawing/2014/main" xmlns="" id="{00000000-0008-0000-0700-000002000000}"/>
            </a:ext>
          </a:extLst>
        </xdr:cNvPr>
        <xdr:cNvSpPr/>
      </xdr:nvSpPr>
      <xdr:spPr>
        <a:xfrm>
          <a:off x="1247775" y="85725"/>
          <a:ext cx="1333500" cy="409575"/>
        </a:xfrm>
        <a:prstGeom prst="roundRect">
          <a:avLst/>
        </a:prstGeom>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ctr"/>
        <a:lstStyle/>
        <a:p>
          <a:pPr algn="ctr"/>
          <a:r>
            <a:rPr kumimoji="1" lang="ja-JP" altLang="en-US" sz="1200" b="1"/>
            <a:t>収入　事業別</a:t>
          </a:r>
        </a:p>
      </xdr:txBody>
    </xdr:sp>
    <xdr:clientData/>
  </xdr:twoCellAnchor>
  <xdr:twoCellAnchor>
    <xdr:from>
      <xdr:col>25</xdr:col>
      <xdr:colOff>95250</xdr:colOff>
      <xdr:row>3</xdr:row>
      <xdr:rowOff>0</xdr:rowOff>
    </xdr:from>
    <xdr:to>
      <xdr:col>27</xdr:col>
      <xdr:colOff>414057</xdr:colOff>
      <xdr:row>5</xdr:row>
      <xdr:rowOff>257175</xdr:rowOff>
    </xdr:to>
    <xdr:sp macro="" textlink="">
      <xdr:nvSpPr>
        <xdr:cNvPr id="3" name="テキスト ボックス 2">
          <a:extLst>
            <a:ext uri="{FF2B5EF4-FFF2-40B4-BE49-F238E27FC236}">
              <a16:creationId xmlns:a16="http://schemas.microsoft.com/office/drawing/2014/main" xmlns="" id="{EB69DABA-6BBF-40FA-9D14-3CC3C2F9570B}"/>
            </a:ext>
          </a:extLst>
        </xdr:cNvPr>
        <xdr:cNvSpPr txBox="1"/>
      </xdr:nvSpPr>
      <xdr:spPr>
        <a:xfrm>
          <a:off x="8077200" y="581025"/>
          <a:ext cx="1823757" cy="4857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rgbClr val="0000FF"/>
              </a:solidFill>
              <a:effectLst/>
              <a:latin typeface="+mn-lt"/>
              <a:ea typeface="+mn-ea"/>
              <a:cs typeface="+mn-cs"/>
            </a:rPr>
            <a:t>本シートは内訳書２から自動転記されます。</a:t>
          </a:r>
          <a:endParaRPr lang="ja-JP" altLang="ja-JP">
            <a:solidFill>
              <a:srgbClr val="0000FF"/>
            </a:solidFill>
            <a:effectLst/>
          </a:endParaRPr>
        </a:p>
      </xdr:txBody>
    </xdr:sp>
    <xdr:clientData/>
  </xdr:twoCellAnchor>
  <xdr:twoCellAnchor>
    <xdr:from>
      <xdr:col>25</xdr:col>
      <xdr:colOff>66675</xdr:colOff>
      <xdr:row>5</xdr:row>
      <xdr:rowOff>304800</xdr:rowOff>
    </xdr:from>
    <xdr:to>
      <xdr:col>27</xdr:col>
      <xdr:colOff>385482</xdr:colOff>
      <xdr:row>10</xdr:row>
      <xdr:rowOff>106456</xdr:rowOff>
    </xdr:to>
    <xdr:sp macro="" textlink="">
      <xdr:nvSpPr>
        <xdr:cNvPr id="4" name="テキスト ボックス 3">
          <a:extLst>
            <a:ext uri="{FF2B5EF4-FFF2-40B4-BE49-F238E27FC236}">
              <a16:creationId xmlns:a16="http://schemas.microsoft.com/office/drawing/2014/main" xmlns="" id="{ED14A00B-2E0B-47A4-8184-225704F60EFC}"/>
            </a:ext>
          </a:extLst>
        </xdr:cNvPr>
        <xdr:cNvSpPr txBox="1"/>
      </xdr:nvSpPr>
      <xdr:spPr>
        <a:xfrm>
          <a:off x="8048625" y="1114425"/>
          <a:ext cx="1823757" cy="203050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0000FF"/>
              </a:solidFill>
            </a:rPr>
            <a:t>４以上の事業を実施予定の場合は、非表示の列を再表示してください。（列の追加は不可）</a:t>
          </a:r>
        </a:p>
        <a:p>
          <a:r>
            <a:rPr kumimoji="1" lang="ja-JP" altLang="en-US" sz="1100">
              <a:solidFill>
                <a:srgbClr val="0000FF"/>
              </a:solidFill>
            </a:rPr>
            <a:t>併せて、内訳書２－４以降のシートを再表示して入力してください。</a:t>
          </a:r>
        </a:p>
        <a:p>
          <a:r>
            <a:rPr kumimoji="1" lang="ja-JP" altLang="en-US" sz="1100">
              <a:solidFill>
                <a:srgbClr val="0000FF"/>
              </a:solidFill>
            </a:rPr>
            <a:t>なお、欄が不足する場合は、事務局までお問合せください。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762000</xdr:colOff>
      <xdr:row>0</xdr:row>
      <xdr:rowOff>85725</xdr:rowOff>
    </xdr:from>
    <xdr:to>
      <xdr:col>3</xdr:col>
      <xdr:colOff>638175</xdr:colOff>
      <xdr:row>2</xdr:row>
      <xdr:rowOff>104775</xdr:rowOff>
    </xdr:to>
    <xdr:sp macro="" textlink="">
      <xdr:nvSpPr>
        <xdr:cNvPr id="2" name="角丸四角形 1">
          <a:extLst>
            <a:ext uri="{FF2B5EF4-FFF2-40B4-BE49-F238E27FC236}">
              <a16:creationId xmlns:a16="http://schemas.microsoft.com/office/drawing/2014/main" xmlns="" id="{00000000-0008-0000-0800-000002000000}"/>
            </a:ext>
          </a:extLst>
        </xdr:cNvPr>
        <xdr:cNvSpPr/>
      </xdr:nvSpPr>
      <xdr:spPr>
        <a:xfrm>
          <a:off x="1247775" y="85725"/>
          <a:ext cx="1333500" cy="409575"/>
        </a:xfrm>
        <a:prstGeom prst="roundRect">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kumimoji="1" lang="ja-JP" altLang="en-US" sz="1200" b="1"/>
            <a:t>収入　一括</a:t>
          </a:r>
        </a:p>
      </xdr:txBody>
    </xdr:sp>
    <xdr:clientData/>
  </xdr:twoCellAnchor>
  <xdr:twoCellAnchor>
    <xdr:from>
      <xdr:col>25</xdr:col>
      <xdr:colOff>66675</xdr:colOff>
      <xdr:row>5</xdr:row>
      <xdr:rowOff>600075</xdr:rowOff>
    </xdr:from>
    <xdr:to>
      <xdr:col>27</xdr:col>
      <xdr:colOff>404532</xdr:colOff>
      <xdr:row>6</xdr:row>
      <xdr:rowOff>314325</xdr:rowOff>
    </xdr:to>
    <xdr:sp macro="" textlink="">
      <xdr:nvSpPr>
        <xdr:cNvPr id="3" name="テキスト ボックス 2">
          <a:extLst>
            <a:ext uri="{FF2B5EF4-FFF2-40B4-BE49-F238E27FC236}">
              <a16:creationId xmlns:a16="http://schemas.microsoft.com/office/drawing/2014/main" xmlns="" id="{B4D406FF-FCE8-4721-9861-D8D90AEAFBDA}"/>
            </a:ext>
          </a:extLst>
        </xdr:cNvPr>
        <xdr:cNvSpPr txBox="1"/>
      </xdr:nvSpPr>
      <xdr:spPr>
        <a:xfrm>
          <a:off x="8048625" y="1409700"/>
          <a:ext cx="1823757" cy="4857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0000FF"/>
              </a:solidFill>
            </a:rPr>
            <a:t>本シートは内訳書２から自動転記されます。</a:t>
          </a:r>
        </a:p>
      </xdr:txBody>
    </xdr:sp>
    <xdr:clientData/>
  </xdr:twoCellAnchor>
  <xdr:twoCellAnchor>
    <xdr:from>
      <xdr:col>25</xdr:col>
      <xdr:colOff>66675</xdr:colOff>
      <xdr:row>6</xdr:row>
      <xdr:rowOff>390525</xdr:rowOff>
    </xdr:from>
    <xdr:to>
      <xdr:col>27</xdr:col>
      <xdr:colOff>404532</xdr:colOff>
      <xdr:row>14</xdr:row>
      <xdr:rowOff>49306</xdr:rowOff>
    </xdr:to>
    <xdr:sp macro="" textlink="">
      <xdr:nvSpPr>
        <xdr:cNvPr id="4" name="テキスト ボックス 3">
          <a:extLst>
            <a:ext uri="{FF2B5EF4-FFF2-40B4-BE49-F238E27FC236}">
              <a16:creationId xmlns:a16="http://schemas.microsoft.com/office/drawing/2014/main" xmlns="" id="{8F9CA0C5-31A1-4502-8BB4-55EAEC5FCEA3}"/>
            </a:ext>
          </a:extLst>
        </xdr:cNvPr>
        <xdr:cNvSpPr txBox="1"/>
      </xdr:nvSpPr>
      <xdr:spPr>
        <a:xfrm>
          <a:off x="8048625" y="1971675"/>
          <a:ext cx="1823757" cy="203050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0000FF"/>
              </a:solidFill>
            </a:rPr>
            <a:t>４以上の事業・取組を実施予定の場合は、非表示の列を再表示してください。（列の追加は不可）</a:t>
          </a:r>
        </a:p>
        <a:p>
          <a:r>
            <a:rPr kumimoji="1" lang="ja-JP" altLang="en-US" sz="1100">
              <a:solidFill>
                <a:srgbClr val="0000FF"/>
              </a:solidFill>
            </a:rPr>
            <a:t>併せて、内訳書２－４以降のシートを再表示して入力してください。</a:t>
          </a:r>
        </a:p>
        <a:p>
          <a:r>
            <a:rPr kumimoji="1" lang="ja-JP" altLang="en-US" sz="1100">
              <a:solidFill>
                <a:srgbClr val="0000FF"/>
              </a:solidFill>
            </a:rPr>
            <a:t>なお、欄が不足する場合は、事務局までお問合せください。</a:t>
          </a:r>
        </a:p>
      </xdr:txBody>
    </xdr:sp>
    <xdr:clientData/>
  </xdr:twoCellAnchor>
  <xdr:twoCellAnchor>
    <xdr:from>
      <xdr:col>25</xdr:col>
      <xdr:colOff>76199</xdr:colOff>
      <xdr:row>1</xdr:row>
      <xdr:rowOff>38100</xdr:rowOff>
    </xdr:from>
    <xdr:to>
      <xdr:col>28</xdr:col>
      <xdr:colOff>1123949</xdr:colOff>
      <xdr:row>5</xdr:row>
      <xdr:rowOff>533401</xdr:rowOff>
    </xdr:to>
    <xdr:sp macro="" textlink="">
      <xdr:nvSpPr>
        <xdr:cNvPr id="6" name="テキスト ボックス 5">
          <a:extLst>
            <a:ext uri="{FF2B5EF4-FFF2-40B4-BE49-F238E27FC236}">
              <a16:creationId xmlns:a16="http://schemas.microsoft.com/office/drawing/2014/main" xmlns="" id="{609CAA40-8E5D-4470-9665-ECA34E43EDE6}"/>
            </a:ext>
          </a:extLst>
        </xdr:cNvPr>
        <xdr:cNvSpPr txBox="1"/>
      </xdr:nvSpPr>
      <xdr:spPr>
        <a:xfrm>
          <a:off x="8058149" y="257175"/>
          <a:ext cx="3819525" cy="108585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a:solidFill>
                <a:schemeClr val="dk1"/>
              </a:solidFill>
              <a:effectLst/>
              <a:latin typeface="+mn-ea"/>
              <a:ea typeface="+mn-ea"/>
              <a:cs typeface="+mn-cs"/>
            </a:rPr>
            <a:t>提出に当たり、</a:t>
          </a:r>
          <a:r>
            <a:rPr kumimoji="1" lang="ja-JP" altLang="ja-JP" sz="1400" b="0" i="0">
              <a:solidFill>
                <a:schemeClr val="dk1"/>
              </a:solidFill>
              <a:effectLst/>
              <a:latin typeface="+mn-ea"/>
              <a:ea typeface="+mn-ea"/>
              <a:cs typeface="+mn-cs"/>
            </a:rPr>
            <a:t>「</a:t>
          </a:r>
          <a:r>
            <a:rPr kumimoji="1" lang="ja-JP" altLang="en-US" sz="1400" b="0" i="0">
              <a:solidFill>
                <a:schemeClr val="dk1"/>
              </a:solidFill>
              <a:effectLst/>
              <a:latin typeface="+mn-ea"/>
              <a:ea typeface="+mn-ea"/>
              <a:cs typeface="+mn-cs"/>
            </a:rPr>
            <a:t>内訳書１（</a:t>
          </a:r>
          <a:r>
            <a:rPr kumimoji="1" lang="ja-JP" altLang="ja-JP" sz="1400" b="0" i="0">
              <a:solidFill>
                <a:schemeClr val="dk1"/>
              </a:solidFill>
              <a:effectLst/>
              <a:latin typeface="+mn-ea"/>
              <a:ea typeface="+mn-ea"/>
              <a:cs typeface="+mn-cs"/>
            </a:rPr>
            <a:t>収入事業別」</a:t>
          </a:r>
          <a:r>
            <a:rPr kumimoji="1" lang="ja-JP" altLang="en-US" sz="1400" b="0" i="0">
              <a:solidFill>
                <a:schemeClr val="dk1"/>
              </a:solidFill>
              <a:effectLst/>
              <a:latin typeface="+mn-ea"/>
              <a:ea typeface="+mn-ea"/>
              <a:cs typeface="+mn-cs"/>
            </a:rPr>
            <a:t>）</a:t>
          </a:r>
          <a:r>
            <a:rPr kumimoji="1" lang="ja-JP" altLang="ja-JP" sz="1400" b="0" i="0">
              <a:solidFill>
                <a:schemeClr val="dk1"/>
              </a:solidFill>
              <a:effectLst/>
              <a:latin typeface="+mn-ea"/>
              <a:ea typeface="+mn-ea"/>
              <a:cs typeface="+mn-cs"/>
            </a:rPr>
            <a:t>シート</a:t>
          </a:r>
          <a:r>
            <a:rPr kumimoji="1" lang="ja-JP" altLang="en-US" sz="1400" b="0" i="0">
              <a:solidFill>
                <a:schemeClr val="dk1"/>
              </a:solidFill>
              <a:effectLst/>
              <a:latin typeface="+mn-ea"/>
              <a:ea typeface="+mn-ea"/>
              <a:cs typeface="+mn-cs"/>
            </a:rPr>
            <a:t>と本シートの</a:t>
          </a:r>
          <a:r>
            <a:rPr kumimoji="1" lang="ja-JP" altLang="ja-JP" sz="1400" b="0" i="0">
              <a:solidFill>
                <a:schemeClr val="dk1"/>
              </a:solidFill>
              <a:effectLst/>
              <a:latin typeface="+mn-ea"/>
              <a:ea typeface="+mn-ea"/>
              <a:cs typeface="+mn-cs"/>
            </a:rPr>
            <a:t>いずれか一方を</a:t>
          </a:r>
          <a:r>
            <a:rPr kumimoji="1" lang="en-US" altLang="ja-JP" sz="1400" b="0" i="0">
              <a:solidFill>
                <a:schemeClr val="dk1"/>
              </a:solidFill>
              <a:effectLst/>
              <a:latin typeface="+mn-ea"/>
              <a:ea typeface="+mn-ea"/>
              <a:cs typeface="+mn-cs"/>
            </a:rPr>
            <a:t>PDF</a:t>
          </a:r>
          <a:r>
            <a:rPr kumimoji="1" lang="ja-JP" altLang="en-US" sz="1400" b="0" i="0">
              <a:solidFill>
                <a:schemeClr val="dk1"/>
              </a:solidFill>
              <a:effectLst/>
              <a:latin typeface="+mn-ea"/>
              <a:ea typeface="+mn-ea"/>
              <a:cs typeface="+mn-cs"/>
            </a:rPr>
            <a:t>化してください。</a:t>
          </a:r>
          <a:endParaRPr kumimoji="1" lang="en-US" altLang="ja-JP" sz="1400" b="0" i="0">
            <a:solidFill>
              <a:srgbClr val="FF0000"/>
            </a:solidFill>
            <a:latin typeface="+mn-ea"/>
            <a:ea typeface="+mn-ea"/>
          </a:endParaRPr>
        </a:p>
        <a:p>
          <a:r>
            <a:rPr kumimoji="1" lang="ja-JP" altLang="en-US" sz="1400" b="1" i="0">
              <a:solidFill>
                <a:srgbClr val="FF0000"/>
              </a:solidFill>
              <a:latin typeface="+mn-ea"/>
              <a:ea typeface="+mn-ea"/>
            </a:rPr>
            <a:t>収入を事業別に計上される場合、本シートの</a:t>
          </a:r>
          <a:r>
            <a:rPr kumimoji="1" lang="en-US" altLang="ja-JP" sz="1400" b="1" i="0">
              <a:solidFill>
                <a:srgbClr val="FF0000"/>
              </a:solidFill>
              <a:latin typeface="+mn-ea"/>
              <a:ea typeface="+mn-ea"/>
            </a:rPr>
            <a:t>PDF</a:t>
          </a:r>
          <a:r>
            <a:rPr kumimoji="1" lang="ja-JP" altLang="en-US" sz="1400" b="1" i="0">
              <a:solidFill>
                <a:srgbClr val="FF0000"/>
              </a:solidFill>
              <a:latin typeface="+mn-ea"/>
              <a:ea typeface="+mn-ea"/>
            </a:rPr>
            <a:t>化は不要です。</a:t>
          </a:r>
          <a:endParaRPr kumimoji="1" lang="en-US" altLang="ja-JP" sz="1400" b="1" i="0">
            <a:solidFill>
              <a:srgbClr val="FF0000"/>
            </a:solidFill>
            <a:latin typeface="+mn-ea"/>
            <a:ea typeface="+mn-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18</xdr:col>
      <xdr:colOff>361950</xdr:colOff>
      <xdr:row>3</xdr:row>
      <xdr:rowOff>266700</xdr:rowOff>
    </xdr:from>
    <xdr:to>
      <xdr:col>20</xdr:col>
      <xdr:colOff>416925</xdr:colOff>
      <xdr:row>8</xdr:row>
      <xdr:rowOff>31275</xdr:rowOff>
    </xdr:to>
    <xdr:sp macro="" textlink="">
      <xdr:nvSpPr>
        <xdr:cNvPr id="7" name="角丸四角形吹き出し 1">
          <a:extLst>
            <a:ext uri="{FF2B5EF4-FFF2-40B4-BE49-F238E27FC236}">
              <a16:creationId xmlns:a16="http://schemas.microsoft.com/office/drawing/2014/main" xmlns="" id="{3961E6CC-4264-4DC6-823C-5356E09906C1}"/>
            </a:ext>
          </a:extLst>
        </xdr:cNvPr>
        <xdr:cNvSpPr/>
      </xdr:nvSpPr>
      <xdr:spPr>
        <a:xfrm>
          <a:off x="10925175" y="1162050"/>
          <a:ext cx="2160000" cy="1260000"/>
        </a:xfrm>
        <a:prstGeom prst="wedgeRoundRectCallout">
          <a:avLst>
            <a:gd name="adj1" fmla="val -65800"/>
            <a:gd name="adj2" fmla="val 47273"/>
            <a:gd name="adj3" fmla="val 16667"/>
          </a:avLst>
        </a:prstGeom>
        <a:ln>
          <a:solidFill>
            <a:srgbClr val="C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５</a:t>
          </a:r>
          <a:r>
            <a:rPr kumimoji="1" lang="ja-JP" altLang="en-US" sz="1100">
              <a:solidFill>
                <a:schemeClr val="dk1"/>
              </a:solidFill>
              <a:effectLst/>
              <a:latin typeface="+mn-lt"/>
              <a:ea typeface="+mn-ea"/>
              <a:cs typeface="+mn-cs"/>
            </a:rPr>
            <a:t>９</a:t>
          </a:r>
          <a:r>
            <a:rPr kumimoji="1" lang="ja-JP" altLang="ja-JP" sz="1100">
              <a:solidFill>
                <a:schemeClr val="dk1"/>
              </a:solidFill>
              <a:effectLst/>
              <a:latin typeface="+mn-lt"/>
              <a:ea typeface="+mn-ea"/>
              <a:cs typeface="+mn-cs"/>
            </a:rPr>
            <a:t>以上の経費を計上する場合、非表示の行を再表示してください（行の追加は不可）</a:t>
          </a:r>
          <a:r>
            <a:rPr kumimoji="1" lang="ja-JP" altLang="en-US" sz="1100">
              <a:solidFill>
                <a:schemeClr val="dk1"/>
              </a:solidFill>
              <a:effectLst/>
              <a:latin typeface="+mn-lt"/>
              <a:ea typeface="+mn-ea"/>
              <a:cs typeface="+mn-cs"/>
            </a:rPr>
            <a:t>。</a:t>
          </a:r>
          <a:endParaRPr lang="ja-JP" altLang="ja-JP">
            <a:effectLst/>
          </a:endParaRPr>
        </a:p>
        <a:p>
          <a:r>
            <a:rPr kumimoji="1" lang="ja-JP" altLang="ja-JP" sz="1100">
              <a:solidFill>
                <a:schemeClr val="dk1"/>
              </a:solidFill>
              <a:effectLst/>
              <a:latin typeface="+mn-lt"/>
              <a:ea typeface="+mn-ea"/>
              <a:cs typeface="+mn-cs"/>
            </a:rPr>
            <a:t>なお、欄が不足する場合は、</a:t>
          </a:r>
          <a:r>
            <a:rPr kumimoji="1" lang="ja-JP" altLang="en-US" sz="1100">
              <a:solidFill>
                <a:schemeClr val="dk1"/>
              </a:solidFill>
              <a:effectLst/>
              <a:latin typeface="+mn-lt"/>
              <a:ea typeface="+mn-ea"/>
              <a:cs typeface="+mn-cs"/>
            </a:rPr>
            <a:t>事務局</a:t>
          </a:r>
          <a:r>
            <a:rPr kumimoji="1" lang="ja-JP" altLang="ja-JP" sz="1100">
              <a:solidFill>
                <a:schemeClr val="dk1"/>
              </a:solidFill>
              <a:effectLst/>
              <a:latin typeface="+mn-lt"/>
              <a:ea typeface="+mn-ea"/>
              <a:cs typeface="+mn-cs"/>
            </a:rPr>
            <a:t>までお問合せください。</a:t>
          </a:r>
          <a:endParaRPr kumimoji="1" lang="en-US" altLang="ja-JP" sz="1100">
            <a:solidFill>
              <a:schemeClr val="dk1"/>
            </a:solidFill>
            <a:effectLst/>
            <a:latin typeface="+mn-lt"/>
            <a:ea typeface="+mn-ea"/>
            <a:cs typeface="+mn-cs"/>
          </a:endParaRPr>
        </a:p>
        <a:p>
          <a:endParaRPr lang="ja-JP" altLang="ja-JP">
            <a:effectLst/>
          </a:endParaRPr>
        </a:p>
      </xdr:txBody>
    </xdr:sp>
    <xdr:clientData/>
  </xdr:twoCellAnchor>
  <xdr:twoCellAnchor>
    <xdr:from>
      <xdr:col>18</xdr:col>
      <xdr:colOff>361950</xdr:colOff>
      <xdr:row>165</xdr:row>
      <xdr:rowOff>104775</xdr:rowOff>
    </xdr:from>
    <xdr:to>
      <xdr:col>20</xdr:col>
      <xdr:colOff>416925</xdr:colOff>
      <xdr:row>168</xdr:row>
      <xdr:rowOff>4650</xdr:rowOff>
    </xdr:to>
    <xdr:sp macro="" textlink="">
      <xdr:nvSpPr>
        <xdr:cNvPr id="8" name="角丸四角形吹き出し 1">
          <a:extLst>
            <a:ext uri="{FF2B5EF4-FFF2-40B4-BE49-F238E27FC236}">
              <a16:creationId xmlns:a16="http://schemas.microsoft.com/office/drawing/2014/main" xmlns="" id="{637B3FB1-037A-4D51-8AEB-EC26A645D5F6}"/>
            </a:ext>
          </a:extLst>
        </xdr:cNvPr>
        <xdr:cNvSpPr/>
      </xdr:nvSpPr>
      <xdr:spPr>
        <a:xfrm>
          <a:off x="10925175" y="18259425"/>
          <a:ext cx="2160000" cy="900000"/>
        </a:xfrm>
        <a:prstGeom prst="wedgeRoundRectCallout">
          <a:avLst>
            <a:gd name="adj1" fmla="val -65800"/>
            <a:gd name="adj2" fmla="val 47273"/>
            <a:gd name="adj3" fmla="val 16667"/>
          </a:avLst>
        </a:prstGeom>
        <a:ln>
          <a:solidFill>
            <a:srgbClr val="C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欄が不足する場合は、</a:t>
          </a:r>
          <a:r>
            <a:rPr kumimoji="1" lang="ja-JP" altLang="en-US" sz="1100">
              <a:solidFill>
                <a:schemeClr val="dk1"/>
              </a:solidFill>
              <a:effectLst/>
              <a:latin typeface="+mn-lt"/>
              <a:ea typeface="+mn-ea"/>
              <a:cs typeface="+mn-cs"/>
            </a:rPr>
            <a:t>事務局</a:t>
          </a:r>
          <a:r>
            <a:rPr kumimoji="1" lang="ja-JP" altLang="ja-JP" sz="1100">
              <a:solidFill>
                <a:schemeClr val="dk1"/>
              </a:solidFill>
              <a:effectLst/>
              <a:latin typeface="+mn-lt"/>
              <a:ea typeface="+mn-ea"/>
              <a:cs typeface="+mn-cs"/>
            </a:rPr>
            <a:t>までお問合せください（行の追加は不可）。</a:t>
          </a:r>
          <a:endParaRPr lang="ja-JP" altLang="ja-JP">
            <a:effectLst/>
          </a:endParaRPr>
        </a:p>
      </xdr:txBody>
    </xdr:sp>
    <xdr:clientData/>
  </xdr:twoCellAnchor>
  <xdr:twoCellAnchor>
    <xdr:from>
      <xdr:col>0</xdr:col>
      <xdr:colOff>285751</xdr:colOff>
      <xdr:row>163</xdr:row>
      <xdr:rowOff>209551</xdr:rowOff>
    </xdr:from>
    <xdr:to>
      <xdr:col>4</xdr:col>
      <xdr:colOff>2266951</xdr:colOff>
      <xdr:row>165</xdr:row>
      <xdr:rowOff>57150</xdr:rowOff>
    </xdr:to>
    <xdr:sp macro="" textlink="">
      <xdr:nvSpPr>
        <xdr:cNvPr id="4" name="テキスト ボックス 3">
          <a:extLst>
            <a:ext uri="{FF2B5EF4-FFF2-40B4-BE49-F238E27FC236}">
              <a16:creationId xmlns:a16="http://schemas.microsoft.com/office/drawing/2014/main" xmlns="" id="{836D447B-7737-43F2-B2B8-9E0A2492DE01}"/>
            </a:ext>
          </a:extLst>
        </xdr:cNvPr>
        <xdr:cNvSpPr txBox="1"/>
      </xdr:nvSpPr>
      <xdr:spPr>
        <a:xfrm>
          <a:off x="285751" y="17764126"/>
          <a:ext cx="4819650" cy="4476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b="1" i="0">
              <a:solidFill>
                <a:srgbClr val="FF0000"/>
              </a:solidFill>
              <a:latin typeface="+mn-ea"/>
              <a:ea typeface="+mn-ea"/>
            </a:rPr>
            <a:t>提出に当たり、「収入の部」の</a:t>
          </a:r>
          <a:r>
            <a:rPr kumimoji="1" lang="en-US" altLang="ja-JP" sz="1800" b="1" i="0">
              <a:solidFill>
                <a:srgbClr val="FF0000"/>
              </a:solidFill>
              <a:latin typeface="+mn-ea"/>
              <a:ea typeface="+mn-ea"/>
            </a:rPr>
            <a:t>PDF</a:t>
          </a:r>
          <a:r>
            <a:rPr kumimoji="1" lang="ja-JP" altLang="en-US" sz="1800" b="1" i="0">
              <a:solidFill>
                <a:srgbClr val="FF0000"/>
              </a:solidFill>
              <a:latin typeface="+mn-ea"/>
              <a:ea typeface="+mn-ea"/>
            </a:rPr>
            <a:t>化は不要です。</a:t>
          </a:r>
          <a:endParaRPr kumimoji="1" lang="en-US" altLang="ja-JP" sz="1800" b="1" i="0">
            <a:solidFill>
              <a:srgbClr val="FF0000"/>
            </a:solidFill>
            <a:latin typeface="+mn-ea"/>
            <a:ea typeface="+mn-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164</xdr:row>
      <xdr:rowOff>0</xdr:rowOff>
    </xdr:from>
    <xdr:to>
      <xdr:col>4</xdr:col>
      <xdr:colOff>2276475</xdr:colOff>
      <xdr:row>165</xdr:row>
      <xdr:rowOff>171449</xdr:rowOff>
    </xdr:to>
    <xdr:sp macro="" textlink="">
      <xdr:nvSpPr>
        <xdr:cNvPr id="5" name="テキスト ボックス 4">
          <a:extLst>
            <a:ext uri="{FF2B5EF4-FFF2-40B4-BE49-F238E27FC236}">
              <a16:creationId xmlns:a16="http://schemas.microsoft.com/office/drawing/2014/main" xmlns="" id="{4359E3F7-85E0-4A3E-98C4-3A8436A6E046}"/>
            </a:ext>
          </a:extLst>
        </xdr:cNvPr>
        <xdr:cNvSpPr txBox="1"/>
      </xdr:nvSpPr>
      <xdr:spPr>
        <a:xfrm>
          <a:off x="295275" y="17878425"/>
          <a:ext cx="4819650" cy="4476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b="1" i="0">
              <a:solidFill>
                <a:srgbClr val="FF0000"/>
              </a:solidFill>
              <a:latin typeface="+mn-ea"/>
              <a:ea typeface="+mn-ea"/>
            </a:rPr>
            <a:t>提出に当たり、「収入の部」の</a:t>
          </a:r>
          <a:r>
            <a:rPr kumimoji="1" lang="en-US" altLang="ja-JP" sz="1800" b="1" i="0">
              <a:solidFill>
                <a:srgbClr val="FF0000"/>
              </a:solidFill>
              <a:latin typeface="+mn-ea"/>
              <a:ea typeface="+mn-ea"/>
            </a:rPr>
            <a:t>PDF</a:t>
          </a:r>
          <a:r>
            <a:rPr kumimoji="1" lang="ja-JP" altLang="en-US" sz="1800" b="1" i="0">
              <a:solidFill>
                <a:srgbClr val="FF0000"/>
              </a:solidFill>
              <a:latin typeface="+mn-ea"/>
              <a:ea typeface="+mn-ea"/>
            </a:rPr>
            <a:t>化は不要です。</a:t>
          </a:r>
          <a:endParaRPr kumimoji="1" lang="en-US" altLang="ja-JP" sz="1800" b="1" i="0">
            <a:solidFill>
              <a:srgbClr val="FF0000"/>
            </a:solidFill>
            <a:latin typeface="+mn-ea"/>
            <a:ea typeface="+mn-ea"/>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0</xdr:colOff>
      <xdr:row>164</xdr:row>
      <xdr:rowOff>0</xdr:rowOff>
    </xdr:from>
    <xdr:to>
      <xdr:col>4</xdr:col>
      <xdr:colOff>2276475</xdr:colOff>
      <xdr:row>165</xdr:row>
      <xdr:rowOff>171449</xdr:rowOff>
    </xdr:to>
    <xdr:sp macro="" textlink="">
      <xdr:nvSpPr>
        <xdr:cNvPr id="5" name="テキスト ボックス 4">
          <a:extLst>
            <a:ext uri="{FF2B5EF4-FFF2-40B4-BE49-F238E27FC236}">
              <a16:creationId xmlns:a16="http://schemas.microsoft.com/office/drawing/2014/main" xmlns="" id="{2D3F0E39-4201-45D2-813E-6AC137E27EA8}"/>
            </a:ext>
          </a:extLst>
        </xdr:cNvPr>
        <xdr:cNvSpPr txBox="1"/>
      </xdr:nvSpPr>
      <xdr:spPr>
        <a:xfrm>
          <a:off x="295275" y="17878425"/>
          <a:ext cx="4819650" cy="4476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b="1" i="0">
              <a:solidFill>
                <a:srgbClr val="FF0000"/>
              </a:solidFill>
              <a:latin typeface="+mn-ea"/>
              <a:ea typeface="+mn-ea"/>
            </a:rPr>
            <a:t>提出に当たり、「収入の部」の</a:t>
          </a:r>
          <a:r>
            <a:rPr kumimoji="1" lang="en-US" altLang="ja-JP" sz="1800" b="1" i="0">
              <a:solidFill>
                <a:srgbClr val="FF0000"/>
              </a:solidFill>
              <a:latin typeface="+mn-ea"/>
              <a:ea typeface="+mn-ea"/>
            </a:rPr>
            <a:t>PDF</a:t>
          </a:r>
          <a:r>
            <a:rPr kumimoji="1" lang="ja-JP" altLang="en-US" sz="1800" b="1" i="0">
              <a:solidFill>
                <a:srgbClr val="FF0000"/>
              </a:solidFill>
              <a:latin typeface="+mn-ea"/>
              <a:ea typeface="+mn-ea"/>
            </a:rPr>
            <a:t>化は不要です。</a:t>
          </a:r>
          <a:endParaRPr kumimoji="1" lang="en-US" altLang="ja-JP" sz="1800" b="1" i="0">
            <a:solidFill>
              <a:srgbClr val="FF0000"/>
            </a:solidFill>
            <a:latin typeface="+mn-ea"/>
            <a:ea typeface="+mn-ea"/>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0</xdr:colOff>
      <xdr:row>164</xdr:row>
      <xdr:rowOff>0</xdr:rowOff>
    </xdr:from>
    <xdr:to>
      <xdr:col>4</xdr:col>
      <xdr:colOff>2276475</xdr:colOff>
      <xdr:row>165</xdr:row>
      <xdr:rowOff>171449</xdr:rowOff>
    </xdr:to>
    <xdr:sp macro="" textlink="">
      <xdr:nvSpPr>
        <xdr:cNvPr id="4" name="テキスト ボックス 3">
          <a:extLst>
            <a:ext uri="{FF2B5EF4-FFF2-40B4-BE49-F238E27FC236}">
              <a16:creationId xmlns:a16="http://schemas.microsoft.com/office/drawing/2014/main" xmlns="" id="{079EA4A3-65DF-45F3-91D9-2D4F99A2DB3A}"/>
            </a:ext>
          </a:extLst>
        </xdr:cNvPr>
        <xdr:cNvSpPr txBox="1"/>
      </xdr:nvSpPr>
      <xdr:spPr>
        <a:xfrm>
          <a:off x="295275" y="17878425"/>
          <a:ext cx="4819650" cy="4476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b="1" i="0">
              <a:solidFill>
                <a:srgbClr val="FF0000"/>
              </a:solidFill>
              <a:latin typeface="+mn-ea"/>
              <a:ea typeface="+mn-ea"/>
            </a:rPr>
            <a:t>提出に当たり、「収入の部」の</a:t>
          </a:r>
          <a:r>
            <a:rPr kumimoji="1" lang="en-US" altLang="ja-JP" sz="1800" b="1" i="0">
              <a:solidFill>
                <a:srgbClr val="FF0000"/>
              </a:solidFill>
              <a:latin typeface="+mn-ea"/>
              <a:ea typeface="+mn-ea"/>
            </a:rPr>
            <a:t>PDF</a:t>
          </a:r>
          <a:r>
            <a:rPr kumimoji="1" lang="ja-JP" altLang="en-US" sz="1800" b="1" i="0">
              <a:solidFill>
                <a:srgbClr val="FF0000"/>
              </a:solidFill>
              <a:latin typeface="+mn-ea"/>
              <a:ea typeface="+mn-ea"/>
            </a:rPr>
            <a:t>化は不要です。</a:t>
          </a:r>
          <a:endParaRPr kumimoji="1" lang="en-US" altLang="ja-JP" sz="1800" b="1" i="0">
            <a:solidFill>
              <a:srgbClr val="FF0000"/>
            </a:solidFill>
            <a:latin typeface="+mn-ea"/>
            <a:ea typeface="+mn-ea"/>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0</xdr:colOff>
      <xdr:row>164</xdr:row>
      <xdr:rowOff>0</xdr:rowOff>
    </xdr:from>
    <xdr:to>
      <xdr:col>4</xdr:col>
      <xdr:colOff>2276475</xdr:colOff>
      <xdr:row>165</xdr:row>
      <xdr:rowOff>171449</xdr:rowOff>
    </xdr:to>
    <xdr:sp macro="" textlink="">
      <xdr:nvSpPr>
        <xdr:cNvPr id="4" name="テキスト ボックス 3">
          <a:extLst>
            <a:ext uri="{FF2B5EF4-FFF2-40B4-BE49-F238E27FC236}">
              <a16:creationId xmlns:a16="http://schemas.microsoft.com/office/drawing/2014/main" xmlns="" id="{24949141-FFA4-40A2-8785-51E51B6C0B46}"/>
            </a:ext>
          </a:extLst>
        </xdr:cNvPr>
        <xdr:cNvSpPr txBox="1"/>
      </xdr:nvSpPr>
      <xdr:spPr>
        <a:xfrm>
          <a:off x="295275" y="17878425"/>
          <a:ext cx="4819650" cy="4476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b="1" i="0">
              <a:solidFill>
                <a:srgbClr val="FF0000"/>
              </a:solidFill>
              <a:latin typeface="+mn-ea"/>
              <a:ea typeface="+mn-ea"/>
            </a:rPr>
            <a:t>提出に当たり、「収入の部」の</a:t>
          </a:r>
          <a:r>
            <a:rPr kumimoji="1" lang="en-US" altLang="ja-JP" sz="1800" b="1" i="0">
              <a:solidFill>
                <a:srgbClr val="FF0000"/>
              </a:solidFill>
              <a:latin typeface="+mn-ea"/>
              <a:ea typeface="+mn-ea"/>
            </a:rPr>
            <a:t>PDF</a:t>
          </a:r>
          <a:r>
            <a:rPr kumimoji="1" lang="ja-JP" altLang="en-US" sz="1800" b="1" i="0">
              <a:solidFill>
                <a:srgbClr val="FF0000"/>
              </a:solidFill>
              <a:latin typeface="+mn-ea"/>
              <a:ea typeface="+mn-ea"/>
            </a:rPr>
            <a:t>化は不要です。</a:t>
          </a:r>
          <a:endParaRPr kumimoji="1" lang="en-US" altLang="ja-JP" sz="1800" b="1" i="0">
            <a:solidFill>
              <a:srgbClr val="FF0000"/>
            </a:solidFill>
            <a:latin typeface="+mn-ea"/>
            <a:ea typeface="+mn-ea"/>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0</xdr:colOff>
      <xdr:row>164</xdr:row>
      <xdr:rowOff>0</xdr:rowOff>
    </xdr:from>
    <xdr:to>
      <xdr:col>4</xdr:col>
      <xdr:colOff>2276475</xdr:colOff>
      <xdr:row>165</xdr:row>
      <xdr:rowOff>171449</xdr:rowOff>
    </xdr:to>
    <xdr:sp macro="" textlink="">
      <xdr:nvSpPr>
        <xdr:cNvPr id="4" name="テキスト ボックス 3">
          <a:extLst>
            <a:ext uri="{FF2B5EF4-FFF2-40B4-BE49-F238E27FC236}">
              <a16:creationId xmlns:a16="http://schemas.microsoft.com/office/drawing/2014/main" xmlns="" id="{E974A0EE-D5CC-4A91-89BD-B09336F7CBD8}"/>
            </a:ext>
          </a:extLst>
        </xdr:cNvPr>
        <xdr:cNvSpPr txBox="1"/>
      </xdr:nvSpPr>
      <xdr:spPr>
        <a:xfrm>
          <a:off x="295275" y="17878425"/>
          <a:ext cx="4819650" cy="4476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b="1" i="0">
              <a:solidFill>
                <a:srgbClr val="FF0000"/>
              </a:solidFill>
              <a:latin typeface="+mn-ea"/>
              <a:ea typeface="+mn-ea"/>
            </a:rPr>
            <a:t>提出に当たり、「収入の部」の</a:t>
          </a:r>
          <a:r>
            <a:rPr kumimoji="1" lang="en-US" altLang="ja-JP" sz="1800" b="1" i="0">
              <a:solidFill>
                <a:srgbClr val="FF0000"/>
              </a:solidFill>
              <a:latin typeface="+mn-ea"/>
              <a:ea typeface="+mn-ea"/>
            </a:rPr>
            <a:t>PDF</a:t>
          </a:r>
          <a:r>
            <a:rPr kumimoji="1" lang="ja-JP" altLang="en-US" sz="1800" b="1" i="0">
              <a:solidFill>
                <a:srgbClr val="FF0000"/>
              </a:solidFill>
              <a:latin typeface="+mn-ea"/>
              <a:ea typeface="+mn-ea"/>
            </a:rPr>
            <a:t>化は不要です。</a:t>
          </a:r>
          <a:endParaRPr kumimoji="1" lang="en-US" altLang="ja-JP" sz="1800" b="1" i="0">
            <a:solidFill>
              <a:srgbClr val="FF0000"/>
            </a:solidFill>
            <a:latin typeface="+mn-ea"/>
            <a:ea typeface="+mn-ea"/>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0</xdr:colOff>
      <xdr:row>164</xdr:row>
      <xdr:rowOff>0</xdr:rowOff>
    </xdr:from>
    <xdr:to>
      <xdr:col>4</xdr:col>
      <xdr:colOff>2276475</xdr:colOff>
      <xdr:row>165</xdr:row>
      <xdr:rowOff>171449</xdr:rowOff>
    </xdr:to>
    <xdr:sp macro="" textlink="">
      <xdr:nvSpPr>
        <xdr:cNvPr id="4" name="テキスト ボックス 3">
          <a:extLst>
            <a:ext uri="{FF2B5EF4-FFF2-40B4-BE49-F238E27FC236}">
              <a16:creationId xmlns:a16="http://schemas.microsoft.com/office/drawing/2014/main" xmlns="" id="{370064CC-A4AD-463B-AD0A-F33C7144B12E}"/>
            </a:ext>
          </a:extLst>
        </xdr:cNvPr>
        <xdr:cNvSpPr txBox="1"/>
      </xdr:nvSpPr>
      <xdr:spPr>
        <a:xfrm>
          <a:off x="295275" y="17878425"/>
          <a:ext cx="4819650" cy="4476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b="1" i="0">
              <a:solidFill>
                <a:srgbClr val="FF0000"/>
              </a:solidFill>
              <a:latin typeface="+mn-ea"/>
              <a:ea typeface="+mn-ea"/>
            </a:rPr>
            <a:t>提出に当たり、「収入の部」の</a:t>
          </a:r>
          <a:r>
            <a:rPr kumimoji="1" lang="en-US" altLang="ja-JP" sz="1800" b="1" i="0">
              <a:solidFill>
                <a:srgbClr val="FF0000"/>
              </a:solidFill>
              <a:latin typeface="+mn-ea"/>
              <a:ea typeface="+mn-ea"/>
            </a:rPr>
            <a:t>PDF</a:t>
          </a:r>
          <a:r>
            <a:rPr kumimoji="1" lang="ja-JP" altLang="en-US" sz="1800" b="1" i="0">
              <a:solidFill>
                <a:srgbClr val="FF0000"/>
              </a:solidFill>
              <a:latin typeface="+mn-ea"/>
              <a:ea typeface="+mn-ea"/>
            </a:rPr>
            <a:t>化は不要です。</a:t>
          </a:r>
          <a:endParaRPr kumimoji="1" lang="en-US" altLang="ja-JP" sz="1800" b="1" i="0">
            <a:solidFill>
              <a:srgbClr val="FF0000"/>
            </a:solidFill>
            <a:latin typeface="+mn-ea"/>
            <a:ea typeface="+mn-ea"/>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0</xdr:colOff>
      <xdr:row>164</xdr:row>
      <xdr:rowOff>0</xdr:rowOff>
    </xdr:from>
    <xdr:to>
      <xdr:col>4</xdr:col>
      <xdr:colOff>2276475</xdr:colOff>
      <xdr:row>165</xdr:row>
      <xdr:rowOff>171449</xdr:rowOff>
    </xdr:to>
    <xdr:sp macro="" textlink="">
      <xdr:nvSpPr>
        <xdr:cNvPr id="4" name="テキスト ボックス 3">
          <a:extLst>
            <a:ext uri="{FF2B5EF4-FFF2-40B4-BE49-F238E27FC236}">
              <a16:creationId xmlns:a16="http://schemas.microsoft.com/office/drawing/2014/main" xmlns="" id="{6A7E4CD5-ACA4-46F4-9BBF-19093C65651B}"/>
            </a:ext>
          </a:extLst>
        </xdr:cNvPr>
        <xdr:cNvSpPr txBox="1"/>
      </xdr:nvSpPr>
      <xdr:spPr>
        <a:xfrm>
          <a:off x="295275" y="17878425"/>
          <a:ext cx="4819650" cy="4476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b="1" i="0">
              <a:solidFill>
                <a:srgbClr val="FF0000"/>
              </a:solidFill>
              <a:latin typeface="+mn-ea"/>
              <a:ea typeface="+mn-ea"/>
            </a:rPr>
            <a:t>提出に当たり、「収入の部」の</a:t>
          </a:r>
          <a:r>
            <a:rPr kumimoji="1" lang="en-US" altLang="ja-JP" sz="1800" b="1" i="0">
              <a:solidFill>
                <a:srgbClr val="FF0000"/>
              </a:solidFill>
              <a:latin typeface="+mn-ea"/>
              <a:ea typeface="+mn-ea"/>
            </a:rPr>
            <a:t>PDF</a:t>
          </a:r>
          <a:r>
            <a:rPr kumimoji="1" lang="ja-JP" altLang="en-US" sz="1800" b="1" i="0">
              <a:solidFill>
                <a:srgbClr val="FF0000"/>
              </a:solidFill>
              <a:latin typeface="+mn-ea"/>
              <a:ea typeface="+mn-ea"/>
            </a:rPr>
            <a:t>化は不要です。</a:t>
          </a:r>
          <a:endParaRPr kumimoji="1" lang="en-US" altLang="ja-JP" sz="1800" b="1" i="0">
            <a:solidFill>
              <a:srgbClr val="FF0000"/>
            </a:solidFill>
            <a:latin typeface="+mn-ea"/>
            <a:ea typeface="+mn-ea"/>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0</xdr:colOff>
      <xdr:row>164</xdr:row>
      <xdr:rowOff>0</xdr:rowOff>
    </xdr:from>
    <xdr:to>
      <xdr:col>4</xdr:col>
      <xdr:colOff>2276475</xdr:colOff>
      <xdr:row>165</xdr:row>
      <xdr:rowOff>171449</xdr:rowOff>
    </xdr:to>
    <xdr:sp macro="" textlink="">
      <xdr:nvSpPr>
        <xdr:cNvPr id="4" name="テキスト ボックス 3">
          <a:extLst>
            <a:ext uri="{FF2B5EF4-FFF2-40B4-BE49-F238E27FC236}">
              <a16:creationId xmlns:a16="http://schemas.microsoft.com/office/drawing/2014/main" xmlns="" id="{BDF7796D-A3B4-41EB-81A5-EF780811ED74}"/>
            </a:ext>
          </a:extLst>
        </xdr:cNvPr>
        <xdr:cNvSpPr txBox="1"/>
      </xdr:nvSpPr>
      <xdr:spPr>
        <a:xfrm>
          <a:off x="295275" y="17878425"/>
          <a:ext cx="4819650" cy="4476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b="1" i="0">
              <a:solidFill>
                <a:srgbClr val="FF0000"/>
              </a:solidFill>
              <a:latin typeface="+mn-ea"/>
              <a:ea typeface="+mn-ea"/>
            </a:rPr>
            <a:t>提出に当たり、「収入の部」の</a:t>
          </a:r>
          <a:r>
            <a:rPr kumimoji="1" lang="en-US" altLang="ja-JP" sz="1800" b="1" i="0">
              <a:solidFill>
                <a:srgbClr val="FF0000"/>
              </a:solidFill>
              <a:latin typeface="+mn-ea"/>
              <a:ea typeface="+mn-ea"/>
            </a:rPr>
            <a:t>PDF</a:t>
          </a:r>
          <a:r>
            <a:rPr kumimoji="1" lang="ja-JP" altLang="en-US" sz="1800" b="1" i="0">
              <a:solidFill>
                <a:srgbClr val="FF0000"/>
              </a:solidFill>
              <a:latin typeface="+mn-ea"/>
              <a:ea typeface="+mn-ea"/>
            </a:rPr>
            <a:t>化は不要です。</a:t>
          </a:r>
          <a:endParaRPr kumimoji="1" lang="en-US" altLang="ja-JP" sz="1800" b="1" i="0">
            <a:solidFill>
              <a:srgbClr val="FF0000"/>
            </a:solidFill>
            <a:latin typeface="+mn-ea"/>
            <a:ea typeface="+mn-ea"/>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0</xdr:colOff>
      <xdr:row>164</xdr:row>
      <xdr:rowOff>0</xdr:rowOff>
    </xdr:from>
    <xdr:to>
      <xdr:col>4</xdr:col>
      <xdr:colOff>2276475</xdr:colOff>
      <xdr:row>165</xdr:row>
      <xdr:rowOff>171449</xdr:rowOff>
    </xdr:to>
    <xdr:sp macro="" textlink="">
      <xdr:nvSpPr>
        <xdr:cNvPr id="4" name="テキスト ボックス 3">
          <a:extLst>
            <a:ext uri="{FF2B5EF4-FFF2-40B4-BE49-F238E27FC236}">
              <a16:creationId xmlns:a16="http://schemas.microsoft.com/office/drawing/2014/main" xmlns="" id="{7052D30B-3FFC-4A18-9A2E-B60D8F59EBE6}"/>
            </a:ext>
          </a:extLst>
        </xdr:cNvPr>
        <xdr:cNvSpPr txBox="1"/>
      </xdr:nvSpPr>
      <xdr:spPr>
        <a:xfrm>
          <a:off x="295275" y="17878425"/>
          <a:ext cx="4819650" cy="4476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b="1" i="0">
              <a:solidFill>
                <a:srgbClr val="FF0000"/>
              </a:solidFill>
              <a:latin typeface="+mn-ea"/>
              <a:ea typeface="+mn-ea"/>
            </a:rPr>
            <a:t>提出に当たり、「収入の部」の</a:t>
          </a:r>
          <a:r>
            <a:rPr kumimoji="1" lang="en-US" altLang="ja-JP" sz="1800" b="1" i="0">
              <a:solidFill>
                <a:srgbClr val="FF0000"/>
              </a:solidFill>
              <a:latin typeface="+mn-ea"/>
              <a:ea typeface="+mn-ea"/>
            </a:rPr>
            <a:t>PDF</a:t>
          </a:r>
          <a:r>
            <a:rPr kumimoji="1" lang="ja-JP" altLang="en-US" sz="1800" b="1" i="0">
              <a:solidFill>
                <a:srgbClr val="FF0000"/>
              </a:solidFill>
              <a:latin typeface="+mn-ea"/>
              <a:ea typeface="+mn-ea"/>
            </a:rPr>
            <a:t>化は不要です。</a:t>
          </a:r>
          <a:endParaRPr kumimoji="1" lang="en-US" altLang="ja-JP" sz="1800" b="1" i="0">
            <a:solidFill>
              <a:srgbClr val="FF0000"/>
            </a:solidFill>
            <a:latin typeface="+mn-ea"/>
            <a:ea typeface="+mn-ea"/>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1</xdr:col>
      <xdr:colOff>0</xdr:colOff>
      <xdr:row>164</xdr:row>
      <xdr:rowOff>0</xdr:rowOff>
    </xdr:from>
    <xdr:to>
      <xdr:col>4</xdr:col>
      <xdr:colOff>2276475</xdr:colOff>
      <xdr:row>165</xdr:row>
      <xdr:rowOff>171449</xdr:rowOff>
    </xdr:to>
    <xdr:sp macro="" textlink="">
      <xdr:nvSpPr>
        <xdr:cNvPr id="4" name="テキスト ボックス 3">
          <a:extLst>
            <a:ext uri="{FF2B5EF4-FFF2-40B4-BE49-F238E27FC236}">
              <a16:creationId xmlns:a16="http://schemas.microsoft.com/office/drawing/2014/main" xmlns="" id="{14218C69-87EF-4F81-AB55-780A9B37022C}"/>
            </a:ext>
          </a:extLst>
        </xdr:cNvPr>
        <xdr:cNvSpPr txBox="1"/>
      </xdr:nvSpPr>
      <xdr:spPr>
        <a:xfrm>
          <a:off x="295275" y="17878425"/>
          <a:ext cx="4819650" cy="4476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b="1" i="0">
              <a:solidFill>
                <a:srgbClr val="FF0000"/>
              </a:solidFill>
              <a:latin typeface="+mn-ea"/>
              <a:ea typeface="+mn-ea"/>
            </a:rPr>
            <a:t>提出に当たり、「収入の部」の</a:t>
          </a:r>
          <a:r>
            <a:rPr kumimoji="1" lang="en-US" altLang="ja-JP" sz="1800" b="1" i="0">
              <a:solidFill>
                <a:srgbClr val="FF0000"/>
              </a:solidFill>
              <a:latin typeface="+mn-ea"/>
              <a:ea typeface="+mn-ea"/>
            </a:rPr>
            <a:t>PDF</a:t>
          </a:r>
          <a:r>
            <a:rPr kumimoji="1" lang="ja-JP" altLang="en-US" sz="1800" b="1" i="0">
              <a:solidFill>
                <a:srgbClr val="FF0000"/>
              </a:solidFill>
              <a:latin typeface="+mn-ea"/>
              <a:ea typeface="+mn-ea"/>
            </a:rPr>
            <a:t>化は不要です。</a:t>
          </a:r>
          <a:endParaRPr kumimoji="1" lang="en-US" altLang="ja-JP" sz="1800" b="1" i="0">
            <a:solidFill>
              <a:srgbClr val="FF0000"/>
            </a:solidFill>
            <a:latin typeface="+mn-ea"/>
            <a:ea typeface="+mn-ea"/>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1</xdr:col>
      <xdr:colOff>0</xdr:colOff>
      <xdr:row>164</xdr:row>
      <xdr:rowOff>0</xdr:rowOff>
    </xdr:from>
    <xdr:to>
      <xdr:col>4</xdr:col>
      <xdr:colOff>2276475</xdr:colOff>
      <xdr:row>165</xdr:row>
      <xdr:rowOff>171449</xdr:rowOff>
    </xdr:to>
    <xdr:sp macro="" textlink="">
      <xdr:nvSpPr>
        <xdr:cNvPr id="4" name="テキスト ボックス 3">
          <a:extLst>
            <a:ext uri="{FF2B5EF4-FFF2-40B4-BE49-F238E27FC236}">
              <a16:creationId xmlns:a16="http://schemas.microsoft.com/office/drawing/2014/main" xmlns="" id="{D11CACA8-03ED-42B9-93D8-D10B6F6E5E0E}"/>
            </a:ext>
          </a:extLst>
        </xdr:cNvPr>
        <xdr:cNvSpPr txBox="1"/>
      </xdr:nvSpPr>
      <xdr:spPr>
        <a:xfrm>
          <a:off x="295275" y="17878425"/>
          <a:ext cx="4819650" cy="4476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b="1" i="0">
              <a:solidFill>
                <a:srgbClr val="FF0000"/>
              </a:solidFill>
              <a:latin typeface="+mn-ea"/>
              <a:ea typeface="+mn-ea"/>
            </a:rPr>
            <a:t>提出に当たり、「収入の部」の</a:t>
          </a:r>
          <a:r>
            <a:rPr kumimoji="1" lang="en-US" altLang="ja-JP" sz="1800" b="1" i="0">
              <a:solidFill>
                <a:srgbClr val="FF0000"/>
              </a:solidFill>
              <a:latin typeface="+mn-ea"/>
              <a:ea typeface="+mn-ea"/>
            </a:rPr>
            <a:t>PDF</a:t>
          </a:r>
          <a:r>
            <a:rPr kumimoji="1" lang="ja-JP" altLang="en-US" sz="1800" b="1" i="0">
              <a:solidFill>
                <a:srgbClr val="FF0000"/>
              </a:solidFill>
              <a:latin typeface="+mn-ea"/>
              <a:ea typeface="+mn-ea"/>
            </a:rPr>
            <a:t>化は不要です。</a:t>
          </a:r>
          <a:endParaRPr kumimoji="1" lang="en-US" altLang="ja-JP" sz="1800" b="1" i="0">
            <a:solidFill>
              <a:srgbClr val="FF0000"/>
            </a:solidFill>
            <a:latin typeface="+mn-ea"/>
            <a:ea typeface="+mn-ea"/>
          </a:endParaRP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1</xdr:col>
      <xdr:colOff>0</xdr:colOff>
      <xdr:row>164</xdr:row>
      <xdr:rowOff>0</xdr:rowOff>
    </xdr:from>
    <xdr:to>
      <xdr:col>4</xdr:col>
      <xdr:colOff>2276475</xdr:colOff>
      <xdr:row>165</xdr:row>
      <xdr:rowOff>171449</xdr:rowOff>
    </xdr:to>
    <xdr:sp macro="" textlink="">
      <xdr:nvSpPr>
        <xdr:cNvPr id="4" name="テキスト ボックス 3">
          <a:extLst>
            <a:ext uri="{FF2B5EF4-FFF2-40B4-BE49-F238E27FC236}">
              <a16:creationId xmlns:a16="http://schemas.microsoft.com/office/drawing/2014/main" xmlns="" id="{59B39C37-84FE-4C62-A8B5-3F6F298B7218}"/>
            </a:ext>
          </a:extLst>
        </xdr:cNvPr>
        <xdr:cNvSpPr txBox="1"/>
      </xdr:nvSpPr>
      <xdr:spPr>
        <a:xfrm>
          <a:off x="295275" y="17878425"/>
          <a:ext cx="4819650" cy="4476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b="1" i="0">
              <a:solidFill>
                <a:srgbClr val="FF0000"/>
              </a:solidFill>
              <a:latin typeface="+mn-ea"/>
              <a:ea typeface="+mn-ea"/>
            </a:rPr>
            <a:t>提出に当たり、「収入の部」の</a:t>
          </a:r>
          <a:r>
            <a:rPr kumimoji="1" lang="en-US" altLang="ja-JP" sz="1800" b="1" i="0">
              <a:solidFill>
                <a:srgbClr val="FF0000"/>
              </a:solidFill>
              <a:latin typeface="+mn-ea"/>
              <a:ea typeface="+mn-ea"/>
            </a:rPr>
            <a:t>PDF</a:t>
          </a:r>
          <a:r>
            <a:rPr kumimoji="1" lang="ja-JP" altLang="en-US" sz="1800" b="1" i="0">
              <a:solidFill>
                <a:srgbClr val="FF0000"/>
              </a:solidFill>
              <a:latin typeface="+mn-ea"/>
              <a:ea typeface="+mn-ea"/>
            </a:rPr>
            <a:t>化は不要です。</a:t>
          </a:r>
          <a:endParaRPr kumimoji="1" lang="en-US" altLang="ja-JP" sz="1800" b="1" i="0">
            <a:solidFill>
              <a:srgbClr val="FF0000"/>
            </a:solidFill>
            <a:latin typeface="+mn-ea"/>
            <a:ea typeface="+mn-ea"/>
          </a:endParaRP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1</xdr:col>
      <xdr:colOff>0</xdr:colOff>
      <xdr:row>164</xdr:row>
      <xdr:rowOff>0</xdr:rowOff>
    </xdr:from>
    <xdr:to>
      <xdr:col>4</xdr:col>
      <xdr:colOff>2276475</xdr:colOff>
      <xdr:row>165</xdr:row>
      <xdr:rowOff>171449</xdr:rowOff>
    </xdr:to>
    <xdr:sp macro="" textlink="">
      <xdr:nvSpPr>
        <xdr:cNvPr id="4" name="テキスト ボックス 3">
          <a:extLst>
            <a:ext uri="{FF2B5EF4-FFF2-40B4-BE49-F238E27FC236}">
              <a16:creationId xmlns:a16="http://schemas.microsoft.com/office/drawing/2014/main" xmlns="" id="{E1514C29-2604-4E74-B9B9-EAAAE89BEC60}"/>
            </a:ext>
          </a:extLst>
        </xdr:cNvPr>
        <xdr:cNvSpPr txBox="1"/>
      </xdr:nvSpPr>
      <xdr:spPr>
        <a:xfrm>
          <a:off x="295275" y="17878425"/>
          <a:ext cx="4819650" cy="4476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b="1" i="0">
              <a:solidFill>
                <a:srgbClr val="FF0000"/>
              </a:solidFill>
              <a:latin typeface="+mn-ea"/>
              <a:ea typeface="+mn-ea"/>
            </a:rPr>
            <a:t>提出に当たり、「収入の部」の</a:t>
          </a:r>
          <a:r>
            <a:rPr kumimoji="1" lang="en-US" altLang="ja-JP" sz="1800" b="1" i="0">
              <a:solidFill>
                <a:srgbClr val="FF0000"/>
              </a:solidFill>
              <a:latin typeface="+mn-ea"/>
              <a:ea typeface="+mn-ea"/>
            </a:rPr>
            <a:t>PDF</a:t>
          </a:r>
          <a:r>
            <a:rPr kumimoji="1" lang="ja-JP" altLang="en-US" sz="1800" b="1" i="0">
              <a:solidFill>
                <a:srgbClr val="FF0000"/>
              </a:solidFill>
              <a:latin typeface="+mn-ea"/>
              <a:ea typeface="+mn-ea"/>
            </a:rPr>
            <a:t>化は不要です。</a:t>
          </a:r>
          <a:endParaRPr kumimoji="1" lang="en-US" altLang="ja-JP" sz="1800" b="1" i="0">
            <a:solidFill>
              <a:srgbClr val="FF0000"/>
            </a:solidFill>
            <a:latin typeface="+mn-ea"/>
            <a:ea typeface="+mn-ea"/>
          </a:endParaRP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1</xdr:col>
      <xdr:colOff>0</xdr:colOff>
      <xdr:row>164</xdr:row>
      <xdr:rowOff>0</xdr:rowOff>
    </xdr:from>
    <xdr:to>
      <xdr:col>4</xdr:col>
      <xdr:colOff>2276475</xdr:colOff>
      <xdr:row>165</xdr:row>
      <xdr:rowOff>171449</xdr:rowOff>
    </xdr:to>
    <xdr:sp macro="" textlink="">
      <xdr:nvSpPr>
        <xdr:cNvPr id="4" name="テキスト ボックス 3">
          <a:extLst>
            <a:ext uri="{FF2B5EF4-FFF2-40B4-BE49-F238E27FC236}">
              <a16:creationId xmlns:a16="http://schemas.microsoft.com/office/drawing/2014/main" xmlns="" id="{635E2A6F-2E18-4E0E-B04A-D71735FC1066}"/>
            </a:ext>
          </a:extLst>
        </xdr:cNvPr>
        <xdr:cNvSpPr txBox="1"/>
      </xdr:nvSpPr>
      <xdr:spPr>
        <a:xfrm>
          <a:off x="295275" y="17878425"/>
          <a:ext cx="4819650" cy="4476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b="1" i="0">
              <a:solidFill>
                <a:srgbClr val="FF0000"/>
              </a:solidFill>
              <a:latin typeface="+mn-ea"/>
              <a:ea typeface="+mn-ea"/>
            </a:rPr>
            <a:t>提出に当たり、「収入の部」の</a:t>
          </a:r>
          <a:r>
            <a:rPr kumimoji="1" lang="en-US" altLang="ja-JP" sz="1800" b="1" i="0">
              <a:solidFill>
                <a:srgbClr val="FF0000"/>
              </a:solidFill>
              <a:latin typeface="+mn-ea"/>
              <a:ea typeface="+mn-ea"/>
            </a:rPr>
            <a:t>PDF</a:t>
          </a:r>
          <a:r>
            <a:rPr kumimoji="1" lang="ja-JP" altLang="en-US" sz="1800" b="1" i="0">
              <a:solidFill>
                <a:srgbClr val="FF0000"/>
              </a:solidFill>
              <a:latin typeface="+mn-ea"/>
              <a:ea typeface="+mn-ea"/>
            </a:rPr>
            <a:t>化は不要です。</a:t>
          </a:r>
          <a:endParaRPr kumimoji="1" lang="en-US" altLang="ja-JP" sz="1800" b="1" i="0">
            <a:solidFill>
              <a:srgbClr val="FF0000"/>
            </a:solidFill>
            <a:latin typeface="+mn-ea"/>
            <a:ea typeface="+mn-ea"/>
          </a:endParaRP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1</xdr:col>
      <xdr:colOff>0</xdr:colOff>
      <xdr:row>164</xdr:row>
      <xdr:rowOff>0</xdr:rowOff>
    </xdr:from>
    <xdr:to>
      <xdr:col>4</xdr:col>
      <xdr:colOff>2276475</xdr:colOff>
      <xdr:row>165</xdr:row>
      <xdr:rowOff>171449</xdr:rowOff>
    </xdr:to>
    <xdr:sp macro="" textlink="">
      <xdr:nvSpPr>
        <xdr:cNvPr id="4" name="テキスト ボックス 3">
          <a:extLst>
            <a:ext uri="{FF2B5EF4-FFF2-40B4-BE49-F238E27FC236}">
              <a16:creationId xmlns:a16="http://schemas.microsoft.com/office/drawing/2014/main" xmlns="" id="{E87D5BF6-2A30-4367-BFA4-3AD4DE8079E7}"/>
            </a:ext>
          </a:extLst>
        </xdr:cNvPr>
        <xdr:cNvSpPr txBox="1"/>
      </xdr:nvSpPr>
      <xdr:spPr>
        <a:xfrm>
          <a:off x="295275" y="17878425"/>
          <a:ext cx="4819650" cy="4476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b="1" i="0">
              <a:solidFill>
                <a:srgbClr val="FF0000"/>
              </a:solidFill>
              <a:latin typeface="+mn-ea"/>
              <a:ea typeface="+mn-ea"/>
            </a:rPr>
            <a:t>提出に当たり、「収入の部」の</a:t>
          </a:r>
          <a:r>
            <a:rPr kumimoji="1" lang="en-US" altLang="ja-JP" sz="1800" b="1" i="0">
              <a:solidFill>
                <a:srgbClr val="FF0000"/>
              </a:solidFill>
              <a:latin typeface="+mn-ea"/>
              <a:ea typeface="+mn-ea"/>
            </a:rPr>
            <a:t>PDF</a:t>
          </a:r>
          <a:r>
            <a:rPr kumimoji="1" lang="ja-JP" altLang="en-US" sz="1800" b="1" i="0">
              <a:solidFill>
                <a:srgbClr val="FF0000"/>
              </a:solidFill>
              <a:latin typeface="+mn-ea"/>
              <a:ea typeface="+mn-ea"/>
            </a:rPr>
            <a:t>化は不要です。</a:t>
          </a:r>
          <a:endParaRPr kumimoji="1" lang="en-US" altLang="ja-JP" sz="1800" b="1" i="0">
            <a:solidFill>
              <a:srgbClr val="FF0000"/>
            </a:solidFill>
            <a:latin typeface="+mn-ea"/>
            <a:ea typeface="+mn-ea"/>
          </a:endParaRP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1</xdr:col>
      <xdr:colOff>0</xdr:colOff>
      <xdr:row>164</xdr:row>
      <xdr:rowOff>0</xdr:rowOff>
    </xdr:from>
    <xdr:to>
      <xdr:col>4</xdr:col>
      <xdr:colOff>2276475</xdr:colOff>
      <xdr:row>165</xdr:row>
      <xdr:rowOff>171449</xdr:rowOff>
    </xdr:to>
    <xdr:sp macro="" textlink="">
      <xdr:nvSpPr>
        <xdr:cNvPr id="4" name="テキスト ボックス 3">
          <a:extLst>
            <a:ext uri="{FF2B5EF4-FFF2-40B4-BE49-F238E27FC236}">
              <a16:creationId xmlns:a16="http://schemas.microsoft.com/office/drawing/2014/main" xmlns="" id="{907EFEAB-4C27-4612-A7E1-D0A913119E06}"/>
            </a:ext>
          </a:extLst>
        </xdr:cNvPr>
        <xdr:cNvSpPr txBox="1"/>
      </xdr:nvSpPr>
      <xdr:spPr>
        <a:xfrm>
          <a:off x="295275" y="17878425"/>
          <a:ext cx="4819650" cy="4476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b="1" i="0">
              <a:solidFill>
                <a:srgbClr val="FF0000"/>
              </a:solidFill>
              <a:latin typeface="+mn-ea"/>
              <a:ea typeface="+mn-ea"/>
            </a:rPr>
            <a:t>提出に当たり、「収入の部」の</a:t>
          </a:r>
          <a:r>
            <a:rPr kumimoji="1" lang="en-US" altLang="ja-JP" sz="1800" b="1" i="0">
              <a:solidFill>
                <a:srgbClr val="FF0000"/>
              </a:solidFill>
              <a:latin typeface="+mn-ea"/>
              <a:ea typeface="+mn-ea"/>
            </a:rPr>
            <a:t>PDF</a:t>
          </a:r>
          <a:r>
            <a:rPr kumimoji="1" lang="ja-JP" altLang="en-US" sz="1800" b="1" i="0">
              <a:solidFill>
                <a:srgbClr val="FF0000"/>
              </a:solidFill>
              <a:latin typeface="+mn-ea"/>
              <a:ea typeface="+mn-ea"/>
            </a:rPr>
            <a:t>化は不要です。</a:t>
          </a:r>
          <a:endParaRPr kumimoji="1" lang="en-US" altLang="ja-JP" sz="1800" b="1" i="0">
            <a:solidFill>
              <a:srgbClr val="FF0000"/>
            </a:solidFill>
            <a:latin typeface="+mn-ea"/>
            <a:ea typeface="+mn-ea"/>
          </a:endParaRP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1</xdr:col>
      <xdr:colOff>0</xdr:colOff>
      <xdr:row>164</xdr:row>
      <xdr:rowOff>0</xdr:rowOff>
    </xdr:from>
    <xdr:to>
      <xdr:col>4</xdr:col>
      <xdr:colOff>2276475</xdr:colOff>
      <xdr:row>165</xdr:row>
      <xdr:rowOff>171449</xdr:rowOff>
    </xdr:to>
    <xdr:sp macro="" textlink="">
      <xdr:nvSpPr>
        <xdr:cNvPr id="4" name="テキスト ボックス 3">
          <a:extLst>
            <a:ext uri="{FF2B5EF4-FFF2-40B4-BE49-F238E27FC236}">
              <a16:creationId xmlns:a16="http://schemas.microsoft.com/office/drawing/2014/main" xmlns="" id="{7887338D-7622-4F8F-A79E-3D11CCA2B003}"/>
            </a:ext>
          </a:extLst>
        </xdr:cNvPr>
        <xdr:cNvSpPr txBox="1"/>
      </xdr:nvSpPr>
      <xdr:spPr>
        <a:xfrm>
          <a:off x="295275" y="17878425"/>
          <a:ext cx="4819650" cy="4476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b="1" i="0">
              <a:solidFill>
                <a:srgbClr val="FF0000"/>
              </a:solidFill>
              <a:latin typeface="+mn-ea"/>
              <a:ea typeface="+mn-ea"/>
            </a:rPr>
            <a:t>提出に当たり、「収入の部」の</a:t>
          </a:r>
          <a:r>
            <a:rPr kumimoji="1" lang="en-US" altLang="ja-JP" sz="1800" b="1" i="0">
              <a:solidFill>
                <a:srgbClr val="FF0000"/>
              </a:solidFill>
              <a:latin typeface="+mn-ea"/>
              <a:ea typeface="+mn-ea"/>
            </a:rPr>
            <a:t>PDF</a:t>
          </a:r>
          <a:r>
            <a:rPr kumimoji="1" lang="ja-JP" altLang="en-US" sz="1800" b="1" i="0">
              <a:solidFill>
                <a:srgbClr val="FF0000"/>
              </a:solidFill>
              <a:latin typeface="+mn-ea"/>
              <a:ea typeface="+mn-ea"/>
            </a:rPr>
            <a:t>化は不要です。</a:t>
          </a:r>
          <a:endParaRPr kumimoji="1" lang="en-US" altLang="ja-JP" sz="1800" b="1" i="0">
            <a:solidFill>
              <a:srgbClr val="FF0000"/>
            </a:solidFill>
            <a:latin typeface="+mn-ea"/>
            <a:ea typeface="+mn-ea"/>
          </a:endParaRP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1</xdr:col>
      <xdr:colOff>0</xdr:colOff>
      <xdr:row>164</xdr:row>
      <xdr:rowOff>0</xdr:rowOff>
    </xdr:from>
    <xdr:to>
      <xdr:col>4</xdr:col>
      <xdr:colOff>2276475</xdr:colOff>
      <xdr:row>165</xdr:row>
      <xdr:rowOff>171449</xdr:rowOff>
    </xdr:to>
    <xdr:sp macro="" textlink="">
      <xdr:nvSpPr>
        <xdr:cNvPr id="4" name="テキスト ボックス 3">
          <a:extLst>
            <a:ext uri="{FF2B5EF4-FFF2-40B4-BE49-F238E27FC236}">
              <a16:creationId xmlns:a16="http://schemas.microsoft.com/office/drawing/2014/main" xmlns="" id="{56388C79-EA60-43DD-992D-33EC84485F55}"/>
            </a:ext>
          </a:extLst>
        </xdr:cNvPr>
        <xdr:cNvSpPr txBox="1"/>
      </xdr:nvSpPr>
      <xdr:spPr>
        <a:xfrm>
          <a:off x="295275" y="18107025"/>
          <a:ext cx="4819650" cy="4476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b="1" i="0">
              <a:solidFill>
                <a:srgbClr val="FF0000"/>
              </a:solidFill>
              <a:latin typeface="+mn-ea"/>
              <a:ea typeface="+mn-ea"/>
            </a:rPr>
            <a:t>提出に当たり、「収入の部」の</a:t>
          </a:r>
          <a:r>
            <a:rPr kumimoji="1" lang="en-US" altLang="ja-JP" sz="1800" b="1" i="0">
              <a:solidFill>
                <a:srgbClr val="FF0000"/>
              </a:solidFill>
              <a:latin typeface="+mn-ea"/>
              <a:ea typeface="+mn-ea"/>
            </a:rPr>
            <a:t>PDF</a:t>
          </a:r>
          <a:r>
            <a:rPr kumimoji="1" lang="ja-JP" altLang="en-US" sz="1800" b="1" i="0">
              <a:solidFill>
                <a:srgbClr val="FF0000"/>
              </a:solidFill>
              <a:latin typeface="+mn-ea"/>
              <a:ea typeface="+mn-ea"/>
            </a:rPr>
            <a:t>化は不要です。</a:t>
          </a:r>
          <a:endParaRPr kumimoji="1" lang="en-US" altLang="ja-JP" sz="1800" b="1" i="0">
            <a:solidFill>
              <a:srgbClr val="FF0000"/>
            </a:solidFill>
            <a:latin typeface="+mn-ea"/>
            <a:ea typeface="+mn-ea"/>
          </a:endParaRP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1</xdr:col>
      <xdr:colOff>0</xdr:colOff>
      <xdr:row>164</xdr:row>
      <xdr:rowOff>0</xdr:rowOff>
    </xdr:from>
    <xdr:to>
      <xdr:col>4</xdr:col>
      <xdr:colOff>2276475</xdr:colOff>
      <xdr:row>165</xdr:row>
      <xdr:rowOff>171449</xdr:rowOff>
    </xdr:to>
    <xdr:sp macro="" textlink="">
      <xdr:nvSpPr>
        <xdr:cNvPr id="4" name="テキスト ボックス 3">
          <a:extLst>
            <a:ext uri="{FF2B5EF4-FFF2-40B4-BE49-F238E27FC236}">
              <a16:creationId xmlns:a16="http://schemas.microsoft.com/office/drawing/2014/main" xmlns="" id="{E7B382BC-D9E6-498E-99B7-A321EEEAA4D0}"/>
            </a:ext>
          </a:extLst>
        </xdr:cNvPr>
        <xdr:cNvSpPr txBox="1"/>
      </xdr:nvSpPr>
      <xdr:spPr>
        <a:xfrm>
          <a:off x="295275" y="17878425"/>
          <a:ext cx="4819650" cy="4476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b="1" i="0">
              <a:solidFill>
                <a:srgbClr val="FF0000"/>
              </a:solidFill>
              <a:latin typeface="+mn-ea"/>
              <a:ea typeface="+mn-ea"/>
            </a:rPr>
            <a:t>提出に当たり、「収入の部」の</a:t>
          </a:r>
          <a:r>
            <a:rPr kumimoji="1" lang="en-US" altLang="ja-JP" sz="1800" b="1" i="0">
              <a:solidFill>
                <a:srgbClr val="FF0000"/>
              </a:solidFill>
              <a:latin typeface="+mn-ea"/>
              <a:ea typeface="+mn-ea"/>
            </a:rPr>
            <a:t>PDF</a:t>
          </a:r>
          <a:r>
            <a:rPr kumimoji="1" lang="ja-JP" altLang="en-US" sz="1800" b="1" i="0">
              <a:solidFill>
                <a:srgbClr val="FF0000"/>
              </a:solidFill>
              <a:latin typeface="+mn-ea"/>
              <a:ea typeface="+mn-ea"/>
            </a:rPr>
            <a:t>化は不要です。</a:t>
          </a:r>
          <a:endParaRPr kumimoji="1" lang="en-US" altLang="ja-JP" sz="1800" b="1" i="0">
            <a:solidFill>
              <a:srgbClr val="FF0000"/>
            </a:solidFill>
            <a:latin typeface="+mn-ea"/>
            <a:ea typeface="+mn-ea"/>
          </a:endParaRP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18</xdr:col>
      <xdr:colOff>28575</xdr:colOff>
      <xdr:row>1</xdr:row>
      <xdr:rowOff>19050</xdr:rowOff>
    </xdr:from>
    <xdr:to>
      <xdr:col>19</xdr:col>
      <xdr:colOff>1400174</xdr:colOff>
      <xdr:row>2</xdr:row>
      <xdr:rowOff>304800</xdr:rowOff>
    </xdr:to>
    <xdr:sp macro="" textlink="">
      <xdr:nvSpPr>
        <xdr:cNvPr id="4" name="テキスト ボックス 3">
          <a:extLst>
            <a:ext uri="{FF2B5EF4-FFF2-40B4-BE49-F238E27FC236}">
              <a16:creationId xmlns:a16="http://schemas.microsoft.com/office/drawing/2014/main" xmlns="" id="{918417C6-10C5-4858-822B-662B2770ECF7}"/>
            </a:ext>
          </a:extLst>
        </xdr:cNvPr>
        <xdr:cNvSpPr txBox="1"/>
      </xdr:nvSpPr>
      <xdr:spPr>
        <a:xfrm>
          <a:off x="10591800" y="190500"/>
          <a:ext cx="1904999" cy="609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0000FF"/>
              </a:solidFill>
            </a:rPr>
            <a:t>委託先が複数ある場合は、本シートをコピーしてください。</a:t>
          </a: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3</xdr:col>
      <xdr:colOff>134471</xdr:colOff>
      <xdr:row>1</xdr:row>
      <xdr:rowOff>302558</xdr:rowOff>
    </xdr:from>
    <xdr:to>
      <xdr:col>7</xdr:col>
      <xdr:colOff>268941</xdr:colOff>
      <xdr:row>3</xdr:row>
      <xdr:rowOff>179295</xdr:rowOff>
    </xdr:to>
    <xdr:sp macro="" textlink="">
      <xdr:nvSpPr>
        <xdr:cNvPr id="2" name="テキスト ボックス 1">
          <a:extLst>
            <a:ext uri="{FF2B5EF4-FFF2-40B4-BE49-F238E27FC236}">
              <a16:creationId xmlns:a16="http://schemas.microsoft.com/office/drawing/2014/main" xmlns="" id="{18F3C5CA-4657-48D7-82BF-7B9669D7C5EF}"/>
            </a:ext>
          </a:extLst>
        </xdr:cNvPr>
        <xdr:cNvSpPr txBox="1"/>
      </xdr:nvSpPr>
      <xdr:spPr>
        <a:xfrm>
          <a:off x="6811496" y="569258"/>
          <a:ext cx="2877670" cy="70541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rgbClr val="0000FF"/>
              </a:solidFill>
            </a:rPr>
            <a:t>応募時から変更がある場合は記載してください。</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26286;&#12425;&#12375;GR\&#9733;&#25991;&#21270;&#33464;&#34899;&#21109;&#36896;&#25312;&#28857;&#24418;&#25104;&#20107;&#26989;\H31\07.&#20132;&#20184;&#30003;&#35531;\&#65288;&#20132;&#20184;&#30003;&#35531;&#65289;2019&#24180;&#24230;&#25991;&#21270;&#33464;&#34899;&#21109;&#36896;&#25312;&#28857;&#24418;&#25104;&#20107;&#26989;&#23455;&#26045;&#35336;&#30011;&#26360;&#31561;&#27096;&#2433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計画書①"/>
      <sheetName val="計画書②"/>
      <sheetName val="計画書③"/>
      <sheetName val="計画書④"/>
      <sheetName val="収支予算書"/>
      <sheetName val="内訳書１(収入事業別)"/>
      <sheetName val="内訳書１(収入一括)"/>
      <sheetName val="内訳書2-1"/>
      <sheetName val="内訳書2-2"/>
      <sheetName val="内訳書2-3"/>
      <sheetName val="内訳書2-4"/>
      <sheetName val="内訳書2-5"/>
      <sheetName val="内訳書2-6"/>
      <sheetName val="内訳書2-7"/>
      <sheetName val="内訳書2-8"/>
      <sheetName val="内訳書2-9"/>
      <sheetName val="内訳書2-10"/>
      <sheetName val="内訳書2-11"/>
      <sheetName val="内訳書2-12"/>
      <sheetName val="内訳書2-13"/>
      <sheetName val="内訳書2-14"/>
      <sheetName val="内訳書2-15"/>
      <sheetName val="内訳書2-16"/>
      <sheetName val="内訳書2-17"/>
      <sheetName val="内訳書2-18"/>
      <sheetName val="内訳書2-19"/>
      <sheetName val="内訳書2-20"/>
      <sheetName val="委託内訳書"/>
      <sheetName val="要望時からの変更箇所一覧"/>
      <sheetName val="内容調査票"/>
      <sheetName val="マスター"/>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row r="2">
          <cell r="B2" t="str">
            <v>出演・音楽・文芸費</v>
          </cell>
          <cell r="C2" t="str">
            <v>舞台・会場・設営費</v>
          </cell>
          <cell r="D2" t="str">
            <v>賃金・旅費・報償費</v>
          </cell>
          <cell r="E2" t="str">
            <v>雑役務費・消耗品費等</v>
          </cell>
          <cell r="F2" t="str">
            <v>委託費</v>
          </cell>
        </row>
        <row r="3">
          <cell r="H3" t="str">
            <v>申請者自己負担額</v>
          </cell>
        </row>
        <row r="4">
          <cell r="H4" t="str">
            <v>共催者等負担額</v>
          </cell>
        </row>
        <row r="5">
          <cell r="H5" t="str">
            <v>補助金・助成金</v>
          </cell>
        </row>
        <row r="6">
          <cell r="H6" t="str">
            <v>寄附金・協賛金</v>
          </cell>
        </row>
        <row r="7">
          <cell r="H7" t="str">
            <v>事業収入</v>
          </cell>
        </row>
        <row r="8">
          <cell r="H8" t="str">
            <v>その他</v>
          </cell>
        </row>
        <row r="9">
          <cell r="H9" t="str">
            <v>国庫補助額</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1.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2.xml"/><Relationship Id="rId1" Type="http://schemas.openxmlformats.org/officeDocument/2006/relationships/printerSettings" Target="../printerSettings/printerSettings6.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3.xml"/><Relationship Id="rId1" Type="http://schemas.openxmlformats.org/officeDocument/2006/relationships/printerSettings" Target="../printerSettings/printerSettings7.bin"/><Relationship Id="rId4" Type="http://schemas.openxmlformats.org/officeDocument/2006/relationships/comments" Target="../comments6.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4.xml"/><Relationship Id="rId1" Type="http://schemas.openxmlformats.org/officeDocument/2006/relationships/printerSettings" Target="../printerSettings/printerSettings8.bin"/><Relationship Id="rId4" Type="http://schemas.openxmlformats.org/officeDocument/2006/relationships/comments" Target="../comments7.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24.xml"/><Relationship Id="rId1" Type="http://schemas.openxmlformats.org/officeDocument/2006/relationships/printerSettings" Target="../printerSettings/printerSettings28.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39997558519241921"/>
  </sheetPr>
  <dimension ref="A1:AI41"/>
  <sheetViews>
    <sheetView showGridLines="0" tabSelected="1" view="pageBreakPreview" zoomScale="90" zoomScaleNormal="85" zoomScaleSheetLayoutView="90" workbookViewId="0">
      <selection sqref="A1:AI1"/>
    </sheetView>
  </sheetViews>
  <sheetFormatPr defaultRowHeight="13.5"/>
  <cols>
    <col min="1" max="55" width="2.625" style="194" customWidth="1"/>
    <col min="56" max="255" width="9" style="194"/>
    <col min="256" max="256" width="2.5" style="194" customWidth="1"/>
    <col min="257" max="257" width="0.75" style="194" customWidth="1"/>
    <col min="258" max="311" width="2.625" style="194" customWidth="1"/>
    <col min="312" max="511" width="9" style="194"/>
    <col min="512" max="512" width="2.5" style="194" customWidth="1"/>
    <col min="513" max="513" width="0.75" style="194" customWidth="1"/>
    <col min="514" max="567" width="2.625" style="194" customWidth="1"/>
    <col min="568" max="767" width="9" style="194"/>
    <col min="768" max="768" width="2.5" style="194" customWidth="1"/>
    <col min="769" max="769" width="0.75" style="194" customWidth="1"/>
    <col min="770" max="823" width="2.625" style="194" customWidth="1"/>
    <col min="824" max="1023" width="9" style="194"/>
    <col min="1024" max="1024" width="2.5" style="194" customWidth="1"/>
    <col min="1025" max="1025" width="0.75" style="194" customWidth="1"/>
    <col min="1026" max="1079" width="2.625" style="194" customWidth="1"/>
    <col min="1080" max="1279" width="9" style="194"/>
    <col min="1280" max="1280" width="2.5" style="194" customWidth="1"/>
    <col min="1281" max="1281" width="0.75" style="194" customWidth="1"/>
    <col min="1282" max="1335" width="2.625" style="194" customWidth="1"/>
    <col min="1336" max="1535" width="9" style="194"/>
    <col min="1536" max="1536" width="2.5" style="194" customWidth="1"/>
    <col min="1537" max="1537" width="0.75" style="194" customWidth="1"/>
    <col min="1538" max="1591" width="2.625" style="194" customWidth="1"/>
    <col min="1592" max="1791" width="9" style="194"/>
    <col min="1792" max="1792" width="2.5" style="194" customWidth="1"/>
    <col min="1793" max="1793" width="0.75" style="194" customWidth="1"/>
    <col min="1794" max="1847" width="2.625" style="194" customWidth="1"/>
    <col min="1848" max="2047" width="9" style="194"/>
    <col min="2048" max="2048" width="2.5" style="194" customWidth="1"/>
    <col min="2049" max="2049" width="0.75" style="194" customWidth="1"/>
    <col min="2050" max="2103" width="2.625" style="194" customWidth="1"/>
    <col min="2104" max="2303" width="9" style="194"/>
    <col min="2304" max="2304" width="2.5" style="194" customWidth="1"/>
    <col min="2305" max="2305" width="0.75" style="194" customWidth="1"/>
    <col min="2306" max="2359" width="2.625" style="194" customWidth="1"/>
    <col min="2360" max="2559" width="9" style="194"/>
    <col min="2560" max="2560" width="2.5" style="194" customWidth="1"/>
    <col min="2561" max="2561" width="0.75" style="194" customWidth="1"/>
    <col min="2562" max="2615" width="2.625" style="194" customWidth="1"/>
    <col min="2616" max="2815" width="9" style="194"/>
    <col min="2816" max="2816" width="2.5" style="194" customWidth="1"/>
    <col min="2817" max="2817" width="0.75" style="194" customWidth="1"/>
    <col min="2818" max="2871" width="2.625" style="194" customWidth="1"/>
    <col min="2872" max="3071" width="9" style="194"/>
    <col min="3072" max="3072" width="2.5" style="194" customWidth="1"/>
    <col min="3073" max="3073" width="0.75" style="194" customWidth="1"/>
    <col min="3074" max="3127" width="2.625" style="194" customWidth="1"/>
    <col min="3128" max="3327" width="9" style="194"/>
    <col min="3328" max="3328" width="2.5" style="194" customWidth="1"/>
    <col min="3329" max="3329" width="0.75" style="194" customWidth="1"/>
    <col min="3330" max="3383" width="2.625" style="194" customWidth="1"/>
    <col min="3384" max="3583" width="9" style="194"/>
    <col min="3584" max="3584" width="2.5" style="194" customWidth="1"/>
    <col min="3585" max="3585" width="0.75" style="194" customWidth="1"/>
    <col min="3586" max="3639" width="2.625" style="194" customWidth="1"/>
    <col min="3640" max="3839" width="9" style="194"/>
    <col min="3840" max="3840" width="2.5" style="194" customWidth="1"/>
    <col min="3841" max="3841" width="0.75" style="194" customWidth="1"/>
    <col min="3842" max="3895" width="2.625" style="194" customWidth="1"/>
    <col min="3896" max="4095" width="9" style="194"/>
    <col min="4096" max="4096" width="2.5" style="194" customWidth="1"/>
    <col min="4097" max="4097" width="0.75" style="194" customWidth="1"/>
    <col min="4098" max="4151" width="2.625" style="194" customWidth="1"/>
    <col min="4152" max="4351" width="9" style="194"/>
    <col min="4352" max="4352" width="2.5" style="194" customWidth="1"/>
    <col min="4353" max="4353" width="0.75" style="194" customWidth="1"/>
    <col min="4354" max="4407" width="2.625" style="194" customWidth="1"/>
    <col min="4408" max="4607" width="9" style="194"/>
    <col min="4608" max="4608" width="2.5" style="194" customWidth="1"/>
    <col min="4609" max="4609" width="0.75" style="194" customWidth="1"/>
    <col min="4610" max="4663" width="2.625" style="194" customWidth="1"/>
    <col min="4664" max="4863" width="9" style="194"/>
    <col min="4864" max="4864" width="2.5" style="194" customWidth="1"/>
    <col min="4865" max="4865" width="0.75" style="194" customWidth="1"/>
    <col min="4866" max="4919" width="2.625" style="194" customWidth="1"/>
    <col min="4920" max="5119" width="9" style="194"/>
    <col min="5120" max="5120" width="2.5" style="194" customWidth="1"/>
    <col min="5121" max="5121" width="0.75" style="194" customWidth="1"/>
    <col min="5122" max="5175" width="2.625" style="194" customWidth="1"/>
    <col min="5176" max="5375" width="9" style="194"/>
    <col min="5376" max="5376" width="2.5" style="194" customWidth="1"/>
    <col min="5377" max="5377" width="0.75" style="194" customWidth="1"/>
    <col min="5378" max="5431" width="2.625" style="194" customWidth="1"/>
    <col min="5432" max="5631" width="9" style="194"/>
    <col min="5632" max="5632" width="2.5" style="194" customWidth="1"/>
    <col min="5633" max="5633" width="0.75" style="194" customWidth="1"/>
    <col min="5634" max="5687" width="2.625" style="194" customWidth="1"/>
    <col min="5688" max="5887" width="9" style="194"/>
    <col min="5888" max="5888" width="2.5" style="194" customWidth="1"/>
    <col min="5889" max="5889" width="0.75" style="194" customWidth="1"/>
    <col min="5890" max="5943" width="2.625" style="194" customWidth="1"/>
    <col min="5944" max="6143" width="9" style="194"/>
    <col min="6144" max="6144" width="2.5" style="194" customWidth="1"/>
    <col min="6145" max="6145" width="0.75" style="194" customWidth="1"/>
    <col min="6146" max="6199" width="2.625" style="194" customWidth="1"/>
    <col min="6200" max="6399" width="9" style="194"/>
    <col min="6400" max="6400" width="2.5" style="194" customWidth="1"/>
    <col min="6401" max="6401" width="0.75" style="194" customWidth="1"/>
    <col min="6402" max="6455" width="2.625" style="194" customWidth="1"/>
    <col min="6456" max="6655" width="9" style="194"/>
    <col min="6656" max="6656" width="2.5" style="194" customWidth="1"/>
    <col min="6657" max="6657" width="0.75" style="194" customWidth="1"/>
    <col min="6658" max="6711" width="2.625" style="194" customWidth="1"/>
    <col min="6712" max="6911" width="9" style="194"/>
    <col min="6912" max="6912" width="2.5" style="194" customWidth="1"/>
    <col min="6913" max="6913" width="0.75" style="194" customWidth="1"/>
    <col min="6914" max="6967" width="2.625" style="194" customWidth="1"/>
    <col min="6968" max="7167" width="9" style="194"/>
    <col min="7168" max="7168" width="2.5" style="194" customWidth="1"/>
    <col min="7169" max="7169" width="0.75" style="194" customWidth="1"/>
    <col min="7170" max="7223" width="2.625" style="194" customWidth="1"/>
    <col min="7224" max="7423" width="9" style="194"/>
    <col min="7424" max="7424" width="2.5" style="194" customWidth="1"/>
    <col min="7425" max="7425" width="0.75" style="194" customWidth="1"/>
    <col min="7426" max="7479" width="2.625" style="194" customWidth="1"/>
    <col min="7480" max="7679" width="9" style="194"/>
    <col min="7680" max="7680" width="2.5" style="194" customWidth="1"/>
    <col min="7681" max="7681" width="0.75" style="194" customWidth="1"/>
    <col min="7682" max="7735" width="2.625" style="194" customWidth="1"/>
    <col min="7736" max="7935" width="9" style="194"/>
    <col min="7936" max="7936" width="2.5" style="194" customWidth="1"/>
    <col min="7937" max="7937" width="0.75" style="194" customWidth="1"/>
    <col min="7938" max="7991" width="2.625" style="194" customWidth="1"/>
    <col min="7992" max="8191" width="9" style="194"/>
    <col min="8192" max="8192" width="2.5" style="194" customWidth="1"/>
    <col min="8193" max="8193" width="0.75" style="194" customWidth="1"/>
    <col min="8194" max="8247" width="2.625" style="194" customWidth="1"/>
    <col min="8248" max="8447" width="9" style="194"/>
    <col min="8448" max="8448" width="2.5" style="194" customWidth="1"/>
    <col min="8449" max="8449" width="0.75" style="194" customWidth="1"/>
    <col min="8450" max="8503" width="2.625" style="194" customWidth="1"/>
    <col min="8504" max="8703" width="9" style="194"/>
    <col min="8704" max="8704" width="2.5" style="194" customWidth="1"/>
    <col min="8705" max="8705" width="0.75" style="194" customWidth="1"/>
    <col min="8706" max="8759" width="2.625" style="194" customWidth="1"/>
    <col min="8760" max="8959" width="9" style="194"/>
    <col min="8960" max="8960" width="2.5" style="194" customWidth="1"/>
    <col min="8961" max="8961" width="0.75" style="194" customWidth="1"/>
    <col min="8962" max="9015" width="2.625" style="194" customWidth="1"/>
    <col min="9016" max="9215" width="9" style="194"/>
    <col min="9216" max="9216" width="2.5" style="194" customWidth="1"/>
    <col min="9217" max="9217" width="0.75" style="194" customWidth="1"/>
    <col min="9218" max="9271" width="2.625" style="194" customWidth="1"/>
    <col min="9272" max="9471" width="9" style="194"/>
    <col min="9472" max="9472" width="2.5" style="194" customWidth="1"/>
    <col min="9473" max="9473" width="0.75" style="194" customWidth="1"/>
    <col min="9474" max="9527" width="2.625" style="194" customWidth="1"/>
    <col min="9528" max="9727" width="9" style="194"/>
    <col min="9728" max="9728" width="2.5" style="194" customWidth="1"/>
    <col min="9729" max="9729" width="0.75" style="194" customWidth="1"/>
    <col min="9730" max="9783" width="2.625" style="194" customWidth="1"/>
    <col min="9784" max="9983" width="9" style="194"/>
    <col min="9984" max="9984" width="2.5" style="194" customWidth="1"/>
    <col min="9985" max="9985" width="0.75" style="194" customWidth="1"/>
    <col min="9986" max="10039" width="2.625" style="194" customWidth="1"/>
    <col min="10040" max="10239" width="9" style="194"/>
    <col min="10240" max="10240" width="2.5" style="194" customWidth="1"/>
    <col min="10241" max="10241" width="0.75" style="194" customWidth="1"/>
    <col min="10242" max="10295" width="2.625" style="194" customWidth="1"/>
    <col min="10296" max="10495" width="9" style="194"/>
    <col min="10496" max="10496" width="2.5" style="194" customWidth="1"/>
    <col min="10497" max="10497" width="0.75" style="194" customWidth="1"/>
    <col min="10498" max="10551" width="2.625" style="194" customWidth="1"/>
    <col min="10552" max="10751" width="9" style="194"/>
    <col min="10752" max="10752" width="2.5" style="194" customWidth="1"/>
    <col min="10753" max="10753" width="0.75" style="194" customWidth="1"/>
    <col min="10754" max="10807" width="2.625" style="194" customWidth="1"/>
    <col min="10808" max="11007" width="9" style="194"/>
    <col min="11008" max="11008" width="2.5" style="194" customWidth="1"/>
    <col min="11009" max="11009" width="0.75" style="194" customWidth="1"/>
    <col min="11010" max="11063" width="2.625" style="194" customWidth="1"/>
    <col min="11064" max="11263" width="9" style="194"/>
    <col min="11264" max="11264" width="2.5" style="194" customWidth="1"/>
    <col min="11265" max="11265" width="0.75" style="194" customWidth="1"/>
    <col min="11266" max="11319" width="2.625" style="194" customWidth="1"/>
    <col min="11320" max="11519" width="9" style="194"/>
    <col min="11520" max="11520" width="2.5" style="194" customWidth="1"/>
    <col min="11521" max="11521" width="0.75" style="194" customWidth="1"/>
    <col min="11522" max="11575" width="2.625" style="194" customWidth="1"/>
    <col min="11576" max="11775" width="9" style="194"/>
    <col min="11776" max="11776" width="2.5" style="194" customWidth="1"/>
    <col min="11777" max="11777" width="0.75" style="194" customWidth="1"/>
    <col min="11778" max="11831" width="2.625" style="194" customWidth="1"/>
    <col min="11832" max="12031" width="9" style="194"/>
    <col min="12032" max="12032" width="2.5" style="194" customWidth="1"/>
    <col min="12033" max="12033" width="0.75" style="194" customWidth="1"/>
    <col min="12034" max="12087" width="2.625" style="194" customWidth="1"/>
    <col min="12088" max="12287" width="9" style="194"/>
    <col min="12288" max="12288" width="2.5" style="194" customWidth="1"/>
    <col min="12289" max="12289" width="0.75" style="194" customWidth="1"/>
    <col min="12290" max="12343" width="2.625" style="194" customWidth="1"/>
    <col min="12344" max="12543" width="9" style="194"/>
    <col min="12544" max="12544" width="2.5" style="194" customWidth="1"/>
    <col min="12545" max="12545" width="0.75" style="194" customWidth="1"/>
    <col min="12546" max="12599" width="2.625" style="194" customWidth="1"/>
    <col min="12600" max="12799" width="9" style="194"/>
    <col min="12800" max="12800" width="2.5" style="194" customWidth="1"/>
    <col min="12801" max="12801" width="0.75" style="194" customWidth="1"/>
    <col min="12802" max="12855" width="2.625" style="194" customWidth="1"/>
    <col min="12856" max="13055" width="9" style="194"/>
    <col min="13056" max="13056" width="2.5" style="194" customWidth="1"/>
    <col min="13057" max="13057" width="0.75" style="194" customWidth="1"/>
    <col min="13058" max="13111" width="2.625" style="194" customWidth="1"/>
    <col min="13112" max="13311" width="9" style="194"/>
    <col min="13312" max="13312" width="2.5" style="194" customWidth="1"/>
    <col min="13313" max="13313" width="0.75" style="194" customWidth="1"/>
    <col min="13314" max="13367" width="2.625" style="194" customWidth="1"/>
    <col min="13368" max="13567" width="9" style="194"/>
    <col min="13568" max="13568" width="2.5" style="194" customWidth="1"/>
    <col min="13569" max="13569" width="0.75" style="194" customWidth="1"/>
    <col min="13570" max="13623" width="2.625" style="194" customWidth="1"/>
    <col min="13624" max="13823" width="9" style="194"/>
    <col min="13824" max="13824" width="2.5" style="194" customWidth="1"/>
    <col min="13825" max="13825" width="0.75" style="194" customWidth="1"/>
    <col min="13826" max="13879" width="2.625" style="194" customWidth="1"/>
    <col min="13880" max="14079" width="9" style="194"/>
    <col min="14080" max="14080" width="2.5" style="194" customWidth="1"/>
    <col min="14081" max="14081" width="0.75" style="194" customWidth="1"/>
    <col min="14082" max="14135" width="2.625" style="194" customWidth="1"/>
    <col min="14136" max="14335" width="9" style="194"/>
    <col min="14336" max="14336" width="2.5" style="194" customWidth="1"/>
    <col min="14337" max="14337" width="0.75" style="194" customWidth="1"/>
    <col min="14338" max="14391" width="2.625" style="194" customWidth="1"/>
    <col min="14392" max="14591" width="9" style="194"/>
    <col min="14592" max="14592" width="2.5" style="194" customWidth="1"/>
    <col min="14593" max="14593" width="0.75" style="194" customWidth="1"/>
    <col min="14594" max="14647" width="2.625" style="194" customWidth="1"/>
    <col min="14648" max="14847" width="9" style="194"/>
    <col min="14848" max="14848" width="2.5" style="194" customWidth="1"/>
    <col min="14849" max="14849" width="0.75" style="194" customWidth="1"/>
    <col min="14850" max="14903" width="2.625" style="194" customWidth="1"/>
    <col min="14904" max="15103" width="9" style="194"/>
    <col min="15104" max="15104" width="2.5" style="194" customWidth="1"/>
    <col min="15105" max="15105" width="0.75" style="194" customWidth="1"/>
    <col min="15106" max="15159" width="2.625" style="194" customWidth="1"/>
    <col min="15160" max="15359" width="9" style="194"/>
    <col min="15360" max="15360" width="2.5" style="194" customWidth="1"/>
    <col min="15361" max="15361" width="0.75" style="194" customWidth="1"/>
    <col min="15362" max="15415" width="2.625" style="194" customWidth="1"/>
    <col min="15416" max="15615" width="9" style="194"/>
    <col min="15616" max="15616" width="2.5" style="194" customWidth="1"/>
    <col min="15617" max="15617" width="0.75" style="194" customWidth="1"/>
    <col min="15618" max="15671" width="2.625" style="194" customWidth="1"/>
    <col min="15672" max="15871" width="9" style="194"/>
    <col min="15872" max="15872" width="2.5" style="194" customWidth="1"/>
    <col min="15873" max="15873" width="0.75" style="194" customWidth="1"/>
    <col min="15874" max="15927" width="2.625" style="194" customWidth="1"/>
    <col min="15928" max="16127" width="9" style="194"/>
    <col min="16128" max="16128" width="2.5" style="194" customWidth="1"/>
    <col min="16129" max="16129" width="0.75" style="194" customWidth="1"/>
    <col min="16130" max="16183" width="2.625" style="194" customWidth="1"/>
    <col min="16184" max="16384" width="9" style="194"/>
  </cols>
  <sheetData>
    <row r="1" spans="1:35" ht="18.75" customHeight="1">
      <c r="A1" s="332" t="s">
        <v>237</v>
      </c>
      <c r="B1" s="333"/>
      <c r="C1" s="333"/>
      <c r="D1" s="333"/>
      <c r="E1" s="333"/>
      <c r="F1" s="333"/>
      <c r="G1" s="333"/>
      <c r="H1" s="333"/>
      <c r="I1" s="333"/>
      <c r="J1" s="333"/>
      <c r="K1" s="333"/>
      <c r="L1" s="333"/>
      <c r="M1" s="333"/>
      <c r="N1" s="333"/>
      <c r="O1" s="333"/>
      <c r="P1" s="333"/>
      <c r="Q1" s="333"/>
      <c r="R1" s="333"/>
      <c r="S1" s="333"/>
      <c r="T1" s="333"/>
      <c r="U1" s="333"/>
      <c r="V1" s="333"/>
      <c r="W1" s="333"/>
      <c r="X1" s="333"/>
      <c r="Y1" s="333"/>
      <c r="Z1" s="333"/>
      <c r="AA1" s="333"/>
      <c r="AB1" s="333"/>
      <c r="AC1" s="333"/>
      <c r="AD1" s="333"/>
      <c r="AE1" s="333"/>
      <c r="AF1" s="333"/>
      <c r="AG1" s="333"/>
      <c r="AH1" s="333"/>
      <c r="AI1" s="333"/>
    </row>
    <row r="2" spans="1:35" ht="18.75" customHeight="1">
      <c r="A2" s="334" t="s">
        <v>186</v>
      </c>
      <c r="B2" s="334"/>
      <c r="C2" s="334"/>
      <c r="D2" s="334"/>
      <c r="E2" s="334"/>
      <c r="F2" s="334"/>
      <c r="G2" s="334"/>
      <c r="H2" s="334"/>
      <c r="I2" s="334"/>
      <c r="J2" s="334"/>
      <c r="K2" s="334"/>
      <c r="L2" s="334"/>
      <c r="M2" s="334"/>
      <c r="N2" s="334"/>
      <c r="O2" s="334"/>
      <c r="P2" s="334"/>
      <c r="Q2" s="334"/>
      <c r="R2" s="334"/>
      <c r="S2" s="334"/>
      <c r="T2" s="334"/>
      <c r="U2" s="334"/>
      <c r="V2" s="334"/>
      <c r="W2" s="334"/>
      <c r="X2" s="334"/>
      <c r="Y2" s="334"/>
      <c r="Z2" s="334"/>
      <c r="AA2" s="334"/>
      <c r="AB2" s="334"/>
      <c r="AC2" s="334"/>
      <c r="AD2" s="334"/>
      <c r="AE2" s="334"/>
      <c r="AF2" s="334"/>
      <c r="AG2" s="334"/>
      <c r="AH2" s="334"/>
      <c r="AI2" s="334"/>
    </row>
    <row r="3" spans="1:35" ht="18.75" customHeight="1">
      <c r="A3" s="207"/>
      <c r="B3" s="207"/>
      <c r="C3" s="207"/>
      <c r="D3" s="207"/>
      <c r="E3" s="207"/>
      <c r="F3" s="207"/>
      <c r="G3" s="207"/>
      <c r="H3" s="207"/>
      <c r="I3" s="207"/>
      <c r="J3" s="207"/>
      <c r="K3" s="207"/>
      <c r="L3" s="207"/>
      <c r="M3" s="207"/>
      <c r="N3" s="207"/>
      <c r="O3" s="207"/>
      <c r="P3" s="207"/>
      <c r="Q3" s="207"/>
      <c r="R3" s="207"/>
      <c r="S3" s="207"/>
      <c r="T3" s="207"/>
      <c r="U3" s="207"/>
      <c r="V3" s="207"/>
      <c r="W3" s="207"/>
      <c r="X3" s="207"/>
      <c r="Y3" s="207"/>
      <c r="Z3" s="207"/>
      <c r="AA3" s="207"/>
      <c r="AB3" s="207"/>
      <c r="AC3" s="207"/>
      <c r="AD3" s="207"/>
      <c r="AE3" s="207"/>
      <c r="AF3" s="207"/>
      <c r="AG3" s="207"/>
      <c r="AH3" s="207"/>
      <c r="AI3" s="207"/>
    </row>
    <row r="4" spans="1:35" ht="18.75" customHeight="1">
      <c r="A4" s="207"/>
      <c r="B4" s="207"/>
      <c r="C4" s="207"/>
      <c r="D4" s="207"/>
      <c r="E4" s="207"/>
      <c r="F4" s="207"/>
      <c r="G4" s="207"/>
      <c r="H4" s="207"/>
      <c r="I4" s="207"/>
      <c r="J4" s="207"/>
      <c r="K4" s="207"/>
      <c r="L4" s="207"/>
      <c r="M4" s="208" t="s">
        <v>187</v>
      </c>
      <c r="N4" s="208"/>
      <c r="O4" s="208"/>
      <c r="P4" s="208"/>
      <c r="Q4" s="208"/>
      <c r="R4" s="209"/>
      <c r="S4" s="317"/>
      <c r="T4" s="317"/>
      <c r="U4" s="317"/>
      <c r="V4" s="317"/>
      <c r="W4" s="317"/>
      <c r="X4" s="317"/>
      <c r="Y4" s="317"/>
      <c r="Z4" s="317"/>
      <c r="AA4" s="317"/>
      <c r="AB4" s="317"/>
      <c r="AC4" s="317"/>
      <c r="AD4" s="317"/>
      <c r="AE4" s="317"/>
      <c r="AF4" s="317"/>
      <c r="AG4" s="317"/>
      <c r="AH4" s="317"/>
      <c r="AI4" s="317"/>
    </row>
    <row r="5" spans="1:35" ht="18.75" customHeight="1">
      <c r="A5" s="207"/>
      <c r="B5" s="207"/>
      <c r="C5" s="207"/>
      <c r="D5" s="207"/>
      <c r="E5" s="207"/>
      <c r="F5" s="207"/>
      <c r="G5" s="207"/>
      <c r="H5" s="207"/>
      <c r="I5" s="207"/>
      <c r="J5" s="207"/>
      <c r="K5" s="207"/>
      <c r="L5" s="207"/>
      <c r="M5" s="210" t="s">
        <v>170</v>
      </c>
      <c r="N5" s="210"/>
      <c r="O5" s="210"/>
      <c r="P5" s="210"/>
      <c r="Q5" s="210"/>
      <c r="R5" s="211"/>
      <c r="S5" s="317"/>
      <c r="T5" s="317"/>
      <c r="U5" s="317"/>
      <c r="V5" s="317"/>
      <c r="W5" s="317"/>
      <c r="X5" s="317"/>
      <c r="Y5" s="317"/>
      <c r="Z5" s="317"/>
      <c r="AA5" s="317"/>
      <c r="AB5" s="317"/>
      <c r="AC5" s="317"/>
      <c r="AD5" s="317"/>
      <c r="AE5" s="317"/>
      <c r="AF5" s="317"/>
      <c r="AG5" s="317"/>
      <c r="AH5" s="317"/>
      <c r="AI5" s="317"/>
    </row>
    <row r="6" spans="1:35" ht="18.75" customHeight="1">
      <c r="A6" s="207"/>
      <c r="B6" s="207"/>
      <c r="C6" s="207"/>
      <c r="D6" s="207"/>
      <c r="E6" s="207"/>
      <c r="F6" s="207"/>
      <c r="G6" s="207"/>
      <c r="H6" s="207"/>
      <c r="I6" s="207"/>
      <c r="J6" s="207"/>
      <c r="K6" s="207"/>
      <c r="L6" s="207"/>
      <c r="M6" s="210" t="s">
        <v>171</v>
      </c>
      <c r="N6" s="210"/>
      <c r="O6" s="210"/>
      <c r="P6" s="210"/>
      <c r="Q6" s="210"/>
      <c r="R6" s="210"/>
      <c r="S6" s="317"/>
      <c r="T6" s="317"/>
      <c r="U6" s="317"/>
      <c r="V6" s="317"/>
      <c r="W6" s="317"/>
      <c r="X6" s="317"/>
      <c r="Y6" s="317"/>
      <c r="Z6" s="317"/>
      <c r="AA6" s="317"/>
      <c r="AB6" s="317"/>
      <c r="AC6" s="317"/>
      <c r="AD6" s="317"/>
      <c r="AE6" s="317"/>
      <c r="AF6" s="317"/>
      <c r="AG6" s="317"/>
      <c r="AH6" s="317"/>
      <c r="AI6" s="317"/>
    </row>
    <row r="7" spans="1:35" ht="18.75" customHeight="1">
      <c r="A7" s="207"/>
      <c r="B7" s="207"/>
      <c r="C7" s="207"/>
      <c r="D7" s="207"/>
      <c r="E7" s="207"/>
      <c r="F7" s="207"/>
      <c r="G7" s="207"/>
      <c r="H7" s="207"/>
      <c r="I7" s="207"/>
      <c r="J7" s="207"/>
      <c r="K7" s="207"/>
      <c r="L7" s="207"/>
      <c r="M7" s="212" t="s">
        <v>172</v>
      </c>
      <c r="N7" s="212"/>
      <c r="O7" s="212"/>
      <c r="P7" s="212"/>
      <c r="Q7" s="331" t="s">
        <v>188</v>
      </c>
      <c r="R7" s="331"/>
      <c r="S7" s="331"/>
      <c r="T7" s="331"/>
      <c r="U7" s="331"/>
      <c r="V7" s="331"/>
      <c r="W7" s="213"/>
      <c r="X7" s="213"/>
      <c r="Y7" s="213"/>
      <c r="Z7" s="213"/>
      <c r="AA7" s="213"/>
      <c r="AB7" s="213"/>
      <c r="AC7" s="213"/>
      <c r="AD7" s="213"/>
      <c r="AE7" s="213"/>
      <c r="AF7" s="213"/>
      <c r="AG7" s="213"/>
      <c r="AH7" s="213"/>
      <c r="AI7" s="213"/>
    </row>
    <row r="8" spans="1:35" ht="18.75" customHeight="1">
      <c r="A8" s="207"/>
      <c r="B8" s="207"/>
      <c r="C8" s="207"/>
      <c r="D8" s="207"/>
      <c r="E8" s="207"/>
      <c r="F8" s="207"/>
      <c r="G8" s="207"/>
      <c r="H8" s="207"/>
      <c r="I8" s="207"/>
      <c r="J8" s="207"/>
      <c r="K8" s="207"/>
      <c r="L8" s="207"/>
      <c r="M8" s="208"/>
      <c r="N8" s="317" t="s">
        <v>179</v>
      </c>
      <c r="O8" s="317"/>
      <c r="P8" s="317"/>
      <c r="Q8" s="317"/>
      <c r="R8" s="317"/>
      <c r="S8" s="317"/>
      <c r="T8" s="317"/>
      <c r="U8" s="317"/>
      <c r="V8" s="317"/>
      <c r="W8" s="317"/>
      <c r="X8" s="317"/>
      <c r="Y8" s="317"/>
      <c r="Z8" s="317"/>
      <c r="AA8" s="317"/>
      <c r="AB8" s="317"/>
      <c r="AC8" s="317"/>
      <c r="AD8" s="317"/>
      <c r="AE8" s="317"/>
      <c r="AF8" s="317"/>
      <c r="AG8" s="317"/>
      <c r="AH8" s="317"/>
      <c r="AI8" s="317"/>
    </row>
    <row r="9" spans="1:35" ht="18.75" customHeight="1">
      <c r="A9" s="207"/>
      <c r="B9" s="207"/>
      <c r="C9" s="207"/>
      <c r="D9" s="207"/>
      <c r="E9" s="207"/>
      <c r="F9" s="207"/>
      <c r="G9" s="207"/>
      <c r="H9" s="207"/>
      <c r="I9" s="207"/>
      <c r="J9" s="207"/>
      <c r="K9" s="207"/>
      <c r="L9" s="207"/>
      <c r="M9" s="208" t="s">
        <v>189</v>
      </c>
      <c r="N9" s="208"/>
      <c r="O9" s="317" t="s">
        <v>179</v>
      </c>
      <c r="P9" s="317"/>
      <c r="Q9" s="317"/>
      <c r="R9" s="317"/>
      <c r="S9" s="317"/>
      <c r="T9" s="317"/>
      <c r="U9" s="317"/>
      <c r="V9" s="317"/>
      <c r="W9" s="317"/>
      <c r="X9" s="214" t="s">
        <v>190</v>
      </c>
      <c r="Y9" s="214"/>
      <c r="Z9" s="214"/>
      <c r="AA9" s="317" t="s">
        <v>179</v>
      </c>
      <c r="AB9" s="317"/>
      <c r="AC9" s="317"/>
      <c r="AD9" s="317"/>
      <c r="AE9" s="317"/>
      <c r="AF9" s="317"/>
      <c r="AG9" s="317"/>
      <c r="AH9" s="317"/>
      <c r="AI9" s="317"/>
    </row>
    <row r="10" spans="1:35" ht="18.75" customHeight="1">
      <c r="A10" s="207"/>
      <c r="B10" s="207"/>
      <c r="C10" s="207"/>
      <c r="D10" s="207"/>
      <c r="E10" s="207"/>
      <c r="F10" s="207"/>
      <c r="G10" s="207"/>
      <c r="H10" s="207"/>
      <c r="I10" s="207"/>
      <c r="J10" s="207"/>
      <c r="K10" s="207"/>
      <c r="L10" s="207"/>
      <c r="M10" s="210" t="s">
        <v>191</v>
      </c>
      <c r="N10" s="210"/>
      <c r="O10" s="210"/>
      <c r="P10" s="318" t="s">
        <v>179</v>
      </c>
      <c r="Q10" s="318"/>
      <c r="R10" s="318"/>
      <c r="S10" s="318"/>
      <c r="T10" s="318"/>
      <c r="U10" s="318"/>
      <c r="V10" s="318"/>
      <c r="W10" s="318"/>
      <c r="X10" s="318"/>
      <c r="Y10" s="318"/>
      <c r="Z10" s="318"/>
      <c r="AA10" s="318"/>
      <c r="AB10" s="318"/>
      <c r="AC10" s="318"/>
      <c r="AD10" s="318"/>
      <c r="AE10" s="318"/>
      <c r="AF10" s="318"/>
      <c r="AG10" s="318"/>
      <c r="AH10" s="318"/>
      <c r="AI10" s="318"/>
    </row>
    <row r="11" spans="1:35" ht="18.75" customHeight="1" thickBot="1">
      <c r="A11" s="207"/>
      <c r="B11" s="207"/>
      <c r="C11" s="207"/>
      <c r="D11" s="207"/>
      <c r="E11" s="207"/>
      <c r="F11" s="207"/>
      <c r="G11" s="207"/>
      <c r="H11" s="207"/>
      <c r="I11" s="207"/>
      <c r="J11" s="207"/>
      <c r="K11" s="207"/>
      <c r="L11" s="207"/>
      <c r="M11" s="207"/>
      <c r="N11" s="207"/>
      <c r="O11" s="207"/>
      <c r="P11" s="207"/>
      <c r="Q11" s="207"/>
      <c r="R11" s="207"/>
      <c r="S11" s="207"/>
      <c r="T11" s="207"/>
      <c r="U11" s="207"/>
      <c r="V11" s="207"/>
      <c r="W11" s="207"/>
      <c r="X11" s="207"/>
      <c r="Y11" s="207"/>
      <c r="Z11" s="207"/>
      <c r="AA11" s="207"/>
      <c r="AB11" s="207"/>
      <c r="AC11" s="207"/>
      <c r="AD11" s="207"/>
      <c r="AE11" s="207"/>
      <c r="AF11" s="207"/>
      <c r="AG11" s="207"/>
      <c r="AH11" s="207"/>
      <c r="AI11" s="207"/>
    </row>
    <row r="12" spans="1:35" ht="18.75" customHeight="1">
      <c r="A12" s="215" t="s">
        <v>7</v>
      </c>
      <c r="B12" s="216"/>
      <c r="C12" s="216"/>
      <c r="D12" s="216"/>
      <c r="E12" s="216"/>
      <c r="F12" s="216"/>
      <c r="G12" s="217"/>
      <c r="H12" s="216"/>
      <c r="I12" s="216"/>
      <c r="J12" s="216"/>
      <c r="K12" s="216"/>
      <c r="L12" s="216"/>
      <c r="M12" s="216"/>
      <c r="N12" s="216"/>
      <c r="O12" s="216"/>
      <c r="P12" s="216"/>
      <c r="Q12" s="216"/>
      <c r="R12" s="216"/>
      <c r="S12" s="216"/>
      <c r="T12" s="216"/>
      <c r="U12" s="216"/>
      <c r="V12" s="216"/>
      <c r="W12" s="216"/>
      <c r="X12" s="216"/>
      <c r="Y12" s="216"/>
      <c r="Z12" s="216"/>
      <c r="AA12" s="216"/>
      <c r="AB12" s="216"/>
      <c r="AC12" s="216"/>
      <c r="AD12" s="216"/>
      <c r="AE12" s="216"/>
      <c r="AF12" s="216"/>
      <c r="AG12" s="216"/>
      <c r="AH12" s="216"/>
      <c r="AI12" s="218"/>
    </row>
    <row r="13" spans="1:35" ht="18.75" customHeight="1">
      <c r="A13" s="219" t="s">
        <v>192</v>
      </c>
      <c r="B13" s="210"/>
      <c r="C13" s="210"/>
      <c r="D13" s="210"/>
      <c r="E13" s="210"/>
      <c r="F13" s="210"/>
      <c r="G13" s="220"/>
      <c r="H13" s="328" t="s">
        <v>229</v>
      </c>
      <c r="I13" s="329"/>
      <c r="J13" s="329"/>
      <c r="K13" s="329"/>
      <c r="L13" s="329"/>
      <c r="M13" s="329"/>
      <c r="N13" s="329"/>
      <c r="O13" s="329"/>
      <c r="P13" s="329"/>
      <c r="Q13" s="329"/>
      <c r="R13" s="329"/>
      <c r="S13" s="329"/>
      <c r="T13" s="329"/>
      <c r="U13" s="329"/>
      <c r="V13" s="329"/>
      <c r="W13" s="329"/>
      <c r="X13" s="329"/>
      <c r="Y13" s="329"/>
      <c r="Z13" s="329"/>
      <c r="AA13" s="329"/>
      <c r="AB13" s="329"/>
      <c r="AC13" s="329"/>
      <c r="AD13" s="329"/>
      <c r="AE13" s="329"/>
      <c r="AF13" s="329"/>
      <c r="AG13" s="329"/>
      <c r="AH13" s="329"/>
      <c r="AI13" s="330"/>
    </row>
    <row r="14" spans="1:35" ht="18.75" customHeight="1">
      <c r="A14" s="219" t="s">
        <v>193</v>
      </c>
      <c r="B14" s="210"/>
      <c r="C14" s="210"/>
      <c r="D14" s="210"/>
      <c r="E14" s="210"/>
      <c r="F14" s="210"/>
      <c r="G14" s="210"/>
      <c r="H14" s="210"/>
      <c r="I14" s="210"/>
      <c r="J14" s="210"/>
      <c r="K14" s="210"/>
      <c r="L14" s="210"/>
      <c r="M14" s="210"/>
      <c r="N14" s="210"/>
      <c r="O14" s="210"/>
      <c r="P14" s="210"/>
      <c r="Q14" s="210"/>
      <c r="R14" s="210"/>
      <c r="S14" s="210"/>
      <c r="T14" s="210"/>
      <c r="U14" s="210"/>
      <c r="V14" s="210"/>
      <c r="W14" s="210"/>
      <c r="X14" s="210"/>
      <c r="Y14" s="210"/>
      <c r="Z14" s="210"/>
      <c r="AA14" s="210"/>
      <c r="AB14" s="210"/>
      <c r="AC14" s="210"/>
      <c r="AD14" s="210"/>
      <c r="AE14" s="210"/>
      <c r="AF14" s="210"/>
      <c r="AG14" s="210"/>
      <c r="AH14" s="210"/>
      <c r="AI14" s="221"/>
    </row>
    <row r="15" spans="1:35" ht="18.75" customHeight="1">
      <c r="A15" s="311"/>
      <c r="B15" s="312"/>
      <c r="C15" s="312"/>
      <c r="D15" s="312"/>
      <c r="E15" s="312"/>
      <c r="F15" s="312"/>
      <c r="G15" s="312"/>
      <c r="H15" s="312"/>
      <c r="I15" s="312"/>
      <c r="J15" s="312"/>
      <c r="K15" s="312"/>
      <c r="L15" s="312"/>
      <c r="M15" s="312"/>
      <c r="N15" s="312"/>
      <c r="O15" s="312"/>
      <c r="P15" s="312"/>
      <c r="Q15" s="312"/>
      <c r="R15" s="312"/>
      <c r="S15" s="312"/>
      <c r="T15" s="312"/>
      <c r="U15" s="312"/>
      <c r="V15" s="312"/>
      <c r="W15" s="312"/>
      <c r="X15" s="312"/>
      <c r="Y15" s="312"/>
      <c r="Z15" s="312"/>
      <c r="AA15" s="312"/>
      <c r="AB15" s="312"/>
      <c r="AC15" s="312"/>
      <c r="AD15" s="312"/>
      <c r="AE15" s="312"/>
      <c r="AF15" s="312"/>
      <c r="AG15" s="312"/>
      <c r="AH15" s="312"/>
      <c r="AI15" s="313"/>
    </row>
    <row r="16" spans="1:35" ht="18.75" customHeight="1">
      <c r="A16" s="305"/>
      <c r="B16" s="306"/>
      <c r="C16" s="306"/>
      <c r="D16" s="306"/>
      <c r="E16" s="306"/>
      <c r="F16" s="306"/>
      <c r="G16" s="306"/>
      <c r="H16" s="306"/>
      <c r="I16" s="306"/>
      <c r="J16" s="306"/>
      <c r="K16" s="306"/>
      <c r="L16" s="306"/>
      <c r="M16" s="306"/>
      <c r="N16" s="306"/>
      <c r="O16" s="306"/>
      <c r="P16" s="306"/>
      <c r="Q16" s="306"/>
      <c r="R16" s="306"/>
      <c r="S16" s="306"/>
      <c r="T16" s="306"/>
      <c r="U16" s="306"/>
      <c r="V16" s="306"/>
      <c r="W16" s="306"/>
      <c r="X16" s="306"/>
      <c r="Y16" s="306"/>
      <c r="Z16" s="306"/>
      <c r="AA16" s="306"/>
      <c r="AB16" s="306"/>
      <c r="AC16" s="306"/>
      <c r="AD16" s="306"/>
      <c r="AE16" s="306"/>
      <c r="AF16" s="306"/>
      <c r="AG16" s="306"/>
      <c r="AH16" s="306"/>
      <c r="AI16" s="307"/>
    </row>
    <row r="17" spans="1:35" ht="18.75" customHeight="1">
      <c r="A17" s="305"/>
      <c r="B17" s="306"/>
      <c r="C17" s="306"/>
      <c r="D17" s="306"/>
      <c r="E17" s="306"/>
      <c r="F17" s="306"/>
      <c r="G17" s="306"/>
      <c r="H17" s="306"/>
      <c r="I17" s="306"/>
      <c r="J17" s="306"/>
      <c r="K17" s="306"/>
      <c r="L17" s="306"/>
      <c r="M17" s="306"/>
      <c r="N17" s="306"/>
      <c r="O17" s="306"/>
      <c r="P17" s="306"/>
      <c r="Q17" s="306"/>
      <c r="R17" s="306"/>
      <c r="S17" s="306"/>
      <c r="T17" s="306"/>
      <c r="U17" s="306"/>
      <c r="V17" s="306"/>
      <c r="W17" s="306"/>
      <c r="X17" s="306"/>
      <c r="Y17" s="306"/>
      <c r="Z17" s="306"/>
      <c r="AA17" s="306"/>
      <c r="AB17" s="306"/>
      <c r="AC17" s="306"/>
      <c r="AD17" s="306"/>
      <c r="AE17" s="306"/>
      <c r="AF17" s="306"/>
      <c r="AG17" s="306"/>
      <c r="AH17" s="306"/>
      <c r="AI17" s="307"/>
    </row>
    <row r="18" spans="1:35" ht="18.75" customHeight="1">
      <c r="A18" s="305"/>
      <c r="B18" s="306"/>
      <c r="C18" s="306"/>
      <c r="D18" s="306"/>
      <c r="E18" s="306"/>
      <c r="F18" s="306"/>
      <c r="G18" s="306"/>
      <c r="H18" s="306"/>
      <c r="I18" s="306"/>
      <c r="J18" s="306"/>
      <c r="K18" s="306"/>
      <c r="L18" s="306"/>
      <c r="M18" s="306"/>
      <c r="N18" s="306"/>
      <c r="O18" s="306"/>
      <c r="P18" s="306"/>
      <c r="Q18" s="306"/>
      <c r="R18" s="306"/>
      <c r="S18" s="306"/>
      <c r="T18" s="306"/>
      <c r="U18" s="306"/>
      <c r="V18" s="306"/>
      <c r="W18" s="306"/>
      <c r="X18" s="306"/>
      <c r="Y18" s="306"/>
      <c r="Z18" s="306"/>
      <c r="AA18" s="306"/>
      <c r="AB18" s="306"/>
      <c r="AC18" s="306"/>
      <c r="AD18" s="306"/>
      <c r="AE18" s="306"/>
      <c r="AF18" s="306"/>
      <c r="AG18" s="306"/>
      <c r="AH18" s="306"/>
      <c r="AI18" s="307"/>
    </row>
    <row r="19" spans="1:35" ht="18.75" customHeight="1">
      <c r="A19" s="305"/>
      <c r="B19" s="306"/>
      <c r="C19" s="306"/>
      <c r="D19" s="306"/>
      <c r="E19" s="306"/>
      <c r="F19" s="306"/>
      <c r="G19" s="306"/>
      <c r="H19" s="306"/>
      <c r="I19" s="306"/>
      <c r="J19" s="306"/>
      <c r="K19" s="306"/>
      <c r="L19" s="306"/>
      <c r="M19" s="306"/>
      <c r="N19" s="306"/>
      <c r="O19" s="306"/>
      <c r="P19" s="306"/>
      <c r="Q19" s="306"/>
      <c r="R19" s="306"/>
      <c r="S19" s="306"/>
      <c r="T19" s="306"/>
      <c r="U19" s="306"/>
      <c r="V19" s="306"/>
      <c r="W19" s="306"/>
      <c r="X19" s="306"/>
      <c r="Y19" s="306"/>
      <c r="Z19" s="306"/>
      <c r="AA19" s="306"/>
      <c r="AB19" s="306"/>
      <c r="AC19" s="306"/>
      <c r="AD19" s="306"/>
      <c r="AE19" s="306"/>
      <c r="AF19" s="306"/>
      <c r="AG19" s="306"/>
      <c r="AH19" s="306"/>
      <c r="AI19" s="307"/>
    </row>
    <row r="20" spans="1:35" ht="18.75" customHeight="1">
      <c r="A20" s="308"/>
      <c r="B20" s="309"/>
      <c r="C20" s="309"/>
      <c r="D20" s="309"/>
      <c r="E20" s="309"/>
      <c r="F20" s="309"/>
      <c r="G20" s="309"/>
      <c r="H20" s="309"/>
      <c r="I20" s="309"/>
      <c r="J20" s="309"/>
      <c r="K20" s="309"/>
      <c r="L20" s="309"/>
      <c r="M20" s="309"/>
      <c r="N20" s="309"/>
      <c r="O20" s="309"/>
      <c r="P20" s="309"/>
      <c r="Q20" s="309"/>
      <c r="R20" s="309"/>
      <c r="S20" s="309"/>
      <c r="T20" s="309"/>
      <c r="U20" s="309"/>
      <c r="V20" s="309"/>
      <c r="W20" s="309"/>
      <c r="X20" s="309"/>
      <c r="Y20" s="309"/>
      <c r="Z20" s="309"/>
      <c r="AA20" s="309"/>
      <c r="AB20" s="309"/>
      <c r="AC20" s="309"/>
      <c r="AD20" s="309"/>
      <c r="AE20" s="309"/>
      <c r="AF20" s="309"/>
      <c r="AG20" s="309"/>
      <c r="AH20" s="309"/>
      <c r="AI20" s="310"/>
    </row>
    <row r="21" spans="1:35" ht="18.75" customHeight="1">
      <c r="A21" s="219" t="s">
        <v>194</v>
      </c>
      <c r="B21" s="210"/>
      <c r="C21" s="210"/>
      <c r="D21" s="210"/>
      <c r="E21" s="210"/>
      <c r="F21" s="210"/>
      <c r="G21" s="210"/>
      <c r="H21" s="210"/>
      <c r="I21" s="210"/>
      <c r="J21" s="210"/>
      <c r="K21" s="210"/>
      <c r="L21" s="210"/>
      <c r="M21" s="210"/>
      <c r="N21" s="210"/>
      <c r="O21" s="210"/>
      <c r="P21" s="210"/>
      <c r="Q21" s="210"/>
      <c r="R21" s="210"/>
      <c r="S21" s="210"/>
      <c r="T21" s="210"/>
      <c r="U21" s="210"/>
      <c r="V21" s="210"/>
      <c r="W21" s="210"/>
      <c r="X21" s="210"/>
      <c r="Y21" s="210"/>
      <c r="Z21" s="210"/>
      <c r="AA21" s="210"/>
      <c r="AB21" s="210"/>
      <c r="AC21" s="210"/>
      <c r="AD21" s="210"/>
      <c r="AE21" s="210"/>
      <c r="AF21" s="210"/>
      <c r="AG21" s="210"/>
      <c r="AH21" s="210"/>
      <c r="AI21" s="221"/>
    </row>
    <row r="22" spans="1:35" ht="18.75" customHeight="1">
      <c r="A22" s="319"/>
      <c r="B22" s="320"/>
      <c r="C22" s="320"/>
      <c r="D22" s="320"/>
      <c r="E22" s="320"/>
      <c r="F22" s="320"/>
      <c r="G22" s="320"/>
      <c r="H22" s="320"/>
      <c r="I22" s="320"/>
      <c r="J22" s="320"/>
      <c r="K22" s="320"/>
      <c r="L22" s="320"/>
      <c r="M22" s="320"/>
      <c r="N22" s="320"/>
      <c r="O22" s="320"/>
      <c r="P22" s="320"/>
      <c r="Q22" s="320"/>
      <c r="R22" s="320"/>
      <c r="S22" s="320"/>
      <c r="T22" s="320"/>
      <c r="U22" s="320"/>
      <c r="V22" s="320"/>
      <c r="W22" s="320"/>
      <c r="X22" s="320"/>
      <c r="Y22" s="320"/>
      <c r="Z22" s="320"/>
      <c r="AA22" s="320"/>
      <c r="AB22" s="320"/>
      <c r="AC22" s="320"/>
      <c r="AD22" s="320"/>
      <c r="AE22" s="320"/>
      <c r="AF22" s="320"/>
      <c r="AG22" s="320"/>
      <c r="AH22" s="320"/>
      <c r="AI22" s="321"/>
    </row>
    <row r="23" spans="1:35" ht="18.75" customHeight="1">
      <c r="A23" s="322"/>
      <c r="B23" s="323"/>
      <c r="C23" s="323"/>
      <c r="D23" s="323"/>
      <c r="E23" s="323"/>
      <c r="F23" s="323"/>
      <c r="G23" s="323"/>
      <c r="H23" s="323"/>
      <c r="I23" s="323"/>
      <c r="J23" s="323"/>
      <c r="K23" s="323"/>
      <c r="L23" s="323"/>
      <c r="M23" s="323"/>
      <c r="N23" s="323"/>
      <c r="O23" s="323"/>
      <c r="P23" s="323"/>
      <c r="Q23" s="323"/>
      <c r="R23" s="323"/>
      <c r="S23" s="323"/>
      <c r="T23" s="323"/>
      <c r="U23" s="323"/>
      <c r="V23" s="323"/>
      <c r="W23" s="323"/>
      <c r="X23" s="323"/>
      <c r="Y23" s="323"/>
      <c r="Z23" s="323"/>
      <c r="AA23" s="323"/>
      <c r="AB23" s="323"/>
      <c r="AC23" s="323"/>
      <c r="AD23" s="323"/>
      <c r="AE23" s="323"/>
      <c r="AF23" s="323"/>
      <c r="AG23" s="323"/>
      <c r="AH23" s="323"/>
      <c r="AI23" s="324"/>
    </row>
    <row r="24" spans="1:35" ht="18.75" customHeight="1">
      <c r="A24" s="322"/>
      <c r="B24" s="323"/>
      <c r="C24" s="323"/>
      <c r="D24" s="323"/>
      <c r="E24" s="323"/>
      <c r="F24" s="323"/>
      <c r="G24" s="323"/>
      <c r="H24" s="323"/>
      <c r="I24" s="323"/>
      <c r="J24" s="323"/>
      <c r="K24" s="323"/>
      <c r="L24" s="323"/>
      <c r="M24" s="323"/>
      <c r="N24" s="323"/>
      <c r="O24" s="323"/>
      <c r="P24" s="323"/>
      <c r="Q24" s="323"/>
      <c r="R24" s="323"/>
      <c r="S24" s="323"/>
      <c r="T24" s="323"/>
      <c r="U24" s="323"/>
      <c r="V24" s="323"/>
      <c r="W24" s="323"/>
      <c r="X24" s="323"/>
      <c r="Y24" s="323"/>
      <c r="Z24" s="323"/>
      <c r="AA24" s="323"/>
      <c r="AB24" s="323"/>
      <c r="AC24" s="323"/>
      <c r="AD24" s="323"/>
      <c r="AE24" s="323"/>
      <c r="AF24" s="323"/>
      <c r="AG24" s="323"/>
      <c r="AH24" s="323"/>
      <c r="AI24" s="324"/>
    </row>
    <row r="25" spans="1:35" ht="18.75" customHeight="1">
      <c r="A25" s="322"/>
      <c r="B25" s="323"/>
      <c r="C25" s="323"/>
      <c r="D25" s="323"/>
      <c r="E25" s="323"/>
      <c r="F25" s="323"/>
      <c r="G25" s="323"/>
      <c r="H25" s="323"/>
      <c r="I25" s="323"/>
      <c r="J25" s="323"/>
      <c r="K25" s="323"/>
      <c r="L25" s="323"/>
      <c r="M25" s="323"/>
      <c r="N25" s="323"/>
      <c r="O25" s="323"/>
      <c r="P25" s="323"/>
      <c r="Q25" s="323"/>
      <c r="R25" s="323"/>
      <c r="S25" s="323"/>
      <c r="T25" s="323"/>
      <c r="U25" s="323"/>
      <c r="V25" s="323"/>
      <c r="W25" s="323"/>
      <c r="X25" s="323"/>
      <c r="Y25" s="323"/>
      <c r="Z25" s="323"/>
      <c r="AA25" s="323"/>
      <c r="AB25" s="323"/>
      <c r="AC25" s="323"/>
      <c r="AD25" s="323"/>
      <c r="AE25" s="323"/>
      <c r="AF25" s="323"/>
      <c r="AG25" s="323"/>
      <c r="AH25" s="323"/>
      <c r="AI25" s="324"/>
    </row>
    <row r="26" spans="1:35" s="195" customFormat="1" ht="18.75" customHeight="1">
      <c r="A26" s="325"/>
      <c r="B26" s="326"/>
      <c r="C26" s="326"/>
      <c r="D26" s="326"/>
      <c r="E26" s="326"/>
      <c r="F26" s="326"/>
      <c r="G26" s="326"/>
      <c r="H26" s="326"/>
      <c r="I26" s="326"/>
      <c r="J26" s="326"/>
      <c r="K26" s="326"/>
      <c r="L26" s="326"/>
      <c r="M26" s="326"/>
      <c r="N26" s="326"/>
      <c r="O26" s="326"/>
      <c r="P26" s="326"/>
      <c r="Q26" s="326"/>
      <c r="R26" s="326"/>
      <c r="S26" s="326"/>
      <c r="T26" s="326"/>
      <c r="U26" s="326"/>
      <c r="V26" s="326"/>
      <c r="W26" s="326"/>
      <c r="X26" s="326"/>
      <c r="Y26" s="326"/>
      <c r="Z26" s="326"/>
      <c r="AA26" s="326"/>
      <c r="AB26" s="326"/>
      <c r="AC26" s="326"/>
      <c r="AD26" s="326"/>
      <c r="AE26" s="326"/>
      <c r="AF26" s="326"/>
      <c r="AG26" s="326"/>
      <c r="AH26" s="326"/>
      <c r="AI26" s="327"/>
    </row>
    <row r="27" spans="1:35" ht="18.75" customHeight="1">
      <c r="A27" s="219" t="s">
        <v>195</v>
      </c>
      <c r="B27" s="210"/>
      <c r="C27" s="210"/>
      <c r="D27" s="210"/>
      <c r="E27" s="210"/>
      <c r="F27" s="210"/>
      <c r="G27" s="210"/>
      <c r="H27" s="210"/>
      <c r="I27" s="210"/>
      <c r="J27" s="210"/>
      <c r="K27" s="210"/>
      <c r="L27" s="210"/>
      <c r="M27" s="210"/>
      <c r="N27" s="210"/>
      <c r="O27" s="210"/>
      <c r="P27" s="210"/>
      <c r="Q27" s="210"/>
      <c r="R27" s="210"/>
      <c r="S27" s="210"/>
      <c r="T27" s="210"/>
      <c r="U27" s="210"/>
      <c r="V27" s="210"/>
      <c r="W27" s="210"/>
      <c r="X27" s="210"/>
      <c r="Y27" s="210"/>
      <c r="Z27" s="210"/>
      <c r="AA27" s="210"/>
      <c r="AB27" s="210"/>
      <c r="AC27" s="210"/>
      <c r="AD27" s="210"/>
      <c r="AE27" s="210"/>
      <c r="AF27" s="210"/>
      <c r="AG27" s="210"/>
      <c r="AH27" s="210"/>
      <c r="AI27" s="221"/>
    </row>
    <row r="28" spans="1:35" s="195" customFormat="1" ht="18.75" customHeight="1">
      <c r="A28" s="302" t="s">
        <v>228</v>
      </c>
      <c r="B28" s="303"/>
      <c r="C28" s="303"/>
      <c r="D28" s="303"/>
      <c r="E28" s="303"/>
      <c r="F28" s="303"/>
      <c r="G28" s="303"/>
      <c r="H28" s="303"/>
      <c r="I28" s="303"/>
      <c r="J28" s="303"/>
      <c r="K28" s="303"/>
      <c r="L28" s="303"/>
      <c r="M28" s="303"/>
      <c r="N28" s="303"/>
      <c r="O28" s="303"/>
      <c r="P28" s="303"/>
      <c r="Q28" s="303"/>
      <c r="R28" s="303"/>
      <c r="S28" s="303"/>
      <c r="T28" s="303"/>
      <c r="U28" s="303"/>
      <c r="V28" s="303"/>
      <c r="W28" s="303"/>
      <c r="X28" s="303"/>
      <c r="Y28" s="303"/>
      <c r="Z28" s="303"/>
      <c r="AA28" s="303"/>
      <c r="AB28" s="303"/>
      <c r="AC28" s="303"/>
      <c r="AD28" s="303"/>
      <c r="AE28" s="303"/>
      <c r="AF28" s="303"/>
      <c r="AG28" s="303"/>
      <c r="AH28" s="303"/>
      <c r="AI28" s="304"/>
    </row>
    <row r="29" spans="1:35" s="195" customFormat="1" ht="18.75" customHeight="1">
      <c r="A29" s="305"/>
      <c r="B29" s="306"/>
      <c r="C29" s="306"/>
      <c r="D29" s="306"/>
      <c r="E29" s="306"/>
      <c r="F29" s="306"/>
      <c r="G29" s="306"/>
      <c r="H29" s="306"/>
      <c r="I29" s="306"/>
      <c r="J29" s="306"/>
      <c r="K29" s="306"/>
      <c r="L29" s="306"/>
      <c r="M29" s="306"/>
      <c r="N29" s="306"/>
      <c r="O29" s="306"/>
      <c r="P29" s="306"/>
      <c r="Q29" s="306"/>
      <c r="R29" s="306"/>
      <c r="S29" s="306"/>
      <c r="T29" s="306"/>
      <c r="U29" s="306"/>
      <c r="V29" s="306"/>
      <c r="W29" s="306"/>
      <c r="X29" s="306"/>
      <c r="Y29" s="306"/>
      <c r="Z29" s="306"/>
      <c r="AA29" s="306"/>
      <c r="AB29" s="306"/>
      <c r="AC29" s="306"/>
      <c r="AD29" s="306"/>
      <c r="AE29" s="306"/>
      <c r="AF29" s="306"/>
      <c r="AG29" s="306"/>
      <c r="AH29" s="306"/>
      <c r="AI29" s="307"/>
    </row>
    <row r="30" spans="1:35" s="195" customFormat="1" ht="18.75" customHeight="1">
      <c r="A30" s="305"/>
      <c r="B30" s="306"/>
      <c r="C30" s="306"/>
      <c r="D30" s="306"/>
      <c r="E30" s="306"/>
      <c r="F30" s="306"/>
      <c r="G30" s="306"/>
      <c r="H30" s="306"/>
      <c r="I30" s="306"/>
      <c r="J30" s="306"/>
      <c r="K30" s="306"/>
      <c r="L30" s="306"/>
      <c r="M30" s="306"/>
      <c r="N30" s="306"/>
      <c r="O30" s="306"/>
      <c r="P30" s="306"/>
      <c r="Q30" s="306"/>
      <c r="R30" s="306"/>
      <c r="S30" s="306"/>
      <c r="T30" s="306"/>
      <c r="U30" s="306"/>
      <c r="V30" s="306"/>
      <c r="W30" s="306"/>
      <c r="X30" s="306"/>
      <c r="Y30" s="306"/>
      <c r="Z30" s="306"/>
      <c r="AA30" s="306"/>
      <c r="AB30" s="306"/>
      <c r="AC30" s="306"/>
      <c r="AD30" s="306"/>
      <c r="AE30" s="306"/>
      <c r="AF30" s="306"/>
      <c r="AG30" s="306"/>
      <c r="AH30" s="306"/>
      <c r="AI30" s="307"/>
    </row>
    <row r="31" spans="1:35" s="195" customFormat="1" ht="18.75" customHeight="1">
      <c r="A31" s="305"/>
      <c r="B31" s="306"/>
      <c r="C31" s="306"/>
      <c r="D31" s="306"/>
      <c r="E31" s="306"/>
      <c r="F31" s="306"/>
      <c r="G31" s="306"/>
      <c r="H31" s="306"/>
      <c r="I31" s="306"/>
      <c r="J31" s="306"/>
      <c r="K31" s="306"/>
      <c r="L31" s="306"/>
      <c r="M31" s="306"/>
      <c r="N31" s="306"/>
      <c r="O31" s="306"/>
      <c r="P31" s="306"/>
      <c r="Q31" s="306"/>
      <c r="R31" s="306"/>
      <c r="S31" s="306"/>
      <c r="T31" s="306"/>
      <c r="U31" s="306"/>
      <c r="V31" s="306"/>
      <c r="W31" s="306"/>
      <c r="X31" s="306"/>
      <c r="Y31" s="306"/>
      <c r="Z31" s="306"/>
      <c r="AA31" s="306"/>
      <c r="AB31" s="306"/>
      <c r="AC31" s="306"/>
      <c r="AD31" s="306"/>
      <c r="AE31" s="306"/>
      <c r="AF31" s="306"/>
      <c r="AG31" s="306"/>
      <c r="AH31" s="306"/>
      <c r="AI31" s="307"/>
    </row>
    <row r="32" spans="1:35" s="195" customFormat="1" ht="18.75" customHeight="1">
      <c r="A32" s="305"/>
      <c r="B32" s="306"/>
      <c r="C32" s="306"/>
      <c r="D32" s="306"/>
      <c r="E32" s="306"/>
      <c r="F32" s="306"/>
      <c r="G32" s="306"/>
      <c r="H32" s="306"/>
      <c r="I32" s="306"/>
      <c r="J32" s="306"/>
      <c r="K32" s="306"/>
      <c r="L32" s="306"/>
      <c r="M32" s="306"/>
      <c r="N32" s="306"/>
      <c r="O32" s="306"/>
      <c r="P32" s="306"/>
      <c r="Q32" s="306"/>
      <c r="R32" s="306"/>
      <c r="S32" s="306"/>
      <c r="T32" s="306"/>
      <c r="U32" s="306"/>
      <c r="V32" s="306"/>
      <c r="W32" s="306"/>
      <c r="X32" s="306"/>
      <c r="Y32" s="306"/>
      <c r="Z32" s="306"/>
      <c r="AA32" s="306"/>
      <c r="AB32" s="306"/>
      <c r="AC32" s="306"/>
      <c r="AD32" s="306"/>
      <c r="AE32" s="306"/>
      <c r="AF32" s="306"/>
      <c r="AG32" s="306"/>
      <c r="AH32" s="306"/>
      <c r="AI32" s="307"/>
    </row>
    <row r="33" spans="1:35" s="195" customFormat="1" ht="18.75" customHeight="1">
      <c r="A33" s="305"/>
      <c r="B33" s="306"/>
      <c r="C33" s="306"/>
      <c r="D33" s="306"/>
      <c r="E33" s="306"/>
      <c r="F33" s="306"/>
      <c r="G33" s="306"/>
      <c r="H33" s="306"/>
      <c r="I33" s="306"/>
      <c r="J33" s="306"/>
      <c r="K33" s="306"/>
      <c r="L33" s="306"/>
      <c r="M33" s="306"/>
      <c r="N33" s="306"/>
      <c r="O33" s="306"/>
      <c r="P33" s="306"/>
      <c r="Q33" s="306"/>
      <c r="R33" s="306"/>
      <c r="S33" s="306"/>
      <c r="T33" s="306"/>
      <c r="U33" s="306"/>
      <c r="V33" s="306"/>
      <c r="W33" s="306"/>
      <c r="X33" s="306"/>
      <c r="Y33" s="306"/>
      <c r="Z33" s="306"/>
      <c r="AA33" s="306"/>
      <c r="AB33" s="306"/>
      <c r="AC33" s="306"/>
      <c r="AD33" s="306"/>
      <c r="AE33" s="306"/>
      <c r="AF33" s="306"/>
      <c r="AG33" s="306"/>
      <c r="AH33" s="306"/>
      <c r="AI33" s="307"/>
    </row>
    <row r="34" spans="1:35" s="195" customFormat="1" ht="18.75" customHeight="1">
      <c r="A34" s="308"/>
      <c r="B34" s="309"/>
      <c r="C34" s="309"/>
      <c r="D34" s="309"/>
      <c r="E34" s="309"/>
      <c r="F34" s="309"/>
      <c r="G34" s="309"/>
      <c r="H34" s="309"/>
      <c r="I34" s="309"/>
      <c r="J34" s="309"/>
      <c r="K34" s="309"/>
      <c r="L34" s="309"/>
      <c r="M34" s="309"/>
      <c r="N34" s="309"/>
      <c r="O34" s="309"/>
      <c r="P34" s="309"/>
      <c r="Q34" s="309"/>
      <c r="R34" s="309"/>
      <c r="S34" s="309"/>
      <c r="T34" s="309"/>
      <c r="U34" s="309"/>
      <c r="V34" s="309"/>
      <c r="W34" s="309"/>
      <c r="X34" s="309"/>
      <c r="Y34" s="309"/>
      <c r="Z34" s="309"/>
      <c r="AA34" s="309"/>
      <c r="AB34" s="309"/>
      <c r="AC34" s="309"/>
      <c r="AD34" s="309"/>
      <c r="AE34" s="309"/>
      <c r="AF34" s="309"/>
      <c r="AG34" s="309"/>
      <c r="AH34" s="309"/>
      <c r="AI34" s="310"/>
    </row>
    <row r="35" spans="1:35" s="195" customFormat="1" ht="18.75" customHeight="1">
      <c r="A35" s="219" t="s">
        <v>196</v>
      </c>
      <c r="B35" s="210"/>
      <c r="C35" s="210"/>
      <c r="D35" s="210"/>
      <c r="E35" s="210"/>
      <c r="F35" s="210"/>
      <c r="G35" s="210"/>
      <c r="H35" s="210"/>
      <c r="I35" s="210"/>
      <c r="J35" s="210"/>
      <c r="K35" s="210"/>
      <c r="L35" s="210"/>
      <c r="M35" s="210"/>
      <c r="N35" s="210"/>
      <c r="O35" s="210"/>
      <c r="P35" s="210"/>
      <c r="Q35" s="210"/>
      <c r="R35" s="210"/>
      <c r="S35" s="210"/>
      <c r="T35" s="210"/>
      <c r="U35" s="210"/>
      <c r="V35" s="210"/>
      <c r="W35" s="210"/>
      <c r="X35" s="210"/>
      <c r="Y35" s="210"/>
      <c r="Z35" s="210"/>
      <c r="AA35" s="210"/>
      <c r="AB35" s="210"/>
      <c r="AC35" s="210"/>
      <c r="AD35" s="210"/>
      <c r="AE35" s="210"/>
      <c r="AF35" s="210"/>
      <c r="AG35" s="210"/>
      <c r="AH35" s="210"/>
      <c r="AI35" s="221"/>
    </row>
    <row r="36" spans="1:35" s="195" customFormat="1" ht="18.75" customHeight="1">
      <c r="A36" s="311"/>
      <c r="B36" s="312"/>
      <c r="C36" s="312"/>
      <c r="D36" s="312"/>
      <c r="E36" s="312"/>
      <c r="F36" s="312"/>
      <c r="G36" s="312"/>
      <c r="H36" s="312"/>
      <c r="I36" s="312"/>
      <c r="J36" s="312"/>
      <c r="K36" s="312"/>
      <c r="L36" s="312"/>
      <c r="M36" s="312"/>
      <c r="N36" s="312"/>
      <c r="O36" s="312"/>
      <c r="P36" s="312"/>
      <c r="Q36" s="312"/>
      <c r="R36" s="312"/>
      <c r="S36" s="312"/>
      <c r="T36" s="312"/>
      <c r="U36" s="312"/>
      <c r="V36" s="312"/>
      <c r="W36" s="312"/>
      <c r="X36" s="312"/>
      <c r="Y36" s="312"/>
      <c r="Z36" s="312"/>
      <c r="AA36" s="312"/>
      <c r="AB36" s="312"/>
      <c r="AC36" s="312"/>
      <c r="AD36" s="312"/>
      <c r="AE36" s="312"/>
      <c r="AF36" s="312"/>
      <c r="AG36" s="312"/>
      <c r="AH36" s="312"/>
      <c r="AI36" s="313"/>
    </row>
    <row r="37" spans="1:35" s="195" customFormat="1" ht="18.75" customHeight="1">
      <c r="A37" s="305"/>
      <c r="B37" s="306"/>
      <c r="C37" s="306"/>
      <c r="D37" s="306"/>
      <c r="E37" s="306"/>
      <c r="F37" s="306"/>
      <c r="G37" s="306"/>
      <c r="H37" s="306"/>
      <c r="I37" s="306"/>
      <c r="J37" s="306"/>
      <c r="K37" s="306"/>
      <c r="L37" s="306"/>
      <c r="M37" s="306"/>
      <c r="N37" s="306"/>
      <c r="O37" s="306"/>
      <c r="P37" s="306"/>
      <c r="Q37" s="306"/>
      <c r="R37" s="306"/>
      <c r="S37" s="306"/>
      <c r="T37" s="306"/>
      <c r="U37" s="306"/>
      <c r="V37" s="306"/>
      <c r="W37" s="306"/>
      <c r="X37" s="306"/>
      <c r="Y37" s="306"/>
      <c r="Z37" s="306"/>
      <c r="AA37" s="306"/>
      <c r="AB37" s="306"/>
      <c r="AC37" s="306"/>
      <c r="AD37" s="306"/>
      <c r="AE37" s="306"/>
      <c r="AF37" s="306"/>
      <c r="AG37" s="306"/>
      <c r="AH37" s="306"/>
      <c r="AI37" s="307"/>
    </row>
    <row r="38" spans="1:35" s="195" customFormat="1" ht="18.75" customHeight="1">
      <c r="A38" s="305"/>
      <c r="B38" s="306"/>
      <c r="C38" s="306"/>
      <c r="D38" s="306"/>
      <c r="E38" s="306"/>
      <c r="F38" s="306"/>
      <c r="G38" s="306"/>
      <c r="H38" s="306"/>
      <c r="I38" s="306"/>
      <c r="J38" s="306"/>
      <c r="K38" s="306"/>
      <c r="L38" s="306"/>
      <c r="M38" s="306"/>
      <c r="N38" s="306"/>
      <c r="O38" s="306"/>
      <c r="P38" s="306"/>
      <c r="Q38" s="306"/>
      <c r="R38" s="306"/>
      <c r="S38" s="306"/>
      <c r="T38" s="306"/>
      <c r="U38" s="306"/>
      <c r="V38" s="306"/>
      <c r="W38" s="306"/>
      <c r="X38" s="306"/>
      <c r="Y38" s="306"/>
      <c r="Z38" s="306"/>
      <c r="AA38" s="306"/>
      <c r="AB38" s="306"/>
      <c r="AC38" s="306"/>
      <c r="AD38" s="306"/>
      <c r="AE38" s="306"/>
      <c r="AF38" s="306"/>
      <c r="AG38" s="306"/>
      <c r="AH38" s="306"/>
      <c r="AI38" s="307"/>
    </row>
    <row r="39" spans="1:35" ht="18.75" customHeight="1">
      <c r="A39" s="305"/>
      <c r="B39" s="306"/>
      <c r="C39" s="306"/>
      <c r="D39" s="306"/>
      <c r="E39" s="306"/>
      <c r="F39" s="306"/>
      <c r="G39" s="306"/>
      <c r="H39" s="306"/>
      <c r="I39" s="306"/>
      <c r="J39" s="306"/>
      <c r="K39" s="306"/>
      <c r="L39" s="306"/>
      <c r="M39" s="306"/>
      <c r="N39" s="306"/>
      <c r="O39" s="306"/>
      <c r="P39" s="306"/>
      <c r="Q39" s="306"/>
      <c r="R39" s="306"/>
      <c r="S39" s="306"/>
      <c r="T39" s="306"/>
      <c r="U39" s="306"/>
      <c r="V39" s="306"/>
      <c r="W39" s="306"/>
      <c r="X39" s="306"/>
      <c r="Y39" s="306"/>
      <c r="Z39" s="306"/>
      <c r="AA39" s="306"/>
      <c r="AB39" s="306"/>
      <c r="AC39" s="306"/>
      <c r="AD39" s="306"/>
      <c r="AE39" s="306"/>
      <c r="AF39" s="306"/>
      <c r="AG39" s="306"/>
      <c r="AH39" s="306"/>
      <c r="AI39" s="307"/>
    </row>
    <row r="40" spans="1:35" ht="18.75" customHeight="1">
      <c r="A40" s="305"/>
      <c r="B40" s="306"/>
      <c r="C40" s="306"/>
      <c r="D40" s="306"/>
      <c r="E40" s="306"/>
      <c r="F40" s="306"/>
      <c r="G40" s="306"/>
      <c r="H40" s="306"/>
      <c r="I40" s="306"/>
      <c r="J40" s="306"/>
      <c r="K40" s="306"/>
      <c r="L40" s="306"/>
      <c r="M40" s="306"/>
      <c r="N40" s="306"/>
      <c r="O40" s="306"/>
      <c r="P40" s="306"/>
      <c r="Q40" s="306"/>
      <c r="R40" s="306"/>
      <c r="S40" s="306"/>
      <c r="T40" s="306"/>
      <c r="U40" s="306"/>
      <c r="V40" s="306"/>
      <c r="W40" s="306"/>
      <c r="X40" s="306"/>
      <c r="Y40" s="306"/>
      <c r="Z40" s="306"/>
      <c r="AA40" s="306"/>
      <c r="AB40" s="306"/>
      <c r="AC40" s="306"/>
      <c r="AD40" s="306"/>
      <c r="AE40" s="306"/>
      <c r="AF40" s="306"/>
      <c r="AG40" s="306"/>
      <c r="AH40" s="306"/>
      <c r="AI40" s="307"/>
    </row>
    <row r="41" spans="1:35" ht="18.75" customHeight="1" thickBot="1">
      <c r="A41" s="314"/>
      <c r="B41" s="315"/>
      <c r="C41" s="315"/>
      <c r="D41" s="315"/>
      <c r="E41" s="315"/>
      <c r="F41" s="315"/>
      <c r="G41" s="315"/>
      <c r="H41" s="315"/>
      <c r="I41" s="315"/>
      <c r="J41" s="315"/>
      <c r="K41" s="315"/>
      <c r="L41" s="315"/>
      <c r="M41" s="315"/>
      <c r="N41" s="315"/>
      <c r="O41" s="315"/>
      <c r="P41" s="315"/>
      <c r="Q41" s="315"/>
      <c r="R41" s="315"/>
      <c r="S41" s="315"/>
      <c r="T41" s="315"/>
      <c r="U41" s="315"/>
      <c r="V41" s="315"/>
      <c r="W41" s="315"/>
      <c r="X41" s="315"/>
      <c r="Y41" s="315"/>
      <c r="Z41" s="315"/>
      <c r="AA41" s="315"/>
      <c r="AB41" s="315"/>
      <c r="AC41" s="315"/>
      <c r="AD41" s="315"/>
      <c r="AE41" s="315"/>
      <c r="AF41" s="315"/>
      <c r="AG41" s="315"/>
      <c r="AH41" s="315"/>
      <c r="AI41" s="316"/>
    </row>
  </sheetData>
  <mergeCells count="16">
    <mergeCell ref="Q7:V7"/>
    <mergeCell ref="A1:AI1"/>
    <mergeCell ref="A2:AI2"/>
    <mergeCell ref="S4:AI4"/>
    <mergeCell ref="S5:AI5"/>
    <mergeCell ref="S6:AI6"/>
    <mergeCell ref="A28:AI28"/>
    <mergeCell ref="A29:AI34"/>
    <mergeCell ref="A36:AI41"/>
    <mergeCell ref="N8:AI8"/>
    <mergeCell ref="O9:W9"/>
    <mergeCell ref="AA9:AI9"/>
    <mergeCell ref="P10:AI10"/>
    <mergeCell ref="A15:AI20"/>
    <mergeCell ref="A22:AI26"/>
    <mergeCell ref="H13:AI13"/>
  </mergeCells>
  <phoneticPr fontId="8"/>
  <printOptions horizontalCentered="1"/>
  <pageMargins left="0.70866141732283472" right="0.51181102362204722" top="0.74803149606299213" bottom="0.55118110236220474" header="0.31496062992125984" footer="0.31496062992125984"/>
  <pageSetup paperSize="9" scale="99" orientation="portrait" horizontalDpi="300" verticalDpi="300"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AI42"/>
  <sheetViews>
    <sheetView showGridLines="0" view="pageBreakPreview" zoomScaleNormal="100" zoomScaleSheetLayoutView="100" workbookViewId="0"/>
  </sheetViews>
  <sheetFormatPr defaultRowHeight="13.5"/>
  <cols>
    <col min="1" max="44" width="2.625" style="194" customWidth="1"/>
    <col min="45" max="242" width="9" style="194"/>
    <col min="243" max="243" width="2.5" style="194" customWidth="1"/>
    <col min="244" max="244" width="0.75" style="194" customWidth="1"/>
    <col min="245" max="300" width="2.625" style="194" customWidth="1"/>
    <col min="301" max="498" width="9" style="194"/>
    <col min="499" max="499" width="2.5" style="194" customWidth="1"/>
    <col min="500" max="500" width="0.75" style="194" customWidth="1"/>
    <col min="501" max="556" width="2.625" style="194" customWidth="1"/>
    <col min="557" max="754" width="9" style="194"/>
    <col min="755" max="755" width="2.5" style="194" customWidth="1"/>
    <col min="756" max="756" width="0.75" style="194" customWidth="1"/>
    <col min="757" max="812" width="2.625" style="194" customWidth="1"/>
    <col min="813" max="1010" width="9" style="194"/>
    <col min="1011" max="1011" width="2.5" style="194" customWidth="1"/>
    <col min="1012" max="1012" width="0.75" style="194" customWidth="1"/>
    <col min="1013" max="1068" width="2.625" style="194" customWidth="1"/>
    <col min="1069" max="1266" width="9" style="194"/>
    <col min="1267" max="1267" width="2.5" style="194" customWidth="1"/>
    <col min="1268" max="1268" width="0.75" style="194" customWidth="1"/>
    <col min="1269" max="1324" width="2.625" style="194" customWidth="1"/>
    <col min="1325" max="1522" width="9" style="194"/>
    <col min="1523" max="1523" width="2.5" style="194" customWidth="1"/>
    <col min="1524" max="1524" width="0.75" style="194" customWidth="1"/>
    <col min="1525" max="1580" width="2.625" style="194" customWidth="1"/>
    <col min="1581" max="1778" width="9" style="194"/>
    <col min="1779" max="1779" width="2.5" style="194" customWidth="1"/>
    <col min="1780" max="1780" width="0.75" style="194" customWidth="1"/>
    <col min="1781" max="1836" width="2.625" style="194" customWidth="1"/>
    <col min="1837" max="2034" width="9" style="194"/>
    <col min="2035" max="2035" width="2.5" style="194" customWidth="1"/>
    <col min="2036" max="2036" width="0.75" style="194" customWidth="1"/>
    <col min="2037" max="2092" width="2.625" style="194" customWidth="1"/>
    <col min="2093" max="2290" width="9" style="194"/>
    <col min="2291" max="2291" width="2.5" style="194" customWidth="1"/>
    <col min="2292" max="2292" width="0.75" style="194" customWidth="1"/>
    <col min="2293" max="2348" width="2.625" style="194" customWidth="1"/>
    <col min="2349" max="2546" width="9" style="194"/>
    <col min="2547" max="2547" width="2.5" style="194" customWidth="1"/>
    <col min="2548" max="2548" width="0.75" style="194" customWidth="1"/>
    <col min="2549" max="2604" width="2.625" style="194" customWidth="1"/>
    <col min="2605" max="2802" width="9" style="194"/>
    <col min="2803" max="2803" width="2.5" style="194" customWidth="1"/>
    <col min="2804" max="2804" width="0.75" style="194" customWidth="1"/>
    <col min="2805" max="2860" width="2.625" style="194" customWidth="1"/>
    <col min="2861" max="3058" width="9" style="194"/>
    <col min="3059" max="3059" width="2.5" style="194" customWidth="1"/>
    <col min="3060" max="3060" width="0.75" style="194" customWidth="1"/>
    <col min="3061" max="3116" width="2.625" style="194" customWidth="1"/>
    <col min="3117" max="3314" width="9" style="194"/>
    <col min="3315" max="3315" width="2.5" style="194" customWidth="1"/>
    <col min="3316" max="3316" width="0.75" style="194" customWidth="1"/>
    <col min="3317" max="3372" width="2.625" style="194" customWidth="1"/>
    <col min="3373" max="3570" width="9" style="194"/>
    <col min="3571" max="3571" width="2.5" style="194" customWidth="1"/>
    <col min="3572" max="3572" width="0.75" style="194" customWidth="1"/>
    <col min="3573" max="3628" width="2.625" style="194" customWidth="1"/>
    <col min="3629" max="3826" width="9" style="194"/>
    <col min="3827" max="3827" width="2.5" style="194" customWidth="1"/>
    <col min="3828" max="3828" width="0.75" style="194" customWidth="1"/>
    <col min="3829" max="3884" width="2.625" style="194" customWidth="1"/>
    <col min="3885" max="4082" width="9" style="194"/>
    <col min="4083" max="4083" width="2.5" style="194" customWidth="1"/>
    <col min="4084" max="4084" width="0.75" style="194" customWidth="1"/>
    <col min="4085" max="4140" width="2.625" style="194" customWidth="1"/>
    <col min="4141" max="4338" width="9" style="194"/>
    <col min="4339" max="4339" width="2.5" style="194" customWidth="1"/>
    <col min="4340" max="4340" width="0.75" style="194" customWidth="1"/>
    <col min="4341" max="4396" width="2.625" style="194" customWidth="1"/>
    <col min="4397" max="4594" width="9" style="194"/>
    <col min="4595" max="4595" width="2.5" style="194" customWidth="1"/>
    <col min="4596" max="4596" width="0.75" style="194" customWidth="1"/>
    <col min="4597" max="4652" width="2.625" style="194" customWidth="1"/>
    <col min="4653" max="4850" width="9" style="194"/>
    <col min="4851" max="4851" width="2.5" style="194" customWidth="1"/>
    <col min="4852" max="4852" width="0.75" style="194" customWidth="1"/>
    <col min="4853" max="4908" width="2.625" style="194" customWidth="1"/>
    <col min="4909" max="5106" width="9" style="194"/>
    <col min="5107" max="5107" width="2.5" style="194" customWidth="1"/>
    <col min="5108" max="5108" width="0.75" style="194" customWidth="1"/>
    <col min="5109" max="5164" width="2.625" style="194" customWidth="1"/>
    <col min="5165" max="5362" width="9" style="194"/>
    <col min="5363" max="5363" width="2.5" style="194" customWidth="1"/>
    <col min="5364" max="5364" width="0.75" style="194" customWidth="1"/>
    <col min="5365" max="5420" width="2.625" style="194" customWidth="1"/>
    <col min="5421" max="5618" width="9" style="194"/>
    <col min="5619" max="5619" width="2.5" style="194" customWidth="1"/>
    <col min="5620" max="5620" width="0.75" style="194" customWidth="1"/>
    <col min="5621" max="5676" width="2.625" style="194" customWidth="1"/>
    <col min="5677" max="5874" width="9" style="194"/>
    <col min="5875" max="5875" width="2.5" style="194" customWidth="1"/>
    <col min="5876" max="5876" width="0.75" style="194" customWidth="1"/>
    <col min="5877" max="5932" width="2.625" style="194" customWidth="1"/>
    <col min="5933" max="6130" width="9" style="194"/>
    <col min="6131" max="6131" width="2.5" style="194" customWidth="1"/>
    <col min="6132" max="6132" width="0.75" style="194" customWidth="1"/>
    <col min="6133" max="6188" width="2.625" style="194" customWidth="1"/>
    <col min="6189" max="6386" width="9" style="194"/>
    <col min="6387" max="6387" width="2.5" style="194" customWidth="1"/>
    <col min="6388" max="6388" width="0.75" style="194" customWidth="1"/>
    <col min="6389" max="6444" width="2.625" style="194" customWidth="1"/>
    <col min="6445" max="6642" width="9" style="194"/>
    <col min="6643" max="6643" width="2.5" style="194" customWidth="1"/>
    <col min="6644" max="6644" width="0.75" style="194" customWidth="1"/>
    <col min="6645" max="6700" width="2.625" style="194" customWidth="1"/>
    <col min="6701" max="6898" width="9" style="194"/>
    <col min="6899" max="6899" width="2.5" style="194" customWidth="1"/>
    <col min="6900" max="6900" width="0.75" style="194" customWidth="1"/>
    <col min="6901" max="6956" width="2.625" style="194" customWidth="1"/>
    <col min="6957" max="7154" width="9" style="194"/>
    <col min="7155" max="7155" width="2.5" style="194" customWidth="1"/>
    <col min="7156" max="7156" width="0.75" style="194" customWidth="1"/>
    <col min="7157" max="7212" width="2.625" style="194" customWidth="1"/>
    <col min="7213" max="7410" width="9" style="194"/>
    <col min="7411" max="7411" width="2.5" style="194" customWidth="1"/>
    <col min="7412" max="7412" width="0.75" style="194" customWidth="1"/>
    <col min="7413" max="7468" width="2.625" style="194" customWidth="1"/>
    <col min="7469" max="7666" width="9" style="194"/>
    <col min="7667" max="7667" width="2.5" style="194" customWidth="1"/>
    <col min="7668" max="7668" width="0.75" style="194" customWidth="1"/>
    <col min="7669" max="7724" width="2.625" style="194" customWidth="1"/>
    <col min="7725" max="7922" width="9" style="194"/>
    <col min="7923" max="7923" width="2.5" style="194" customWidth="1"/>
    <col min="7924" max="7924" width="0.75" style="194" customWidth="1"/>
    <col min="7925" max="7980" width="2.625" style="194" customWidth="1"/>
    <col min="7981" max="8178" width="9" style="194"/>
    <col min="8179" max="8179" width="2.5" style="194" customWidth="1"/>
    <col min="8180" max="8180" width="0.75" style="194" customWidth="1"/>
    <col min="8181" max="8236" width="2.625" style="194" customWidth="1"/>
    <col min="8237" max="8434" width="9" style="194"/>
    <col min="8435" max="8435" width="2.5" style="194" customWidth="1"/>
    <col min="8436" max="8436" width="0.75" style="194" customWidth="1"/>
    <col min="8437" max="8492" width="2.625" style="194" customWidth="1"/>
    <col min="8493" max="8690" width="9" style="194"/>
    <col min="8691" max="8691" width="2.5" style="194" customWidth="1"/>
    <col min="8692" max="8692" width="0.75" style="194" customWidth="1"/>
    <col min="8693" max="8748" width="2.625" style="194" customWidth="1"/>
    <col min="8749" max="8946" width="9" style="194"/>
    <col min="8947" max="8947" width="2.5" style="194" customWidth="1"/>
    <col min="8948" max="8948" width="0.75" style="194" customWidth="1"/>
    <col min="8949" max="9004" width="2.625" style="194" customWidth="1"/>
    <col min="9005" max="9202" width="9" style="194"/>
    <col min="9203" max="9203" width="2.5" style="194" customWidth="1"/>
    <col min="9204" max="9204" width="0.75" style="194" customWidth="1"/>
    <col min="9205" max="9260" width="2.625" style="194" customWidth="1"/>
    <col min="9261" max="9458" width="9" style="194"/>
    <col min="9459" max="9459" width="2.5" style="194" customWidth="1"/>
    <col min="9460" max="9460" width="0.75" style="194" customWidth="1"/>
    <col min="9461" max="9516" width="2.625" style="194" customWidth="1"/>
    <col min="9517" max="9714" width="9" style="194"/>
    <col min="9715" max="9715" width="2.5" style="194" customWidth="1"/>
    <col min="9716" max="9716" width="0.75" style="194" customWidth="1"/>
    <col min="9717" max="9772" width="2.625" style="194" customWidth="1"/>
    <col min="9773" max="9970" width="9" style="194"/>
    <col min="9971" max="9971" width="2.5" style="194" customWidth="1"/>
    <col min="9972" max="9972" width="0.75" style="194" customWidth="1"/>
    <col min="9973" max="10028" width="2.625" style="194" customWidth="1"/>
    <col min="10029" max="10226" width="9" style="194"/>
    <col min="10227" max="10227" width="2.5" style="194" customWidth="1"/>
    <col min="10228" max="10228" width="0.75" style="194" customWidth="1"/>
    <col min="10229" max="10284" width="2.625" style="194" customWidth="1"/>
    <col min="10285" max="10482" width="9" style="194"/>
    <col min="10483" max="10483" width="2.5" style="194" customWidth="1"/>
    <col min="10484" max="10484" width="0.75" style="194" customWidth="1"/>
    <col min="10485" max="10540" width="2.625" style="194" customWidth="1"/>
    <col min="10541" max="10738" width="9" style="194"/>
    <col min="10739" max="10739" width="2.5" style="194" customWidth="1"/>
    <col min="10740" max="10740" width="0.75" style="194" customWidth="1"/>
    <col min="10741" max="10796" width="2.625" style="194" customWidth="1"/>
    <col min="10797" max="10994" width="9" style="194"/>
    <col min="10995" max="10995" width="2.5" style="194" customWidth="1"/>
    <col min="10996" max="10996" width="0.75" style="194" customWidth="1"/>
    <col min="10997" max="11052" width="2.625" style="194" customWidth="1"/>
    <col min="11053" max="11250" width="9" style="194"/>
    <col min="11251" max="11251" width="2.5" style="194" customWidth="1"/>
    <col min="11252" max="11252" width="0.75" style="194" customWidth="1"/>
    <col min="11253" max="11308" width="2.625" style="194" customWidth="1"/>
    <col min="11309" max="11506" width="9" style="194"/>
    <col min="11507" max="11507" width="2.5" style="194" customWidth="1"/>
    <col min="11508" max="11508" width="0.75" style="194" customWidth="1"/>
    <col min="11509" max="11564" width="2.625" style="194" customWidth="1"/>
    <col min="11565" max="11762" width="9" style="194"/>
    <col min="11763" max="11763" width="2.5" style="194" customWidth="1"/>
    <col min="11764" max="11764" width="0.75" style="194" customWidth="1"/>
    <col min="11765" max="11820" width="2.625" style="194" customWidth="1"/>
    <col min="11821" max="12018" width="9" style="194"/>
    <col min="12019" max="12019" width="2.5" style="194" customWidth="1"/>
    <col min="12020" max="12020" width="0.75" style="194" customWidth="1"/>
    <col min="12021" max="12076" width="2.625" style="194" customWidth="1"/>
    <col min="12077" max="12274" width="9" style="194"/>
    <col min="12275" max="12275" width="2.5" style="194" customWidth="1"/>
    <col min="12276" max="12276" width="0.75" style="194" customWidth="1"/>
    <col min="12277" max="12332" width="2.625" style="194" customWidth="1"/>
    <col min="12333" max="12530" width="9" style="194"/>
    <col min="12531" max="12531" width="2.5" style="194" customWidth="1"/>
    <col min="12532" max="12532" width="0.75" style="194" customWidth="1"/>
    <col min="12533" max="12588" width="2.625" style="194" customWidth="1"/>
    <col min="12589" max="12786" width="9" style="194"/>
    <col min="12787" max="12787" width="2.5" style="194" customWidth="1"/>
    <col min="12788" max="12788" width="0.75" style="194" customWidth="1"/>
    <col min="12789" max="12844" width="2.625" style="194" customWidth="1"/>
    <col min="12845" max="13042" width="9" style="194"/>
    <col min="13043" max="13043" width="2.5" style="194" customWidth="1"/>
    <col min="13044" max="13044" width="0.75" style="194" customWidth="1"/>
    <col min="13045" max="13100" width="2.625" style="194" customWidth="1"/>
    <col min="13101" max="13298" width="9" style="194"/>
    <col min="13299" max="13299" width="2.5" style="194" customWidth="1"/>
    <col min="13300" max="13300" width="0.75" style="194" customWidth="1"/>
    <col min="13301" max="13356" width="2.625" style="194" customWidth="1"/>
    <col min="13357" max="13554" width="9" style="194"/>
    <col min="13555" max="13555" width="2.5" style="194" customWidth="1"/>
    <col min="13556" max="13556" width="0.75" style="194" customWidth="1"/>
    <col min="13557" max="13612" width="2.625" style="194" customWidth="1"/>
    <col min="13613" max="13810" width="9" style="194"/>
    <col min="13811" max="13811" width="2.5" style="194" customWidth="1"/>
    <col min="13812" max="13812" width="0.75" style="194" customWidth="1"/>
    <col min="13813" max="13868" width="2.625" style="194" customWidth="1"/>
    <col min="13869" max="14066" width="9" style="194"/>
    <col min="14067" max="14067" width="2.5" style="194" customWidth="1"/>
    <col min="14068" max="14068" width="0.75" style="194" customWidth="1"/>
    <col min="14069" max="14124" width="2.625" style="194" customWidth="1"/>
    <col min="14125" max="14322" width="9" style="194"/>
    <col min="14323" max="14323" width="2.5" style="194" customWidth="1"/>
    <col min="14324" max="14324" width="0.75" style="194" customWidth="1"/>
    <col min="14325" max="14380" width="2.625" style="194" customWidth="1"/>
    <col min="14381" max="14578" width="9" style="194"/>
    <col min="14579" max="14579" width="2.5" style="194" customWidth="1"/>
    <col min="14580" max="14580" width="0.75" style="194" customWidth="1"/>
    <col min="14581" max="14636" width="2.625" style="194" customWidth="1"/>
    <col min="14637" max="14834" width="9" style="194"/>
    <col min="14835" max="14835" width="2.5" style="194" customWidth="1"/>
    <col min="14836" max="14836" width="0.75" style="194" customWidth="1"/>
    <col min="14837" max="14892" width="2.625" style="194" customWidth="1"/>
    <col min="14893" max="15090" width="9" style="194"/>
    <col min="15091" max="15091" width="2.5" style="194" customWidth="1"/>
    <col min="15092" max="15092" width="0.75" style="194" customWidth="1"/>
    <col min="15093" max="15148" width="2.625" style="194" customWidth="1"/>
    <col min="15149" max="15346" width="9" style="194"/>
    <col min="15347" max="15347" width="2.5" style="194" customWidth="1"/>
    <col min="15348" max="15348" width="0.75" style="194" customWidth="1"/>
    <col min="15349" max="15404" width="2.625" style="194" customWidth="1"/>
    <col min="15405" max="15602" width="9" style="194"/>
    <col min="15603" max="15603" width="2.5" style="194" customWidth="1"/>
    <col min="15604" max="15604" width="0.75" style="194" customWidth="1"/>
    <col min="15605" max="15660" width="2.625" style="194" customWidth="1"/>
    <col min="15661" max="15858" width="9" style="194"/>
    <col min="15859" max="15859" width="2.5" style="194" customWidth="1"/>
    <col min="15860" max="15860" width="0.75" style="194" customWidth="1"/>
    <col min="15861" max="15916" width="2.625" style="194" customWidth="1"/>
    <col min="15917" max="16114" width="9" style="194"/>
    <col min="16115" max="16115" width="2.5" style="194" customWidth="1"/>
    <col min="16116" max="16116" width="0.75" style="194" customWidth="1"/>
    <col min="16117" max="16172" width="2.625" style="194" customWidth="1"/>
    <col min="16173" max="16384" width="9" style="194"/>
  </cols>
  <sheetData>
    <row r="1" spans="1:35" ht="18.75" customHeight="1">
      <c r="A1" s="222" t="s">
        <v>197</v>
      </c>
      <c r="B1" s="223"/>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4"/>
    </row>
    <row r="2" spans="1:35" ht="18.75" customHeight="1">
      <c r="A2" s="341"/>
      <c r="B2" s="342"/>
      <c r="C2" s="342"/>
      <c r="D2" s="342"/>
      <c r="E2" s="342"/>
      <c r="F2" s="342"/>
      <c r="G2" s="342"/>
      <c r="H2" s="342"/>
      <c r="I2" s="342"/>
      <c r="J2" s="342"/>
      <c r="K2" s="342"/>
      <c r="L2" s="342"/>
      <c r="M2" s="342"/>
      <c r="N2" s="342"/>
      <c r="O2" s="342"/>
      <c r="P2" s="342"/>
      <c r="Q2" s="342"/>
      <c r="R2" s="342"/>
      <c r="S2" s="342"/>
      <c r="T2" s="342"/>
      <c r="U2" s="342"/>
      <c r="V2" s="342"/>
      <c r="W2" s="342"/>
      <c r="X2" s="342"/>
      <c r="Y2" s="342"/>
      <c r="Z2" s="342"/>
      <c r="AA2" s="342"/>
      <c r="AB2" s="342"/>
      <c r="AC2" s="342"/>
      <c r="AD2" s="342"/>
      <c r="AE2" s="342"/>
      <c r="AF2" s="342"/>
      <c r="AG2" s="342"/>
      <c r="AH2" s="342"/>
      <c r="AI2" s="343"/>
    </row>
    <row r="3" spans="1:35" ht="18.75" customHeight="1">
      <c r="A3" s="344"/>
      <c r="B3" s="345"/>
      <c r="C3" s="345"/>
      <c r="D3" s="345"/>
      <c r="E3" s="345"/>
      <c r="F3" s="345"/>
      <c r="G3" s="345"/>
      <c r="H3" s="345"/>
      <c r="I3" s="345"/>
      <c r="J3" s="345"/>
      <c r="K3" s="345"/>
      <c r="L3" s="345"/>
      <c r="M3" s="345"/>
      <c r="N3" s="345"/>
      <c r="O3" s="345"/>
      <c r="P3" s="345"/>
      <c r="Q3" s="345"/>
      <c r="R3" s="345"/>
      <c r="S3" s="345"/>
      <c r="T3" s="345"/>
      <c r="U3" s="345"/>
      <c r="V3" s="345"/>
      <c r="W3" s="345"/>
      <c r="X3" s="345"/>
      <c r="Y3" s="345"/>
      <c r="Z3" s="345"/>
      <c r="AA3" s="345"/>
      <c r="AB3" s="345"/>
      <c r="AC3" s="345"/>
      <c r="AD3" s="345"/>
      <c r="AE3" s="345"/>
      <c r="AF3" s="345"/>
      <c r="AG3" s="345"/>
      <c r="AH3" s="345"/>
      <c r="AI3" s="346"/>
    </row>
    <row r="4" spans="1:35" ht="18.75" customHeight="1">
      <c r="A4" s="344"/>
      <c r="B4" s="345"/>
      <c r="C4" s="345"/>
      <c r="D4" s="345"/>
      <c r="E4" s="345"/>
      <c r="F4" s="345"/>
      <c r="G4" s="345"/>
      <c r="H4" s="345"/>
      <c r="I4" s="345"/>
      <c r="J4" s="345"/>
      <c r="K4" s="345"/>
      <c r="L4" s="345"/>
      <c r="M4" s="345"/>
      <c r="N4" s="345"/>
      <c r="O4" s="345"/>
      <c r="P4" s="345"/>
      <c r="Q4" s="345"/>
      <c r="R4" s="345"/>
      <c r="S4" s="345"/>
      <c r="T4" s="345"/>
      <c r="U4" s="345"/>
      <c r="V4" s="345"/>
      <c r="W4" s="345"/>
      <c r="X4" s="345"/>
      <c r="Y4" s="345"/>
      <c r="Z4" s="345"/>
      <c r="AA4" s="345"/>
      <c r="AB4" s="345"/>
      <c r="AC4" s="345"/>
      <c r="AD4" s="345"/>
      <c r="AE4" s="345"/>
      <c r="AF4" s="345"/>
      <c r="AG4" s="345"/>
      <c r="AH4" s="345"/>
      <c r="AI4" s="346"/>
    </row>
    <row r="5" spans="1:35" ht="18.75" customHeight="1">
      <c r="A5" s="344"/>
      <c r="B5" s="345"/>
      <c r="C5" s="345"/>
      <c r="D5" s="345"/>
      <c r="E5" s="345"/>
      <c r="F5" s="345"/>
      <c r="G5" s="345"/>
      <c r="H5" s="345"/>
      <c r="I5" s="345"/>
      <c r="J5" s="345"/>
      <c r="K5" s="345"/>
      <c r="L5" s="345"/>
      <c r="M5" s="345"/>
      <c r="N5" s="345"/>
      <c r="O5" s="345"/>
      <c r="P5" s="345"/>
      <c r="Q5" s="345"/>
      <c r="R5" s="345"/>
      <c r="S5" s="345"/>
      <c r="T5" s="345"/>
      <c r="U5" s="345"/>
      <c r="V5" s="345"/>
      <c r="W5" s="345"/>
      <c r="X5" s="345"/>
      <c r="Y5" s="345"/>
      <c r="Z5" s="345"/>
      <c r="AA5" s="345"/>
      <c r="AB5" s="345"/>
      <c r="AC5" s="345"/>
      <c r="AD5" s="345"/>
      <c r="AE5" s="345"/>
      <c r="AF5" s="345"/>
      <c r="AG5" s="345"/>
      <c r="AH5" s="345"/>
      <c r="AI5" s="346"/>
    </row>
    <row r="6" spans="1:35" ht="18.75" customHeight="1">
      <c r="A6" s="344"/>
      <c r="B6" s="345"/>
      <c r="C6" s="345"/>
      <c r="D6" s="345"/>
      <c r="E6" s="345"/>
      <c r="F6" s="345"/>
      <c r="G6" s="345"/>
      <c r="H6" s="345"/>
      <c r="I6" s="345"/>
      <c r="J6" s="345"/>
      <c r="K6" s="345"/>
      <c r="L6" s="345"/>
      <c r="M6" s="345"/>
      <c r="N6" s="345"/>
      <c r="O6" s="345"/>
      <c r="P6" s="345"/>
      <c r="Q6" s="345"/>
      <c r="R6" s="345"/>
      <c r="S6" s="345"/>
      <c r="T6" s="345"/>
      <c r="U6" s="345"/>
      <c r="V6" s="345"/>
      <c r="W6" s="345"/>
      <c r="X6" s="345"/>
      <c r="Y6" s="345"/>
      <c r="Z6" s="345"/>
      <c r="AA6" s="345"/>
      <c r="AB6" s="345"/>
      <c r="AC6" s="345"/>
      <c r="AD6" s="345"/>
      <c r="AE6" s="345"/>
      <c r="AF6" s="345"/>
      <c r="AG6" s="345"/>
      <c r="AH6" s="345"/>
      <c r="AI6" s="346"/>
    </row>
    <row r="7" spans="1:35" ht="18.75" customHeight="1">
      <c r="A7" s="344"/>
      <c r="B7" s="345"/>
      <c r="C7" s="345"/>
      <c r="D7" s="345"/>
      <c r="E7" s="345"/>
      <c r="F7" s="345"/>
      <c r="G7" s="345"/>
      <c r="H7" s="345"/>
      <c r="I7" s="345"/>
      <c r="J7" s="345"/>
      <c r="K7" s="345"/>
      <c r="L7" s="345"/>
      <c r="M7" s="345"/>
      <c r="N7" s="345"/>
      <c r="O7" s="345"/>
      <c r="P7" s="345"/>
      <c r="Q7" s="345"/>
      <c r="R7" s="345"/>
      <c r="S7" s="345"/>
      <c r="T7" s="345"/>
      <c r="U7" s="345"/>
      <c r="V7" s="345"/>
      <c r="W7" s="345"/>
      <c r="X7" s="345"/>
      <c r="Y7" s="345"/>
      <c r="Z7" s="345"/>
      <c r="AA7" s="345"/>
      <c r="AB7" s="345"/>
      <c r="AC7" s="345"/>
      <c r="AD7" s="345"/>
      <c r="AE7" s="345"/>
      <c r="AF7" s="345"/>
      <c r="AG7" s="345"/>
      <c r="AH7" s="345"/>
      <c r="AI7" s="346"/>
    </row>
    <row r="8" spans="1:35" ht="18.75" customHeight="1">
      <c r="A8" s="344"/>
      <c r="B8" s="345"/>
      <c r="C8" s="345"/>
      <c r="D8" s="345"/>
      <c r="E8" s="345"/>
      <c r="F8" s="345"/>
      <c r="G8" s="345"/>
      <c r="H8" s="345"/>
      <c r="I8" s="345"/>
      <c r="J8" s="345"/>
      <c r="K8" s="345"/>
      <c r="L8" s="345"/>
      <c r="M8" s="345"/>
      <c r="N8" s="345"/>
      <c r="O8" s="345"/>
      <c r="P8" s="345"/>
      <c r="Q8" s="345"/>
      <c r="R8" s="345"/>
      <c r="S8" s="345"/>
      <c r="T8" s="345"/>
      <c r="U8" s="345"/>
      <c r="V8" s="345"/>
      <c r="W8" s="345"/>
      <c r="X8" s="345"/>
      <c r="Y8" s="345"/>
      <c r="Z8" s="345"/>
      <c r="AA8" s="345"/>
      <c r="AB8" s="345"/>
      <c r="AC8" s="345"/>
      <c r="AD8" s="345"/>
      <c r="AE8" s="345"/>
      <c r="AF8" s="345"/>
      <c r="AG8" s="345"/>
      <c r="AH8" s="345"/>
      <c r="AI8" s="346"/>
    </row>
    <row r="9" spans="1:35" ht="18.75" customHeight="1">
      <c r="A9" s="344"/>
      <c r="B9" s="345"/>
      <c r="C9" s="345"/>
      <c r="D9" s="345"/>
      <c r="E9" s="345"/>
      <c r="F9" s="345"/>
      <c r="G9" s="345"/>
      <c r="H9" s="345"/>
      <c r="I9" s="345"/>
      <c r="J9" s="345"/>
      <c r="K9" s="345"/>
      <c r="L9" s="345"/>
      <c r="M9" s="345"/>
      <c r="N9" s="345"/>
      <c r="O9" s="345"/>
      <c r="P9" s="345"/>
      <c r="Q9" s="345"/>
      <c r="R9" s="345"/>
      <c r="S9" s="345"/>
      <c r="T9" s="345"/>
      <c r="U9" s="345"/>
      <c r="V9" s="345"/>
      <c r="W9" s="345"/>
      <c r="X9" s="345"/>
      <c r="Y9" s="345"/>
      <c r="Z9" s="345"/>
      <c r="AA9" s="345"/>
      <c r="AB9" s="345"/>
      <c r="AC9" s="345"/>
      <c r="AD9" s="345"/>
      <c r="AE9" s="345"/>
      <c r="AF9" s="345"/>
      <c r="AG9" s="345"/>
      <c r="AH9" s="345"/>
      <c r="AI9" s="346"/>
    </row>
    <row r="10" spans="1:35" ht="18.75" customHeight="1">
      <c r="A10" s="344"/>
      <c r="B10" s="345"/>
      <c r="C10" s="345"/>
      <c r="D10" s="345"/>
      <c r="E10" s="345"/>
      <c r="F10" s="345"/>
      <c r="G10" s="345"/>
      <c r="H10" s="345"/>
      <c r="I10" s="345"/>
      <c r="J10" s="345"/>
      <c r="K10" s="345"/>
      <c r="L10" s="345"/>
      <c r="M10" s="345"/>
      <c r="N10" s="345"/>
      <c r="O10" s="345"/>
      <c r="P10" s="345"/>
      <c r="Q10" s="345"/>
      <c r="R10" s="345"/>
      <c r="S10" s="345"/>
      <c r="T10" s="345"/>
      <c r="U10" s="345"/>
      <c r="V10" s="345"/>
      <c r="W10" s="345"/>
      <c r="X10" s="345"/>
      <c r="Y10" s="345"/>
      <c r="Z10" s="345"/>
      <c r="AA10" s="345"/>
      <c r="AB10" s="345"/>
      <c r="AC10" s="345"/>
      <c r="AD10" s="345"/>
      <c r="AE10" s="345"/>
      <c r="AF10" s="345"/>
      <c r="AG10" s="345"/>
      <c r="AH10" s="345"/>
      <c r="AI10" s="346"/>
    </row>
    <row r="11" spans="1:35" ht="18.75" customHeight="1">
      <c r="A11" s="219" t="s">
        <v>198</v>
      </c>
      <c r="B11" s="210"/>
      <c r="C11" s="210"/>
      <c r="D11" s="210"/>
      <c r="E11" s="210"/>
      <c r="F11" s="210"/>
      <c r="G11" s="210"/>
      <c r="H11" s="210"/>
      <c r="I11" s="210"/>
      <c r="J11" s="210"/>
      <c r="K11" s="210"/>
      <c r="L11" s="210"/>
      <c r="M11" s="210"/>
      <c r="N11" s="210"/>
      <c r="O11" s="210"/>
      <c r="P11" s="210"/>
      <c r="Q11" s="210"/>
      <c r="R11" s="210"/>
      <c r="S11" s="210"/>
      <c r="T11" s="210"/>
      <c r="U11" s="210"/>
      <c r="V11" s="210"/>
      <c r="W11" s="210"/>
      <c r="X11" s="210"/>
      <c r="Y11" s="210"/>
      <c r="Z11" s="210"/>
      <c r="AA11" s="210"/>
      <c r="AB11" s="210"/>
      <c r="AC11" s="210"/>
      <c r="AD11" s="210"/>
      <c r="AE11" s="210"/>
      <c r="AF11" s="210"/>
      <c r="AG11" s="210"/>
      <c r="AH11" s="210"/>
      <c r="AI11" s="221"/>
    </row>
    <row r="12" spans="1:35" ht="18.75" customHeight="1">
      <c r="A12" s="341"/>
      <c r="B12" s="347"/>
      <c r="C12" s="347"/>
      <c r="D12" s="347"/>
      <c r="E12" s="347"/>
      <c r="F12" s="347"/>
      <c r="G12" s="347"/>
      <c r="H12" s="347"/>
      <c r="I12" s="347"/>
      <c r="J12" s="347"/>
      <c r="K12" s="347"/>
      <c r="L12" s="347"/>
      <c r="M12" s="347"/>
      <c r="N12" s="347"/>
      <c r="O12" s="347"/>
      <c r="P12" s="347"/>
      <c r="Q12" s="347"/>
      <c r="R12" s="347"/>
      <c r="S12" s="347"/>
      <c r="T12" s="347"/>
      <c r="U12" s="347"/>
      <c r="V12" s="347"/>
      <c r="W12" s="347"/>
      <c r="X12" s="347"/>
      <c r="Y12" s="347"/>
      <c r="Z12" s="347"/>
      <c r="AA12" s="347"/>
      <c r="AB12" s="347"/>
      <c r="AC12" s="347"/>
      <c r="AD12" s="347"/>
      <c r="AE12" s="347"/>
      <c r="AF12" s="347"/>
      <c r="AG12" s="347"/>
      <c r="AH12" s="347"/>
      <c r="AI12" s="348"/>
    </row>
    <row r="13" spans="1:35" ht="18.75" customHeight="1">
      <c r="A13" s="349"/>
      <c r="B13" s="350"/>
      <c r="C13" s="350"/>
      <c r="D13" s="350"/>
      <c r="E13" s="350"/>
      <c r="F13" s="350"/>
      <c r="G13" s="350"/>
      <c r="H13" s="350"/>
      <c r="I13" s="350"/>
      <c r="J13" s="350"/>
      <c r="K13" s="350"/>
      <c r="L13" s="350"/>
      <c r="M13" s="350"/>
      <c r="N13" s="350"/>
      <c r="O13" s="350"/>
      <c r="P13" s="350"/>
      <c r="Q13" s="350"/>
      <c r="R13" s="350"/>
      <c r="S13" s="350"/>
      <c r="T13" s="350"/>
      <c r="U13" s="350"/>
      <c r="V13" s="350"/>
      <c r="W13" s="350"/>
      <c r="X13" s="350"/>
      <c r="Y13" s="350"/>
      <c r="Z13" s="350"/>
      <c r="AA13" s="350"/>
      <c r="AB13" s="350"/>
      <c r="AC13" s="350"/>
      <c r="AD13" s="350"/>
      <c r="AE13" s="350"/>
      <c r="AF13" s="350"/>
      <c r="AG13" s="350"/>
      <c r="AH13" s="350"/>
      <c r="AI13" s="351"/>
    </row>
    <row r="14" spans="1:35" ht="18.75" customHeight="1">
      <c r="A14" s="349"/>
      <c r="B14" s="350"/>
      <c r="C14" s="350"/>
      <c r="D14" s="350"/>
      <c r="E14" s="350"/>
      <c r="F14" s="350"/>
      <c r="G14" s="350"/>
      <c r="H14" s="350"/>
      <c r="I14" s="350"/>
      <c r="J14" s="350"/>
      <c r="K14" s="350"/>
      <c r="L14" s="350"/>
      <c r="M14" s="350"/>
      <c r="N14" s="350"/>
      <c r="O14" s="350"/>
      <c r="P14" s="350"/>
      <c r="Q14" s="350"/>
      <c r="R14" s="350"/>
      <c r="S14" s="350"/>
      <c r="T14" s="350"/>
      <c r="U14" s="350"/>
      <c r="V14" s="350"/>
      <c r="W14" s="350"/>
      <c r="X14" s="350"/>
      <c r="Y14" s="350"/>
      <c r="Z14" s="350"/>
      <c r="AA14" s="350"/>
      <c r="AB14" s="350"/>
      <c r="AC14" s="350"/>
      <c r="AD14" s="350"/>
      <c r="AE14" s="350"/>
      <c r="AF14" s="350"/>
      <c r="AG14" s="350"/>
      <c r="AH14" s="350"/>
      <c r="AI14" s="351"/>
    </row>
    <row r="15" spans="1:35" ht="18.75" customHeight="1">
      <c r="A15" s="349"/>
      <c r="B15" s="350"/>
      <c r="C15" s="350"/>
      <c r="D15" s="350"/>
      <c r="E15" s="350"/>
      <c r="F15" s="350"/>
      <c r="G15" s="350"/>
      <c r="H15" s="350"/>
      <c r="I15" s="350"/>
      <c r="J15" s="350"/>
      <c r="K15" s="350"/>
      <c r="L15" s="350"/>
      <c r="M15" s="350"/>
      <c r="N15" s="350"/>
      <c r="O15" s="350"/>
      <c r="P15" s="350"/>
      <c r="Q15" s="350"/>
      <c r="R15" s="350"/>
      <c r="S15" s="350"/>
      <c r="T15" s="350"/>
      <c r="U15" s="350"/>
      <c r="V15" s="350"/>
      <c r="W15" s="350"/>
      <c r="X15" s="350"/>
      <c r="Y15" s="350"/>
      <c r="Z15" s="350"/>
      <c r="AA15" s="350"/>
      <c r="AB15" s="350"/>
      <c r="AC15" s="350"/>
      <c r="AD15" s="350"/>
      <c r="AE15" s="350"/>
      <c r="AF15" s="350"/>
      <c r="AG15" s="350"/>
      <c r="AH15" s="350"/>
      <c r="AI15" s="351"/>
    </row>
    <row r="16" spans="1:35" ht="18.75" customHeight="1">
      <c r="A16" s="349"/>
      <c r="B16" s="350"/>
      <c r="C16" s="350"/>
      <c r="D16" s="350"/>
      <c r="E16" s="350"/>
      <c r="F16" s="350"/>
      <c r="G16" s="350"/>
      <c r="H16" s="350"/>
      <c r="I16" s="350"/>
      <c r="J16" s="350"/>
      <c r="K16" s="350"/>
      <c r="L16" s="350"/>
      <c r="M16" s="350"/>
      <c r="N16" s="350"/>
      <c r="O16" s="350"/>
      <c r="P16" s="350"/>
      <c r="Q16" s="350"/>
      <c r="R16" s="350"/>
      <c r="S16" s="350"/>
      <c r="T16" s="350"/>
      <c r="U16" s="350"/>
      <c r="V16" s="350"/>
      <c r="W16" s="350"/>
      <c r="X16" s="350"/>
      <c r="Y16" s="350"/>
      <c r="Z16" s="350"/>
      <c r="AA16" s="350"/>
      <c r="AB16" s="350"/>
      <c r="AC16" s="350"/>
      <c r="AD16" s="350"/>
      <c r="AE16" s="350"/>
      <c r="AF16" s="350"/>
      <c r="AG16" s="350"/>
      <c r="AH16" s="350"/>
      <c r="AI16" s="351"/>
    </row>
    <row r="17" spans="1:35" s="195" customFormat="1" ht="18.75" customHeight="1">
      <c r="A17" s="349"/>
      <c r="B17" s="350"/>
      <c r="C17" s="350"/>
      <c r="D17" s="350"/>
      <c r="E17" s="350"/>
      <c r="F17" s="350"/>
      <c r="G17" s="350"/>
      <c r="H17" s="350"/>
      <c r="I17" s="350"/>
      <c r="J17" s="350"/>
      <c r="K17" s="350"/>
      <c r="L17" s="350"/>
      <c r="M17" s="350"/>
      <c r="N17" s="350"/>
      <c r="O17" s="350"/>
      <c r="P17" s="350"/>
      <c r="Q17" s="350"/>
      <c r="R17" s="350"/>
      <c r="S17" s="350"/>
      <c r="T17" s="350"/>
      <c r="U17" s="350"/>
      <c r="V17" s="350"/>
      <c r="W17" s="350"/>
      <c r="X17" s="350"/>
      <c r="Y17" s="350"/>
      <c r="Z17" s="350"/>
      <c r="AA17" s="350"/>
      <c r="AB17" s="350"/>
      <c r="AC17" s="350"/>
      <c r="AD17" s="350"/>
      <c r="AE17" s="350"/>
      <c r="AF17" s="350"/>
      <c r="AG17" s="350"/>
      <c r="AH17" s="350"/>
      <c r="AI17" s="351"/>
    </row>
    <row r="18" spans="1:35" s="195" customFormat="1" ht="18.75" customHeight="1">
      <c r="A18" s="349"/>
      <c r="B18" s="350"/>
      <c r="C18" s="350"/>
      <c r="D18" s="350"/>
      <c r="E18" s="350"/>
      <c r="F18" s="350"/>
      <c r="G18" s="350"/>
      <c r="H18" s="350"/>
      <c r="I18" s="350"/>
      <c r="J18" s="350"/>
      <c r="K18" s="350"/>
      <c r="L18" s="350"/>
      <c r="M18" s="350"/>
      <c r="N18" s="350"/>
      <c r="O18" s="350"/>
      <c r="P18" s="350"/>
      <c r="Q18" s="350"/>
      <c r="R18" s="350"/>
      <c r="S18" s="350"/>
      <c r="T18" s="350"/>
      <c r="U18" s="350"/>
      <c r="V18" s="350"/>
      <c r="W18" s="350"/>
      <c r="X18" s="350"/>
      <c r="Y18" s="350"/>
      <c r="Z18" s="350"/>
      <c r="AA18" s="350"/>
      <c r="AB18" s="350"/>
      <c r="AC18" s="350"/>
      <c r="AD18" s="350"/>
      <c r="AE18" s="350"/>
      <c r="AF18" s="350"/>
      <c r="AG18" s="350"/>
      <c r="AH18" s="350"/>
      <c r="AI18" s="351"/>
    </row>
    <row r="19" spans="1:35" s="195" customFormat="1" ht="18.75" customHeight="1">
      <c r="A19" s="349"/>
      <c r="B19" s="350"/>
      <c r="C19" s="350"/>
      <c r="D19" s="350"/>
      <c r="E19" s="350"/>
      <c r="F19" s="350"/>
      <c r="G19" s="350"/>
      <c r="H19" s="350"/>
      <c r="I19" s="350"/>
      <c r="J19" s="350"/>
      <c r="K19" s="350"/>
      <c r="L19" s="350"/>
      <c r="M19" s="350"/>
      <c r="N19" s="350"/>
      <c r="O19" s="350"/>
      <c r="P19" s="350"/>
      <c r="Q19" s="350"/>
      <c r="R19" s="350"/>
      <c r="S19" s="350"/>
      <c r="T19" s="350"/>
      <c r="U19" s="350"/>
      <c r="V19" s="350"/>
      <c r="W19" s="350"/>
      <c r="X19" s="350"/>
      <c r="Y19" s="350"/>
      <c r="Z19" s="350"/>
      <c r="AA19" s="350"/>
      <c r="AB19" s="350"/>
      <c r="AC19" s="350"/>
      <c r="AD19" s="350"/>
      <c r="AE19" s="350"/>
      <c r="AF19" s="350"/>
      <c r="AG19" s="350"/>
      <c r="AH19" s="350"/>
      <c r="AI19" s="351"/>
    </row>
    <row r="20" spans="1:35" ht="18.75" customHeight="1">
      <c r="A20" s="352"/>
      <c r="B20" s="353"/>
      <c r="C20" s="353"/>
      <c r="D20" s="353"/>
      <c r="E20" s="353"/>
      <c r="F20" s="353"/>
      <c r="G20" s="353"/>
      <c r="H20" s="353"/>
      <c r="I20" s="353"/>
      <c r="J20" s="353"/>
      <c r="K20" s="353"/>
      <c r="L20" s="353"/>
      <c r="M20" s="353"/>
      <c r="N20" s="353"/>
      <c r="O20" s="353"/>
      <c r="P20" s="353"/>
      <c r="Q20" s="353"/>
      <c r="R20" s="353"/>
      <c r="S20" s="353"/>
      <c r="T20" s="353"/>
      <c r="U20" s="353"/>
      <c r="V20" s="353"/>
      <c r="W20" s="353"/>
      <c r="X20" s="353"/>
      <c r="Y20" s="353"/>
      <c r="Z20" s="353"/>
      <c r="AA20" s="353"/>
      <c r="AB20" s="353"/>
      <c r="AC20" s="353"/>
      <c r="AD20" s="353"/>
      <c r="AE20" s="353"/>
      <c r="AF20" s="353"/>
      <c r="AG20" s="353"/>
      <c r="AH20" s="353"/>
      <c r="AI20" s="354"/>
    </row>
    <row r="21" spans="1:35" ht="18.75" customHeight="1">
      <c r="A21" s="219" t="s">
        <v>199</v>
      </c>
      <c r="B21" s="210"/>
      <c r="C21" s="210"/>
      <c r="D21" s="210"/>
      <c r="E21" s="210"/>
      <c r="F21" s="210"/>
      <c r="G21" s="210"/>
      <c r="H21" s="210"/>
      <c r="I21" s="210"/>
      <c r="J21" s="210"/>
      <c r="K21" s="210"/>
      <c r="L21" s="210"/>
      <c r="M21" s="210"/>
      <c r="N21" s="210"/>
      <c r="O21" s="210"/>
      <c r="P21" s="210"/>
      <c r="Q21" s="210"/>
      <c r="R21" s="210"/>
      <c r="S21" s="210"/>
      <c r="T21" s="210"/>
      <c r="U21" s="210"/>
      <c r="V21" s="210"/>
      <c r="W21" s="210"/>
      <c r="X21" s="210"/>
      <c r="Y21" s="210"/>
      <c r="Z21" s="210"/>
      <c r="AA21" s="210"/>
      <c r="AB21" s="210"/>
      <c r="AC21" s="210"/>
      <c r="AD21" s="210"/>
      <c r="AE21" s="210"/>
      <c r="AF21" s="210"/>
      <c r="AG21" s="210"/>
      <c r="AH21" s="210"/>
      <c r="AI21" s="221"/>
    </row>
    <row r="22" spans="1:35" ht="18.75" customHeight="1">
      <c r="A22" s="341"/>
      <c r="B22" s="342"/>
      <c r="C22" s="342"/>
      <c r="D22" s="342"/>
      <c r="E22" s="342"/>
      <c r="F22" s="342"/>
      <c r="G22" s="342"/>
      <c r="H22" s="342"/>
      <c r="I22" s="342"/>
      <c r="J22" s="342"/>
      <c r="K22" s="342"/>
      <c r="L22" s="342"/>
      <c r="M22" s="342"/>
      <c r="N22" s="342"/>
      <c r="O22" s="342"/>
      <c r="P22" s="342"/>
      <c r="Q22" s="342"/>
      <c r="R22" s="342"/>
      <c r="S22" s="342"/>
      <c r="T22" s="342"/>
      <c r="U22" s="342"/>
      <c r="V22" s="342"/>
      <c r="W22" s="342"/>
      <c r="X22" s="342"/>
      <c r="Y22" s="342"/>
      <c r="Z22" s="342"/>
      <c r="AA22" s="342"/>
      <c r="AB22" s="342"/>
      <c r="AC22" s="342"/>
      <c r="AD22" s="342"/>
      <c r="AE22" s="342"/>
      <c r="AF22" s="342"/>
      <c r="AG22" s="342"/>
      <c r="AH22" s="342"/>
      <c r="AI22" s="343"/>
    </row>
    <row r="23" spans="1:35" ht="18.75" customHeight="1">
      <c r="A23" s="344"/>
      <c r="B23" s="345"/>
      <c r="C23" s="345"/>
      <c r="D23" s="345"/>
      <c r="E23" s="345"/>
      <c r="F23" s="345"/>
      <c r="G23" s="345"/>
      <c r="H23" s="345"/>
      <c r="I23" s="345"/>
      <c r="J23" s="345"/>
      <c r="K23" s="345"/>
      <c r="L23" s="345"/>
      <c r="M23" s="345"/>
      <c r="N23" s="345"/>
      <c r="O23" s="345"/>
      <c r="P23" s="345"/>
      <c r="Q23" s="345"/>
      <c r="R23" s="345"/>
      <c r="S23" s="345"/>
      <c r="T23" s="345"/>
      <c r="U23" s="345"/>
      <c r="V23" s="345"/>
      <c r="W23" s="345"/>
      <c r="X23" s="345"/>
      <c r="Y23" s="345"/>
      <c r="Z23" s="345"/>
      <c r="AA23" s="345"/>
      <c r="AB23" s="345"/>
      <c r="AC23" s="345"/>
      <c r="AD23" s="345"/>
      <c r="AE23" s="345"/>
      <c r="AF23" s="345"/>
      <c r="AG23" s="345"/>
      <c r="AH23" s="345"/>
      <c r="AI23" s="346"/>
    </row>
    <row r="24" spans="1:35" ht="18.75" customHeight="1">
      <c r="A24" s="344"/>
      <c r="B24" s="345"/>
      <c r="C24" s="345"/>
      <c r="D24" s="345"/>
      <c r="E24" s="345"/>
      <c r="F24" s="345"/>
      <c r="G24" s="345"/>
      <c r="H24" s="345"/>
      <c r="I24" s="345"/>
      <c r="J24" s="345"/>
      <c r="K24" s="345"/>
      <c r="L24" s="345"/>
      <c r="M24" s="345"/>
      <c r="N24" s="345"/>
      <c r="O24" s="345"/>
      <c r="P24" s="345"/>
      <c r="Q24" s="345"/>
      <c r="R24" s="345"/>
      <c r="S24" s="345"/>
      <c r="T24" s="345"/>
      <c r="U24" s="345"/>
      <c r="V24" s="345"/>
      <c r="W24" s="345"/>
      <c r="X24" s="345"/>
      <c r="Y24" s="345"/>
      <c r="Z24" s="345"/>
      <c r="AA24" s="345"/>
      <c r="AB24" s="345"/>
      <c r="AC24" s="345"/>
      <c r="AD24" s="345"/>
      <c r="AE24" s="345"/>
      <c r="AF24" s="345"/>
      <c r="AG24" s="345"/>
      <c r="AH24" s="345"/>
      <c r="AI24" s="346"/>
    </row>
    <row r="25" spans="1:35" ht="18.75" customHeight="1">
      <c r="A25" s="344"/>
      <c r="B25" s="345"/>
      <c r="C25" s="345"/>
      <c r="D25" s="345"/>
      <c r="E25" s="345"/>
      <c r="F25" s="345"/>
      <c r="G25" s="345"/>
      <c r="H25" s="345"/>
      <c r="I25" s="345"/>
      <c r="J25" s="345"/>
      <c r="K25" s="345"/>
      <c r="L25" s="345"/>
      <c r="M25" s="345"/>
      <c r="N25" s="345"/>
      <c r="O25" s="345"/>
      <c r="P25" s="345"/>
      <c r="Q25" s="345"/>
      <c r="R25" s="345"/>
      <c r="S25" s="345"/>
      <c r="T25" s="345"/>
      <c r="U25" s="345"/>
      <c r="V25" s="345"/>
      <c r="W25" s="345"/>
      <c r="X25" s="345"/>
      <c r="Y25" s="345"/>
      <c r="Z25" s="345"/>
      <c r="AA25" s="345"/>
      <c r="AB25" s="345"/>
      <c r="AC25" s="345"/>
      <c r="AD25" s="345"/>
      <c r="AE25" s="345"/>
      <c r="AF25" s="345"/>
      <c r="AG25" s="345"/>
      <c r="AH25" s="345"/>
      <c r="AI25" s="346"/>
    </row>
    <row r="26" spans="1:35" ht="18.75" customHeight="1">
      <c r="A26" s="344"/>
      <c r="B26" s="345"/>
      <c r="C26" s="345"/>
      <c r="D26" s="345"/>
      <c r="E26" s="345"/>
      <c r="F26" s="345"/>
      <c r="G26" s="345"/>
      <c r="H26" s="345"/>
      <c r="I26" s="345"/>
      <c r="J26" s="345"/>
      <c r="K26" s="345"/>
      <c r="L26" s="345"/>
      <c r="M26" s="345"/>
      <c r="N26" s="345"/>
      <c r="O26" s="345"/>
      <c r="P26" s="345"/>
      <c r="Q26" s="345"/>
      <c r="R26" s="345"/>
      <c r="S26" s="345"/>
      <c r="T26" s="345"/>
      <c r="U26" s="345"/>
      <c r="V26" s="345"/>
      <c r="W26" s="345"/>
      <c r="X26" s="345"/>
      <c r="Y26" s="345"/>
      <c r="Z26" s="345"/>
      <c r="AA26" s="345"/>
      <c r="AB26" s="345"/>
      <c r="AC26" s="345"/>
      <c r="AD26" s="345"/>
      <c r="AE26" s="345"/>
      <c r="AF26" s="345"/>
      <c r="AG26" s="345"/>
      <c r="AH26" s="345"/>
      <c r="AI26" s="346"/>
    </row>
    <row r="27" spans="1:35" ht="18.75" customHeight="1">
      <c r="A27" s="344"/>
      <c r="B27" s="345"/>
      <c r="C27" s="345"/>
      <c r="D27" s="345"/>
      <c r="E27" s="345"/>
      <c r="F27" s="345"/>
      <c r="G27" s="345"/>
      <c r="H27" s="345"/>
      <c r="I27" s="345"/>
      <c r="J27" s="345"/>
      <c r="K27" s="345"/>
      <c r="L27" s="345"/>
      <c r="M27" s="345"/>
      <c r="N27" s="345"/>
      <c r="O27" s="345"/>
      <c r="P27" s="345"/>
      <c r="Q27" s="345"/>
      <c r="R27" s="345"/>
      <c r="S27" s="345"/>
      <c r="T27" s="345"/>
      <c r="U27" s="345"/>
      <c r="V27" s="345"/>
      <c r="W27" s="345"/>
      <c r="X27" s="345"/>
      <c r="Y27" s="345"/>
      <c r="Z27" s="345"/>
      <c r="AA27" s="345"/>
      <c r="AB27" s="345"/>
      <c r="AC27" s="345"/>
      <c r="AD27" s="345"/>
      <c r="AE27" s="345"/>
      <c r="AF27" s="345"/>
      <c r="AG27" s="345"/>
      <c r="AH27" s="345"/>
      <c r="AI27" s="346"/>
    </row>
    <row r="28" spans="1:35" ht="18.75" customHeight="1">
      <c r="A28" s="344"/>
      <c r="B28" s="345"/>
      <c r="C28" s="345"/>
      <c r="D28" s="345"/>
      <c r="E28" s="345"/>
      <c r="F28" s="345"/>
      <c r="G28" s="345"/>
      <c r="H28" s="345"/>
      <c r="I28" s="345"/>
      <c r="J28" s="345"/>
      <c r="K28" s="345"/>
      <c r="L28" s="345"/>
      <c r="M28" s="345"/>
      <c r="N28" s="345"/>
      <c r="O28" s="345"/>
      <c r="P28" s="345"/>
      <c r="Q28" s="345"/>
      <c r="R28" s="345"/>
      <c r="S28" s="345"/>
      <c r="T28" s="345"/>
      <c r="U28" s="345"/>
      <c r="V28" s="345"/>
      <c r="W28" s="345"/>
      <c r="X28" s="345"/>
      <c r="Y28" s="345"/>
      <c r="Z28" s="345"/>
      <c r="AA28" s="345"/>
      <c r="AB28" s="345"/>
      <c r="AC28" s="345"/>
      <c r="AD28" s="345"/>
      <c r="AE28" s="345"/>
      <c r="AF28" s="345"/>
      <c r="AG28" s="345"/>
      <c r="AH28" s="345"/>
      <c r="AI28" s="346"/>
    </row>
    <row r="29" spans="1:35" ht="18.75" customHeight="1">
      <c r="A29" s="344"/>
      <c r="B29" s="345"/>
      <c r="C29" s="345"/>
      <c r="D29" s="345"/>
      <c r="E29" s="345"/>
      <c r="F29" s="345"/>
      <c r="G29" s="345"/>
      <c r="H29" s="345"/>
      <c r="I29" s="345"/>
      <c r="J29" s="345"/>
      <c r="K29" s="345"/>
      <c r="L29" s="345"/>
      <c r="M29" s="345"/>
      <c r="N29" s="345"/>
      <c r="O29" s="345"/>
      <c r="P29" s="345"/>
      <c r="Q29" s="345"/>
      <c r="R29" s="345"/>
      <c r="S29" s="345"/>
      <c r="T29" s="345"/>
      <c r="U29" s="345"/>
      <c r="V29" s="345"/>
      <c r="W29" s="345"/>
      <c r="X29" s="345"/>
      <c r="Y29" s="345"/>
      <c r="Z29" s="345"/>
      <c r="AA29" s="345"/>
      <c r="AB29" s="345"/>
      <c r="AC29" s="345"/>
      <c r="AD29" s="345"/>
      <c r="AE29" s="345"/>
      <c r="AF29" s="345"/>
      <c r="AG29" s="345"/>
      <c r="AH29" s="345"/>
      <c r="AI29" s="346"/>
    </row>
    <row r="30" spans="1:35" ht="18.75" customHeight="1">
      <c r="A30" s="355"/>
      <c r="B30" s="356"/>
      <c r="C30" s="356"/>
      <c r="D30" s="356"/>
      <c r="E30" s="356"/>
      <c r="F30" s="356"/>
      <c r="G30" s="356"/>
      <c r="H30" s="356"/>
      <c r="I30" s="356"/>
      <c r="J30" s="356"/>
      <c r="K30" s="356"/>
      <c r="L30" s="356"/>
      <c r="M30" s="356"/>
      <c r="N30" s="356"/>
      <c r="O30" s="356"/>
      <c r="P30" s="356"/>
      <c r="Q30" s="356"/>
      <c r="R30" s="356"/>
      <c r="S30" s="356"/>
      <c r="T30" s="356"/>
      <c r="U30" s="356"/>
      <c r="V30" s="356"/>
      <c r="W30" s="356"/>
      <c r="X30" s="356"/>
      <c r="Y30" s="356"/>
      <c r="Z30" s="356"/>
      <c r="AA30" s="356"/>
      <c r="AB30" s="356"/>
      <c r="AC30" s="356"/>
      <c r="AD30" s="356"/>
      <c r="AE30" s="356"/>
      <c r="AF30" s="356"/>
      <c r="AG30" s="356"/>
      <c r="AH30" s="356"/>
      <c r="AI30" s="357"/>
    </row>
    <row r="31" spans="1:35" ht="18.75" customHeight="1">
      <c r="A31" s="219" t="s">
        <v>200</v>
      </c>
      <c r="B31" s="225"/>
      <c r="C31" s="225"/>
      <c r="D31" s="225"/>
      <c r="E31" s="225"/>
      <c r="F31" s="225"/>
      <c r="G31" s="225"/>
      <c r="H31" s="225"/>
      <c r="I31" s="225"/>
      <c r="J31" s="225"/>
      <c r="K31" s="225"/>
      <c r="L31" s="225"/>
      <c r="M31" s="225"/>
      <c r="N31" s="225"/>
      <c r="O31" s="225"/>
      <c r="P31" s="225"/>
      <c r="Q31" s="225"/>
      <c r="R31" s="225"/>
      <c r="S31" s="225"/>
      <c r="T31" s="225"/>
      <c r="U31" s="225"/>
      <c r="V31" s="225"/>
      <c r="W31" s="225"/>
      <c r="X31" s="225"/>
      <c r="Y31" s="225"/>
      <c r="Z31" s="225"/>
      <c r="AA31" s="225"/>
      <c r="AB31" s="225"/>
      <c r="AC31" s="225"/>
      <c r="AD31" s="225"/>
      <c r="AE31" s="225"/>
      <c r="AF31" s="225"/>
      <c r="AG31" s="225"/>
      <c r="AH31" s="225"/>
      <c r="AI31" s="226"/>
    </row>
    <row r="32" spans="1:35" ht="18.75" customHeight="1">
      <c r="A32" s="227" t="s">
        <v>201</v>
      </c>
      <c r="B32" s="228"/>
      <c r="C32" s="228"/>
      <c r="D32" s="228"/>
      <c r="E32" s="228"/>
      <c r="F32" s="228"/>
      <c r="G32" s="228"/>
      <c r="H32" s="228"/>
      <c r="I32" s="228"/>
      <c r="J32" s="228"/>
      <c r="K32" s="228"/>
      <c r="L32" s="228"/>
      <c r="M32" s="228"/>
      <c r="N32" s="228"/>
      <c r="O32" s="228"/>
      <c r="P32" s="228"/>
      <c r="Q32" s="228"/>
      <c r="R32" s="228"/>
      <c r="S32" s="228"/>
      <c r="T32" s="229"/>
      <c r="U32" s="229"/>
      <c r="V32" s="229"/>
      <c r="W32" s="229"/>
      <c r="X32" s="229"/>
      <c r="Y32" s="229"/>
      <c r="Z32" s="229"/>
      <c r="AA32" s="229"/>
      <c r="AB32" s="229"/>
      <c r="AC32" s="229"/>
      <c r="AD32" s="229"/>
      <c r="AE32" s="229"/>
      <c r="AF32" s="229"/>
      <c r="AG32" s="229"/>
      <c r="AH32" s="229"/>
      <c r="AI32" s="230"/>
    </row>
    <row r="33" spans="1:35" ht="18.75" customHeight="1">
      <c r="A33" s="358"/>
      <c r="B33" s="359"/>
      <c r="C33" s="359"/>
      <c r="D33" s="359"/>
      <c r="E33" s="359"/>
      <c r="F33" s="359"/>
      <c r="G33" s="359"/>
      <c r="H33" s="359"/>
      <c r="I33" s="359"/>
      <c r="J33" s="359"/>
      <c r="K33" s="359"/>
      <c r="L33" s="359"/>
      <c r="M33" s="359"/>
      <c r="N33" s="359"/>
      <c r="O33" s="359"/>
      <c r="P33" s="359"/>
      <c r="Q33" s="359"/>
      <c r="R33" s="359"/>
      <c r="S33" s="359"/>
      <c r="T33" s="359"/>
      <c r="U33" s="359"/>
      <c r="V33" s="359"/>
      <c r="W33" s="359"/>
      <c r="X33" s="359"/>
      <c r="Y33" s="359"/>
      <c r="Z33" s="359"/>
      <c r="AA33" s="359"/>
      <c r="AB33" s="359"/>
      <c r="AC33" s="359"/>
      <c r="AD33" s="359"/>
      <c r="AE33" s="359"/>
      <c r="AF33" s="359"/>
      <c r="AG33" s="359"/>
      <c r="AH33" s="359"/>
      <c r="AI33" s="360"/>
    </row>
    <row r="34" spans="1:35" ht="18.75" customHeight="1">
      <c r="A34" s="358"/>
      <c r="B34" s="359"/>
      <c r="C34" s="359"/>
      <c r="D34" s="359"/>
      <c r="E34" s="359"/>
      <c r="F34" s="359"/>
      <c r="G34" s="359"/>
      <c r="H34" s="359"/>
      <c r="I34" s="359"/>
      <c r="J34" s="359"/>
      <c r="K34" s="359"/>
      <c r="L34" s="359"/>
      <c r="M34" s="359"/>
      <c r="N34" s="359"/>
      <c r="O34" s="359"/>
      <c r="P34" s="359"/>
      <c r="Q34" s="359"/>
      <c r="R34" s="359"/>
      <c r="S34" s="359"/>
      <c r="T34" s="359"/>
      <c r="U34" s="359"/>
      <c r="V34" s="359"/>
      <c r="W34" s="359"/>
      <c r="X34" s="359"/>
      <c r="Y34" s="359"/>
      <c r="Z34" s="359"/>
      <c r="AA34" s="359"/>
      <c r="AB34" s="359"/>
      <c r="AC34" s="359"/>
      <c r="AD34" s="359"/>
      <c r="AE34" s="359"/>
      <c r="AF34" s="359"/>
      <c r="AG34" s="359"/>
      <c r="AH34" s="359"/>
      <c r="AI34" s="360"/>
    </row>
    <row r="35" spans="1:35" ht="18.75" customHeight="1">
      <c r="A35" s="361"/>
      <c r="B35" s="362"/>
      <c r="C35" s="362"/>
      <c r="D35" s="362"/>
      <c r="E35" s="362"/>
      <c r="F35" s="362"/>
      <c r="G35" s="362"/>
      <c r="H35" s="362"/>
      <c r="I35" s="362"/>
      <c r="J35" s="362"/>
      <c r="K35" s="362"/>
      <c r="L35" s="362"/>
      <c r="M35" s="362"/>
      <c r="N35" s="362"/>
      <c r="O35" s="362"/>
      <c r="P35" s="362"/>
      <c r="Q35" s="362"/>
      <c r="R35" s="362"/>
      <c r="S35" s="362"/>
      <c r="T35" s="362"/>
      <c r="U35" s="362"/>
      <c r="V35" s="362"/>
      <c r="W35" s="362"/>
      <c r="X35" s="362"/>
      <c r="Y35" s="362"/>
      <c r="Z35" s="362"/>
      <c r="AA35" s="362"/>
      <c r="AB35" s="362"/>
      <c r="AC35" s="362"/>
      <c r="AD35" s="362"/>
      <c r="AE35" s="362"/>
      <c r="AF35" s="362"/>
      <c r="AG35" s="362"/>
      <c r="AH35" s="362"/>
      <c r="AI35" s="363"/>
    </row>
    <row r="36" spans="1:35" ht="18.75" customHeight="1">
      <c r="A36" s="294" t="s">
        <v>202</v>
      </c>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6"/>
    </row>
    <row r="37" spans="1:35" ht="18.75" customHeight="1">
      <c r="A37" s="335"/>
      <c r="B37" s="336"/>
      <c r="C37" s="336"/>
      <c r="D37" s="336"/>
      <c r="E37" s="336"/>
      <c r="F37" s="336"/>
      <c r="G37" s="336"/>
      <c r="H37" s="336"/>
      <c r="I37" s="336"/>
      <c r="J37" s="336"/>
      <c r="K37" s="336"/>
      <c r="L37" s="336"/>
      <c r="M37" s="336"/>
      <c r="N37" s="336"/>
      <c r="O37" s="336"/>
      <c r="P37" s="336"/>
      <c r="Q37" s="336"/>
      <c r="R37" s="336"/>
      <c r="S37" s="336"/>
      <c r="T37" s="336"/>
      <c r="U37" s="336"/>
      <c r="V37" s="336"/>
      <c r="W37" s="336"/>
      <c r="X37" s="336"/>
      <c r="Y37" s="336"/>
      <c r="Z37" s="336"/>
      <c r="AA37" s="336"/>
      <c r="AB37" s="336"/>
      <c r="AC37" s="336"/>
      <c r="AD37" s="336"/>
      <c r="AE37" s="336"/>
      <c r="AF37" s="336"/>
      <c r="AG37" s="336"/>
      <c r="AH37" s="336"/>
      <c r="AI37" s="337"/>
    </row>
    <row r="38" spans="1:35" ht="18.75" customHeight="1">
      <c r="A38" s="335"/>
      <c r="B38" s="336"/>
      <c r="C38" s="336"/>
      <c r="D38" s="336"/>
      <c r="E38" s="336"/>
      <c r="F38" s="336"/>
      <c r="G38" s="336"/>
      <c r="H38" s="336"/>
      <c r="I38" s="336"/>
      <c r="J38" s="336"/>
      <c r="K38" s="336"/>
      <c r="L38" s="336"/>
      <c r="M38" s="336"/>
      <c r="N38" s="336"/>
      <c r="O38" s="336"/>
      <c r="P38" s="336"/>
      <c r="Q38" s="336"/>
      <c r="R38" s="336"/>
      <c r="S38" s="336"/>
      <c r="T38" s="336"/>
      <c r="U38" s="336"/>
      <c r="V38" s="336"/>
      <c r="W38" s="336"/>
      <c r="X38" s="336"/>
      <c r="Y38" s="336"/>
      <c r="Z38" s="336"/>
      <c r="AA38" s="336"/>
      <c r="AB38" s="336"/>
      <c r="AC38" s="336"/>
      <c r="AD38" s="336"/>
      <c r="AE38" s="336"/>
      <c r="AF38" s="336"/>
      <c r="AG38" s="336"/>
      <c r="AH38" s="336"/>
      <c r="AI38" s="337"/>
    </row>
    <row r="39" spans="1:35" ht="18.75" customHeight="1">
      <c r="A39" s="335"/>
      <c r="B39" s="336"/>
      <c r="C39" s="336"/>
      <c r="D39" s="336"/>
      <c r="E39" s="336"/>
      <c r="F39" s="336"/>
      <c r="G39" s="336"/>
      <c r="H39" s="336"/>
      <c r="I39" s="336"/>
      <c r="J39" s="336"/>
      <c r="K39" s="336"/>
      <c r="L39" s="336"/>
      <c r="M39" s="336"/>
      <c r="N39" s="336"/>
      <c r="O39" s="336"/>
      <c r="P39" s="336"/>
      <c r="Q39" s="336"/>
      <c r="R39" s="336"/>
      <c r="S39" s="336"/>
      <c r="T39" s="336"/>
      <c r="U39" s="336"/>
      <c r="V39" s="336"/>
      <c r="W39" s="336"/>
      <c r="X39" s="336"/>
      <c r="Y39" s="336"/>
      <c r="Z39" s="336"/>
      <c r="AA39" s="336"/>
      <c r="AB39" s="336"/>
      <c r="AC39" s="336"/>
      <c r="AD39" s="336"/>
      <c r="AE39" s="336"/>
      <c r="AF39" s="336"/>
      <c r="AG39" s="336"/>
      <c r="AH39" s="336"/>
      <c r="AI39" s="337"/>
    </row>
    <row r="40" spans="1:35" ht="18.75" customHeight="1">
      <c r="A40" s="335"/>
      <c r="B40" s="336"/>
      <c r="C40" s="336"/>
      <c r="D40" s="336"/>
      <c r="E40" s="336"/>
      <c r="F40" s="336"/>
      <c r="G40" s="336"/>
      <c r="H40" s="336"/>
      <c r="I40" s="336"/>
      <c r="J40" s="336"/>
      <c r="K40" s="336"/>
      <c r="L40" s="336"/>
      <c r="M40" s="336"/>
      <c r="N40" s="336"/>
      <c r="O40" s="336"/>
      <c r="P40" s="336"/>
      <c r="Q40" s="336"/>
      <c r="R40" s="336"/>
      <c r="S40" s="336"/>
      <c r="T40" s="336"/>
      <c r="U40" s="336"/>
      <c r="V40" s="336"/>
      <c r="W40" s="336"/>
      <c r="X40" s="336"/>
      <c r="Y40" s="336"/>
      <c r="Z40" s="336"/>
      <c r="AA40" s="336"/>
      <c r="AB40" s="336"/>
      <c r="AC40" s="336"/>
      <c r="AD40" s="336"/>
      <c r="AE40" s="336"/>
      <c r="AF40" s="336"/>
      <c r="AG40" s="336"/>
      <c r="AH40" s="336"/>
      <c r="AI40" s="337"/>
    </row>
    <row r="41" spans="1:35" ht="18.75" customHeight="1">
      <c r="A41" s="335"/>
      <c r="B41" s="336"/>
      <c r="C41" s="336"/>
      <c r="D41" s="336"/>
      <c r="E41" s="336"/>
      <c r="F41" s="336"/>
      <c r="G41" s="336"/>
      <c r="H41" s="336"/>
      <c r="I41" s="336"/>
      <c r="J41" s="336"/>
      <c r="K41" s="336"/>
      <c r="L41" s="336"/>
      <c r="M41" s="336"/>
      <c r="N41" s="336"/>
      <c r="O41" s="336"/>
      <c r="P41" s="336"/>
      <c r="Q41" s="336"/>
      <c r="R41" s="336"/>
      <c r="S41" s="336"/>
      <c r="T41" s="336"/>
      <c r="U41" s="336"/>
      <c r="V41" s="336"/>
      <c r="W41" s="336"/>
      <c r="X41" s="336"/>
      <c r="Y41" s="336"/>
      <c r="Z41" s="336"/>
      <c r="AA41" s="336"/>
      <c r="AB41" s="336"/>
      <c r="AC41" s="336"/>
      <c r="AD41" s="336"/>
      <c r="AE41" s="336"/>
      <c r="AF41" s="336"/>
      <c r="AG41" s="336"/>
      <c r="AH41" s="336"/>
      <c r="AI41" s="337"/>
    </row>
    <row r="42" spans="1:35" ht="18.75" customHeight="1" thickBot="1">
      <c r="A42" s="338"/>
      <c r="B42" s="339"/>
      <c r="C42" s="339"/>
      <c r="D42" s="339"/>
      <c r="E42" s="339"/>
      <c r="F42" s="339"/>
      <c r="G42" s="339"/>
      <c r="H42" s="339"/>
      <c r="I42" s="339"/>
      <c r="J42" s="339"/>
      <c r="K42" s="339"/>
      <c r="L42" s="339"/>
      <c r="M42" s="339"/>
      <c r="N42" s="339"/>
      <c r="O42" s="339"/>
      <c r="P42" s="339"/>
      <c r="Q42" s="339"/>
      <c r="R42" s="339"/>
      <c r="S42" s="339"/>
      <c r="T42" s="339"/>
      <c r="U42" s="339"/>
      <c r="V42" s="339"/>
      <c r="W42" s="339"/>
      <c r="X42" s="339"/>
      <c r="Y42" s="339"/>
      <c r="Z42" s="339"/>
      <c r="AA42" s="339"/>
      <c r="AB42" s="339"/>
      <c r="AC42" s="339"/>
      <c r="AD42" s="339"/>
      <c r="AE42" s="339"/>
      <c r="AF42" s="339"/>
      <c r="AG42" s="339"/>
      <c r="AH42" s="339"/>
      <c r="AI42" s="340"/>
    </row>
  </sheetData>
  <mergeCells count="5">
    <mergeCell ref="A37:AI42"/>
    <mergeCell ref="A2:AI10"/>
    <mergeCell ref="A12:AI20"/>
    <mergeCell ref="A22:AI30"/>
    <mergeCell ref="A33:AI35"/>
  </mergeCells>
  <phoneticPr fontId="8"/>
  <printOptions horizontalCentered="1"/>
  <pageMargins left="0.70866141732283472" right="0.51181102362204722" top="0.74803149606299213" bottom="0.55118110236220474" header="0.31496062992125984" footer="0.31496062992125984"/>
  <pageSetup paperSize="9" scale="99" orientation="portrait" horizontalDpi="300" verticalDpi="300"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39997558519241921"/>
  </sheetPr>
  <dimension ref="A1:AI44"/>
  <sheetViews>
    <sheetView showGridLines="0" view="pageBreakPreview" zoomScaleNormal="80" zoomScaleSheetLayoutView="100" workbookViewId="0"/>
  </sheetViews>
  <sheetFormatPr defaultRowHeight="13.5"/>
  <cols>
    <col min="1" max="40" width="2.625" style="194" customWidth="1"/>
    <col min="41" max="41" width="2" style="194" customWidth="1"/>
    <col min="42" max="57" width="2.625" style="194" customWidth="1"/>
    <col min="58" max="255" width="9" style="194"/>
    <col min="256" max="256" width="2.5" style="194" customWidth="1"/>
    <col min="257" max="257" width="0.75" style="194" customWidth="1"/>
    <col min="258" max="296" width="2.625" style="194" customWidth="1"/>
    <col min="297" max="297" width="2" style="194" customWidth="1"/>
    <col min="298" max="313" width="2.625" style="194" customWidth="1"/>
    <col min="314" max="511" width="9" style="194"/>
    <col min="512" max="512" width="2.5" style="194" customWidth="1"/>
    <col min="513" max="513" width="0.75" style="194" customWidth="1"/>
    <col min="514" max="552" width="2.625" style="194" customWidth="1"/>
    <col min="553" max="553" width="2" style="194" customWidth="1"/>
    <col min="554" max="569" width="2.625" style="194" customWidth="1"/>
    <col min="570" max="767" width="9" style="194"/>
    <col min="768" max="768" width="2.5" style="194" customWidth="1"/>
    <col min="769" max="769" width="0.75" style="194" customWidth="1"/>
    <col min="770" max="808" width="2.625" style="194" customWidth="1"/>
    <col min="809" max="809" width="2" style="194" customWidth="1"/>
    <col min="810" max="825" width="2.625" style="194" customWidth="1"/>
    <col min="826" max="1023" width="9" style="194"/>
    <col min="1024" max="1024" width="2.5" style="194" customWidth="1"/>
    <col min="1025" max="1025" width="0.75" style="194" customWidth="1"/>
    <col min="1026" max="1064" width="2.625" style="194" customWidth="1"/>
    <col min="1065" max="1065" width="2" style="194" customWidth="1"/>
    <col min="1066" max="1081" width="2.625" style="194" customWidth="1"/>
    <col min="1082" max="1279" width="9" style="194"/>
    <col min="1280" max="1280" width="2.5" style="194" customWidth="1"/>
    <col min="1281" max="1281" width="0.75" style="194" customWidth="1"/>
    <col min="1282" max="1320" width="2.625" style="194" customWidth="1"/>
    <col min="1321" max="1321" width="2" style="194" customWidth="1"/>
    <col min="1322" max="1337" width="2.625" style="194" customWidth="1"/>
    <col min="1338" max="1535" width="9" style="194"/>
    <col min="1536" max="1536" width="2.5" style="194" customWidth="1"/>
    <col min="1537" max="1537" width="0.75" style="194" customWidth="1"/>
    <col min="1538" max="1576" width="2.625" style="194" customWidth="1"/>
    <col min="1577" max="1577" width="2" style="194" customWidth="1"/>
    <col min="1578" max="1593" width="2.625" style="194" customWidth="1"/>
    <col min="1594" max="1791" width="9" style="194"/>
    <col min="1792" max="1792" width="2.5" style="194" customWidth="1"/>
    <col min="1793" max="1793" width="0.75" style="194" customWidth="1"/>
    <col min="1794" max="1832" width="2.625" style="194" customWidth="1"/>
    <col min="1833" max="1833" width="2" style="194" customWidth="1"/>
    <col min="1834" max="1849" width="2.625" style="194" customWidth="1"/>
    <col min="1850" max="2047" width="9" style="194"/>
    <col min="2048" max="2048" width="2.5" style="194" customWidth="1"/>
    <col min="2049" max="2049" width="0.75" style="194" customWidth="1"/>
    <col min="2050" max="2088" width="2.625" style="194" customWidth="1"/>
    <col min="2089" max="2089" width="2" style="194" customWidth="1"/>
    <col min="2090" max="2105" width="2.625" style="194" customWidth="1"/>
    <col min="2106" max="2303" width="9" style="194"/>
    <col min="2304" max="2304" width="2.5" style="194" customWidth="1"/>
    <col min="2305" max="2305" width="0.75" style="194" customWidth="1"/>
    <col min="2306" max="2344" width="2.625" style="194" customWidth="1"/>
    <col min="2345" max="2345" width="2" style="194" customWidth="1"/>
    <col min="2346" max="2361" width="2.625" style="194" customWidth="1"/>
    <col min="2362" max="2559" width="9" style="194"/>
    <col min="2560" max="2560" width="2.5" style="194" customWidth="1"/>
    <col min="2561" max="2561" width="0.75" style="194" customWidth="1"/>
    <col min="2562" max="2600" width="2.625" style="194" customWidth="1"/>
    <col min="2601" max="2601" width="2" style="194" customWidth="1"/>
    <col min="2602" max="2617" width="2.625" style="194" customWidth="1"/>
    <col min="2618" max="2815" width="9" style="194"/>
    <col min="2816" max="2816" width="2.5" style="194" customWidth="1"/>
    <col min="2817" max="2817" width="0.75" style="194" customWidth="1"/>
    <col min="2818" max="2856" width="2.625" style="194" customWidth="1"/>
    <col min="2857" max="2857" width="2" style="194" customWidth="1"/>
    <col min="2858" max="2873" width="2.625" style="194" customWidth="1"/>
    <col min="2874" max="3071" width="9" style="194"/>
    <col min="3072" max="3072" width="2.5" style="194" customWidth="1"/>
    <col min="3073" max="3073" width="0.75" style="194" customWidth="1"/>
    <col min="3074" max="3112" width="2.625" style="194" customWidth="1"/>
    <col min="3113" max="3113" width="2" style="194" customWidth="1"/>
    <col min="3114" max="3129" width="2.625" style="194" customWidth="1"/>
    <col min="3130" max="3327" width="9" style="194"/>
    <col min="3328" max="3328" width="2.5" style="194" customWidth="1"/>
    <col min="3329" max="3329" width="0.75" style="194" customWidth="1"/>
    <col min="3330" max="3368" width="2.625" style="194" customWidth="1"/>
    <col min="3369" max="3369" width="2" style="194" customWidth="1"/>
    <col min="3370" max="3385" width="2.625" style="194" customWidth="1"/>
    <col min="3386" max="3583" width="9" style="194"/>
    <col min="3584" max="3584" width="2.5" style="194" customWidth="1"/>
    <col min="3585" max="3585" width="0.75" style="194" customWidth="1"/>
    <col min="3586" max="3624" width="2.625" style="194" customWidth="1"/>
    <col min="3625" max="3625" width="2" style="194" customWidth="1"/>
    <col min="3626" max="3641" width="2.625" style="194" customWidth="1"/>
    <col min="3642" max="3839" width="9" style="194"/>
    <col min="3840" max="3840" width="2.5" style="194" customWidth="1"/>
    <col min="3841" max="3841" width="0.75" style="194" customWidth="1"/>
    <col min="3842" max="3880" width="2.625" style="194" customWidth="1"/>
    <col min="3881" max="3881" width="2" style="194" customWidth="1"/>
    <col min="3882" max="3897" width="2.625" style="194" customWidth="1"/>
    <col min="3898" max="4095" width="9" style="194"/>
    <col min="4096" max="4096" width="2.5" style="194" customWidth="1"/>
    <col min="4097" max="4097" width="0.75" style="194" customWidth="1"/>
    <col min="4098" max="4136" width="2.625" style="194" customWidth="1"/>
    <col min="4137" max="4137" width="2" style="194" customWidth="1"/>
    <col min="4138" max="4153" width="2.625" style="194" customWidth="1"/>
    <col min="4154" max="4351" width="9" style="194"/>
    <col min="4352" max="4352" width="2.5" style="194" customWidth="1"/>
    <col min="4353" max="4353" width="0.75" style="194" customWidth="1"/>
    <col min="4354" max="4392" width="2.625" style="194" customWidth="1"/>
    <col min="4393" max="4393" width="2" style="194" customWidth="1"/>
    <col min="4394" max="4409" width="2.625" style="194" customWidth="1"/>
    <col min="4410" max="4607" width="9" style="194"/>
    <col min="4608" max="4608" width="2.5" style="194" customWidth="1"/>
    <col min="4609" max="4609" width="0.75" style="194" customWidth="1"/>
    <col min="4610" max="4648" width="2.625" style="194" customWidth="1"/>
    <col min="4649" max="4649" width="2" style="194" customWidth="1"/>
    <col min="4650" max="4665" width="2.625" style="194" customWidth="1"/>
    <col min="4666" max="4863" width="9" style="194"/>
    <col min="4864" max="4864" width="2.5" style="194" customWidth="1"/>
    <col min="4865" max="4865" width="0.75" style="194" customWidth="1"/>
    <col min="4866" max="4904" width="2.625" style="194" customWidth="1"/>
    <col min="4905" max="4905" width="2" style="194" customWidth="1"/>
    <col min="4906" max="4921" width="2.625" style="194" customWidth="1"/>
    <col min="4922" max="5119" width="9" style="194"/>
    <col min="5120" max="5120" width="2.5" style="194" customWidth="1"/>
    <col min="5121" max="5121" width="0.75" style="194" customWidth="1"/>
    <col min="5122" max="5160" width="2.625" style="194" customWidth="1"/>
    <col min="5161" max="5161" width="2" style="194" customWidth="1"/>
    <col min="5162" max="5177" width="2.625" style="194" customWidth="1"/>
    <col min="5178" max="5375" width="9" style="194"/>
    <col min="5376" max="5376" width="2.5" style="194" customWidth="1"/>
    <col min="5377" max="5377" width="0.75" style="194" customWidth="1"/>
    <col min="5378" max="5416" width="2.625" style="194" customWidth="1"/>
    <col min="5417" max="5417" width="2" style="194" customWidth="1"/>
    <col min="5418" max="5433" width="2.625" style="194" customWidth="1"/>
    <col min="5434" max="5631" width="9" style="194"/>
    <col min="5632" max="5632" width="2.5" style="194" customWidth="1"/>
    <col min="5633" max="5633" width="0.75" style="194" customWidth="1"/>
    <col min="5634" max="5672" width="2.625" style="194" customWidth="1"/>
    <col min="5673" max="5673" width="2" style="194" customWidth="1"/>
    <col min="5674" max="5689" width="2.625" style="194" customWidth="1"/>
    <col min="5690" max="5887" width="9" style="194"/>
    <col min="5888" max="5888" width="2.5" style="194" customWidth="1"/>
    <col min="5889" max="5889" width="0.75" style="194" customWidth="1"/>
    <col min="5890" max="5928" width="2.625" style="194" customWidth="1"/>
    <col min="5929" max="5929" width="2" style="194" customWidth="1"/>
    <col min="5930" max="5945" width="2.625" style="194" customWidth="1"/>
    <col min="5946" max="6143" width="9" style="194"/>
    <col min="6144" max="6144" width="2.5" style="194" customWidth="1"/>
    <col min="6145" max="6145" width="0.75" style="194" customWidth="1"/>
    <col min="6146" max="6184" width="2.625" style="194" customWidth="1"/>
    <col min="6185" max="6185" width="2" style="194" customWidth="1"/>
    <col min="6186" max="6201" width="2.625" style="194" customWidth="1"/>
    <col min="6202" max="6399" width="9" style="194"/>
    <col min="6400" max="6400" width="2.5" style="194" customWidth="1"/>
    <col min="6401" max="6401" width="0.75" style="194" customWidth="1"/>
    <col min="6402" max="6440" width="2.625" style="194" customWidth="1"/>
    <col min="6441" max="6441" width="2" style="194" customWidth="1"/>
    <col min="6442" max="6457" width="2.625" style="194" customWidth="1"/>
    <col min="6458" max="6655" width="9" style="194"/>
    <col min="6656" max="6656" width="2.5" style="194" customWidth="1"/>
    <col min="6657" max="6657" width="0.75" style="194" customWidth="1"/>
    <col min="6658" max="6696" width="2.625" style="194" customWidth="1"/>
    <col min="6697" max="6697" width="2" style="194" customWidth="1"/>
    <col min="6698" max="6713" width="2.625" style="194" customWidth="1"/>
    <col min="6714" max="6911" width="9" style="194"/>
    <col min="6912" max="6912" width="2.5" style="194" customWidth="1"/>
    <col min="6913" max="6913" width="0.75" style="194" customWidth="1"/>
    <col min="6914" max="6952" width="2.625" style="194" customWidth="1"/>
    <col min="6953" max="6953" width="2" style="194" customWidth="1"/>
    <col min="6954" max="6969" width="2.625" style="194" customWidth="1"/>
    <col min="6970" max="7167" width="9" style="194"/>
    <col min="7168" max="7168" width="2.5" style="194" customWidth="1"/>
    <col min="7169" max="7169" width="0.75" style="194" customWidth="1"/>
    <col min="7170" max="7208" width="2.625" style="194" customWidth="1"/>
    <col min="7209" max="7209" width="2" style="194" customWidth="1"/>
    <col min="7210" max="7225" width="2.625" style="194" customWidth="1"/>
    <col min="7226" max="7423" width="9" style="194"/>
    <col min="7424" max="7424" width="2.5" style="194" customWidth="1"/>
    <col min="7425" max="7425" width="0.75" style="194" customWidth="1"/>
    <col min="7426" max="7464" width="2.625" style="194" customWidth="1"/>
    <col min="7465" max="7465" width="2" style="194" customWidth="1"/>
    <col min="7466" max="7481" width="2.625" style="194" customWidth="1"/>
    <col min="7482" max="7679" width="9" style="194"/>
    <col min="7680" max="7680" width="2.5" style="194" customWidth="1"/>
    <col min="7681" max="7681" width="0.75" style="194" customWidth="1"/>
    <col min="7682" max="7720" width="2.625" style="194" customWidth="1"/>
    <col min="7721" max="7721" width="2" style="194" customWidth="1"/>
    <col min="7722" max="7737" width="2.625" style="194" customWidth="1"/>
    <col min="7738" max="7935" width="9" style="194"/>
    <col min="7936" max="7936" width="2.5" style="194" customWidth="1"/>
    <col min="7937" max="7937" width="0.75" style="194" customWidth="1"/>
    <col min="7938" max="7976" width="2.625" style="194" customWidth="1"/>
    <col min="7977" max="7977" width="2" style="194" customWidth="1"/>
    <col min="7978" max="7993" width="2.625" style="194" customWidth="1"/>
    <col min="7994" max="8191" width="9" style="194"/>
    <col min="8192" max="8192" width="2.5" style="194" customWidth="1"/>
    <col min="8193" max="8193" width="0.75" style="194" customWidth="1"/>
    <col min="8194" max="8232" width="2.625" style="194" customWidth="1"/>
    <col min="8233" max="8233" width="2" style="194" customWidth="1"/>
    <col min="8234" max="8249" width="2.625" style="194" customWidth="1"/>
    <col min="8250" max="8447" width="9" style="194"/>
    <col min="8448" max="8448" width="2.5" style="194" customWidth="1"/>
    <col min="8449" max="8449" width="0.75" style="194" customWidth="1"/>
    <col min="8450" max="8488" width="2.625" style="194" customWidth="1"/>
    <col min="8489" max="8489" width="2" style="194" customWidth="1"/>
    <col min="8490" max="8505" width="2.625" style="194" customWidth="1"/>
    <col min="8506" max="8703" width="9" style="194"/>
    <col min="8704" max="8704" width="2.5" style="194" customWidth="1"/>
    <col min="8705" max="8705" width="0.75" style="194" customWidth="1"/>
    <col min="8706" max="8744" width="2.625" style="194" customWidth="1"/>
    <col min="8745" max="8745" width="2" style="194" customWidth="1"/>
    <col min="8746" max="8761" width="2.625" style="194" customWidth="1"/>
    <col min="8762" max="8959" width="9" style="194"/>
    <col min="8960" max="8960" width="2.5" style="194" customWidth="1"/>
    <col min="8961" max="8961" width="0.75" style="194" customWidth="1"/>
    <col min="8962" max="9000" width="2.625" style="194" customWidth="1"/>
    <col min="9001" max="9001" width="2" style="194" customWidth="1"/>
    <col min="9002" max="9017" width="2.625" style="194" customWidth="1"/>
    <col min="9018" max="9215" width="9" style="194"/>
    <col min="9216" max="9216" width="2.5" style="194" customWidth="1"/>
    <col min="9217" max="9217" width="0.75" style="194" customWidth="1"/>
    <col min="9218" max="9256" width="2.625" style="194" customWidth="1"/>
    <col min="9257" max="9257" width="2" style="194" customWidth="1"/>
    <col min="9258" max="9273" width="2.625" style="194" customWidth="1"/>
    <col min="9274" max="9471" width="9" style="194"/>
    <col min="9472" max="9472" width="2.5" style="194" customWidth="1"/>
    <col min="9473" max="9473" width="0.75" style="194" customWidth="1"/>
    <col min="9474" max="9512" width="2.625" style="194" customWidth="1"/>
    <col min="9513" max="9513" width="2" style="194" customWidth="1"/>
    <col min="9514" max="9529" width="2.625" style="194" customWidth="1"/>
    <col min="9530" max="9727" width="9" style="194"/>
    <col min="9728" max="9728" width="2.5" style="194" customWidth="1"/>
    <col min="9729" max="9729" width="0.75" style="194" customWidth="1"/>
    <col min="9730" max="9768" width="2.625" style="194" customWidth="1"/>
    <col min="9769" max="9769" width="2" style="194" customWidth="1"/>
    <col min="9770" max="9785" width="2.625" style="194" customWidth="1"/>
    <col min="9786" max="9983" width="9" style="194"/>
    <col min="9984" max="9984" width="2.5" style="194" customWidth="1"/>
    <col min="9985" max="9985" width="0.75" style="194" customWidth="1"/>
    <col min="9986" max="10024" width="2.625" style="194" customWidth="1"/>
    <col min="10025" max="10025" width="2" style="194" customWidth="1"/>
    <col min="10026" max="10041" width="2.625" style="194" customWidth="1"/>
    <col min="10042" max="10239" width="9" style="194"/>
    <col min="10240" max="10240" width="2.5" style="194" customWidth="1"/>
    <col min="10241" max="10241" width="0.75" style="194" customWidth="1"/>
    <col min="10242" max="10280" width="2.625" style="194" customWidth="1"/>
    <col min="10281" max="10281" width="2" style="194" customWidth="1"/>
    <col min="10282" max="10297" width="2.625" style="194" customWidth="1"/>
    <col min="10298" max="10495" width="9" style="194"/>
    <col min="10496" max="10496" width="2.5" style="194" customWidth="1"/>
    <col min="10497" max="10497" width="0.75" style="194" customWidth="1"/>
    <col min="10498" max="10536" width="2.625" style="194" customWidth="1"/>
    <col min="10537" max="10537" width="2" style="194" customWidth="1"/>
    <col min="10538" max="10553" width="2.625" style="194" customWidth="1"/>
    <col min="10554" max="10751" width="9" style="194"/>
    <col min="10752" max="10752" width="2.5" style="194" customWidth="1"/>
    <col min="10753" max="10753" width="0.75" style="194" customWidth="1"/>
    <col min="10754" max="10792" width="2.625" style="194" customWidth="1"/>
    <col min="10793" max="10793" width="2" style="194" customWidth="1"/>
    <col min="10794" max="10809" width="2.625" style="194" customWidth="1"/>
    <col min="10810" max="11007" width="9" style="194"/>
    <col min="11008" max="11008" width="2.5" style="194" customWidth="1"/>
    <col min="11009" max="11009" width="0.75" style="194" customWidth="1"/>
    <col min="11010" max="11048" width="2.625" style="194" customWidth="1"/>
    <col min="11049" max="11049" width="2" style="194" customWidth="1"/>
    <col min="11050" max="11065" width="2.625" style="194" customWidth="1"/>
    <col min="11066" max="11263" width="9" style="194"/>
    <col min="11264" max="11264" width="2.5" style="194" customWidth="1"/>
    <col min="11265" max="11265" width="0.75" style="194" customWidth="1"/>
    <col min="11266" max="11304" width="2.625" style="194" customWidth="1"/>
    <col min="11305" max="11305" width="2" style="194" customWidth="1"/>
    <col min="11306" max="11321" width="2.625" style="194" customWidth="1"/>
    <col min="11322" max="11519" width="9" style="194"/>
    <col min="11520" max="11520" width="2.5" style="194" customWidth="1"/>
    <col min="11521" max="11521" width="0.75" style="194" customWidth="1"/>
    <col min="11522" max="11560" width="2.625" style="194" customWidth="1"/>
    <col min="11561" max="11561" width="2" style="194" customWidth="1"/>
    <col min="11562" max="11577" width="2.625" style="194" customWidth="1"/>
    <col min="11578" max="11775" width="9" style="194"/>
    <col min="11776" max="11776" width="2.5" style="194" customWidth="1"/>
    <col min="11777" max="11777" width="0.75" style="194" customWidth="1"/>
    <col min="11778" max="11816" width="2.625" style="194" customWidth="1"/>
    <col min="11817" max="11817" width="2" style="194" customWidth="1"/>
    <col min="11818" max="11833" width="2.625" style="194" customWidth="1"/>
    <col min="11834" max="12031" width="9" style="194"/>
    <col min="12032" max="12032" width="2.5" style="194" customWidth="1"/>
    <col min="12033" max="12033" width="0.75" style="194" customWidth="1"/>
    <col min="12034" max="12072" width="2.625" style="194" customWidth="1"/>
    <col min="12073" max="12073" width="2" style="194" customWidth="1"/>
    <col min="12074" max="12089" width="2.625" style="194" customWidth="1"/>
    <col min="12090" max="12287" width="9" style="194"/>
    <col min="12288" max="12288" width="2.5" style="194" customWidth="1"/>
    <col min="12289" max="12289" width="0.75" style="194" customWidth="1"/>
    <col min="12290" max="12328" width="2.625" style="194" customWidth="1"/>
    <col min="12329" max="12329" width="2" style="194" customWidth="1"/>
    <col min="12330" max="12345" width="2.625" style="194" customWidth="1"/>
    <col min="12346" max="12543" width="9" style="194"/>
    <col min="12544" max="12544" width="2.5" style="194" customWidth="1"/>
    <col min="12545" max="12545" width="0.75" style="194" customWidth="1"/>
    <col min="12546" max="12584" width="2.625" style="194" customWidth="1"/>
    <col min="12585" max="12585" width="2" style="194" customWidth="1"/>
    <col min="12586" max="12601" width="2.625" style="194" customWidth="1"/>
    <col min="12602" max="12799" width="9" style="194"/>
    <col min="12800" max="12800" width="2.5" style="194" customWidth="1"/>
    <col min="12801" max="12801" width="0.75" style="194" customWidth="1"/>
    <col min="12802" max="12840" width="2.625" style="194" customWidth="1"/>
    <col min="12841" max="12841" width="2" style="194" customWidth="1"/>
    <col min="12842" max="12857" width="2.625" style="194" customWidth="1"/>
    <col min="12858" max="13055" width="9" style="194"/>
    <col min="13056" max="13056" width="2.5" style="194" customWidth="1"/>
    <col min="13057" max="13057" width="0.75" style="194" customWidth="1"/>
    <col min="13058" max="13096" width="2.625" style="194" customWidth="1"/>
    <col min="13097" max="13097" width="2" style="194" customWidth="1"/>
    <col min="13098" max="13113" width="2.625" style="194" customWidth="1"/>
    <col min="13114" max="13311" width="9" style="194"/>
    <col min="13312" max="13312" width="2.5" style="194" customWidth="1"/>
    <col min="13313" max="13313" width="0.75" style="194" customWidth="1"/>
    <col min="13314" max="13352" width="2.625" style="194" customWidth="1"/>
    <col min="13353" max="13353" width="2" style="194" customWidth="1"/>
    <col min="13354" max="13369" width="2.625" style="194" customWidth="1"/>
    <col min="13370" max="13567" width="9" style="194"/>
    <col min="13568" max="13568" width="2.5" style="194" customWidth="1"/>
    <col min="13569" max="13569" width="0.75" style="194" customWidth="1"/>
    <col min="13570" max="13608" width="2.625" style="194" customWidth="1"/>
    <col min="13609" max="13609" width="2" style="194" customWidth="1"/>
    <col min="13610" max="13625" width="2.625" style="194" customWidth="1"/>
    <col min="13626" max="13823" width="9" style="194"/>
    <col min="13824" max="13824" width="2.5" style="194" customWidth="1"/>
    <col min="13825" max="13825" width="0.75" style="194" customWidth="1"/>
    <col min="13826" max="13864" width="2.625" style="194" customWidth="1"/>
    <col min="13865" max="13865" width="2" style="194" customWidth="1"/>
    <col min="13866" max="13881" width="2.625" style="194" customWidth="1"/>
    <col min="13882" max="14079" width="9" style="194"/>
    <col min="14080" max="14080" width="2.5" style="194" customWidth="1"/>
    <col min="14081" max="14081" width="0.75" style="194" customWidth="1"/>
    <col min="14082" max="14120" width="2.625" style="194" customWidth="1"/>
    <col min="14121" max="14121" width="2" style="194" customWidth="1"/>
    <col min="14122" max="14137" width="2.625" style="194" customWidth="1"/>
    <col min="14138" max="14335" width="9" style="194"/>
    <col min="14336" max="14336" width="2.5" style="194" customWidth="1"/>
    <col min="14337" max="14337" width="0.75" style="194" customWidth="1"/>
    <col min="14338" max="14376" width="2.625" style="194" customWidth="1"/>
    <col min="14377" max="14377" width="2" style="194" customWidth="1"/>
    <col min="14378" max="14393" width="2.625" style="194" customWidth="1"/>
    <col min="14394" max="14591" width="9" style="194"/>
    <col min="14592" max="14592" width="2.5" style="194" customWidth="1"/>
    <col min="14593" max="14593" width="0.75" style="194" customWidth="1"/>
    <col min="14594" max="14632" width="2.625" style="194" customWidth="1"/>
    <col min="14633" max="14633" width="2" style="194" customWidth="1"/>
    <col min="14634" max="14649" width="2.625" style="194" customWidth="1"/>
    <col min="14650" max="14847" width="9" style="194"/>
    <col min="14848" max="14848" width="2.5" style="194" customWidth="1"/>
    <col min="14849" max="14849" width="0.75" style="194" customWidth="1"/>
    <col min="14850" max="14888" width="2.625" style="194" customWidth="1"/>
    <col min="14889" max="14889" width="2" style="194" customWidth="1"/>
    <col min="14890" max="14905" width="2.625" style="194" customWidth="1"/>
    <col min="14906" max="15103" width="9" style="194"/>
    <col min="15104" max="15104" width="2.5" style="194" customWidth="1"/>
    <col min="15105" max="15105" width="0.75" style="194" customWidth="1"/>
    <col min="15106" max="15144" width="2.625" style="194" customWidth="1"/>
    <col min="15145" max="15145" width="2" style="194" customWidth="1"/>
    <col min="15146" max="15161" width="2.625" style="194" customWidth="1"/>
    <col min="15162" max="15359" width="9" style="194"/>
    <col min="15360" max="15360" width="2.5" style="194" customWidth="1"/>
    <col min="15361" max="15361" width="0.75" style="194" customWidth="1"/>
    <col min="15362" max="15400" width="2.625" style="194" customWidth="1"/>
    <col min="15401" max="15401" width="2" style="194" customWidth="1"/>
    <col min="15402" max="15417" width="2.625" style="194" customWidth="1"/>
    <col min="15418" max="15615" width="9" style="194"/>
    <col min="15616" max="15616" width="2.5" style="194" customWidth="1"/>
    <col min="15617" max="15617" width="0.75" style="194" customWidth="1"/>
    <col min="15618" max="15656" width="2.625" style="194" customWidth="1"/>
    <col min="15657" max="15657" width="2" style="194" customWidth="1"/>
    <col min="15658" max="15673" width="2.625" style="194" customWidth="1"/>
    <col min="15674" max="15871" width="9" style="194"/>
    <col min="15872" max="15872" width="2.5" style="194" customWidth="1"/>
    <col min="15873" max="15873" width="0.75" style="194" customWidth="1"/>
    <col min="15874" max="15912" width="2.625" style="194" customWidth="1"/>
    <col min="15913" max="15913" width="2" style="194" customWidth="1"/>
    <col min="15914" max="15929" width="2.625" style="194" customWidth="1"/>
    <col min="15930" max="16127" width="9" style="194"/>
    <col min="16128" max="16128" width="2.5" style="194" customWidth="1"/>
    <col min="16129" max="16129" width="0.75" style="194" customWidth="1"/>
    <col min="16130" max="16168" width="2.625" style="194" customWidth="1"/>
    <col min="16169" max="16169" width="2" style="194" customWidth="1"/>
    <col min="16170" max="16185" width="2.625" style="194" customWidth="1"/>
    <col min="16186" max="16384" width="9" style="194"/>
  </cols>
  <sheetData>
    <row r="1" spans="1:35" ht="18.75" customHeight="1">
      <c r="A1" s="215" t="s">
        <v>238</v>
      </c>
      <c r="B1" s="216"/>
      <c r="C1" s="216"/>
      <c r="D1" s="216"/>
      <c r="E1" s="216"/>
      <c r="F1" s="216"/>
      <c r="G1" s="216"/>
      <c r="H1" s="216"/>
      <c r="I1" s="216"/>
      <c r="J1" s="216"/>
      <c r="K1" s="216"/>
      <c r="L1" s="216"/>
      <c r="M1" s="216"/>
      <c r="N1" s="216"/>
      <c r="O1" s="216"/>
      <c r="P1" s="216"/>
      <c r="Q1" s="216"/>
      <c r="R1" s="216"/>
      <c r="S1" s="216"/>
      <c r="T1" s="216"/>
      <c r="U1" s="216"/>
      <c r="V1" s="216"/>
      <c r="W1" s="216"/>
      <c r="X1" s="216"/>
      <c r="Y1" s="216"/>
      <c r="Z1" s="216"/>
      <c r="AA1" s="216"/>
      <c r="AB1" s="216"/>
      <c r="AC1" s="216"/>
      <c r="AD1" s="216"/>
      <c r="AE1" s="216"/>
      <c r="AF1" s="216"/>
      <c r="AG1" s="216"/>
      <c r="AH1" s="216"/>
      <c r="AI1" s="218"/>
    </row>
    <row r="2" spans="1:35" ht="18.75" customHeight="1">
      <c r="A2" s="219" t="s">
        <v>239</v>
      </c>
      <c r="B2" s="210"/>
      <c r="C2" s="210"/>
      <c r="D2" s="210"/>
      <c r="E2" s="210"/>
      <c r="F2" s="210"/>
      <c r="G2" s="210"/>
      <c r="H2" s="210"/>
      <c r="I2" s="210"/>
      <c r="J2" s="210"/>
      <c r="K2" s="210"/>
      <c r="L2" s="210"/>
      <c r="M2" s="210"/>
      <c r="N2" s="210"/>
      <c r="O2" s="210"/>
      <c r="P2" s="210"/>
      <c r="Q2" s="210"/>
      <c r="R2" s="210"/>
      <c r="S2" s="210"/>
      <c r="T2" s="210"/>
      <c r="U2" s="210"/>
      <c r="V2" s="210"/>
      <c r="W2" s="210"/>
      <c r="X2" s="210"/>
      <c r="Y2" s="210"/>
      <c r="Z2" s="210"/>
      <c r="AA2" s="210"/>
      <c r="AB2" s="210"/>
      <c r="AC2" s="210"/>
      <c r="AD2" s="210"/>
      <c r="AE2" s="210"/>
      <c r="AF2" s="210"/>
      <c r="AG2" s="210"/>
      <c r="AH2" s="210"/>
      <c r="AI2" s="221"/>
    </row>
    <row r="3" spans="1:35" ht="18.75" customHeight="1">
      <c r="A3" s="311"/>
      <c r="B3" s="312"/>
      <c r="C3" s="312"/>
      <c r="D3" s="312"/>
      <c r="E3" s="312"/>
      <c r="F3" s="312"/>
      <c r="G3" s="312"/>
      <c r="H3" s="312"/>
      <c r="I3" s="312"/>
      <c r="J3" s="312"/>
      <c r="K3" s="312"/>
      <c r="L3" s="312"/>
      <c r="M3" s="312"/>
      <c r="N3" s="312"/>
      <c r="O3" s="312"/>
      <c r="P3" s="312"/>
      <c r="Q3" s="312"/>
      <c r="R3" s="312"/>
      <c r="S3" s="312"/>
      <c r="T3" s="312"/>
      <c r="U3" s="312"/>
      <c r="V3" s="312"/>
      <c r="W3" s="312"/>
      <c r="X3" s="312"/>
      <c r="Y3" s="312"/>
      <c r="Z3" s="312"/>
      <c r="AA3" s="312"/>
      <c r="AB3" s="312"/>
      <c r="AC3" s="312"/>
      <c r="AD3" s="312"/>
      <c r="AE3" s="312"/>
      <c r="AF3" s="312"/>
      <c r="AG3" s="312"/>
      <c r="AH3" s="312"/>
      <c r="AI3" s="313"/>
    </row>
    <row r="4" spans="1:35" ht="18.75" customHeight="1">
      <c r="A4" s="305"/>
      <c r="B4" s="306"/>
      <c r="C4" s="306"/>
      <c r="D4" s="306"/>
      <c r="E4" s="306"/>
      <c r="F4" s="306"/>
      <c r="G4" s="306"/>
      <c r="H4" s="306"/>
      <c r="I4" s="306"/>
      <c r="J4" s="306"/>
      <c r="K4" s="306"/>
      <c r="L4" s="306"/>
      <c r="M4" s="306"/>
      <c r="N4" s="306"/>
      <c r="O4" s="306"/>
      <c r="P4" s="306"/>
      <c r="Q4" s="306"/>
      <c r="R4" s="306"/>
      <c r="S4" s="306"/>
      <c r="T4" s="306"/>
      <c r="U4" s="306"/>
      <c r="V4" s="306"/>
      <c r="W4" s="306"/>
      <c r="X4" s="306"/>
      <c r="Y4" s="306"/>
      <c r="Z4" s="306"/>
      <c r="AA4" s="306"/>
      <c r="AB4" s="306"/>
      <c r="AC4" s="306"/>
      <c r="AD4" s="306"/>
      <c r="AE4" s="306"/>
      <c r="AF4" s="306"/>
      <c r="AG4" s="306"/>
      <c r="AH4" s="306"/>
      <c r="AI4" s="307"/>
    </row>
    <row r="5" spans="1:35" ht="18.75" customHeight="1">
      <c r="A5" s="305"/>
      <c r="B5" s="306"/>
      <c r="C5" s="306"/>
      <c r="D5" s="306"/>
      <c r="E5" s="306"/>
      <c r="F5" s="306"/>
      <c r="G5" s="306"/>
      <c r="H5" s="306"/>
      <c r="I5" s="306"/>
      <c r="J5" s="306"/>
      <c r="K5" s="306"/>
      <c r="L5" s="306"/>
      <c r="M5" s="306"/>
      <c r="N5" s="306"/>
      <c r="O5" s="306"/>
      <c r="P5" s="306"/>
      <c r="Q5" s="306"/>
      <c r="R5" s="306"/>
      <c r="S5" s="306"/>
      <c r="T5" s="306"/>
      <c r="U5" s="306"/>
      <c r="V5" s="306"/>
      <c r="W5" s="306"/>
      <c r="X5" s="306"/>
      <c r="Y5" s="306"/>
      <c r="Z5" s="306"/>
      <c r="AA5" s="306"/>
      <c r="AB5" s="306"/>
      <c r="AC5" s="306"/>
      <c r="AD5" s="306"/>
      <c r="AE5" s="306"/>
      <c r="AF5" s="306"/>
      <c r="AG5" s="306"/>
      <c r="AH5" s="306"/>
      <c r="AI5" s="307"/>
    </row>
    <row r="6" spans="1:35" ht="18.75" customHeight="1">
      <c r="A6" s="305"/>
      <c r="B6" s="306"/>
      <c r="C6" s="306"/>
      <c r="D6" s="306"/>
      <c r="E6" s="306"/>
      <c r="F6" s="306"/>
      <c r="G6" s="306"/>
      <c r="H6" s="306"/>
      <c r="I6" s="306"/>
      <c r="J6" s="306"/>
      <c r="K6" s="306"/>
      <c r="L6" s="306"/>
      <c r="M6" s="306"/>
      <c r="N6" s="306"/>
      <c r="O6" s="306"/>
      <c r="P6" s="306"/>
      <c r="Q6" s="306"/>
      <c r="R6" s="306"/>
      <c r="S6" s="306"/>
      <c r="T6" s="306"/>
      <c r="U6" s="306"/>
      <c r="V6" s="306"/>
      <c r="W6" s="306"/>
      <c r="X6" s="306"/>
      <c r="Y6" s="306"/>
      <c r="Z6" s="306"/>
      <c r="AA6" s="306"/>
      <c r="AB6" s="306"/>
      <c r="AC6" s="306"/>
      <c r="AD6" s="306"/>
      <c r="AE6" s="306"/>
      <c r="AF6" s="306"/>
      <c r="AG6" s="306"/>
      <c r="AH6" s="306"/>
      <c r="AI6" s="307"/>
    </row>
    <row r="7" spans="1:35" ht="18.75" customHeight="1">
      <c r="A7" s="305"/>
      <c r="B7" s="306"/>
      <c r="C7" s="306"/>
      <c r="D7" s="306"/>
      <c r="E7" s="306"/>
      <c r="F7" s="306"/>
      <c r="G7" s="306"/>
      <c r="H7" s="306"/>
      <c r="I7" s="306"/>
      <c r="J7" s="306"/>
      <c r="K7" s="306"/>
      <c r="L7" s="306"/>
      <c r="M7" s="306"/>
      <c r="N7" s="306"/>
      <c r="O7" s="306"/>
      <c r="P7" s="306"/>
      <c r="Q7" s="306"/>
      <c r="R7" s="306"/>
      <c r="S7" s="306"/>
      <c r="T7" s="306"/>
      <c r="U7" s="306"/>
      <c r="V7" s="306"/>
      <c r="W7" s="306"/>
      <c r="X7" s="306"/>
      <c r="Y7" s="306"/>
      <c r="Z7" s="306"/>
      <c r="AA7" s="306"/>
      <c r="AB7" s="306"/>
      <c r="AC7" s="306"/>
      <c r="AD7" s="306"/>
      <c r="AE7" s="306"/>
      <c r="AF7" s="306"/>
      <c r="AG7" s="306"/>
      <c r="AH7" s="306"/>
      <c r="AI7" s="307"/>
    </row>
    <row r="8" spans="1:35" ht="18.75" customHeight="1">
      <c r="A8" s="305"/>
      <c r="B8" s="306"/>
      <c r="C8" s="306"/>
      <c r="D8" s="306"/>
      <c r="E8" s="306"/>
      <c r="F8" s="306"/>
      <c r="G8" s="306"/>
      <c r="H8" s="306"/>
      <c r="I8" s="306"/>
      <c r="J8" s="306"/>
      <c r="K8" s="306"/>
      <c r="L8" s="306"/>
      <c r="M8" s="306"/>
      <c r="N8" s="306"/>
      <c r="O8" s="306"/>
      <c r="P8" s="306"/>
      <c r="Q8" s="306"/>
      <c r="R8" s="306"/>
      <c r="S8" s="306"/>
      <c r="T8" s="306"/>
      <c r="U8" s="306"/>
      <c r="V8" s="306"/>
      <c r="W8" s="306"/>
      <c r="X8" s="306"/>
      <c r="Y8" s="306"/>
      <c r="Z8" s="306"/>
      <c r="AA8" s="306"/>
      <c r="AB8" s="306"/>
      <c r="AC8" s="306"/>
      <c r="AD8" s="306"/>
      <c r="AE8" s="306"/>
      <c r="AF8" s="306"/>
      <c r="AG8" s="306"/>
      <c r="AH8" s="306"/>
      <c r="AI8" s="307"/>
    </row>
    <row r="9" spans="1:35" ht="18.75" customHeight="1">
      <c r="A9" s="305"/>
      <c r="B9" s="306"/>
      <c r="C9" s="306"/>
      <c r="D9" s="306"/>
      <c r="E9" s="306"/>
      <c r="F9" s="306"/>
      <c r="G9" s="306"/>
      <c r="H9" s="306"/>
      <c r="I9" s="306"/>
      <c r="J9" s="306"/>
      <c r="K9" s="306"/>
      <c r="L9" s="306"/>
      <c r="M9" s="306"/>
      <c r="N9" s="306"/>
      <c r="O9" s="306"/>
      <c r="P9" s="306"/>
      <c r="Q9" s="306"/>
      <c r="R9" s="306"/>
      <c r="S9" s="306"/>
      <c r="T9" s="306"/>
      <c r="U9" s="306"/>
      <c r="V9" s="306"/>
      <c r="W9" s="306"/>
      <c r="X9" s="306"/>
      <c r="Y9" s="306"/>
      <c r="Z9" s="306"/>
      <c r="AA9" s="306"/>
      <c r="AB9" s="306"/>
      <c r="AC9" s="306"/>
      <c r="AD9" s="306"/>
      <c r="AE9" s="306"/>
      <c r="AF9" s="306"/>
      <c r="AG9" s="306"/>
      <c r="AH9" s="306"/>
      <c r="AI9" s="307"/>
    </row>
    <row r="10" spans="1:35" ht="18.75" customHeight="1">
      <c r="A10" s="305"/>
      <c r="B10" s="306"/>
      <c r="C10" s="306"/>
      <c r="D10" s="306"/>
      <c r="E10" s="306"/>
      <c r="F10" s="306"/>
      <c r="G10" s="306"/>
      <c r="H10" s="306"/>
      <c r="I10" s="306"/>
      <c r="J10" s="306"/>
      <c r="K10" s="306"/>
      <c r="L10" s="306"/>
      <c r="M10" s="306"/>
      <c r="N10" s="306"/>
      <c r="O10" s="306"/>
      <c r="P10" s="306"/>
      <c r="Q10" s="306"/>
      <c r="R10" s="306"/>
      <c r="S10" s="306"/>
      <c r="T10" s="306"/>
      <c r="U10" s="306"/>
      <c r="V10" s="306"/>
      <c r="W10" s="306"/>
      <c r="X10" s="306"/>
      <c r="Y10" s="306"/>
      <c r="Z10" s="306"/>
      <c r="AA10" s="306"/>
      <c r="AB10" s="306"/>
      <c r="AC10" s="306"/>
      <c r="AD10" s="306"/>
      <c r="AE10" s="306"/>
      <c r="AF10" s="306"/>
      <c r="AG10" s="306"/>
      <c r="AH10" s="306"/>
      <c r="AI10" s="307"/>
    </row>
    <row r="11" spans="1:35" ht="18.75" customHeight="1">
      <c r="A11" s="305"/>
      <c r="B11" s="306"/>
      <c r="C11" s="306"/>
      <c r="D11" s="306"/>
      <c r="E11" s="306"/>
      <c r="F11" s="306"/>
      <c r="G11" s="306"/>
      <c r="H11" s="306"/>
      <c r="I11" s="306"/>
      <c r="J11" s="306"/>
      <c r="K11" s="306"/>
      <c r="L11" s="306"/>
      <c r="M11" s="306"/>
      <c r="N11" s="306"/>
      <c r="O11" s="306"/>
      <c r="P11" s="306"/>
      <c r="Q11" s="306"/>
      <c r="R11" s="306"/>
      <c r="S11" s="306"/>
      <c r="T11" s="306"/>
      <c r="U11" s="306"/>
      <c r="V11" s="306"/>
      <c r="W11" s="306"/>
      <c r="X11" s="306"/>
      <c r="Y11" s="306"/>
      <c r="Z11" s="306"/>
      <c r="AA11" s="306"/>
      <c r="AB11" s="306"/>
      <c r="AC11" s="306"/>
      <c r="AD11" s="306"/>
      <c r="AE11" s="306"/>
      <c r="AF11" s="306"/>
      <c r="AG11" s="306"/>
      <c r="AH11" s="306"/>
      <c r="AI11" s="307"/>
    </row>
    <row r="12" spans="1:35" ht="18.75" customHeight="1">
      <c r="A12" s="305"/>
      <c r="B12" s="306"/>
      <c r="C12" s="306"/>
      <c r="D12" s="306"/>
      <c r="E12" s="306"/>
      <c r="F12" s="306"/>
      <c r="G12" s="306"/>
      <c r="H12" s="306"/>
      <c r="I12" s="306"/>
      <c r="J12" s="306"/>
      <c r="K12" s="306"/>
      <c r="L12" s="306"/>
      <c r="M12" s="306"/>
      <c r="N12" s="306"/>
      <c r="O12" s="306"/>
      <c r="P12" s="306"/>
      <c r="Q12" s="306"/>
      <c r="R12" s="306"/>
      <c r="S12" s="306"/>
      <c r="T12" s="306"/>
      <c r="U12" s="306"/>
      <c r="V12" s="306"/>
      <c r="W12" s="306"/>
      <c r="X12" s="306"/>
      <c r="Y12" s="306"/>
      <c r="Z12" s="306"/>
      <c r="AA12" s="306"/>
      <c r="AB12" s="306"/>
      <c r="AC12" s="306"/>
      <c r="AD12" s="306"/>
      <c r="AE12" s="306"/>
      <c r="AF12" s="306"/>
      <c r="AG12" s="306"/>
      <c r="AH12" s="306"/>
      <c r="AI12" s="307"/>
    </row>
    <row r="13" spans="1:35" ht="18.75" customHeight="1">
      <c r="A13" s="219" t="s">
        <v>240</v>
      </c>
      <c r="B13" s="210"/>
      <c r="C13" s="210"/>
      <c r="D13" s="210"/>
      <c r="E13" s="210"/>
      <c r="F13" s="210"/>
      <c r="G13" s="210"/>
      <c r="H13" s="210"/>
      <c r="I13" s="210"/>
      <c r="J13" s="210"/>
      <c r="K13" s="210"/>
      <c r="L13" s="210"/>
      <c r="M13" s="210"/>
      <c r="N13" s="210"/>
      <c r="O13" s="210"/>
      <c r="P13" s="210"/>
      <c r="Q13" s="210"/>
      <c r="R13" s="210"/>
      <c r="S13" s="210"/>
      <c r="T13" s="210"/>
      <c r="U13" s="210"/>
      <c r="V13" s="210"/>
      <c r="W13" s="210"/>
      <c r="X13" s="210"/>
      <c r="Y13" s="210"/>
      <c r="Z13" s="210"/>
      <c r="AA13" s="210"/>
      <c r="AB13" s="210"/>
      <c r="AC13" s="210"/>
      <c r="AD13" s="210"/>
      <c r="AE13" s="210"/>
      <c r="AF13" s="210"/>
      <c r="AG13" s="210"/>
      <c r="AH13" s="210"/>
      <c r="AI13" s="221"/>
    </row>
    <row r="14" spans="1:35" ht="18.75" customHeight="1">
      <c r="A14" s="311"/>
      <c r="B14" s="312"/>
      <c r="C14" s="312"/>
      <c r="D14" s="312"/>
      <c r="E14" s="312"/>
      <c r="F14" s="312"/>
      <c r="G14" s="312"/>
      <c r="H14" s="312"/>
      <c r="I14" s="312"/>
      <c r="J14" s="312"/>
      <c r="K14" s="312"/>
      <c r="L14" s="312"/>
      <c r="M14" s="312"/>
      <c r="N14" s="312"/>
      <c r="O14" s="312"/>
      <c r="P14" s="312"/>
      <c r="Q14" s="312"/>
      <c r="R14" s="312"/>
      <c r="S14" s="312"/>
      <c r="T14" s="312"/>
      <c r="U14" s="312"/>
      <c r="V14" s="312"/>
      <c r="W14" s="312"/>
      <c r="X14" s="312"/>
      <c r="Y14" s="312"/>
      <c r="Z14" s="312"/>
      <c r="AA14" s="312"/>
      <c r="AB14" s="312"/>
      <c r="AC14" s="312"/>
      <c r="AD14" s="312"/>
      <c r="AE14" s="312"/>
      <c r="AF14" s="312"/>
      <c r="AG14" s="312"/>
      <c r="AH14" s="312"/>
      <c r="AI14" s="313"/>
    </row>
    <row r="15" spans="1:35" ht="18.75" customHeight="1">
      <c r="A15" s="305"/>
      <c r="B15" s="306"/>
      <c r="C15" s="306"/>
      <c r="D15" s="306"/>
      <c r="E15" s="306"/>
      <c r="F15" s="306"/>
      <c r="G15" s="306"/>
      <c r="H15" s="306"/>
      <c r="I15" s="306"/>
      <c r="J15" s="306"/>
      <c r="K15" s="306"/>
      <c r="L15" s="306"/>
      <c r="M15" s="306"/>
      <c r="N15" s="306"/>
      <c r="O15" s="306"/>
      <c r="P15" s="306"/>
      <c r="Q15" s="306"/>
      <c r="R15" s="306"/>
      <c r="S15" s="306"/>
      <c r="T15" s="306"/>
      <c r="U15" s="306"/>
      <c r="V15" s="306"/>
      <c r="W15" s="306"/>
      <c r="X15" s="306"/>
      <c r="Y15" s="306"/>
      <c r="Z15" s="306"/>
      <c r="AA15" s="306"/>
      <c r="AB15" s="306"/>
      <c r="AC15" s="306"/>
      <c r="AD15" s="306"/>
      <c r="AE15" s="306"/>
      <c r="AF15" s="306"/>
      <c r="AG15" s="306"/>
      <c r="AH15" s="306"/>
      <c r="AI15" s="307"/>
    </row>
    <row r="16" spans="1:35" ht="18.75" customHeight="1">
      <c r="A16" s="305"/>
      <c r="B16" s="306"/>
      <c r="C16" s="306"/>
      <c r="D16" s="306"/>
      <c r="E16" s="306"/>
      <c r="F16" s="306"/>
      <c r="G16" s="306"/>
      <c r="H16" s="306"/>
      <c r="I16" s="306"/>
      <c r="J16" s="306"/>
      <c r="K16" s="306"/>
      <c r="L16" s="306"/>
      <c r="M16" s="306"/>
      <c r="N16" s="306"/>
      <c r="O16" s="306"/>
      <c r="P16" s="306"/>
      <c r="Q16" s="306"/>
      <c r="R16" s="306"/>
      <c r="S16" s="306"/>
      <c r="T16" s="306"/>
      <c r="U16" s="306"/>
      <c r="V16" s="306"/>
      <c r="W16" s="306"/>
      <c r="X16" s="306"/>
      <c r="Y16" s="306"/>
      <c r="Z16" s="306"/>
      <c r="AA16" s="306"/>
      <c r="AB16" s="306"/>
      <c r="AC16" s="306"/>
      <c r="AD16" s="306"/>
      <c r="AE16" s="306"/>
      <c r="AF16" s="306"/>
      <c r="AG16" s="306"/>
      <c r="AH16" s="306"/>
      <c r="AI16" s="307"/>
    </row>
    <row r="17" spans="1:35" ht="18.75" customHeight="1">
      <c r="A17" s="305"/>
      <c r="B17" s="306"/>
      <c r="C17" s="306"/>
      <c r="D17" s="306"/>
      <c r="E17" s="306"/>
      <c r="F17" s="306"/>
      <c r="G17" s="306"/>
      <c r="H17" s="306"/>
      <c r="I17" s="306"/>
      <c r="J17" s="306"/>
      <c r="K17" s="306"/>
      <c r="L17" s="306"/>
      <c r="M17" s="306"/>
      <c r="N17" s="306"/>
      <c r="O17" s="306"/>
      <c r="P17" s="306"/>
      <c r="Q17" s="306"/>
      <c r="R17" s="306"/>
      <c r="S17" s="306"/>
      <c r="T17" s="306"/>
      <c r="U17" s="306"/>
      <c r="V17" s="306"/>
      <c r="W17" s="306"/>
      <c r="X17" s="306"/>
      <c r="Y17" s="306"/>
      <c r="Z17" s="306"/>
      <c r="AA17" s="306"/>
      <c r="AB17" s="306"/>
      <c r="AC17" s="306"/>
      <c r="AD17" s="306"/>
      <c r="AE17" s="306"/>
      <c r="AF17" s="306"/>
      <c r="AG17" s="306"/>
      <c r="AH17" s="306"/>
      <c r="AI17" s="307"/>
    </row>
    <row r="18" spans="1:35" ht="18.75" customHeight="1">
      <c r="A18" s="305"/>
      <c r="B18" s="306"/>
      <c r="C18" s="306"/>
      <c r="D18" s="306"/>
      <c r="E18" s="306"/>
      <c r="F18" s="306"/>
      <c r="G18" s="306"/>
      <c r="H18" s="306"/>
      <c r="I18" s="306"/>
      <c r="J18" s="306"/>
      <c r="K18" s="306"/>
      <c r="L18" s="306"/>
      <c r="M18" s="306"/>
      <c r="N18" s="306"/>
      <c r="O18" s="306"/>
      <c r="P18" s="306"/>
      <c r="Q18" s="306"/>
      <c r="R18" s="306"/>
      <c r="S18" s="306"/>
      <c r="T18" s="306"/>
      <c r="U18" s="306"/>
      <c r="V18" s="306"/>
      <c r="W18" s="306"/>
      <c r="X18" s="306"/>
      <c r="Y18" s="306"/>
      <c r="Z18" s="306"/>
      <c r="AA18" s="306"/>
      <c r="AB18" s="306"/>
      <c r="AC18" s="306"/>
      <c r="AD18" s="306"/>
      <c r="AE18" s="306"/>
      <c r="AF18" s="306"/>
      <c r="AG18" s="306"/>
      <c r="AH18" s="306"/>
      <c r="AI18" s="307"/>
    </row>
    <row r="19" spans="1:35" ht="18.75" customHeight="1">
      <c r="A19" s="305"/>
      <c r="B19" s="306"/>
      <c r="C19" s="306"/>
      <c r="D19" s="306"/>
      <c r="E19" s="306"/>
      <c r="F19" s="306"/>
      <c r="G19" s="306"/>
      <c r="H19" s="306"/>
      <c r="I19" s="306"/>
      <c r="J19" s="306"/>
      <c r="K19" s="306"/>
      <c r="L19" s="306"/>
      <c r="M19" s="306"/>
      <c r="N19" s="306"/>
      <c r="O19" s="306"/>
      <c r="P19" s="306"/>
      <c r="Q19" s="306"/>
      <c r="R19" s="306"/>
      <c r="S19" s="306"/>
      <c r="T19" s="306"/>
      <c r="U19" s="306"/>
      <c r="V19" s="306"/>
      <c r="W19" s="306"/>
      <c r="X19" s="306"/>
      <c r="Y19" s="306"/>
      <c r="Z19" s="306"/>
      <c r="AA19" s="306"/>
      <c r="AB19" s="306"/>
      <c r="AC19" s="306"/>
      <c r="AD19" s="306"/>
      <c r="AE19" s="306"/>
      <c r="AF19" s="306"/>
      <c r="AG19" s="306"/>
      <c r="AH19" s="306"/>
      <c r="AI19" s="307"/>
    </row>
    <row r="20" spans="1:35" ht="18.75" customHeight="1">
      <c r="A20" s="305"/>
      <c r="B20" s="306"/>
      <c r="C20" s="306"/>
      <c r="D20" s="306"/>
      <c r="E20" s="306"/>
      <c r="F20" s="306"/>
      <c r="G20" s="306"/>
      <c r="H20" s="306"/>
      <c r="I20" s="306"/>
      <c r="J20" s="306"/>
      <c r="K20" s="306"/>
      <c r="L20" s="306"/>
      <c r="M20" s="306"/>
      <c r="N20" s="306"/>
      <c r="O20" s="306"/>
      <c r="P20" s="306"/>
      <c r="Q20" s="306"/>
      <c r="R20" s="306"/>
      <c r="S20" s="306"/>
      <c r="T20" s="306"/>
      <c r="U20" s="306"/>
      <c r="V20" s="306"/>
      <c r="W20" s="306"/>
      <c r="X20" s="306"/>
      <c r="Y20" s="306"/>
      <c r="Z20" s="306"/>
      <c r="AA20" s="306"/>
      <c r="AB20" s="306"/>
      <c r="AC20" s="306"/>
      <c r="AD20" s="306"/>
      <c r="AE20" s="306"/>
      <c r="AF20" s="306"/>
      <c r="AG20" s="306"/>
      <c r="AH20" s="306"/>
      <c r="AI20" s="307"/>
    </row>
    <row r="21" spans="1:35" ht="18.75" customHeight="1">
      <c r="A21" s="305"/>
      <c r="B21" s="306"/>
      <c r="C21" s="306"/>
      <c r="D21" s="306"/>
      <c r="E21" s="306"/>
      <c r="F21" s="306"/>
      <c r="G21" s="306"/>
      <c r="H21" s="306"/>
      <c r="I21" s="306"/>
      <c r="J21" s="306"/>
      <c r="K21" s="306"/>
      <c r="L21" s="306"/>
      <c r="M21" s="306"/>
      <c r="N21" s="306"/>
      <c r="O21" s="306"/>
      <c r="P21" s="306"/>
      <c r="Q21" s="306"/>
      <c r="R21" s="306"/>
      <c r="S21" s="306"/>
      <c r="T21" s="306"/>
      <c r="U21" s="306"/>
      <c r="V21" s="306"/>
      <c r="W21" s="306"/>
      <c r="X21" s="306"/>
      <c r="Y21" s="306"/>
      <c r="Z21" s="306"/>
      <c r="AA21" s="306"/>
      <c r="AB21" s="306"/>
      <c r="AC21" s="306"/>
      <c r="AD21" s="306"/>
      <c r="AE21" s="306"/>
      <c r="AF21" s="306"/>
      <c r="AG21" s="306"/>
      <c r="AH21" s="306"/>
      <c r="AI21" s="307"/>
    </row>
    <row r="22" spans="1:35" s="195" customFormat="1" ht="18.75" customHeight="1">
      <c r="A22" s="305"/>
      <c r="B22" s="306"/>
      <c r="C22" s="306"/>
      <c r="D22" s="306"/>
      <c r="E22" s="306"/>
      <c r="F22" s="306"/>
      <c r="G22" s="306"/>
      <c r="H22" s="306"/>
      <c r="I22" s="306"/>
      <c r="J22" s="306"/>
      <c r="K22" s="306"/>
      <c r="L22" s="306"/>
      <c r="M22" s="306"/>
      <c r="N22" s="306"/>
      <c r="O22" s="306"/>
      <c r="P22" s="306"/>
      <c r="Q22" s="306"/>
      <c r="R22" s="306"/>
      <c r="S22" s="306"/>
      <c r="T22" s="306"/>
      <c r="U22" s="306"/>
      <c r="V22" s="306"/>
      <c r="W22" s="306"/>
      <c r="X22" s="306"/>
      <c r="Y22" s="306"/>
      <c r="Z22" s="306"/>
      <c r="AA22" s="306"/>
      <c r="AB22" s="306"/>
      <c r="AC22" s="306"/>
      <c r="AD22" s="306"/>
      <c r="AE22" s="306"/>
      <c r="AF22" s="306"/>
      <c r="AG22" s="306"/>
      <c r="AH22" s="306"/>
      <c r="AI22" s="307"/>
    </row>
    <row r="23" spans="1:35" s="195" customFormat="1" ht="18.75" customHeight="1">
      <c r="A23" s="305"/>
      <c r="B23" s="306"/>
      <c r="C23" s="306"/>
      <c r="D23" s="306"/>
      <c r="E23" s="306"/>
      <c r="F23" s="306"/>
      <c r="G23" s="306"/>
      <c r="H23" s="306"/>
      <c r="I23" s="306"/>
      <c r="J23" s="306"/>
      <c r="K23" s="306"/>
      <c r="L23" s="306"/>
      <c r="M23" s="306"/>
      <c r="N23" s="306"/>
      <c r="O23" s="306"/>
      <c r="P23" s="306"/>
      <c r="Q23" s="306"/>
      <c r="R23" s="306"/>
      <c r="S23" s="306"/>
      <c r="T23" s="306"/>
      <c r="U23" s="306"/>
      <c r="V23" s="306"/>
      <c r="W23" s="306"/>
      <c r="X23" s="306"/>
      <c r="Y23" s="306"/>
      <c r="Z23" s="306"/>
      <c r="AA23" s="306"/>
      <c r="AB23" s="306"/>
      <c r="AC23" s="306"/>
      <c r="AD23" s="306"/>
      <c r="AE23" s="306"/>
      <c r="AF23" s="306"/>
      <c r="AG23" s="306"/>
      <c r="AH23" s="306"/>
      <c r="AI23" s="307"/>
    </row>
    <row r="24" spans="1:35" s="195" customFormat="1" ht="18.75" customHeight="1">
      <c r="A24" s="367" t="s">
        <v>203</v>
      </c>
      <c r="B24" s="368"/>
      <c r="C24" s="368"/>
      <c r="D24" s="368"/>
      <c r="E24" s="368"/>
      <c r="F24" s="368"/>
      <c r="G24" s="368"/>
      <c r="H24" s="368"/>
      <c r="I24" s="368"/>
      <c r="J24" s="368"/>
      <c r="K24" s="368"/>
      <c r="L24" s="368"/>
      <c r="M24" s="368"/>
      <c r="N24" s="368"/>
      <c r="O24" s="368"/>
      <c r="P24" s="368"/>
      <c r="Q24" s="368"/>
      <c r="R24" s="368"/>
      <c r="S24" s="368"/>
      <c r="T24" s="368"/>
      <c r="U24" s="368"/>
      <c r="V24" s="368"/>
      <c r="W24" s="368"/>
      <c r="X24" s="368"/>
      <c r="Y24" s="368"/>
      <c r="Z24" s="368"/>
      <c r="AA24" s="368"/>
      <c r="AB24" s="368"/>
      <c r="AC24" s="368"/>
      <c r="AD24" s="368"/>
      <c r="AE24" s="368"/>
      <c r="AF24" s="368"/>
      <c r="AG24" s="368"/>
      <c r="AH24" s="368"/>
      <c r="AI24" s="369"/>
    </row>
    <row r="25" spans="1:35" s="195" customFormat="1" ht="18.75" customHeight="1">
      <c r="A25" s="201" t="s">
        <v>204</v>
      </c>
      <c r="B25" s="200"/>
      <c r="C25" s="200"/>
      <c r="D25" s="200"/>
      <c r="E25" s="200"/>
      <c r="F25" s="200"/>
      <c r="G25" s="200"/>
      <c r="H25" s="200"/>
      <c r="I25" s="200"/>
      <c r="J25" s="200"/>
      <c r="K25" s="200"/>
      <c r="L25" s="200"/>
      <c r="M25" s="200"/>
      <c r="N25" s="200"/>
      <c r="O25" s="200"/>
      <c r="P25" s="200"/>
      <c r="Q25" s="200"/>
      <c r="R25" s="200"/>
      <c r="S25" s="200"/>
      <c r="T25" s="200"/>
      <c r="U25" s="200"/>
      <c r="V25" s="200"/>
      <c r="W25" s="200"/>
      <c r="X25" s="200"/>
      <c r="Y25" s="200"/>
      <c r="Z25" s="200"/>
      <c r="AA25" s="200"/>
      <c r="AB25" s="200"/>
      <c r="AC25" s="200"/>
      <c r="AD25" s="200"/>
      <c r="AE25" s="200"/>
      <c r="AF25" s="200"/>
      <c r="AG25" s="200"/>
      <c r="AH25" s="200"/>
      <c r="AI25" s="202"/>
    </row>
    <row r="26" spans="1:35" s="195" customFormat="1" ht="18.75" customHeight="1">
      <c r="A26" s="358"/>
      <c r="B26" s="359"/>
      <c r="C26" s="359"/>
      <c r="D26" s="359"/>
      <c r="E26" s="359"/>
      <c r="F26" s="359"/>
      <c r="G26" s="359"/>
      <c r="H26" s="359"/>
      <c r="I26" s="359"/>
      <c r="J26" s="359"/>
      <c r="K26" s="359"/>
      <c r="L26" s="359"/>
      <c r="M26" s="359"/>
      <c r="N26" s="359"/>
      <c r="O26" s="359"/>
      <c r="P26" s="359"/>
      <c r="Q26" s="359"/>
      <c r="R26" s="359"/>
      <c r="S26" s="359"/>
      <c r="T26" s="359"/>
      <c r="U26" s="359"/>
      <c r="V26" s="359"/>
      <c r="W26" s="359"/>
      <c r="X26" s="359"/>
      <c r="Y26" s="359"/>
      <c r="Z26" s="359"/>
      <c r="AA26" s="359"/>
      <c r="AB26" s="359"/>
      <c r="AC26" s="359"/>
      <c r="AD26" s="359"/>
      <c r="AE26" s="359"/>
      <c r="AF26" s="359"/>
      <c r="AG26" s="359"/>
      <c r="AH26" s="359"/>
      <c r="AI26" s="360"/>
    </row>
    <row r="27" spans="1:35" s="195" customFormat="1" ht="18.75" customHeight="1">
      <c r="A27" s="358"/>
      <c r="B27" s="359"/>
      <c r="C27" s="359"/>
      <c r="D27" s="359"/>
      <c r="E27" s="359"/>
      <c r="F27" s="359"/>
      <c r="G27" s="359"/>
      <c r="H27" s="359"/>
      <c r="I27" s="359"/>
      <c r="J27" s="359"/>
      <c r="K27" s="359"/>
      <c r="L27" s="359"/>
      <c r="M27" s="359"/>
      <c r="N27" s="359"/>
      <c r="O27" s="359"/>
      <c r="P27" s="359"/>
      <c r="Q27" s="359"/>
      <c r="R27" s="359"/>
      <c r="S27" s="359"/>
      <c r="T27" s="359"/>
      <c r="U27" s="359"/>
      <c r="V27" s="359"/>
      <c r="W27" s="359"/>
      <c r="X27" s="359"/>
      <c r="Y27" s="359"/>
      <c r="Z27" s="359"/>
      <c r="AA27" s="359"/>
      <c r="AB27" s="359"/>
      <c r="AC27" s="359"/>
      <c r="AD27" s="359"/>
      <c r="AE27" s="359"/>
      <c r="AF27" s="359"/>
      <c r="AG27" s="359"/>
      <c r="AH27" s="359"/>
      <c r="AI27" s="360"/>
    </row>
    <row r="28" spans="1:35" s="195" customFormat="1" ht="18.75" customHeight="1">
      <c r="A28" s="361"/>
      <c r="B28" s="362"/>
      <c r="C28" s="362"/>
      <c r="D28" s="362"/>
      <c r="E28" s="362"/>
      <c r="F28" s="362"/>
      <c r="G28" s="362"/>
      <c r="H28" s="362"/>
      <c r="I28" s="362"/>
      <c r="J28" s="362"/>
      <c r="K28" s="362"/>
      <c r="L28" s="362"/>
      <c r="M28" s="362"/>
      <c r="N28" s="362"/>
      <c r="O28" s="362"/>
      <c r="P28" s="362"/>
      <c r="Q28" s="362"/>
      <c r="R28" s="362"/>
      <c r="S28" s="362"/>
      <c r="T28" s="362"/>
      <c r="U28" s="362"/>
      <c r="V28" s="362"/>
      <c r="W28" s="362"/>
      <c r="X28" s="362"/>
      <c r="Y28" s="362"/>
      <c r="Z28" s="362"/>
      <c r="AA28" s="362"/>
      <c r="AB28" s="362"/>
      <c r="AC28" s="362"/>
      <c r="AD28" s="362"/>
      <c r="AE28" s="362"/>
      <c r="AF28" s="362"/>
      <c r="AG28" s="362"/>
      <c r="AH28" s="362"/>
      <c r="AI28" s="363"/>
    </row>
    <row r="29" spans="1:35" s="195" customFormat="1" ht="18.75" customHeight="1">
      <c r="A29" s="370" t="s">
        <v>241</v>
      </c>
      <c r="B29" s="371"/>
      <c r="C29" s="371"/>
      <c r="D29" s="371"/>
      <c r="E29" s="371"/>
      <c r="F29" s="371"/>
      <c r="G29" s="371"/>
      <c r="H29" s="371"/>
      <c r="I29" s="371"/>
      <c r="J29" s="371"/>
      <c r="K29" s="371"/>
      <c r="L29" s="371"/>
      <c r="M29" s="371"/>
      <c r="N29" s="371"/>
      <c r="O29" s="371"/>
      <c r="P29" s="371"/>
      <c r="Q29" s="371"/>
      <c r="R29" s="371"/>
      <c r="S29" s="371"/>
      <c r="T29" s="371"/>
      <c r="U29" s="371"/>
      <c r="V29" s="371"/>
      <c r="W29" s="371"/>
      <c r="X29" s="371"/>
      <c r="Y29" s="371"/>
      <c r="Z29" s="371"/>
      <c r="AA29" s="371"/>
      <c r="AB29" s="371"/>
      <c r="AC29" s="371"/>
      <c r="AD29" s="371"/>
      <c r="AE29" s="371"/>
      <c r="AF29" s="371"/>
      <c r="AG29" s="371"/>
      <c r="AH29" s="371"/>
      <c r="AI29" s="372"/>
    </row>
    <row r="30" spans="1:35" ht="18.75" customHeight="1">
      <c r="A30" s="373" t="s">
        <v>205</v>
      </c>
      <c r="B30" s="374"/>
      <c r="C30" s="374"/>
      <c r="D30" s="374"/>
      <c r="E30" s="374"/>
      <c r="F30" s="374"/>
      <c r="G30" s="374"/>
      <c r="H30" s="374"/>
      <c r="I30" s="374"/>
      <c r="J30" s="374"/>
      <c r="K30" s="374"/>
      <c r="L30" s="374"/>
      <c r="M30" s="375"/>
      <c r="N30" s="379" t="s">
        <v>206</v>
      </c>
      <c r="O30" s="380"/>
      <c r="P30" s="380"/>
      <c r="Q30" s="380"/>
      <c r="R30" s="381"/>
      <c r="S30" s="381"/>
      <c r="T30" s="381"/>
      <c r="U30" s="381"/>
      <c r="V30" s="381"/>
      <c r="W30" s="381"/>
      <c r="X30" s="381"/>
      <c r="Y30" s="381"/>
      <c r="Z30" s="381"/>
      <c r="AA30" s="381"/>
      <c r="AB30" s="381"/>
      <c r="AC30" s="381"/>
      <c r="AD30" s="381"/>
      <c r="AE30" s="381"/>
      <c r="AF30" s="381"/>
      <c r="AG30" s="381"/>
      <c r="AH30" s="381"/>
      <c r="AI30" s="382"/>
    </row>
    <row r="31" spans="1:35" ht="18.75" customHeight="1">
      <c r="A31" s="376"/>
      <c r="B31" s="377"/>
      <c r="C31" s="377"/>
      <c r="D31" s="377"/>
      <c r="E31" s="377"/>
      <c r="F31" s="377"/>
      <c r="G31" s="377"/>
      <c r="H31" s="377"/>
      <c r="I31" s="377"/>
      <c r="J31" s="377"/>
      <c r="K31" s="377"/>
      <c r="L31" s="377"/>
      <c r="M31" s="378"/>
      <c r="N31" s="379" t="s">
        <v>207</v>
      </c>
      <c r="O31" s="380"/>
      <c r="P31" s="380"/>
      <c r="Q31" s="380"/>
      <c r="R31" s="381"/>
      <c r="S31" s="381"/>
      <c r="T31" s="381"/>
      <c r="U31" s="381"/>
      <c r="V31" s="381"/>
      <c r="W31" s="381"/>
      <c r="X31" s="381"/>
      <c r="Y31" s="381"/>
      <c r="Z31" s="381"/>
      <c r="AA31" s="381"/>
      <c r="AB31" s="381"/>
      <c r="AC31" s="381"/>
      <c r="AD31" s="381"/>
      <c r="AE31" s="381"/>
      <c r="AF31" s="381"/>
      <c r="AG31" s="381"/>
      <c r="AH31" s="381"/>
      <c r="AI31" s="382"/>
    </row>
    <row r="32" spans="1:35" ht="18.75" customHeight="1">
      <c r="A32" s="231" t="s">
        <v>208</v>
      </c>
      <c r="B32" s="232"/>
      <c r="C32" s="232"/>
      <c r="D32" s="232"/>
      <c r="E32" s="232"/>
      <c r="F32" s="232"/>
      <c r="G32" s="232"/>
      <c r="H32" s="232"/>
      <c r="I32" s="232"/>
      <c r="J32" s="232"/>
      <c r="K32" s="232"/>
      <c r="L32" s="232"/>
      <c r="M32" s="232"/>
      <c r="N32" s="232"/>
      <c r="O32" s="232"/>
      <c r="P32" s="232"/>
      <c r="Q32" s="232"/>
      <c r="R32" s="232"/>
      <c r="S32" s="232"/>
      <c r="T32" s="232"/>
      <c r="U32" s="232"/>
      <c r="V32" s="232"/>
      <c r="W32" s="232"/>
      <c r="X32" s="232"/>
      <c r="Y32" s="232"/>
      <c r="Z32" s="232"/>
      <c r="AA32" s="232"/>
      <c r="AB32" s="232"/>
      <c r="AC32" s="232"/>
      <c r="AD32" s="232"/>
      <c r="AE32" s="232"/>
      <c r="AF32" s="232"/>
      <c r="AG32" s="232"/>
      <c r="AH32" s="232"/>
      <c r="AI32" s="233"/>
    </row>
    <row r="33" spans="1:35" ht="18.75" customHeight="1">
      <c r="A33" s="344"/>
      <c r="B33" s="345"/>
      <c r="C33" s="345"/>
      <c r="D33" s="345"/>
      <c r="E33" s="345"/>
      <c r="F33" s="345"/>
      <c r="G33" s="345"/>
      <c r="H33" s="345"/>
      <c r="I33" s="345"/>
      <c r="J33" s="345"/>
      <c r="K33" s="345"/>
      <c r="L33" s="345"/>
      <c r="M33" s="345"/>
      <c r="N33" s="345"/>
      <c r="O33" s="345"/>
      <c r="P33" s="345"/>
      <c r="Q33" s="345"/>
      <c r="R33" s="345"/>
      <c r="S33" s="345"/>
      <c r="T33" s="345"/>
      <c r="U33" s="345"/>
      <c r="V33" s="345"/>
      <c r="W33" s="345"/>
      <c r="X33" s="345"/>
      <c r="Y33" s="345"/>
      <c r="Z33" s="345"/>
      <c r="AA33" s="345"/>
      <c r="AB33" s="345"/>
      <c r="AC33" s="345"/>
      <c r="AD33" s="345"/>
      <c r="AE33" s="345"/>
      <c r="AF33" s="345"/>
      <c r="AG33" s="345"/>
      <c r="AH33" s="345"/>
      <c r="AI33" s="346"/>
    </row>
    <row r="34" spans="1:35" ht="18.75" customHeight="1">
      <c r="A34" s="344"/>
      <c r="B34" s="345"/>
      <c r="C34" s="345"/>
      <c r="D34" s="345"/>
      <c r="E34" s="345"/>
      <c r="F34" s="345"/>
      <c r="G34" s="345"/>
      <c r="H34" s="345"/>
      <c r="I34" s="345"/>
      <c r="J34" s="345"/>
      <c r="K34" s="345"/>
      <c r="L34" s="345"/>
      <c r="M34" s="345"/>
      <c r="N34" s="345"/>
      <c r="O34" s="345"/>
      <c r="P34" s="345"/>
      <c r="Q34" s="345"/>
      <c r="R34" s="345"/>
      <c r="S34" s="345"/>
      <c r="T34" s="345"/>
      <c r="U34" s="345"/>
      <c r="V34" s="345"/>
      <c r="W34" s="345"/>
      <c r="X34" s="345"/>
      <c r="Y34" s="345"/>
      <c r="Z34" s="345"/>
      <c r="AA34" s="345"/>
      <c r="AB34" s="345"/>
      <c r="AC34" s="345"/>
      <c r="AD34" s="345"/>
      <c r="AE34" s="345"/>
      <c r="AF34" s="345"/>
      <c r="AG34" s="345"/>
      <c r="AH34" s="345"/>
      <c r="AI34" s="346"/>
    </row>
    <row r="35" spans="1:35" ht="18.75" customHeight="1">
      <c r="A35" s="344"/>
      <c r="B35" s="345"/>
      <c r="C35" s="345"/>
      <c r="D35" s="345"/>
      <c r="E35" s="345"/>
      <c r="F35" s="345"/>
      <c r="G35" s="345"/>
      <c r="H35" s="345"/>
      <c r="I35" s="345"/>
      <c r="J35" s="345"/>
      <c r="K35" s="345"/>
      <c r="L35" s="345"/>
      <c r="M35" s="345"/>
      <c r="N35" s="345"/>
      <c r="O35" s="345"/>
      <c r="P35" s="345"/>
      <c r="Q35" s="345"/>
      <c r="R35" s="345"/>
      <c r="S35" s="345"/>
      <c r="T35" s="345"/>
      <c r="U35" s="345"/>
      <c r="V35" s="345"/>
      <c r="W35" s="345"/>
      <c r="X35" s="345"/>
      <c r="Y35" s="345"/>
      <c r="Z35" s="345"/>
      <c r="AA35" s="345"/>
      <c r="AB35" s="345"/>
      <c r="AC35" s="345"/>
      <c r="AD35" s="345"/>
      <c r="AE35" s="345"/>
      <c r="AF35" s="345"/>
      <c r="AG35" s="345"/>
      <c r="AH35" s="345"/>
      <c r="AI35" s="346"/>
    </row>
    <row r="36" spans="1:35" ht="18.75" customHeight="1">
      <c r="A36" s="344"/>
      <c r="B36" s="345"/>
      <c r="C36" s="345"/>
      <c r="D36" s="345"/>
      <c r="E36" s="345"/>
      <c r="F36" s="345"/>
      <c r="G36" s="345"/>
      <c r="H36" s="345"/>
      <c r="I36" s="345"/>
      <c r="J36" s="345"/>
      <c r="K36" s="345"/>
      <c r="L36" s="345"/>
      <c r="M36" s="345"/>
      <c r="N36" s="345"/>
      <c r="O36" s="345"/>
      <c r="P36" s="345"/>
      <c r="Q36" s="345"/>
      <c r="R36" s="345"/>
      <c r="S36" s="345"/>
      <c r="T36" s="345"/>
      <c r="U36" s="345"/>
      <c r="V36" s="345"/>
      <c r="W36" s="345"/>
      <c r="X36" s="345"/>
      <c r="Y36" s="345"/>
      <c r="Z36" s="345"/>
      <c r="AA36" s="345"/>
      <c r="AB36" s="345"/>
      <c r="AC36" s="345"/>
      <c r="AD36" s="345"/>
      <c r="AE36" s="345"/>
      <c r="AF36" s="345"/>
      <c r="AG36" s="345"/>
      <c r="AH36" s="345"/>
      <c r="AI36" s="346"/>
    </row>
    <row r="37" spans="1:35" ht="18.75" customHeight="1">
      <c r="A37" s="344"/>
      <c r="B37" s="345"/>
      <c r="C37" s="345"/>
      <c r="D37" s="345"/>
      <c r="E37" s="345"/>
      <c r="F37" s="345"/>
      <c r="G37" s="345"/>
      <c r="H37" s="345"/>
      <c r="I37" s="345"/>
      <c r="J37" s="345"/>
      <c r="K37" s="345"/>
      <c r="L37" s="345"/>
      <c r="M37" s="345"/>
      <c r="N37" s="345"/>
      <c r="O37" s="345"/>
      <c r="P37" s="345"/>
      <c r="Q37" s="345"/>
      <c r="R37" s="345"/>
      <c r="S37" s="345"/>
      <c r="T37" s="345"/>
      <c r="U37" s="345"/>
      <c r="V37" s="345"/>
      <c r="W37" s="345"/>
      <c r="X37" s="345"/>
      <c r="Y37" s="345"/>
      <c r="Z37" s="345"/>
      <c r="AA37" s="345"/>
      <c r="AB37" s="345"/>
      <c r="AC37" s="345"/>
      <c r="AD37" s="345"/>
      <c r="AE37" s="345"/>
      <c r="AF37" s="345"/>
      <c r="AG37" s="345"/>
      <c r="AH37" s="345"/>
      <c r="AI37" s="346"/>
    </row>
    <row r="38" spans="1:35" ht="18.75" customHeight="1">
      <c r="A38" s="234" t="s">
        <v>209</v>
      </c>
      <c r="B38" s="235"/>
      <c r="C38" s="235"/>
      <c r="D38" s="235"/>
      <c r="E38" s="235"/>
      <c r="F38" s="235"/>
      <c r="G38" s="235"/>
      <c r="H38" s="235"/>
      <c r="I38" s="235"/>
      <c r="J38" s="235"/>
      <c r="K38" s="235"/>
      <c r="L38" s="235"/>
      <c r="M38" s="235"/>
      <c r="N38" s="235"/>
      <c r="O38" s="235"/>
      <c r="P38" s="235"/>
      <c r="Q38" s="235"/>
      <c r="R38" s="235"/>
      <c r="S38" s="235"/>
      <c r="T38" s="235"/>
      <c r="U38" s="235"/>
      <c r="V38" s="235"/>
      <c r="W38" s="235"/>
      <c r="X38" s="235"/>
      <c r="Y38" s="235"/>
      <c r="Z38" s="235"/>
      <c r="AA38" s="235"/>
      <c r="AB38" s="235"/>
      <c r="AC38" s="235"/>
      <c r="AD38" s="235"/>
      <c r="AE38" s="235"/>
      <c r="AF38" s="235"/>
      <c r="AG38" s="235"/>
      <c r="AH38" s="235"/>
      <c r="AI38" s="236"/>
    </row>
    <row r="39" spans="1:35" ht="18.75" customHeight="1">
      <c r="A39" s="344"/>
      <c r="B39" s="345"/>
      <c r="C39" s="345"/>
      <c r="D39" s="345"/>
      <c r="E39" s="345"/>
      <c r="F39" s="345"/>
      <c r="G39" s="345"/>
      <c r="H39" s="345"/>
      <c r="I39" s="345"/>
      <c r="J39" s="345"/>
      <c r="K39" s="345"/>
      <c r="L39" s="345"/>
      <c r="M39" s="345"/>
      <c r="N39" s="345"/>
      <c r="O39" s="345"/>
      <c r="P39" s="345"/>
      <c r="Q39" s="345"/>
      <c r="R39" s="345"/>
      <c r="S39" s="345"/>
      <c r="T39" s="345"/>
      <c r="U39" s="345"/>
      <c r="V39" s="345"/>
      <c r="W39" s="345"/>
      <c r="X39" s="345"/>
      <c r="Y39" s="345"/>
      <c r="Z39" s="345"/>
      <c r="AA39" s="345"/>
      <c r="AB39" s="345"/>
      <c r="AC39" s="345"/>
      <c r="AD39" s="345"/>
      <c r="AE39" s="345"/>
      <c r="AF39" s="345"/>
      <c r="AG39" s="345"/>
      <c r="AH39" s="345"/>
      <c r="AI39" s="346"/>
    </row>
    <row r="40" spans="1:35" ht="18.75" customHeight="1">
      <c r="A40" s="344"/>
      <c r="B40" s="345"/>
      <c r="C40" s="345"/>
      <c r="D40" s="345"/>
      <c r="E40" s="345"/>
      <c r="F40" s="345"/>
      <c r="G40" s="345"/>
      <c r="H40" s="345"/>
      <c r="I40" s="345"/>
      <c r="J40" s="345"/>
      <c r="K40" s="345"/>
      <c r="L40" s="345"/>
      <c r="M40" s="345"/>
      <c r="N40" s="345"/>
      <c r="O40" s="345"/>
      <c r="P40" s="345"/>
      <c r="Q40" s="345"/>
      <c r="R40" s="345"/>
      <c r="S40" s="345"/>
      <c r="T40" s="345"/>
      <c r="U40" s="345"/>
      <c r="V40" s="345"/>
      <c r="W40" s="345"/>
      <c r="X40" s="345"/>
      <c r="Y40" s="345"/>
      <c r="Z40" s="345"/>
      <c r="AA40" s="345"/>
      <c r="AB40" s="345"/>
      <c r="AC40" s="345"/>
      <c r="AD40" s="345"/>
      <c r="AE40" s="345"/>
      <c r="AF40" s="345"/>
      <c r="AG40" s="345"/>
      <c r="AH40" s="345"/>
      <c r="AI40" s="346"/>
    </row>
    <row r="41" spans="1:35" ht="18.75" customHeight="1">
      <c r="A41" s="344"/>
      <c r="B41" s="345"/>
      <c r="C41" s="345"/>
      <c r="D41" s="345"/>
      <c r="E41" s="345"/>
      <c r="F41" s="345"/>
      <c r="G41" s="345"/>
      <c r="H41" s="345"/>
      <c r="I41" s="345"/>
      <c r="J41" s="345"/>
      <c r="K41" s="345"/>
      <c r="L41" s="345"/>
      <c r="M41" s="345"/>
      <c r="N41" s="345"/>
      <c r="O41" s="345"/>
      <c r="P41" s="345"/>
      <c r="Q41" s="345"/>
      <c r="R41" s="345"/>
      <c r="S41" s="345"/>
      <c r="T41" s="345"/>
      <c r="U41" s="345"/>
      <c r="V41" s="345"/>
      <c r="W41" s="345"/>
      <c r="X41" s="345"/>
      <c r="Y41" s="345"/>
      <c r="Z41" s="345"/>
      <c r="AA41" s="345"/>
      <c r="AB41" s="345"/>
      <c r="AC41" s="345"/>
      <c r="AD41" s="345"/>
      <c r="AE41" s="345"/>
      <c r="AF41" s="345"/>
      <c r="AG41" s="345"/>
      <c r="AH41" s="345"/>
      <c r="AI41" s="346"/>
    </row>
    <row r="42" spans="1:35" ht="18.75" customHeight="1">
      <c r="A42" s="344"/>
      <c r="B42" s="345"/>
      <c r="C42" s="345"/>
      <c r="D42" s="345"/>
      <c r="E42" s="345"/>
      <c r="F42" s="345"/>
      <c r="G42" s="345"/>
      <c r="H42" s="345"/>
      <c r="I42" s="345"/>
      <c r="J42" s="345"/>
      <c r="K42" s="345"/>
      <c r="L42" s="345"/>
      <c r="M42" s="345"/>
      <c r="N42" s="345"/>
      <c r="O42" s="345"/>
      <c r="P42" s="345"/>
      <c r="Q42" s="345"/>
      <c r="R42" s="345"/>
      <c r="S42" s="345"/>
      <c r="T42" s="345"/>
      <c r="U42" s="345"/>
      <c r="V42" s="345"/>
      <c r="W42" s="345"/>
      <c r="X42" s="345"/>
      <c r="Y42" s="345"/>
      <c r="Z42" s="345"/>
      <c r="AA42" s="345"/>
      <c r="AB42" s="345"/>
      <c r="AC42" s="345"/>
      <c r="AD42" s="345"/>
      <c r="AE42" s="345"/>
      <c r="AF42" s="345"/>
      <c r="AG42" s="345"/>
      <c r="AH42" s="345"/>
      <c r="AI42" s="346"/>
    </row>
    <row r="43" spans="1:35" ht="18.75" customHeight="1" thickBot="1">
      <c r="A43" s="364"/>
      <c r="B43" s="365"/>
      <c r="C43" s="365"/>
      <c r="D43" s="365"/>
      <c r="E43" s="365"/>
      <c r="F43" s="365"/>
      <c r="G43" s="365"/>
      <c r="H43" s="365"/>
      <c r="I43" s="365"/>
      <c r="J43" s="365"/>
      <c r="K43" s="365"/>
      <c r="L43" s="365"/>
      <c r="M43" s="365"/>
      <c r="N43" s="365"/>
      <c r="O43" s="365"/>
      <c r="P43" s="365"/>
      <c r="Q43" s="365"/>
      <c r="R43" s="365"/>
      <c r="S43" s="365"/>
      <c r="T43" s="365"/>
      <c r="U43" s="365"/>
      <c r="V43" s="365"/>
      <c r="W43" s="365"/>
      <c r="X43" s="365"/>
      <c r="Y43" s="365"/>
      <c r="Z43" s="365"/>
      <c r="AA43" s="365"/>
      <c r="AB43" s="365"/>
      <c r="AC43" s="365"/>
      <c r="AD43" s="365"/>
      <c r="AE43" s="365"/>
      <c r="AF43" s="365"/>
      <c r="AG43" s="365"/>
      <c r="AH43" s="365"/>
      <c r="AI43" s="366"/>
    </row>
    <row r="44" spans="1:35">
      <c r="B44" s="197"/>
      <c r="C44" s="197"/>
      <c r="D44" s="197"/>
      <c r="E44" s="197"/>
      <c r="F44" s="197"/>
      <c r="G44" s="197"/>
      <c r="H44" s="197"/>
      <c r="I44" s="197"/>
      <c r="J44" s="197"/>
      <c r="K44" s="197"/>
      <c r="L44" s="197"/>
      <c r="M44" s="197"/>
      <c r="N44" s="197"/>
      <c r="O44" s="197"/>
      <c r="P44" s="197"/>
      <c r="Q44" s="197"/>
      <c r="R44" s="197"/>
      <c r="S44" s="197"/>
      <c r="T44" s="197"/>
      <c r="U44" s="197"/>
      <c r="V44" s="197"/>
      <c r="W44" s="197"/>
      <c r="X44" s="197"/>
      <c r="Y44" s="197"/>
      <c r="Z44" s="197"/>
      <c r="AA44" s="197"/>
      <c r="AB44" s="197"/>
      <c r="AC44" s="197"/>
      <c r="AD44" s="197"/>
      <c r="AE44" s="197"/>
      <c r="AF44" s="197"/>
      <c r="AG44" s="197"/>
      <c r="AH44" s="197"/>
      <c r="AI44" s="197"/>
    </row>
  </sheetData>
  <mergeCells count="12">
    <mergeCell ref="A39:AI43"/>
    <mergeCell ref="A33:AI37"/>
    <mergeCell ref="A3:AI12"/>
    <mergeCell ref="A14:AI23"/>
    <mergeCell ref="A24:AI24"/>
    <mergeCell ref="A26:AI28"/>
    <mergeCell ref="A29:AI29"/>
    <mergeCell ref="A30:M31"/>
    <mergeCell ref="N31:Q31"/>
    <mergeCell ref="R31:AI31"/>
    <mergeCell ref="R30:AI30"/>
    <mergeCell ref="N30:Q30"/>
  </mergeCells>
  <phoneticPr fontId="8"/>
  <printOptions horizontalCentered="1"/>
  <pageMargins left="0.51181102362204722" right="0.70866141732283472" top="0.74803149606299213" bottom="0.55118110236220474" header="0.31496062992125984" footer="0.31496062992125984"/>
  <pageSetup paperSize="9" scale="99" orientation="portrait" horizontalDpi="300" verticalDpi="300" r:id="rId1"/>
  <rowBreaks count="1" manualBreakCount="1">
    <brk id="43" max="34" man="1"/>
  </rowBreak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39997558519241921"/>
  </sheetPr>
  <dimension ref="A1:E56"/>
  <sheetViews>
    <sheetView showGridLines="0" view="pageBreakPreview" zoomScaleNormal="100" zoomScaleSheetLayoutView="100" workbookViewId="0">
      <selection sqref="A1:E1"/>
    </sheetView>
  </sheetViews>
  <sheetFormatPr defaultRowHeight="13.5"/>
  <cols>
    <col min="1" max="1" width="13.5" style="196" customWidth="1"/>
    <col min="2" max="2" width="23.25" style="196" customWidth="1"/>
    <col min="3" max="3" width="38" style="196" customWidth="1"/>
    <col min="4" max="5" width="10.375" style="196" customWidth="1"/>
    <col min="6" max="6" width="11.25" style="196" customWidth="1"/>
    <col min="7" max="253" width="9" style="196"/>
    <col min="254" max="254" width="2.625" style="196" customWidth="1"/>
    <col min="255" max="255" width="0.625" style="196" customWidth="1"/>
    <col min="256" max="256" width="13.5" style="196" customWidth="1"/>
    <col min="257" max="257" width="23.25" style="196" customWidth="1"/>
    <col min="258" max="258" width="38" style="196" customWidth="1"/>
    <col min="259" max="260" width="10.375" style="196" customWidth="1"/>
    <col min="261" max="261" width="2.625" style="196" customWidth="1"/>
    <col min="262" max="509" width="9" style="196"/>
    <col min="510" max="510" width="2.625" style="196" customWidth="1"/>
    <col min="511" max="511" width="0.625" style="196" customWidth="1"/>
    <col min="512" max="512" width="13.5" style="196" customWidth="1"/>
    <col min="513" max="513" width="23.25" style="196" customWidth="1"/>
    <col min="514" max="514" width="38" style="196" customWidth="1"/>
    <col min="515" max="516" width="10.375" style="196" customWidth="1"/>
    <col min="517" max="517" width="2.625" style="196" customWidth="1"/>
    <col min="518" max="765" width="9" style="196"/>
    <col min="766" max="766" width="2.625" style="196" customWidth="1"/>
    <col min="767" max="767" width="0.625" style="196" customWidth="1"/>
    <col min="768" max="768" width="13.5" style="196" customWidth="1"/>
    <col min="769" max="769" width="23.25" style="196" customWidth="1"/>
    <col min="770" max="770" width="38" style="196" customWidth="1"/>
    <col min="771" max="772" width="10.375" style="196" customWidth="1"/>
    <col min="773" max="773" width="2.625" style="196" customWidth="1"/>
    <col min="774" max="1021" width="9" style="196"/>
    <col min="1022" max="1022" width="2.625" style="196" customWidth="1"/>
    <col min="1023" max="1023" width="0.625" style="196" customWidth="1"/>
    <col min="1024" max="1024" width="13.5" style="196" customWidth="1"/>
    <col min="1025" max="1025" width="23.25" style="196" customWidth="1"/>
    <col min="1026" max="1026" width="38" style="196" customWidth="1"/>
    <col min="1027" max="1028" width="10.375" style="196" customWidth="1"/>
    <col min="1029" max="1029" width="2.625" style="196" customWidth="1"/>
    <col min="1030" max="1277" width="9" style="196"/>
    <col min="1278" max="1278" width="2.625" style="196" customWidth="1"/>
    <col min="1279" max="1279" width="0.625" style="196" customWidth="1"/>
    <col min="1280" max="1280" width="13.5" style="196" customWidth="1"/>
    <col min="1281" max="1281" width="23.25" style="196" customWidth="1"/>
    <col min="1282" max="1282" width="38" style="196" customWidth="1"/>
    <col min="1283" max="1284" width="10.375" style="196" customWidth="1"/>
    <col min="1285" max="1285" width="2.625" style="196" customWidth="1"/>
    <col min="1286" max="1533" width="9" style="196"/>
    <col min="1534" max="1534" width="2.625" style="196" customWidth="1"/>
    <col min="1535" max="1535" width="0.625" style="196" customWidth="1"/>
    <col min="1536" max="1536" width="13.5" style="196" customWidth="1"/>
    <col min="1537" max="1537" width="23.25" style="196" customWidth="1"/>
    <col min="1538" max="1538" width="38" style="196" customWidth="1"/>
    <col min="1539" max="1540" width="10.375" style="196" customWidth="1"/>
    <col min="1541" max="1541" width="2.625" style="196" customWidth="1"/>
    <col min="1542" max="1789" width="9" style="196"/>
    <col min="1790" max="1790" width="2.625" style="196" customWidth="1"/>
    <col min="1791" max="1791" width="0.625" style="196" customWidth="1"/>
    <col min="1792" max="1792" width="13.5" style="196" customWidth="1"/>
    <col min="1793" max="1793" width="23.25" style="196" customWidth="1"/>
    <col min="1794" max="1794" width="38" style="196" customWidth="1"/>
    <col min="1795" max="1796" width="10.375" style="196" customWidth="1"/>
    <col min="1797" max="1797" width="2.625" style="196" customWidth="1"/>
    <col min="1798" max="2045" width="9" style="196"/>
    <col min="2046" max="2046" width="2.625" style="196" customWidth="1"/>
    <col min="2047" max="2047" width="0.625" style="196" customWidth="1"/>
    <col min="2048" max="2048" width="13.5" style="196" customWidth="1"/>
    <col min="2049" max="2049" width="23.25" style="196" customWidth="1"/>
    <col min="2050" max="2050" width="38" style="196" customWidth="1"/>
    <col min="2051" max="2052" width="10.375" style="196" customWidth="1"/>
    <col min="2053" max="2053" width="2.625" style="196" customWidth="1"/>
    <col min="2054" max="2301" width="9" style="196"/>
    <col min="2302" max="2302" width="2.625" style="196" customWidth="1"/>
    <col min="2303" max="2303" width="0.625" style="196" customWidth="1"/>
    <col min="2304" max="2304" width="13.5" style="196" customWidth="1"/>
    <col min="2305" max="2305" width="23.25" style="196" customWidth="1"/>
    <col min="2306" max="2306" width="38" style="196" customWidth="1"/>
    <col min="2307" max="2308" width="10.375" style="196" customWidth="1"/>
    <col min="2309" max="2309" width="2.625" style="196" customWidth="1"/>
    <col min="2310" max="2557" width="9" style="196"/>
    <col min="2558" max="2558" width="2.625" style="196" customWidth="1"/>
    <col min="2559" max="2559" width="0.625" style="196" customWidth="1"/>
    <col min="2560" max="2560" width="13.5" style="196" customWidth="1"/>
    <col min="2561" max="2561" width="23.25" style="196" customWidth="1"/>
    <col min="2562" max="2562" width="38" style="196" customWidth="1"/>
    <col min="2563" max="2564" width="10.375" style="196" customWidth="1"/>
    <col min="2565" max="2565" width="2.625" style="196" customWidth="1"/>
    <col min="2566" max="2813" width="9" style="196"/>
    <col min="2814" max="2814" width="2.625" style="196" customWidth="1"/>
    <col min="2815" max="2815" width="0.625" style="196" customWidth="1"/>
    <col min="2816" max="2816" width="13.5" style="196" customWidth="1"/>
    <col min="2817" max="2817" width="23.25" style="196" customWidth="1"/>
    <col min="2818" max="2818" width="38" style="196" customWidth="1"/>
    <col min="2819" max="2820" width="10.375" style="196" customWidth="1"/>
    <col min="2821" max="2821" width="2.625" style="196" customWidth="1"/>
    <col min="2822" max="3069" width="9" style="196"/>
    <col min="3070" max="3070" width="2.625" style="196" customWidth="1"/>
    <col min="3071" max="3071" width="0.625" style="196" customWidth="1"/>
    <col min="3072" max="3072" width="13.5" style="196" customWidth="1"/>
    <col min="3073" max="3073" width="23.25" style="196" customWidth="1"/>
    <col min="3074" max="3074" width="38" style="196" customWidth="1"/>
    <col min="3075" max="3076" width="10.375" style="196" customWidth="1"/>
    <col min="3077" max="3077" width="2.625" style="196" customWidth="1"/>
    <col min="3078" max="3325" width="9" style="196"/>
    <col min="3326" max="3326" width="2.625" style="196" customWidth="1"/>
    <col min="3327" max="3327" width="0.625" style="196" customWidth="1"/>
    <col min="3328" max="3328" width="13.5" style="196" customWidth="1"/>
    <col min="3329" max="3329" width="23.25" style="196" customWidth="1"/>
    <col min="3330" max="3330" width="38" style="196" customWidth="1"/>
    <col min="3331" max="3332" width="10.375" style="196" customWidth="1"/>
    <col min="3333" max="3333" width="2.625" style="196" customWidth="1"/>
    <col min="3334" max="3581" width="9" style="196"/>
    <col min="3582" max="3582" width="2.625" style="196" customWidth="1"/>
    <col min="3583" max="3583" width="0.625" style="196" customWidth="1"/>
    <col min="3584" max="3584" width="13.5" style="196" customWidth="1"/>
    <col min="3585" max="3585" width="23.25" style="196" customWidth="1"/>
    <col min="3586" max="3586" width="38" style="196" customWidth="1"/>
    <col min="3587" max="3588" width="10.375" style="196" customWidth="1"/>
    <col min="3589" max="3589" width="2.625" style="196" customWidth="1"/>
    <col min="3590" max="3837" width="9" style="196"/>
    <col min="3838" max="3838" width="2.625" style="196" customWidth="1"/>
    <col min="3839" max="3839" width="0.625" style="196" customWidth="1"/>
    <col min="3840" max="3840" width="13.5" style="196" customWidth="1"/>
    <col min="3841" max="3841" width="23.25" style="196" customWidth="1"/>
    <col min="3842" max="3842" width="38" style="196" customWidth="1"/>
    <col min="3843" max="3844" width="10.375" style="196" customWidth="1"/>
    <col min="3845" max="3845" width="2.625" style="196" customWidth="1"/>
    <col min="3846" max="4093" width="9" style="196"/>
    <col min="4094" max="4094" width="2.625" style="196" customWidth="1"/>
    <col min="4095" max="4095" width="0.625" style="196" customWidth="1"/>
    <col min="4096" max="4096" width="13.5" style="196" customWidth="1"/>
    <col min="4097" max="4097" width="23.25" style="196" customWidth="1"/>
    <col min="4098" max="4098" width="38" style="196" customWidth="1"/>
    <col min="4099" max="4100" width="10.375" style="196" customWidth="1"/>
    <col min="4101" max="4101" width="2.625" style="196" customWidth="1"/>
    <col min="4102" max="4349" width="9" style="196"/>
    <col min="4350" max="4350" width="2.625" style="196" customWidth="1"/>
    <col min="4351" max="4351" width="0.625" style="196" customWidth="1"/>
    <col min="4352" max="4352" width="13.5" style="196" customWidth="1"/>
    <col min="4353" max="4353" width="23.25" style="196" customWidth="1"/>
    <col min="4354" max="4354" width="38" style="196" customWidth="1"/>
    <col min="4355" max="4356" width="10.375" style="196" customWidth="1"/>
    <col min="4357" max="4357" width="2.625" style="196" customWidth="1"/>
    <col min="4358" max="4605" width="9" style="196"/>
    <col min="4606" max="4606" width="2.625" style="196" customWidth="1"/>
    <col min="4607" max="4607" width="0.625" style="196" customWidth="1"/>
    <col min="4608" max="4608" width="13.5" style="196" customWidth="1"/>
    <col min="4609" max="4609" width="23.25" style="196" customWidth="1"/>
    <col min="4610" max="4610" width="38" style="196" customWidth="1"/>
    <col min="4611" max="4612" width="10.375" style="196" customWidth="1"/>
    <col min="4613" max="4613" width="2.625" style="196" customWidth="1"/>
    <col min="4614" max="4861" width="9" style="196"/>
    <col min="4862" max="4862" width="2.625" style="196" customWidth="1"/>
    <col min="4863" max="4863" width="0.625" style="196" customWidth="1"/>
    <col min="4864" max="4864" width="13.5" style="196" customWidth="1"/>
    <col min="4865" max="4865" width="23.25" style="196" customWidth="1"/>
    <col min="4866" max="4866" width="38" style="196" customWidth="1"/>
    <col min="4867" max="4868" width="10.375" style="196" customWidth="1"/>
    <col min="4869" max="4869" width="2.625" style="196" customWidth="1"/>
    <col min="4870" max="5117" width="9" style="196"/>
    <col min="5118" max="5118" width="2.625" style="196" customWidth="1"/>
    <col min="5119" max="5119" width="0.625" style="196" customWidth="1"/>
    <col min="5120" max="5120" width="13.5" style="196" customWidth="1"/>
    <col min="5121" max="5121" width="23.25" style="196" customWidth="1"/>
    <col min="5122" max="5122" width="38" style="196" customWidth="1"/>
    <col min="5123" max="5124" width="10.375" style="196" customWidth="1"/>
    <col min="5125" max="5125" width="2.625" style="196" customWidth="1"/>
    <col min="5126" max="5373" width="9" style="196"/>
    <col min="5374" max="5374" width="2.625" style="196" customWidth="1"/>
    <col min="5375" max="5375" width="0.625" style="196" customWidth="1"/>
    <col min="5376" max="5376" width="13.5" style="196" customWidth="1"/>
    <col min="5377" max="5377" width="23.25" style="196" customWidth="1"/>
    <col min="5378" max="5378" width="38" style="196" customWidth="1"/>
    <col min="5379" max="5380" width="10.375" style="196" customWidth="1"/>
    <col min="5381" max="5381" width="2.625" style="196" customWidth="1"/>
    <col min="5382" max="5629" width="9" style="196"/>
    <col min="5630" max="5630" width="2.625" style="196" customWidth="1"/>
    <col min="5631" max="5631" width="0.625" style="196" customWidth="1"/>
    <col min="5632" max="5632" width="13.5" style="196" customWidth="1"/>
    <col min="5633" max="5633" width="23.25" style="196" customWidth="1"/>
    <col min="5634" max="5634" width="38" style="196" customWidth="1"/>
    <col min="5635" max="5636" width="10.375" style="196" customWidth="1"/>
    <col min="5637" max="5637" width="2.625" style="196" customWidth="1"/>
    <col min="5638" max="5885" width="9" style="196"/>
    <col min="5886" max="5886" width="2.625" style="196" customWidth="1"/>
    <col min="5887" max="5887" width="0.625" style="196" customWidth="1"/>
    <col min="5888" max="5888" width="13.5" style="196" customWidth="1"/>
    <col min="5889" max="5889" width="23.25" style="196" customWidth="1"/>
    <col min="5890" max="5890" width="38" style="196" customWidth="1"/>
    <col min="5891" max="5892" width="10.375" style="196" customWidth="1"/>
    <col min="5893" max="5893" width="2.625" style="196" customWidth="1"/>
    <col min="5894" max="6141" width="9" style="196"/>
    <col min="6142" max="6142" width="2.625" style="196" customWidth="1"/>
    <col min="6143" max="6143" width="0.625" style="196" customWidth="1"/>
    <col min="6144" max="6144" width="13.5" style="196" customWidth="1"/>
    <col min="6145" max="6145" width="23.25" style="196" customWidth="1"/>
    <col min="6146" max="6146" width="38" style="196" customWidth="1"/>
    <col min="6147" max="6148" width="10.375" style="196" customWidth="1"/>
    <col min="6149" max="6149" width="2.625" style="196" customWidth="1"/>
    <col min="6150" max="6397" width="9" style="196"/>
    <col min="6398" max="6398" width="2.625" style="196" customWidth="1"/>
    <col min="6399" max="6399" width="0.625" style="196" customWidth="1"/>
    <col min="6400" max="6400" width="13.5" style="196" customWidth="1"/>
    <col min="6401" max="6401" width="23.25" style="196" customWidth="1"/>
    <col min="6402" max="6402" width="38" style="196" customWidth="1"/>
    <col min="6403" max="6404" width="10.375" style="196" customWidth="1"/>
    <col min="6405" max="6405" width="2.625" style="196" customWidth="1"/>
    <col min="6406" max="6653" width="9" style="196"/>
    <col min="6654" max="6654" width="2.625" style="196" customWidth="1"/>
    <col min="6655" max="6655" width="0.625" style="196" customWidth="1"/>
    <col min="6656" max="6656" width="13.5" style="196" customWidth="1"/>
    <col min="6657" max="6657" width="23.25" style="196" customWidth="1"/>
    <col min="6658" max="6658" width="38" style="196" customWidth="1"/>
    <col min="6659" max="6660" width="10.375" style="196" customWidth="1"/>
    <col min="6661" max="6661" width="2.625" style="196" customWidth="1"/>
    <col min="6662" max="6909" width="9" style="196"/>
    <col min="6910" max="6910" width="2.625" style="196" customWidth="1"/>
    <col min="6911" max="6911" width="0.625" style="196" customWidth="1"/>
    <col min="6912" max="6912" width="13.5" style="196" customWidth="1"/>
    <col min="6913" max="6913" width="23.25" style="196" customWidth="1"/>
    <col min="6914" max="6914" width="38" style="196" customWidth="1"/>
    <col min="6915" max="6916" width="10.375" style="196" customWidth="1"/>
    <col min="6917" max="6917" width="2.625" style="196" customWidth="1"/>
    <col min="6918" max="7165" width="9" style="196"/>
    <col min="7166" max="7166" width="2.625" style="196" customWidth="1"/>
    <col min="7167" max="7167" width="0.625" style="196" customWidth="1"/>
    <col min="7168" max="7168" width="13.5" style="196" customWidth="1"/>
    <col min="7169" max="7169" width="23.25" style="196" customWidth="1"/>
    <col min="7170" max="7170" width="38" style="196" customWidth="1"/>
    <col min="7171" max="7172" width="10.375" style="196" customWidth="1"/>
    <col min="7173" max="7173" width="2.625" style="196" customWidth="1"/>
    <col min="7174" max="7421" width="9" style="196"/>
    <col min="7422" max="7422" width="2.625" style="196" customWidth="1"/>
    <col min="7423" max="7423" width="0.625" style="196" customWidth="1"/>
    <col min="7424" max="7424" width="13.5" style="196" customWidth="1"/>
    <col min="7425" max="7425" width="23.25" style="196" customWidth="1"/>
    <col min="7426" max="7426" width="38" style="196" customWidth="1"/>
    <col min="7427" max="7428" width="10.375" style="196" customWidth="1"/>
    <col min="7429" max="7429" width="2.625" style="196" customWidth="1"/>
    <col min="7430" max="7677" width="9" style="196"/>
    <col min="7678" max="7678" width="2.625" style="196" customWidth="1"/>
    <col min="7679" max="7679" width="0.625" style="196" customWidth="1"/>
    <col min="7680" max="7680" width="13.5" style="196" customWidth="1"/>
    <col min="7681" max="7681" width="23.25" style="196" customWidth="1"/>
    <col min="7682" max="7682" width="38" style="196" customWidth="1"/>
    <col min="7683" max="7684" width="10.375" style="196" customWidth="1"/>
    <col min="7685" max="7685" width="2.625" style="196" customWidth="1"/>
    <col min="7686" max="7933" width="9" style="196"/>
    <col min="7934" max="7934" width="2.625" style="196" customWidth="1"/>
    <col min="7935" max="7935" width="0.625" style="196" customWidth="1"/>
    <col min="7936" max="7936" width="13.5" style="196" customWidth="1"/>
    <col min="7937" max="7937" width="23.25" style="196" customWidth="1"/>
    <col min="7938" max="7938" width="38" style="196" customWidth="1"/>
    <col min="7939" max="7940" width="10.375" style="196" customWidth="1"/>
    <col min="7941" max="7941" width="2.625" style="196" customWidth="1"/>
    <col min="7942" max="8189" width="9" style="196"/>
    <col min="8190" max="8190" width="2.625" style="196" customWidth="1"/>
    <col min="8191" max="8191" width="0.625" style="196" customWidth="1"/>
    <col min="8192" max="8192" width="13.5" style="196" customWidth="1"/>
    <col min="8193" max="8193" width="23.25" style="196" customWidth="1"/>
    <col min="8194" max="8194" width="38" style="196" customWidth="1"/>
    <col min="8195" max="8196" width="10.375" style="196" customWidth="1"/>
    <col min="8197" max="8197" width="2.625" style="196" customWidth="1"/>
    <col min="8198" max="8445" width="9" style="196"/>
    <col min="8446" max="8446" width="2.625" style="196" customWidth="1"/>
    <col min="8447" max="8447" width="0.625" style="196" customWidth="1"/>
    <col min="8448" max="8448" width="13.5" style="196" customWidth="1"/>
    <col min="8449" max="8449" width="23.25" style="196" customWidth="1"/>
    <col min="8450" max="8450" width="38" style="196" customWidth="1"/>
    <col min="8451" max="8452" width="10.375" style="196" customWidth="1"/>
    <col min="8453" max="8453" width="2.625" style="196" customWidth="1"/>
    <col min="8454" max="8701" width="9" style="196"/>
    <col min="8702" max="8702" width="2.625" style="196" customWidth="1"/>
    <col min="8703" max="8703" width="0.625" style="196" customWidth="1"/>
    <col min="8704" max="8704" width="13.5" style="196" customWidth="1"/>
    <col min="8705" max="8705" width="23.25" style="196" customWidth="1"/>
    <col min="8706" max="8706" width="38" style="196" customWidth="1"/>
    <col min="8707" max="8708" width="10.375" style="196" customWidth="1"/>
    <col min="8709" max="8709" width="2.625" style="196" customWidth="1"/>
    <col min="8710" max="8957" width="9" style="196"/>
    <col min="8958" max="8958" width="2.625" style="196" customWidth="1"/>
    <col min="8959" max="8959" width="0.625" style="196" customWidth="1"/>
    <col min="8960" max="8960" width="13.5" style="196" customWidth="1"/>
    <col min="8961" max="8961" width="23.25" style="196" customWidth="1"/>
    <col min="8962" max="8962" width="38" style="196" customWidth="1"/>
    <col min="8963" max="8964" width="10.375" style="196" customWidth="1"/>
    <col min="8965" max="8965" width="2.625" style="196" customWidth="1"/>
    <col min="8966" max="9213" width="9" style="196"/>
    <col min="9214" max="9214" width="2.625" style="196" customWidth="1"/>
    <col min="9215" max="9215" width="0.625" style="196" customWidth="1"/>
    <col min="9216" max="9216" width="13.5" style="196" customWidth="1"/>
    <col min="9217" max="9217" width="23.25" style="196" customWidth="1"/>
    <col min="9218" max="9218" width="38" style="196" customWidth="1"/>
    <col min="9219" max="9220" width="10.375" style="196" customWidth="1"/>
    <col min="9221" max="9221" width="2.625" style="196" customWidth="1"/>
    <col min="9222" max="9469" width="9" style="196"/>
    <col min="9470" max="9470" width="2.625" style="196" customWidth="1"/>
    <col min="9471" max="9471" width="0.625" style="196" customWidth="1"/>
    <col min="9472" max="9472" width="13.5" style="196" customWidth="1"/>
    <col min="9473" max="9473" width="23.25" style="196" customWidth="1"/>
    <col min="9474" max="9474" width="38" style="196" customWidth="1"/>
    <col min="9475" max="9476" width="10.375" style="196" customWidth="1"/>
    <col min="9477" max="9477" width="2.625" style="196" customWidth="1"/>
    <col min="9478" max="9725" width="9" style="196"/>
    <col min="9726" max="9726" width="2.625" style="196" customWidth="1"/>
    <col min="9727" max="9727" width="0.625" style="196" customWidth="1"/>
    <col min="9728" max="9728" width="13.5" style="196" customWidth="1"/>
    <col min="9729" max="9729" width="23.25" style="196" customWidth="1"/>
    <col min="9730" max="9730" width="38" style="196" customWidth="1"/>
    <col min="9731" max="9732" width="10.375" style="196" customWidth="1"/>
    <col min="9733" max="9733" width="2.625" style="196" customWidth="1"/>
    <col min="9734" max="9981" width="9" style="196"/>
    <col min="9982" max="9982" width="2.625" style="196" customWidth="1"/>
    <col min="9983" max="9983" width="0.625" style="196" customWidth="1"/>
    <col min="9984" max="9984" width="13.5" style="196" customWidth="1"/>
    <col min="9985" max="9985" width="23.25" style="196" customWidth="1"/>
    <col min="9986" max="9986" width="38" style="196" customWidth="1"/>
    <col min="9987" max="9988" width="10.375" style="196" customWidth="1"/>
    <col min="9989" max="9989" width="2.625" style="196" customWidth="1"/>
    <col min="9990" max="10237" width="9" style="196"/>
    <col min="10238" max="10238" width="2.625" style="196" customWidth="1"/>
    <col min="10239" max="10239" width="0.625" style="196" customWidth="1"/>
    <col min="10240" max="10240" width="13.5" style="196" customWidth="1"/>
    <col min="10241" max="10241" width="23.25" style="196" customWidth="1"/>
    <col min="10242" max="10242" width="38" style="196" customWidth="1"/>
    <col min="10243" max="10244" width="10.375" style="196" customWidth="1"/>
    <col min="10245" max="10245" width="2.625" style="196" customWidth="1"/>
    <col min="10246" max="10493" width="9" style="196"/>
    <col min="10494" max="10494" width="2.625" style="196" customWidth="1"/>
    <col min="10495" max="10495" width="0.625" style="196" customWidth="1"/>
    <col min="10496" max="10496" width="13.5" style="196" customWidth="1"/>
    <col min="10497" max="10497" width="23.25" style="196" customWidth="1"/>
    <col min="10498" max="10498" width="38" style="196" customWidth="1"/>
    <col min="10499" max="10500" width="10.375" style="196" customWidth="1"/>
    <col min="10501" max="10501" width="2.625" style="196" customWidth="1"/>
    <col min="10502" max="10749" width="9" style="196"/>
    <col min="10750" max="10750" width="2.625" style="196" customWidth="1"/>
    <col min="10751" max="10751" width="0.625" style="196" customWidth="1"/>
    <col min="10752" max="10752" width="13.5" style="196" customWidth="1"/>
    <col min="10753" max="10753" width="23.25" style="196" customWidth="1"/>
    <col min="10754" max="10754" width="38" style="196" customWidth="1"/>
    <col min="10755" max="10756" width="10.375" style="196" customWidth="1"/>
    <col min="10757" max="10757" width="2.625" style="196" customWidth="1"/>
    <col min="10758" max="11005" width="9" style="196"/>
    <col min="11006" max="11006" width="2.625" style="196" customWidth="1"/>
    <col min="11007" max="11007" width="0.625" style="196" customWidth="1"/>
    <col min="11008" max="11008" width="13.5" style="196" customWidth="1"/>
    <col min="11009" max="11009" width="23.25" style="196" customWidth="1"/>
    <col min="11010" max="11010" width="38" style="196" customWidth="1"/>
    <col min="11011" max="11012" width="10.375" style="196" customWidth="1"/>
    <col min="11013" max="11013" width="2.625" style="196" customWidth="1"/>
    <col min="11014" max="11261" width="9" style="196"/>
    <col min="11262" max="11262" width="2.625" style="196" customWidth="1"/>
    <col min="11263" max="11263" width="0.625" style="196" customWidth="1"/>
    <col min="11264" max="11264" width="13.5" style="196" customWidth="1"/>
    <col min="11265" max="11265" width="23.25" style="196" customWidth="1"/>
    <col min="11266" max="11266" width="38" style="196" customWidth="1"/>
    <col min="11267" max="11268" width="10.375" style="196" customWidth="1"/>
    <col min="11269" max="11269" width="2.625" style="196" customWidth="1"/>
    <col min="11270" max="11517" width="9" style="196"/>
    <col min="11518" max="11518" width="2.625" style="196" customWidth="1"/>
    <col min="11519" max="11519" width="0.625" style="196" customWidth="1"/>
    <col min="11520" max="11520" width="13.5" style="196" customWidth="1"/>
    <col min="11521" max="11521" width="23.25" style="196" customWidth="1"/>
    <col min="11522" max="11522" width="38" style="196" customWidth="1"/>
    <col min="11523" max="11524" width="10.375" style="196" customWidth="1"/>
    <col min="11525" max="11525" width="2.625" style="196" customWidth="1"/>
    <col min="11526" max="11773" width="9" style="196"/>
    <col min="11774" max="11774" width="2.625" style="196" customWidth="1"/>
    <col min="11775" max="11775" width="0.625" style="196" customWidth="1"/>
    <col min="11776" max="11776" width="13.5" style="196" customWidth="1"/>
    <col min="11777" max="11777" width="23.25" style="196" customWidth="1"/>
    <col min="11778" max="11778" width="38" style="196" customWidth="1"/>
    <col min="11779" max="11780" width="10.375" style="196" customWidth="1"/>
    <col min="11781" max="11781" width="2.625" style="196" customWidth="1"/>
    <col min="11782" max="12029" width="9" style="196"/>
    <col min="12030" max="12030" width="2.625" style="196" customWidth="1"/>
    <col min="12031" max="12031" width="0.625" style="196" customWidth="1"/>
    <col min="12032" max="12032" width="13.5" style="196" customWidth="1"/>
    <col min="12033" max="12033" width="23.25" style="196" customWidth="1"/>
    <col min="12034" max="12034" width="38" style="196" customWidth="1"/>
    <col min="12035" max="12036" width="10.375" style="196" customWidth="1"/>
    <col min="12037" max="12037" width="2.625" style="196" customWidth="1"/>
    <col min="12038" max="12285" width="9" style="196"/>
    <col min="12286" max="12286" width="2.625" style="196" customWidth="1"/>
    <col min="12287" max="12287" width="0.625" style="196" customWidth="1"/>
    <col min="12288" max="12288" width="13.5" style="196" customWidth="1"/>
    <col min="12289" max="12289" width="23.25" style="196" customWidth="1"/>
    <col min="12290" max="12290" width="38" style="196" customWidth="1"/>
    <col min="12291" max="12292" width="10.375" style="196" customWidth="1"/>
    <col min="12293" max="12293" width="2.625" style="196" customWidth="1"/>
    <col min="12294" max="12541" width="9" style="196"/>
    <col min="12542" max="12542" width="2.625" style="196" customWidth="1"/>
    <col min="12543" max="12543" width="0.625" style="196" customWidth="1"/>
    <col min="12544" max="12544" width="13.5" style="196" customWidth="1"/>
    <col min="12545" max="12545" width="23.25" style="196" customWidth="1"/>
    <col min="12546" max="12546" width="38" style="196" customWidth="1"/>
    <col min="12547" max="12548" width="10.375" style="196" customWidth="1"/>
    <col min="12549" max="12549" width="2.625" style="196" customWidth="1"/>
    <col min="12550" max="12797" width="9" style="196"/>
    <col min="12798" max="12798" width="2.625" style="196" customWidth="1"/>
    <col min="12799" max="12799" width="0.625" style="196" customWidth="1"/>
    <col min="12800" max="12800" width="13.5" style="196" customWidth="1"/>
    <col min="12801" max="12801" width="23.25" style="196" customWidth="1"/>
    <col min="12802" max="12802" width="38" style="196" customWidth="1"/>
    <col min="12803" max="12804" width="10.375" style="196" customWidth="1"/>
    <col min="12805" max="12805" width="2.625" style="196" customWidth="1"/>
    <col min="12806" max="13053" width="9" style="196"/>
    <col min="13054" max="13054" width="2.625" style="196" customWidth="1"/>
    <col min="13055" max="13055" width="0.625" style="196" customWidth="1"/>
    <col min="13056" max="13056" width="13.5" style="196" customWidth="1"/>
    <col min="13057" max="13057" width="23.25" style="196" customWidth="1"/>
    <col min="13058" max="13058" width="38" style="196" customWidth="1"/>
    <col min="13059" max="13060" width="10.375" style="196" customWidth="1"/>
    <col min="13061" max="13061" width="2.625" style="196" customWidth="1"/>
    <col min="13062" max="13309" width="9" style="196"/>
    <col min="13310" max="13310" width="2.625" style="196" customWidth="1"/>
    <col min="13311" max="13311" width="0.625" style="196" customWidth="1"/>
    <col min="13312" max="13312" width="13.5" style="196" customWidth="1"/>
    <col min="13313" max="13313" width="23.25" style="196" customWidth="1"/>
    <col min="13314" max="13314" width="38" style="196" customWidth="1"/>
    <col min="13315" max="13316" width="10.375" style="196" customWidth="1"/>
    <col min="13317" max="13317" width="2.625" style="196" customWidth="1"/>
    <col min="13318" max="13565" width="9" style="196"/>
    <col min="13566" max="13566" width="2.625" style="196" customWidth="1"/>
    <col min="13567" max="13567" width="0.625" style="196" customWidth="1"/>
    <col min="13568" max="13568" width="13.5" style="196" customWidth="1"/>
    <col min="13569" max="13569" width="23.25" style="196" customWidth="1"/>
    <col min="13570" max="13570" width="38" style="196" customWidth="1"/>
    <col min="13571" max="13572" width="10.375" style="196" customWidth="1"/>
    <col min="13573" max="13573" width="2.625" style="196" customWidth="1"/>
    <col min="13574" max="13821" width="9" style="196"/>
    <col min="13822" max="13822" width="2.625" style="196" customWidth="1"/>
    <col min="13823" max="13823" width="0.625" style="196" customWidth="1"/>
    <col min="13824" max="13824" width="13.5" style="196" customWidth="1"/>
    <col min="13825" max="13825" width="23.25" style="196" customWidth="1"/>
    <col min="13826" max="13826" width="38" style="196" customWidth="1"/>
    <col min="13827" max="13828" width="10.375" style="196" customWidth="1"/>
    <col min="13829" max="13829" width="2.625" style="196" customWidth="1"/>
    <col min="13830" max="14077" width="9" style="196"/>
    <col min="14078" max="14078" width="2.625" style="196" customWidth="1"/>
    <col min="14079" max="14079" width="0.625" style="196" customWidth="1"/>
    <col min="14080" max="14080" width="13.5" style="196" customWidth="1"/>
    <col min="14081" max="14081" width="23.25" style="196" customWidth="1"/>
    <col min="14082" max="14082" width="38" style="196" customWidth="1"/>
    <col min="14083" max="14084" width="10.375" style="196" customWidth="1"/>
    <col min="14085" max="14085" width="2.625" style="196" customWidth="1"/>
    <col min="14086" max="14333" width="9" style="196"/>
    <col min="14334" max="14334" width="2.625" style="196" customWidth="1"/>
    <col min="14335" max="14335" width="0.625" style="196" customWidth="1"/>
    <col min="14336" max="14336" width="13.5" style="196" customWidth="1"/>
    <col min="14337" max="14337" width="23.25" style="196" customWidth="1"/>
    <col min="14338" max="14338" width="38" style="196" customWidth="1"/>
    <col min="14339" max="14340" width="10.375" style="196" customWidth="1"/>
    <col min="14341" max="14341" width="2.625" style="196" customWidth="1"/>
    <col min="14342" max="14589" width="9" style="196"/>
    <col min="14590" max="14590" width="2.625" style="196" customWidth="1"/>
    <col min="14591" max="14591" width="0.625" style="196" customWidth="1"/>
    <col min="14592" max="14592" width="13.5" style="196" customWidth="1"/>
    <col min="14593" max="14593" width="23.25" style="196" customWidth="1"/>
    <col min="14594" max="14594" width="38" style="196" customWidth="1"/>
    <col min="14595" max="14596" width="10.375" style="196" customWidth="1"/>
    <col min="14597" max="14597" width="2.625" style="196" customWidth="1"/>
    <col min="14598" max="14845" width="9" style="196"/>
    <col min="14846" max="14846" width="2.625" style="196" customWidth="1"/>
    <col min="14847" max="14847" width="0.625" style="196" customWidth="1"/>
    <col min="14848" max="14848" width="13.5" style="196" customWidth="1"/>
    <col min="14849" max="14849" width="23.25" style="196" customWidth="1"/>
    <col min="14850" max="14850" width="38" style="196" customWidth="1"/>
    <col min="14851" max="14852" width="10.375" style="196" customWidth="1"/>
    <col min="14853" max="14853" width="2.625" style="196" customWidth="1"/>
    <col min="14854" max="15101" width="9" style="196"/>
    <col min="15102" max="15102" width="2.625" style="196" customWidth="1"/>
    <col min="15103" max="15103" width="0.625" style="196" customWidth="1"/>
    <col min="15104" max="15104" width="13.5" style="196" customWidth="1"/>
    <col min="15105" max="15105" width="23.25" style="196" customWidth="1"/>
    <col min="15106" max="15106" width="38" style="196" customWidth="1"/>
    <col min="15107" max="15108" width="10.375" style="196" customWidth="1"/>
    <col min="15109" max="15109" width="2.625" style="196" customWidth="1"/>
    <col min="15110" max="15357" width="9" style="196"/>
    <col min="15358" max="15358" width="2.625" style="196" customWidth="1"/>
    <col min="15359" max="15359" width="0.625" style="196" customWidth="1"/>
    <col min="15360" max="15360" width="13.5" style="196" customWidth="1"/>
    <col min="15361" max="15361" width="23.25" style="196" customWidth="1"/>
    <col min="15362" max="15362" width="38" style="196" customWidth="1"/>
    <col min="15363" max="15364" width="10.375" style="196" customWidth="1"/>
    <col min="15365" max="15365" width="2.625" style="196" customWidth="1"/>
    <col min="15366" max="15613" width="9" style="196"/>
    <col min="15614" max="15614" width="2.625" style="196" customWidth="1"/>
    <col min="15615" max="15615" width="0.625" style="196" customWidth="1"/>
    <col min="15616" max="15616" width="13.5" style="196" customWidth="1"/>
    <col min="15617" max="15617" width="23.25" style="196" customWidth="1"/>
    <col min="15618" max="15618" width="38" style="196" customWidth="1"/>
    <col min="15619" max="15620" width="10.375" style="196" customWidth="1"/>
    <col min="15621" max="15621" width="2.625" style="196" customWidth="1"/>
    <col min="15622" max="15869" width="9" style="196"/>
    <col min="15870" max="15870" width="2.625" style="196" customWidth="1"/>
    <col min="15871" max="15871" width="0.625" style="196" customWidth="1"/>
    <col min="15872" max="15872" width="13.5" style="196" customWidth="1"/>
    <col min="15873" max="15873" width="23.25" style="196" customWidth="1"/>
    <col min="15874" max="15874" width="38" style="196" customWidth="1"/>
    <col min="15875" max="15876" width="10.375" style="196" customWidth="1"/>
    <col min="15877" max="15877" width="2.625" style="196" customWidth="1"/>
    <col min="15878" max="16125" width="9" style="196"/>
    <col min="16126" max="16126" width="2.625" style="196" customWidth="1"/>
    <col min="16127" max="16127" width="0.625" style="196" customWidth="1"/>
    <col min="16128" max="16128" width="13.5" style="196" customWidth="1"/>
    <col min="16129" max="16129" width="23.25" style="196" customWidth="1"/>
    <col min="16130" max="16130" width="38" style="196" customWidth="1"/>
    <col min="16131" max="16132" width="10.375" style="196" customWidth="1"/>
    <col min="16133" max="16133" width="2.625" style="196" customWidth="1"/>
    <col min="16134" max="16384" width="9" style="196"/>
  </cols>
  <sheetData>
    <row r="1" spans="1:5" ht="21" customHeight="1">
      <c r="A1" s="430" t="s">
        <v>242</v>
      </c>
      <c r="B1" s="431"/>
      <c r="C1" s="431"/>
      <c r="D1" s="431"/>
      <c r="E1" s="432"/>
    </row>
    <row r="2" spans="1:5" ht="18.75" customHeight="1">
      <c r="A2" s="238" t="s">
        <v>13</v>
      </c>
      <c r="B2" s="239" t="s">
        <v>14</v>
      </c>
      <c r="C2" s="433" t="s">
        <v>180</v>
      </c>
      <c r="D2" s="434"/>
      <c r="E2" s="237" t="s">
        <v>210</v>
      </c>
    </row>
    <row r="3" spans="1:5" ht="18.75" customHeight="1">
      <c r="A3" s="397" t="s">
        <v>211</v>
      </c>
      <c r="B3" s="398"/>
      <c r="C3" s="398"/>
      <c r="D3" s="398"/>
      <c r="E3" s="399"/>
    </row>
    <row r="4" spans="1:5" ht="18.399999999999999" customHeight="1">
      <c r="A4" s="435"/>
      <c r="B4" s="438"/>
      <c r="C4" s="411"/>
      <c r="D4" s="412"/>
      <c r="E4" s="413"/>
    </row>
    <row r="5" spans="1:5" ht="18.399999999999999" customHeight="1">
      <c r="A5" s="436"/>
      <c r="B5" s="386"/>
      <c r="C5" s="390"/>
      <c r="D5" s="406"/>
      <c r="E5" s="394"/>
    </row>
    <row r="6" spans="1:5" ht="18.399999999999999" customHeight="1">
      <c r="A6" s="436"/>
      <c r="B6" s="386"/>
      <c r="C6" s="390"/>
      <c r="D6" s="406"/>
      <c r="E6" s="394"/>
    </row>
    <row r="7" spans="1:5" ht="18.399999999999999" customHeight="1">
      <c r="A7" s="436"/>
      <c r="B7" s="386"/>
      <c r="C7" s="390"/>
      <c r="D7" s="406"/>
      <c r="E7" s="394"/>
    </row>
    <row r="8" spans="1:5" ht="18.399999999999999" customHeight="1">
      <c r="A8" s="437"/>
      <c r="B8" s="404"/>
      <c r="C8" s="407"/>
      <c r="D8" s="408"/>
      <c r="E8" s="410"/>
    </row>
    <row r="9" spans="1:5" ht="18.399999999999999" customHeight="1">
      <c r="A9" s="420"/>
      <c r="B9" s="403"/>
      <c r="C9" s="388"/>
      <c r="D9" s="405"/>
      <c r="E9" s="409"/>
    </row>
    <row r="10" spans="1:5" ht="18.399999999999999" customHeight="1">
      <c r="A10" s="384"/>
      <c r="B10" s="386"/>
      <c r="C10" s="390"/>
      <c r="D10" s="406"/>
      <c r="E10" s="394"/>
    </row>
    <row r="11" spans="1:5" ht="18.399999999999999" customHeight="1">
      <c r="A11" s="384"/>
      <c r="B11" s="386"/>
      <c r="C11" s="390"/>
      <c r="D11" s="406"/>
      <c r="E11" s="394"/>
    </row>
    <row r="12" spans="1:5" ht="18.399999999999999" customHeight="1">
      <c r="A12" s="384"/>
      <c r="B12" s="386"/>
      <c r="C12" s="390"/>
      <c r="D12" s="406"/>
      <c r="E12" s="394"/>
    </row>
    <row r="13" spans="1:5" ht="18.399999999999999" customHeight="1">
      <c r="A13" s="414"/>
      <c r="B13" s="404"/>
      <c r="C13" s="407"/>
      <c r="D13" s="408"/>
      <c r="E13" s="410"/>
    </row>
    <row r="14" spans="1:5" ht="18.399999999999999" customHeight="1">
      <c r="A14" s="420"/>
      <c r="B14" s="403"/>
      <c r="C14" s="388"/>
      <c r="D14" s="405"/>
      <c r="E14" s="409"/>
    </row>
    <row r="15" spans="1:5" ht="18.399999999999999" customHeight="1">
      <c r="A15" s="384"/>
      <c r="B15" s="386"/>
      <c r="C15" s="390"/>
      <c r="D15" s="406"/>
      <c r="E15" s="394"/>
    </row>
    <row r="16" spans="1:5" ht="18.399999999999999" customHeight="1">
      <c r="A16" s="384"/>
      <c r="B16" s="386"/>
      <c r="C16" s="390"/>
      <c r="D16" s="406"/>
      <c r="E16" s="394"/>
    </row>
    <row r="17" spans="1:5" ht="18.399999999999999" customHeight="1">
      <c r="A17" s="384"/>
      <c r="B17" s="386"/>
      <c r="C17" s="390"/>
      <c r="D17" s="406"/>
      <c r="E17" s="394"/>
    </row>
    <row r="18" spans="1:5" ht="18.399999999999999" customHeight="1">
      <c r="A18" s="414"/>
      <c r="B18" s="404"/>
      <c r="C18" s="415"/>
      <c r="D18" s="416"/>
      <c r="E18" s="396"/>
    </row>
    <row r="19" spans="1:5" ht="18.399999999999999" customHeight="1">
      <c r="A19" s="417" t="s">
        <v>212</v>
      </c>
      <c r="B19" s="418"/>
      <c r="C19" s="418"/>
      <c r="D19" s="418"/>
      <c r="E19" s="419"/>
    </row>
    <row r="20" spans="1:5" ht="18.399999999999999" customHeight="1">
      <c r="A20" s="420"/>
      <c r="B20" s="421"/>
      <c r="C20" s="411"/>
      <c r="D20" s="412"/>
      <c r="E20" s="424"/>
    </row>
    <row r="21" spans="1:5" ht="18.399999999999999" customHeight="1">
      <c r="A21" s="384"/>
      <c r="B21" s="422"/>
      <c r="C21" s="390"/>
      <c r="D21" s="406"/>
      <c r="E21" s="425"/>
    </row>
    <row r="22" spans="1:5" ht="18.399999999999999" customHeight="1">
      <c r="A22" s="384"/>
      <c r="B22" s="422"/>
      <c r="C22" s="390"/>
      <c r="D22" s="406"/>
      <c r="E22" s="425"/>
    </row>
    <row r="23" spans="1:5" ht="18.399999999999999" customHeight="1">
      <c r="A23" s="384"/>
      <c r="B23" s="422"/>
      <c r="C23" s="390"/>
      <c r="D23" s="406"/>
      <c r="E23" s="425"/>
    </row>
    <row r="24" spans="1:5" ht="18.399999999999999" customHeight="1">
      <c r="A24" s="414"/>
      <c r="B24" s="423"/>
      <c r="C24" s="407"/>
      <c r="D24" s="408"/>
      <c r="E24" s="426"/>
    </row>
    <row r="25" spans="1:5" ht="18.399999999999999" customHeight="1">
      <c r="A25" s="420"/>
      <c r="B25" s="427"/>
      <c r="C25" s="388"/>
      <c r="D25" s="405"/>
      <c r="E25" s="409"/>
    </row>
    <row r="26" spans="1:5" ht="18.399999999999999" customHeight="1">
      <c r="A26" s="384"/>
      <c r="B26" s="428"/>
      <c r="C26" s="390"/>
      <c r="D26" s="406"/>
      <c r="E26" s="394"/>
    </row>
    <row r="27" spans="1:5" ht="18.399999999999999" customHeight="1">
      <c r="A27" s="384"/>
      <c r="B27" s="428"/>
      <c r="C27" s="390"/>
      <c r="D27" s="406"/>
      <c r="E27" s="394"/>
    </row>
    <row r="28" spans="1:5" ht="18.399999999999999" customHeight="1">
      <c r="A28" s="384"/>
      <c r="B28" s="428"/>
      <c r="C28" s="390"/>
      <c r="D28" s="406"/>
      <c r="E28" s="394"/>
    </row>
    <row r="29" spans="1:5" ht="18.399999999999999" customHeight="1">
      <c r="A29" s="414"/>
      <c r="B29" s="429"/>
      <c r="C29" s="407"/>
      <c r="D29" s="408"/>
      <c r="E29" s="410"/>
    </row>
    <row r="30" spans="1:5" ht="18.399999999999999" customHeight="1">
      <c r="A30" s="383"/>
      <c r="B30" s="386"/>
      <c r="C30" s="388"/>
      <c r="D30" s="405"/>
      <c r="E30" s="394"/>
    </row>
    <row r="31" spans="1:5" ht="18.399999999999999" customHeight="1">
      <c r="A31" s="384"/>
      <c r="B31" s="386"/>
      <c r="C31" s="390"/>
      <c r="D31" s="406"/>
      <c r="E31" s="394"/>
    </row>
    <row r="32" spans="1:5" ht="18.399999999999999" customHeight="1">
      <c r="A32" s="384"/>
      <c r="B32" s="386"/>
      <c r="C32" s="390"/>
      <c r="D32" s="406"/>
      <c r="E32" s="394"/>
    </row>
    <row r="33" spans="1:5" ht="18.399999999999999" customHeight="1">
      <c r="A33" s="384"/>
      <c r="B33" s="386"/>
      <c r="C33" s="390"/>
      <c r="D33" s="406"/>
      <c r="E33" s="394"/>
    </row>
    <row r="34" spans="1:5" ht="18.399999999999999" customHeight="1">
      <c r="A34" s="414"/>
      <c r="B34" s="404"/>
      <c r="C34" s="415"/>
      <c r="D34" s="416"/>
      <c r="E34" s="396"/>
    </row>
    <row r="35" spans="1:5" ht="18.399999999999999" customHeight="1">
      <c r="A35" s="397" t="s">
        <v>213</v>
      </c>
      <c r="B35" s="398"/>
      <c r="C35" s="398"/>
      <c r="D35" s="398"/>
      <c r="E35" s="399"/>
    </row>
    <row r="36" spans="1:5" ht="18.399999999999999" customHeight="1">
      <c r="A36" s="400"/>
      <c r="B36" s="403"/>
      <c r="C36" s="411"/>
      <c r="D36" s="412"/>
      <c r="E36" s="413"/>
    </row>
    <row r="37" spans="1:5" ht="18.399999999999999" customHeight="1">
      <c r="A37" s="401"/>
      <c r="B37" s="386"/>
      <c r="C37" s="390"/>
      <c r="D37" s="406"/>
      <c r="E37" s="394"/>
    </row>
    <row r="38" spans="1:5" ht="18.399999999999999" customHeight="1">
      <c r="A38" s="401"/>
      <c r="B38" s="386"/>
      <c r="C38" s="390"/>
      <c r="D38" s="406"/>
      <c r="E38" s="394"/>
    </row>
    <row r="39" spans="1:5" ht="18.399999999999999" customHeight="1">
      <c r="A39" s="401"/>
      <c r="B39" s="386"/>
      <c r="C39" s="390"/>
      <c r="D39" s="406"/>
      <c r="E39" s="394"/>
    </row>
    <row r="40" spans="1:5" ht="18.399999999999999" customHeight="1">
      <c r="A40" s="402"/>
      <c r="B40" s="404"/>
      <c r="C40" s="407"/>
      <c r="D40" s="408"/>
      <c r="E40" s="410"/>
    </row>
    <row r="41" spans="1:5" ht="18.399999999999999" customHeight="1">
      <c r="A41" s="400"/>
      <c r="B41" s="403"/>
      <c r="C41" s="388"/>
      <c r="D41" s="405"/>
      <c r="E41" s="409"/>
    </row>
    <row r="42" spans="1:5" ht="18.399999999999999" customHeight="1">
      <c r="A42" s="401"/>
      <c r="B42" s="386"/>
      <c r="C42" s="390"/>
      <c r="D42" s="406"/>
      <c r="E42" s="394"/>
    </row>
    <row r="43" spans="1:5" ht="18.399999999999999" customHeight="1">
      <c r="A43" s="401"/>
      <c r="B43" s="386"/>
      <c r="C43" s="390"/>
      <c r="D43" s="406"/>
      <c r="E43" s="394"/>
    </row>
    <row r="44" spans="1:5" ht="18.399999999999999" customHeight="1">
      <c r="A44" s="401"/>
      <c r="B44" s="386"/>
      <c r="C44" s="390"/>
      <c r="D44" s="406"/>
      <c r="E44" s="394"/>
    </row>
    <row r="45" spans="1:5" ht="18.399999999999999" customHeight="1">
      <c r="A45" s="402"/>
      <c r="B45" s="404"/>
      <c r="C45" s="407"/>
      <c r="D45" s="408"/>
      <c r="E45" s="410"/>
    </row>
    <row r="46" spans="1:5" ht="18.399999999999999" customHeight="1">
      <c r="A46" s="383"/>
      <c r="B46" s="386"/>
      <c r="C46" s="388"/>
      <c r="D46" s="389"/>
      <c r="E46" s="394"/>
    </row>
    <row r="47" spans="1:5" ht="18.399999999999999" customHeight="1">
      <c r="A47" s="384"/>
      <c r="B47" s="386"/>
      <c r="C47" s="390"/>
      <c r="D47" s="391"/>
      <c r="E47" s="394"/>
    </row>
    <row r="48" spans="1:5" ht="18.399999999999999" customHeight="1">
      <c r="A48" s="384"/>
      <c r="B48" s="386"/>
      <c r="C48" s="390"/>
      <c r="D48" s="391"/>
      <c r="E48" s="394"/>
    </row>
    <row r="49" spans="1:5" ht="18.399999999999999" customHeight="1">
      <c r="A49" s="384"/>
      <c r="B49" s="386"/>
      <c r="C49" s="390"/>
      <c r="D49" s="391"/>
      <c r="E49" s="394"/>
    </row>
    <row r="50" spans="1:5" ht="18.399999999999999" customHeight="1" thickBot="1">
      <c r="A50" s="385"/>
      <c r="B50" s="387"/>
      <c r="C50" s="392"/>
      <c r="D50" s="393"/>
      <c r="E50" s="395"/>
    </row>
    <row r="51" spans="1:5" ht="17.25" customHeight="1"/>
    <row r="52" spans="1:5" ht="17.25" customHeight="1"/>
    <row r="53" spans="1:5" ht="17.25" customHeight="1"/>
    <row r="54" spans="1:5" ht="17.25" customHeight="1"/>
    <row r="55" spans="1:5" ht="17.25" customHeight="1"/>
    <row r="56" spans="1:5">
      <c r="A56" s="198"/>
      <c r="B56" s="198"/>
      <c r="C56" s="199"/>
      <c r="D56" s="199"/>
    </row>
  </sheetData>
  <mergeCells count="41">
    <mergeCell ref="A1:E1"/>
    <mergeCell ref="A9:A13"/>
    <mergeCell ref="B9:B13"/>
    <mergeCell ref="C9:D13"/>
    <mergeCell ref="E9:E13"/>
    <mergeCell ref="C2:D2"/>
    <mergeCell ref="A3:E3"/>
    <mergeCell ref="A4:A8"/>
    <mergeCell ref="B4:B8"/>
    <mergeCell ref="C4:D8"/>
    <mergeCell ref="E4:E8"/>
    <mergeCell ref="A14:A18"/>
    <mergeCell ref="B14:B18"/>
    <mergeCell ref="C14:D18"/>
    <mergeCell ref="E14:E18"/>
    <mergeCell ref="A25:A29"/>
    <mergeCell ref="B25:B29"/>
    <mergeCell ref="C25:D29"/>
    <mergeCell ref="E25:E29"/>
    <mergeCell ref="C30:D34"/>
    <mergeCell ref="A19:E19"/>
    <mergeCell ref="A20:A24"/>
    <mergeCell ref="B20:B24"/>
    <mergeCell ref="C20:D24"/>
    <mergeCell ref="E20:E24"/>
    <mergeCell ref="A46:A50"/>
    <mergeCell ref="B46:B50"/>
    <mergeCell ref="C46:D50"/>
    <mergeCell ref="E46:E50"/>
    <mergeCell ref="E30:E34"/>
    <mergeCell ref="A35:E35"/>
    <mergeCell ref="A41:A45"/>
    <mergeCell ref="B41:B45"/>
    <mergeCell ref="C41:D45"/>
    <mergeCell ref="E41:E45"/>
    <mergeCell ref="A36:A40"/>
    <mergeCell ref="B36:B40"/>
    <mergeCell ref="C36:D40"/>
    <mergeCell ref="E36:E40"/>
    <mergeCell ref="A30:A34"/>
    <mergeCell ref="B30:B34"/>
  </mergeCells>
  <phoneticPr fontId="8"/>
  <pageMargins left="0.70866141732283472" right="0.70866141732283472" top="0.6692913385826772" bottom="0.35433070866141736" header="0.31496062992125984" footer="0.31496062992125984"/>
  <pageSetup paperSize="9" scale="92" orientation="portrait"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39997558519241921"/>
    <pageSetUpPr fitToPage="1"/>
  </sheetPr>
  <dimension ref="A1:K45"/>
  <sheetViews>
    <sheetView view="pageBreakPreview" zoomScaleNormal="100" zoomScaleSheetLayoutView="100" workbookViewId="0"/>
  </sheetViews>
  <sheetFormatPr defaultRowHeight="13.5"/>
  <cols>
    <col min="1" max="1" width="1.625" style="123" customWidth="1"/>
    <col min="2" max="2" width="4.75" style="123" customWidth="1"/>
    <col min="3" max="3" width="14.875" style="123" customWidth="1"/>
    <col min="4" max="4" width="17" style="123" customWidth="1"/>
    <col min="5" max="5" width="15.75" style="123" customWidth="1"/>
    <col min="6" max="6" width="39.625" style="123" customWidth="1"/>
    <col min="7" max="7" width="3.5" style="123" customWidth="1"/>
    <col min="8" max="9" width="8" style="123" customWidth="1"/>
    <col min="10" max="10" width="11" style="123" customWidth="1"/>
    <col min="11" max="11" width="1.375" style="123" customWidth="1"/>
    <col min="12" max="16384" width="9" style="123"/>
  </cols>
  <sheetData>
    <row r="1" spans="1:10" ht="18" customHeight="1">
      <c r="A1" s="252" t="str">
        <f>IF('計画書①（地域）'!$S$4="","",'計画書①（地域）'!$S$4)</f>
        <v/>
      </c>
      <c r="B1" s="253"/>
      <c r="C1" s="252"/>
      <c r="D1" s="252"/>
      <c r="E1" s="253"/>
      <c r="F1" s="253"/>
    </row>
    <row r="2" spans="1:10" ht="18" customHeight="1">
      <c r="A2" s="253"/>
      <c r="B2" s="124" t="s">
        <v>181</v>
      </c>
      <c r="C2" s="253"/>
      <c r="D2" s="253"/>
      <c r="E2" s="253"/>
      <c r="F2" s="253"/>
    </row>
    <row r="3" spans="1:10" ht="9.9499999999999993" customHeight="1">
      <c r="A3" s="253"/>
      <c r="B3" s="253"/>
      <c r="C3" s="124"/>
      <c r="D3" s="124"/>
      <c r="E3" s="124"/>
      <c r="F3" s="124"/>
    </row>
    <row r="4" spans="1:10" ht="18" customHeight="1">
      <c r="A4" s="253"/>
      <c r="B4" s="124" t="s">
        <v>16</v>
      </c>
      <c r="C4" s="124"/>
      <c r="D4" s="124"/>
      <c r="E4" s="124"/>
      <c r="F4" s="125" t="s">
        <v>17</v>
      </c>
    </row>
    <row r="5" spans="1:10" ht="18" customHeight="1">
      <c r="A5" s="253"/>
      <c r="B5" s="463" t="s">
        <v>4</v>
      </c>
      <c r="C5" s="463"/>
      <c r="D5" s="463"/>
      <c r="E5" s="148" t="s">
        <v>182</v>
      </c>
      <c r="F5" s="204" t="s">
        <v>183</v>
      </c>
      <c r="H5" s="174"/>
      <c r="I5" s="174"/>
      <c r="J5" s="174"/>
    </row>
    <row r="6" spans="1:10" ht="18" customHeight="1">
      <c r="A6" s="253"/>
      <c r="B6" s="472" t="s">
        <v>19</v>
      </c>
      <c r="C6" s="472"/>
      <c r="D6" s="472"/>
      <c r="E6" s="241">
        <f>'内訳書１(収入事業別)'!$Y8</f>
        <v>0</v>
      </c>
      <c r="F6" s="269"/>
      <c r="H6" s="174"/>
      <c r="I6" s="174"/>
      <c r="J6" s="174"/>
    </row>
    <row r="7" spans="1:10" ht="18" customHeight="1">
      <c r="A7" s="253"/>
      <c r="B7" s="473" t="s">
        <v>20</v>
      </c>
      <c r="C7" s="473"/>
      <c r="D7" s="473"/>
      <c r="E7" s="249">
        <f>'内訳書１(収入事業別)'!$Y9</f>
        <v>0</v>
      </c>
      <c r="F7" s="263"/>
      <c r="H7" s="174"/>
      <c r="I7" s="174"/>
      <c r="J7" s="174"/>
    </row>
    <row r="8" spans="1:10" ht="18" customHeight="1">
      <c r="A8" s="253"/>
      <c r="B8" s="480" t="s">
        <v>150</v>
      </c>
      <c r="C8" s="474" t="s">
        <v>22</v>
      </c>
      <c r="D8" s="475"/>
      <c r="E8" s="243">
        <f>'内訳書１(収入事業別)'!$Y10</f>
        <v>0</v>
      </c>
      <c r="F8" s="265"/>
      <c r="H8" s="174"/>
      <c r="I8" s="174"/>
      <c r="J8" s="174"/>
    </row>
    <row r="9" spans="1:10" ht="18" customHeight="1">
      <c r="A9" s="253"/>
      <c r="B9" s="481"/>
      <c r="C9" s="476" t="s">
        <v>15</v>
      </c>
      <c r="D9" s="477"/>
      <c r="E9" s="254">
        <f>'内訳書１(収入事業別)'!$Y11</f>
        <v>0</v>
      </c>
      <c r="F9" s="266"/>
      <c r="H9" s="174"/>
      <c r="I9" s="174"/>
      <c r="J9" s="174"/>
    </row>
    <row r="10" spans="1:10" ht="18" customHeight="1">
      <c r="A10" s="253"/>
      <c r="B10" s="481"/>
      <c r="C10" s="476" t="s">
        <v>6</v>
      </c>
      <c r="D10" s="477"/>
      <c r="E10" s="254">
        <f>'内訳書１(収入事業別)'!$Y12</f>
        <v>0</v>
      </c>
      <c r="F10" s="266"/>
      <c r="H10" s="174"/>
      <c r="I10" s="174"/>
      <c r="J10" s="174"/>
    </row>
    <row r="11" spans="1:10" ht="18" customHeight="1">
      <c r="A11" s="253"/>
      <c r="B11" s="481"/>
      <c r="C11" s="478" t="s">
        <v>23</v>
      </c>
      <c r="D11" s="479"/>
      <c r="E11" s="248">
        <f>'内訳書１(収入事業別)'!$Y13</f>
        <v>0</v>
      </c>
      <c r="F11" s="267"/>
      <c r="H11" s="174"/>
      <c r="I11" s="174"/>
      <c r="J11" s="174"/>
    </row>
    <row r="12" spans="1:10" ht="18" customHeight="1">
      <c r="A12" s="253"/>
      <c r="B12" s="482"/>
      <c r="C12" s="483" t="s">
        <v>151</v>
      </c>
      <c r="D12" s="484"/>
      <c r="E12" s="240">
        <f>SUM($E$8:$E$11)</f>
        <v>0</v>
      </c>
      <c r="F12" s="270"/>
      <c r="H12" s="174"/>
      <c r="I12" s="174"/>
      <c r="J12" s="174"/>
    </row>
    <row r="13" spans="1:10" ht="18" customHeight="1">
      <c r="A13" s="253"/>
      <c r="B13" s="464" t="s">
        <v>0</v>
      </c>
      <c r="C13" s="465"/>
      <c r="D13" s="466"/>
      <c r="E13" s="241">
        <f>SUM($E$6:$E$7,$E$12)</f>
        <v>0</v>
      </c>
      <c r="F13" s="264"/>
      <c r="H13" s="174"/>
      <c r="I13" s="174"/>
      <c r="J13" s="174"/>
    </row>
    <row r="14" spans="1:10" ht="18" customHeight="1" thickBot="1">
      <c r="A14" s="253"/>
      <c r="B14" s="467" t="s">
        <v>24</v>
      </c>
      <c r="C14" s="468"/>
      <c r="D14" s="469"/>
      <c r="E14" s="255">
        <f>'内訳書１(収入事業別)'!$Y16</f>
        <v>0</v>
      </c>
      <c r="F14" s="271"/>
    </row>
    <row r="15" spans="1:10" ht="18" customHeight="1" thickTop="1">
      <c r="A15" s="253"/>
      <c r="B15" s="439" t="s">
        <v>25</v>
      </c>
      <c r="C15" s="470"/>
      <c r="D15" s="471"/>
      <c r="E15" s="256">
        <f>SUM($E$13:$E$14)</f>
        <v>0</v>
      </c>
      <c r="F15" s="272"/>
    </row>
    <row r="16" spans="1:10" ht="15" customHeight="1">
      <c r="A16" s="253"/>
      <c r="B16" s="124"/>
      <c r="C16" s="124"/>
      <c r="D16" s="124"/>
      <c r="E16" s="485" t="str">
        <f>IF(E15&lt;&gt;E45,"収入額と支出額が一致しません。",IF(2*E14&gt;E32,"国庫補助額が補助対象経費の1/2を超えています。",IF(AND(E12&gt;E32/2,E14&gt;E32-E12),"自己収入額が補助対象経費の1/2を超える場合、国庫補助額は補助対象経費から自己収入額を控除した額が上限となります。",IF(E14&gt;5*E6,"国庫補助額が申請者自己負担額の５倍を超えています。",""))))</f>
        <v/>
      </c>
      <c r="F16" s="485"/>
    </row>
    <row r="17" spans="1:11" ht="18" customHeight="1">
      <c r="A17" s="253"/>
      <c r="B17" s="124" t="s">
        <v>5</v>
      </c>
      <c r="C17" s="124"/>
      <c r="D17" s="124"/>
      <c r="E17" s="124"/>
      <c r="F17" s="125" t="s">
        <v>17</v>
      </c>
    </row>
    <row r="18" spans="1:11" ht="18" customHeight="1">
      <c r="A18" s="253"/>
      <c r="B18" s="242"/>
      <c r="C18" s="204" t="s">
        <v>11</v>
      </c>
      <c r="D18" s="204" t="s">
        <v>37</v>
      </c>
      <c r="E18" s="148" t="s">
        <v>182</v>
      </c>
      <c r="F18" s="204" t="s">
        <v>183</v>
      </c>
    </row>
    <row r="19" spans="1:11" ht="18" customHeight="1">
      <c r="A19" s="253"/>
      <c r="B19" s="454" t="s">
        <v>27</v>
      </c>
      <c r="C19" s="203" t="s">
        <v>3</v>
      </c>
      <c r="D19" s="126" t="s">
        <v>175</v>
      </c>
      <c r="E19" s="243">
        <f>SUMIFS('内訳書１(収入事業別)'!$E23:$X23,'内訳書１(収入事業別)'!$E$21:$X$21,'計画書①（地域）'!$S$4)</f>
        <v>0</v>
      </c>
      <c r="F19" s="260"/>
    </row>
    <row r="20" spans="1:11" ht="18" customHeight="1">
      <c r="A20" s="253"/>
      <c r="B20" s="455"/>
      <c r="C20" s="203" t="s">
        <v>29</v>
      </c>
      <c r="D20" s="126" t="s">
        <v>29</v>
      </c>
      <c r="E20" s="243">
        <f>SUMIFS('内訳書１(収入事業別)'!$E24:$X24,'内訳書１(収入事業別)'!$E$21:$X$21,'計画書①（地域）'!$S$4)</f>
        <v>0</v>
      </c>
      <c r="F20" s="260"/>
    </row>
    <row r="21" spans="1:11" ht="18" customHeight="1">
      <c r="A21" s="253"/>
      <c r="B21" s="455"/>
      <c r="C21" s="457" t="s">
        <v>56</v>
      </c>
      <c r="D21" s="126" t="s">
        <v>1</v>
      </c>
      <c r="E21" s="244">
        <f>SUMIFS('内訳書１(収入事業別)'!$E25:$X25,'内訳書１(収入事業別)'!$E$21:$X$21,'計画書①（地域）'!$S$4)</f>
        <v>0</v>
      </c>
      <c r="F21" s="260"/>
    </row>
    <row r="22" spans="1:11" ht="18" customHeight="1">
      <c r="A22" s="253"/>
      <c r="B22" s="455"/>
      <c r="C22" s="458"/>
      <c r="D22" s="127" t="s">
        <v>31</v>
      </c>
      <c r="E22" s="245">
        <f>SUMIFS('内訳書１(収入事業別)'!$E26:$X26,'内訳書１(収入事業別)'!$E$21:$X$21,'計画書①（地域）'!$S$4)</f>
        <v>0</v>
      </c>
      <c r="F22" s="261"/>
    </row>
    <row r="23" spans="1:11" ht="18" customHeight="1">
      <c r="A23" s="253"/>
      <c r="B23" s="455"/>
      <c r="C23" s="462"/>
      <c r="D23" s="128" t="s">
        <v>10</v>
      </c>
      <c r="E23" s="246">
        <f>SUMIFS('内訳書１(収入事業別)'!$E27:$X27,'内訳書１(収入事業別)'!$E$21:$X$21,'計画書①（地域）'!$S$4)</f>
        <v>0</v>
      </c>
      <c r="F23" s="262"/>
    </row>
    <row r="24" spans="1:11" ht="18" customHeight="1">
      <c r="A24" s="253"/>
      <c r="B24" s="455"/>
      <c r="C24" s="457" t="s">
        <v>57</v>
      </c>
      <c r="D24" s="126" t="s">
        <v>30</v>
      </c>
      <c r="E24" s="244">
        <f>SUMIFS('内訳書１(収入事業別)'!$E28:$X28,'内訳書１(収入事業別)'!$E$21:$X$21,'計画書①（地域）'!$S$4)</f>
        <v>0</v>
      </c>
      <c r="F24" s="260"/>
    </row>
    <row r="25" spans="1:11" ht="18" customHeight="1">
      <c r="A25" s="253"/>
      <c r="B25" s="455"/>
      <c r="C25" s="458"/>
      <c r="D25" s="127" t="s">
        <v>2</v>
      </c>
      <c r="E25" s="247">
        <f>SUMIFS('内訳書１(収入事業別)'!$E29:$X29,'内訳書１(収入事業別)'!$E$21:$X$21,'計画書①（地域）'!$S$4)</f>
        <v>0</v>
      </c>
      <c r="F25" s="261"/>
    </row>
    <row r="26" spans="1:11" ht="18" customHeight="1">
      <c r="A26" s="253"/>
      <c r="B26" s="455"/>
      <c r="C26" s="458"/>
      <c r="D26" s="127" t="s">
        <v>28</v>
      </c>
      <c r="E26" s="245">
        <f>SUMIFS('内訳書１(収入事業別)'!$E30:$X30,'内訳書１(収入事業別)'!$E$21:$X$21,'計画書①（地域）'!$S$4)</f>
        <v>0</v>
      </c>
      <c r="F26" s="261"/>
    </row>
    <row r="27" spans="1:11" ht="18" customHeight="1">
      <c r="A27" s="253"/>
      <c r="B27" s="455"/>
      <c r="C27" s="458"/>
      <c r="D27" s="128" t="s">
        <v>32</v>
      </c>
      <c r="E27" s="246">
        <f>SUMIFS('内訳書１(収入事業別)'!$E31:$X31,'内訳書１(収入事業別)'!$E$21:$X$21,'計画書①（地域）'!$S$4)</f>
        <v>0</v>
      </c>
      <c r="F27" s="262"/>
      <c r="H27" s="460" t="s">
        <v>167</v>
      </c>
      <c r="I27" s="460"/>
      <c r="J27" s="143">
        <f>SUMIFS('内訳書１(収入事業別)'!$E33:$X33,'内訳書１(収入事業別)'!$E$21:$X$21,'計画書①（地域）'!S4)+SUMIFS('内訳書１(収入事業別)'!$E34:$X34,'内訳書１(収入事業別)'!$E$21:$X$21,"&lt;&gt;"&amp;'計画書①（地域）'!S4)</f>
        <v>0</v>
      </c>
      <c r="K27"/>
    </row>
    <row r="28" spans="1:11" ht="18" customHeight="1">
      <c r="A28" s="253"/>
      <c r="B28" s="455"/>
      <c r="C28" s="457" t="s">
        <v>165</v>
      </c>
      <c r="D28" s="126" t="s">
        <v>9</v>
      </c>
      <c r="E28" s="243">
        <f>$J$28</f>
        <v>0</v>
      </c>
      <c r="F28" s="260"/>
      <c r="H28" s="461" t="s">
        <v>168</v>
      </c>
      <c r="I28" s="142" t="s">
        <v>99</v>
      </c>
      <c r="J28" s="143">
        <f>$J$27-$J$29</f>
        <v>0</v>
      </c>
      <c r="K28"/>
    </row>
    <row r="29" spans="1:11" ht="18" customHeight="1">
      <c r="A29" s="253"/>
      <c r="B29" s="455"/>
      <c r="C29" s="459"/>
      <c r="D29" s="128" t="s">
        <v>33</v>
      </c>
      <c r="E29" s="248">
        <f>$J$29</f>
        <v>0</v>
      </c>
      <c r="F29" s="262"/>
      <c r="H29" s="461"/>
      <c r="I29" s="142" t="s">
        <v>33</v>
      </c>
      <c r="J29" s="144"/>
    </row>
    <row r="30" spans="1:11" ht="18" customHeight="1">
      <c r="A30" s="253"/>
      <c r="B30" s="455"/>
      <c r="C30" s="441" t="s">
        <v>21</v>
      </c>
      <c r="D30" s="442"/>
      <c r="E30" s="240">
        <f>SUM($E$19:$E$29)</f>
        <v>0</v>
      </c>
      <c r="F30" s="284"/>
    </row>
    <row r="31" spans="1:11" ht="18" customHeight="1" thickBot="1">
      <c r="A31" s="253"/>
      <c r="B31" s="455"/>
      <c r="C31" s="443" t="s">
        <v>18</v>
      </c>
      <c r="D31" s="444"/>
      <c r="E31" s="249">
        <f>SUMIFS('内訳書１(収入事業別)'!$E35:$X35,'内訳書１(収入事業別)'!$E$21:$X$21,'計画書①（地域）'!$S$4)</f>
        <v>0</v>
      </c>
      <c r="F31" s="263"/>
    </row>
    <row r="32" spans="1:11" ht="18" customHeight="1" thickBot="1">
      <c r="A32" s="253"/>
      <c r="B32" s="456"/>
      <c r="C32" s="445" t="s">
        <v>34</v>
      </c>
      <c r="D32" s="446"/>
      <c r="E32" s="289">
        <f>$E$30-$E$31</f>
        <v>0</v>
      </c>
      <c r="F32" s="290"/>
      <c r="J32" s="145" t="s">
        <v>169</v>
      </c>
    </row>
    <row r="33" spans="1:6" ht="18" customHeight="1">
      <c r="A33" s="253"/>
      <c r="B33" s="450" t="s">
        <v>36</v>
      </c>
      <c r="C33" s="286" t="s">
        <v>3</v>
      </c>
      <c r="D33" s="287" t="s">
        <v>175</v>
      </c>
      <c r="E33" s="250">
        <f>SUMIFS('内訳書１(収入事業別)'!$E37:$X37,'内訳書１(収入事業別)'!$E$21:$X$21,'計画書①（地域）'!$S$4)</f>
        <v>0</v>
      </c>
      <c r="F33" s="288"/>
    </row>
    <row r="34" spans="1:6" ht="18" customHeight="1">
      <c r="A34" s="253"/>
      <c r="B34" s="451"/>
      <c r="C34" s="203" t="s">
        <v>29</v>
      </c>
      <c r="D34" s="126" t="s">
        <v>29</v>
      </c>
      <c r="E34" s="243">
        <f>SUMIFS('内訳書１(収入事業別)'!$E38:$X38,'内訳書１(収入事業別)'!$E$21:$X$21,'計画書①（地域）'!$S$4)</f>
        <v>0</v>
      </c>
      <c r="F34" s="265"/>
    </row>
    <row r="35" spans="1:6" ht="18" customHeight="1">
      <c r="A35" s="253"/>
      <c r="B35" s="451"/>
      <c r="C35" s="447" t="s">
        <v>58</v>
      </c>
      <c r="D35" s="107" t="s">
        <v>59</v>
      </c>
      <c r="E35" s="249">
        <f>SUMIFS('内訳書１(収入事業別)'!$E39:$X39,'内訳書１(収入事業別)'!$E$21:$X$21,'計画書①（地域）'!$S$4)</f>
        <v>0</v>
      </c>
      <c r="F35" s="265"/>
    </row>
    <row r="36" spans="1:6" ht="18" customHeight="1">
      <c r="A36" s="253"/>
      <c r="B36" s="451"/>
      <c r="C36" s="448"/>
      <c r="D36" s="110" t="s">
        <v>60</v>
      </c>
      <c r="E36" s="247">
        <f>SUMIFS('内訳書１(収入事業別)'!$E40:$X40,'内訳書１(収入事業別)'!$E$21:$X$21,'計画書①（地域）'!$S$4)</f>
        <v>0</v>
      </c>
      <c r="F36" s="266"/>
    </row>
    <row r="37" spans="1:6" ht="18" customHeight="1">
      <c r="A37" s="253"/>
      <c r="B37" s="451"/>
      <c r="C37" s="449"/>
      <c r="D37" s="112" t="s">
        <v>61</v>
      </c>
      <c r="E37" s="250">
        <f>SUMIFS('内訳書１(収入事業別)'!$E41:$X41,'内訳書１(収入事業別)'!$E$21:$X$21,'計画書①（地域）'!$S$4)</f>
        <v>0</v>
      </c>
      <c r="F37" s="267"/>
    </row>
    <row r="38" spans="1:6" ht="18" customHeight="1">
      <c r="A38" s="253"/>
      <c r="B38" s="451"/>
      <c r="C38" s="447" t="s">
        <v>62</v>
      </c>
      <c r="D38" s="107" t="s">
        <v>63</v>
      </c>
      <c r="E38" s="244">
        <f>SUMIFS('内訳書１(収入事業別)'!$E42:$X42,'内訳書１(収入事業別)'!$E$21:$X$21,'計画書①（地域）'!$S$4)</f>
        <v>0</v>
      </c>
      <c r="F38" s="265"/>
    </row>
    <row r="39" spans="1:6" ht="18" customHeight="1">
      <c r="A39" s="253"/>
      <c r="B39" s="451"/>
      <c r="C39" s="448"/>
      <c r="D39" s="110" t="s">
        <v>64</v>
      </c>
      <c r="E39" s="245">
        <f>SUMIFS('内訳書１(収入事業別)'!$E43:$X43,'内訳書１(収入事業別)'!$E$21:$X$21,'計画書①（地域）'!$S$4)</f>
        <v>0</v>
      </c>
      <c r="F39" s="266"/>
    </row>
    <row r="40" spans="1:6" ht="18" customHeight="1">
      <c r="A40" s="253"/>
      <c r="B40" s="451"/>
      <c r="C40" s="448"/>
      <c r="D40" s="110" t="s">
        <v>65</v>
      </c>
      <c r="E40" s="247">
        <f>SUMIFS('内訳書１(収入事業別)'!$E44:$X44,'内訳書１(収入事業別)'!$E$21:$X$21,'計画書①（地域）'!$S$4)</f>
        <v>0</v>
      </c>
      <c r="F40" s="266"/>
    </row>
    <row r="41" spans="1:6" ht="18" customHeight="1">
      <c r="A41" s="253"/>
      <c r="B41" s="451"/>
      <c r="C41" s="448"/>
      <c r="D41" s="110" t="s">
        <v>66</v>
      </c>
      <c r="E41" s="247">
        <f>SUMIFS('内訳書１(収入事業別)'!$E45:$X45,'内訳書１(収入事業別)'!$E$21:$X$21,'計画書①（地域）'!$S$4)</f>
        <v>0</v>
      </c>
      <c r="F41" s="266"/>
    </row>
    <row r="42" spans="1:6" ht="18" customHeight="1">
      <c r="A42" s="253"/>
      <c r="B42" s="451"/>
      <c r="C42" s="449"/>
      <c r="D42" s="112" t="s">
        <v>67</v>
      </c>
      <c r="E42" s="250">
        <f>SUMIFS('内訳書１(収入事業別)'!$E46:$X46,'内訳書１(収入事業別)'!$E$21:$X$21,'計画書①（地域）'!$S$4)</f>
        <v>0</v>
      </c>
      <c r="F42" s="267"/>
    </row>
    <row r="43" spans="1:6" ht="18" customHeight="1">
      <c r="A43" s="253"/>
      <c r="B43" s="451"/>
      <c r="C43" s="291" t="s">
        <v>166</v>
      </c>
      <c r="D43" s="293" t="s">
        <v>9</v>
      </c>
      <c r="E43" s="241">
        <f>SUMIFS('内訳書１(収入事業別)'!$E47:$X47,'内訳書１(収入事業別)'!$E$21:$X$21,'計画書①（地域）'!$S$4)+SUMIFS('内訳書１(収入事業別)'!$E48:$X48,'内訳書１(収入事業別)'!$E$21:$X$21,"&lt;&gt;" &amp; '計画書①（地域）'!$S$4)</f>
        <v>0</v>
      </c>
      <c r="F43" s="269"/>
    </row>
    <row r="44" spans="1:6" ht="18" customHeight="1" thickBot="1">
      <c r="A44" s="253"/>
      <c r="B44" s="451"/>
      <c r="C44" s="452" t="s">
        <v>35</v>
      </c>
      <c r="D44" s="453"/>
      <c r="E44" s="250">
        <f>SUM($E$33:$E$43)</f>
        <v>0</v>
      </c>
      <c r="F44" s="285"/>
    </row>
    <row r="45" spans="1:6" ht="18" customHeight="1" thickTop="1">
      <c r="A45" s="253"/>
      <c r="B45" s="439" t="s">
        <v>136</v>
      </c>
      <c r="C45" s="440"/>
      <c r="D45" s="440"/>
      <c r="E45" s="251">
        <f>SUM($E$30,$E$44)</f>
        <v>0</v>
      </c>
      <c r="F45" s="268"/>
    </row>
  </sheetData>
  <sheetProtection password="DF8A" sheet="1" objects="1" scenarios="1" formatColumns="0"/>
  <mergeCells count="27">
    <mergeCell ref="H27:I27"/>
    <mergeCell ref="H28:H29"/>
    <mergeCell ref="C21:C23"/>
    <mergeCell ref="B5:D5"/>
    <mergeCell ref="B13:D13"/>
    <mergeCell ref="B14:D14"/>
    <mergeCell ref="B15:D15"/>
    <mergeCell ref="B6:D6"/>
    <mergeCell ref="B7:D7"/>
    <mergeCell ref="C8:D8"/>
    <mergeCell ref="C9:D9"/>
    <mergeCell ref="C10:D10"/>
    <mergeCell ref="C11:D11"/>
    <mergeCell ref="B8:B12"/>
    <mergeCell ref="C12:D12"/>
    <mergeCell ref="E16:F16"/>
    <mergeCell ref="B45:D45"/>
    <mergeCell ref="C30:D30"/>
    <mergeCell ref="C31:D31"/>
    <mergeCell ref="C32:D32"/>
    <mergeCell ref="C35:C37"/>
    <mergeCell ref="C38:C42"/>
    <mergeCell ref="B33:B44"/>
    <mergeCell ref="C44:D44"/>
    <mergeCell ref="B19:B32"/>
    <mergeCell ref="C24:C27"/>
    <mergeCell ref="C28:C29"/>
  </mergeCells>
  <phoneticPr fontId="8"/>
  <dataValidations count="1">
    <dataValidation imeMode="off" allowBlank="1" showInputMessage="1" showErrorMessage="1" sqref="E6:F15 J27:J29 E19:F45"/>
  </dataValidations>
  <pageMargins left="0.78740157480314965" right="0.39370078740157483" top="0.39370078740157483" bottom="0.59055118110236227" header="0.31496062992125984" footer="0.31496062992125984"/>
  <pageSetup paperSize="9" scale="98" orientation="portrait"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39997558519241921"/>
  </sheetPr>
  <dimension ref="A1:AC50"/>
  <sheetViews>
    <sheetView view="pageBreakPreview" zoomScaleNormal="100" zoomScaleSheetLayoutView="100" workbookViewId="0">
      <pane xSplit="4" topLeftCell="E1" activePane="topRight" state="frozen"/>
      <selection pane="topRight" activeCell="E1" sqref="E1"/>
    </sheetView>
  </sheetViews>
  <sheetFormatPr defaultRowHeight="13.5"/>
  <cols>
    <col min="1" max="1" width="1.125" style="95" customWidth="1"/>
    <col min="2" max="2" width="5.25" style="95" customWidth="1"/>
    <col min="3" max="3" width="19.125" style="95" customWidth="1"/>
    <col min="4" max="4" width="11.75" style="95" customWidth="1"/>
    <col min="5" max="7" width="16.875" style="96" customWidth="1"/>
    <col min="8" max="24" width="16.875" style="96" hidden="1" customWidth="1"/>
    <col min="25" max="25" width="16.875" style="95" customWidth="1"/>
    <col min="26" max="26" width="2.875" style="95" customWidth="1"/>
    <col min="27" max="29" width="16.875" style="96" customWidth="1"/>
    <col min="30" max="16384" width="9" style="95"/>
  </cols>
  <sheetData>
    <row r="1" spans="1:29" ht="17.25" customHeight="1">
      <c r="A1" s="252" t="str">
        <f>IF('計画書①（地域）'!$S$4="","",'計画書①（地域）'!$S$4)</f>
        <v/>
      </c>
      <c r="B1" s="253"/>
      <c r="C1" s="252"/>
      <c r="D1" s="252"/>
      <c r="E1" s="257"/>
      <c r="F1" s="257"/>
      <c r="G1" s="257"/>
      <c r="H1" s="257"/>
      <c r="I1" s="257"/>
      <c r="J1" s="257"/>
      <c r="K1" s="257"/>
      <c r="L1" s="257"/>
      <c r="M1" s="257"/>
      <c r="N1" s="257"/>
      <c r="O1" s="257"/>
      <c r="P1" s="257"/>
      <c r="Q1" s="257"/>
      <c r="R1" s="257"/>
      <c r="S1" s="257"/>
      <c r="T1" s="257"/>
      <c r="U1" s="257"/>
      <c r="V1" s="257"/>
      <c r="W1" s="257"/>
      <c r="X1" s="257"/>
      <c r="Y1" s="253"/>
    </row>
    <row r="2" spans="1:29">
      <c r="A2" s="253"/>
      <c r="B2" s="253" t="s">
        <v>69</v>
      </c>
      <c r="C2" s="253"/>
      <c r="D2" s="253"/>
      <c r="E2" s="253"/>
      <c r="F2" s="253"/>
      <c r="G2" s="253"/>
      <c r="H2" s="253"/>
      <c r="I2" s="253"/>
      <c r="J2" s="253"/>
      <c r="K2" s="253"/>
      <c r="L2" s="253"/>
      <c r="M2" s="253"/>
      <c r="N2" s="253"/>
      <c r="O2" s="253"/>
      <c r="P2" s="253"/>
      <c r="Q2" s="253"/>
      <c r="R2" s="253"/>
      <c r="S2" s="253"/>
      <c r="T2" s="253"/>
      <c r="U2" s="253"/>
      <c r="V2" s="253"/>
      <c r="W2" s="253"/>
      <c r="X2" s="253"/>
      <c r="Y2" s="253"/>
      <c r="AA2" s="95"/>
      <c r="AB2" s="95"/>
      <c r="AC2" s="95"/>
    </row>
    <row r="3" spans="1:29" ht="15" customHeight="1">
      <c r="A3" s="253"/>
      <c r="B3" s="253" t="s">
        <v>70</v>
      </c>
      <c r="C3" s="253"/>
      <c r="D3" s="253"/>
      <c r="E3" s="257"/>
      <c r="F3" s="257"/>
      <c r="G3" s="257"/>
      <c r="H3" s="257"/>
      <c r="I3" s="257"/>
      <c r="J3" s="257"/>
      <c r="K3" s="257"/>
      <c r="L3" s="257"/>
      <c r="M3" s="257"/>
      <c r="N3" s="257"/>
      <c r="O3" s="257"/>
      <c r="P3" s="257"/>
      <c r="Q3" s="257"/>
      <c r="R3" s="257"/>
      <c r="S3" s="257"/>
      <c r="T3" s="257"/>
      <c r="U3" s="257"/>
      <c r="V3" s="257"/>
      <c r="W3" s="257"/>
      <c r="X3" s="257"/>
      <c r="Y3" s="125" t="s">
        <v>17</v>
      </c>
    </row>
    <row r="4" spans="1:29" ht="18" customHeight="1">
      <c r="A4" s="253"/>
      <c r="B4" s="487" t="s">
        <v>71</v>
      </c>
      <c r="C4" s="487"/>
      <c r="D4" s="97" t="s">
        <v>126</v>
      </c>
      <c r="E4" s="258" t="s">
        <v>125</v>
      </c>
      <c r="F4" s="258" t="s">
        <v>104</v>
      </c>
      <c r="G4" s="258" t="s">
        <v>105</v>
      </c>
      <c r="H4" s="258" t="s">
        <v>106</v>
      </c>
      <c r="I4" s="258" t="s">
        <v>107</v>
      </c>
      <c r="J4" s="258" t="s">
        <v>108</v>
      </c>
      <c r="K4" s="258" t="s">
        <v>109</v>
      </c>
      <c r="L4" s="258" t="s">
        <v>110</v>
      </c>
      <c r="M4" s="258" t="s">
        <v>111</v>
      </c>
      <c r="N4" s="258" t="s">
        <v>112</v>
      </c>
      <c r="O4" s="258" t="s">
        <v>113</v>
      </c>
      <c r="P4" s="258" t="s">
        <v>114</v>
      </c>
      <c r="Q4" s="258" t="s">
        <v>115</v>
      </c>
      <c r="R4" s="258" t="s">
        <v>116</v>
      </c>
      <c r="S4" s="258" t="s">
        <v>117</v>
      </c>
      <c r="T4" s="258" t="s">
        <v>118</v>
      </c>
      <c r="U4" s="258" t="s">
        <v>119</v>
      </c>
      <c r="V4" s="258" t="s">
        <v>120</v>
      </c>
      <c r="W4" s="258" t="s">
        <v>121</v>
      </c>
      <c r="X4" s="258" t="s">
        <v>122</v>
      </c>
      <c r="Y4" s="486" t="s">
        <v>184</v>
      </c>
      <c r="AA4" s="95"/>
      <c r="AB4" s="95"/>
      <c r="AC4" s="95"/>
    </row>
    <row r="5" spans="1:29" ht="15" hidden="1" customHeight="1">
      <c r="A5" s="253"/>
      <c r="B5" s="487"/>
      <c r="C5" s="487"/>
      <c r="D5" s="97" t="s">
        <v>152</v>
      </c>
      <c r="E5" s="259" t="str">
        <f t="shared" ref="E5:X5" si="0">IFERROR(VLOOKUP(E$4,実行団体,2,FALSE),"")</f>
        <v/>
      </c>
      <c r="F5" s="259" t="str">
        <f t="shared" si="0"/>
        <v/>
      </c>
      <c r="G5" s="259" t="str">
        <f t="shared" si="0"/>
        <v/>
      </c>
      <c r="H5" s="259" t="str">
        <f t="shared" si="0"/>
        <v/>
      </c>
      <c r="I5" s="259" t="str">
        <f t="shared" si="0"/>
        <v/>
      </c>
      <c r="J5" s="259" t="str">
        <f t="shared" si="0"/>
        <v/>
      </c>
      <c r="K5" s="259" t="str">
        <f t="shared" si="0"/>
        <v/>
      </c>
      <c r="L5" s="259" t="str">
        <f t="shared" si="0"/>
        <v/>
      </c>
      <c r="M5" s="259" t="str">
        <f t="shared" si="0"/>
        <v/>
      </c>
      <c r="N5" s="259" t="str">
        <f t="shared" si="0"/>
        <v/>
      </c>
      <c r="O5" s="259" t="str">
        <f t="shared" si="0"/>
        <v/>
      </c>
      <c r="P5" s="259" t="str">
        <f t="shared" si="0"/>
        <v/>
      </c>
      <c r="Q5" s="259" t="str">
        <f t="shared" si="0"/>
        <v/>
      </c>
      <c r="R5" s="259" t="str">
        <f t="shared" si="0"/>
        <v/>
      </c>
      <c r="S5" s="259" t="str">
        <f t="shared" si="0"/>
        <v/>
      </c>
      <c r="T5" s="259" t="str">
        <f t="shared" si="0"/>
        <v/>
      </c>
      <c r="U5" s="259" t="str">
        <f t="shared" si="0"/>
        <v/>
      </c>
      <c r="V5" s="259" t="str">
        <f t="shared" si="0"/>
        <v/>
      </c>
      <c r="W5" s="259" t="str">
        <f t="shared" si="0"/>
        <v/>
      </c>
      <c r="X5" s="259" t="str">
        <f t="shared" si="0"/>
        <v/>
      </c>
      <c r="Y5" s="486"/>
      <c r="AA5" s="95"/>
      <c r="AB5" s="95"/>
      <c r="AC5" s="95"/>
    </row>
    <row r="6" spans="1:29" ht="60.75" customHeight="1">
      <c r="A6" s="253"/>
      <c r="B6" s="487"/>
      <c r="C6" s="487"/>
      <c r="D6" s="205" t="s">
        <v>243</v>
      </c>
      <c r="E6" s="98">
        <f>'内訳書2-1'!$E$3</f>
        <v>0</v>
      </c>
      <c r="F6" s="98">
        <f>'内訳書2-2'!$E$3</f>
        <v>0</v>
      </c>
      <c r="G6" s="98">
        <f>'内訳書2-3'!$E$3</f>
        <v>0</v>
      </c>
      <c r="H6" s="98">
        <f>'内訳書2-4'!$E$3</f>
        <v>0</v>
      </c>
      <c r="I6" s="98">
        <f>'内訳書2-5'!$E$3</f>
        <v>0</v>
      </c>
      <c r="J6" s="98">
        <f>'内訳書2-6'!$E$3</f>
        <v>0</v>
      </c>
      <c r="K6" s="98">
        <f>'内訳書2-7'!$E$3</f>
        <v>0</v>
      </c>
      <c r="L6" s="98">
        <f>'内訳書2-8'!$E$3</f>
        <v>0</v>
      </c>
      <c r="M6" s="98">
        <f>'内訳書2-9'!$E$3</f>
        <v>0</v>
      </c>
      <c r="N6" s="98">
        <f>'内訳書2-10'!$E$3</f>
        <v>0</v>
      </c>
      <c r="O6" s="98">
        <f>'内訳書2-11'!$E$3</f>
        <v>0</v>
      </c>
      <c r="P6" s="98">
        <f>'内訳書2-12'!$E$3</f>
        <v>0</v>
      </c>
      <c r="Q6" s="98">
        <f>'内訳書2-13'!$E$3</f>
        <v>0</v>
      </c>
      <c r="R6" s="98">
        <f>'内訳書2-14'!$E$3</f>
        <v>0</v>
      </c>
      <c r="S6" s="98">
        <f>'内訳書2-15'!$E$3</f>
        <v>0</v>
      </c>
      <c r="T6" s="98">
        <f>'内訳書2-16'!$E$3</f>
        <v>0</v>
      </c>
      <c r="U6" s="98">
        <f>'内訳書2-17'!$E$3</f>
        <v>0</v>
      </c>
      <c r="V6" s="98">
        <f>'内訳書2-18'!$E$3</f>
        <v>0</v>
      </c>
      <c r="W6" s="98">
        <f>'内訳書2-19'!$E$3</f>
        <v>0</v>
      </c>
      <c r="X6" s="98">
        <f>'内訳書2-20'!$E$3</f>
        <v>0</v>
      </c>
      <c r="Y6" s="486"/>
      <c r="AA6" s="95"/>
      <c r="AB6" s="95"/>
      <c r="AC6" s="95"/>
    </row>
    <row r="7" spans="1:29" ht="60.75" customHeight="1">
      <c r="A7" s="253"/>
      <c r="B7" s="487"/>
      <c r="C7" s="487"/>
      <c r="D7" s="99" t="s">
        <v>68</v>
      </c>
      <c r="E7" s="98">
        <f>'内訳書2-1'!$E$4</f>
        <v>0</v>
      </c>
      <c r="F7" s="98">
        <f>'内訳書2-2'!$E$4</f>
        <v>0</v>
      </c>
      <c r="G7" s="98">
        <f>'内訳書2-3'!$E$4</f>
        <v>0</v>
      </c>
      <c r="H7" s="98">
        <f>'内訳書2-4'!$E$4</f>
        <v>0</v>
      </c>
      <c r="I7" s="98">
        <f>'内訳書2-5'!$E$4</f>
        <v>0</v>
      </c>
      <c r="J7" s="98">
        <f>'内訳書2-6'!$E$4</f>
        <v>0</v>
      </c>
      <c r="K7" s="98">
        <f>'内訳書2-7'!$E$4</f>
        <v>0</v>
      </c>
      <c r="L7" s="98">
        <f>'内訳書2-8'!$E$4</f>
        <v>0</v>
      </c>
      <c r="M7" s="98">
        <f>'内訳書2-9'!$E$4</f>
        <v>0</v>
      </c>
      <c r="N7" s="98">
        <f>'内訳書2-10'!$E$4</f>
        <v>0</v>
      </c>
      <c r="O7" s="98">
        <f>'内訳書2-11'!$E$4</f>
        <v>0</v>
      </c>
      <c r="P7" s="98">
        <f>'内訳書2-12'!$E$4</f>
        <v>0</v>
      </c>
      <c r="Q7" s="98">
        <f>'内訳書2-13'!$E$4</f>
        <v>0</v>
      </c>
      <c r="R7" s="98">
        <f>'内訳書2-14'!$E$4</f>
        <v>0</v>
      </c>
      <c r="S7" s="98">
        <f>'内訳書2-15'!$E$4</f>
        <v>0</v>
      </c>
      <c r="T7" s="98">
        <f>'内訳書2-16'!$E$4</f>
        <v>0</v>
      </c>
      <c r="U7" s="98">
        <f>'内訳書2-17'!$E$4</f>
        <v>0</v>
      </c>
      <c r="V7" s="98">
        <f>'内訳書2-18'!$E$4</f>
        <v>0</v>
      </c>
      <c r="W7" s="98">
        <f>'内訳書2-19'!$E$4</f>
        <v>0</v>
      </c>
      <c r="X7" s="98">
        <f>'内訳書2-20'!$E$4</f>
        <v>0</v>
      </c>
      <c r="Y7" s="486"/>
      <c r="AA7" s="95"/>
      <c r="AB7" s="95"/>
      <c r="AC7" s="95"/>
    </row>
    <row r="8" spans="1:29" ht="18" customHeight="1">
      <c r="A8" s="253"/>
      <c r="B8" s="489" t="s">
        <v>226</v>
      </c>
      <c r="C8" s="490"/>
      <c r="D8" s="491"/>
      <c r="E8" s="117">
        <f>'内訳書2-1'!F$224</f>
        <v>0</v>
      </c>
      <c r="F8" s="117">
        <f>'内訳書2-2'!$F224</f>
        <v>0</v>
      </c>
      <c r="G8" s="117">
        <f>'内訳書2-3'!$F224</f>
        <v>0</v>
      </c>
      <c r="H8" s="117">
        <f>'内訳書2-4'!$F224</f>
        <v>0</v>
      </c>
      <c r="I8" s="117">
        <f>'内訳書2-5'!$F224</f>
        <v>0</v>
      </c>
      <c r="J8" s="117">
        <f>'内訳書2-6'!$F224</f>
        <v>0</v>
      </c>
      <c r="K8" s="117">
        <f>'内訳書2-7'!$F224</f>
        <v>0</v>
      </c>
      <c r="L8" s="117">
        <f>'内訳書2-8'!$F224</f>
        <v>0</v>
      </c>
      <c r="M8" s="117">
        <f>'内訳書2-9'!$F224</f>
        <v>0</v>
      </c>
      <c r="N8" s="117">
        <f>'内訳書2-10'!$F224</f>
        <v>0</v>
      </c>
      <c r="O8" s="117">
        <f>'内訳書2-11'!$F224</f>
        <v>0</v>
      </c>
      <c r="P8" s="117">
        <f>'内訳書2-12'!$F224</f>
        <v>0</v>
      </c>
      <c r="Q8" s="117">
        <f>'内訳書2-13'!$F224</f>
        <v>0</v>
      </c>
      <c r="R8" s="117">
        <f>'内訳書2-14'!$F224</f>
        <v>0</v>
      </c>
      <c r="S8" s="117">
        <f>'内訳書2-15'!$F224</f>
        <v>0</v>
      </c>
      <c r="T8" s="117">
        <f>'内訳書2-16'!$F224</f>
        <v>0</v>
      </c>
      <c r="U8" s="117">
        <f>'内訳書2-17'!$F224</f>
        <v>0</v>
      </c>
      <c r="V8" s="117">
        <f>'内訳書2-18'!$F224</f>
        <v>0</v>
      </c>
      <c r="W8" s="117">
        <f>'内訳書2-19'!$F224</f>
        <v>0</v>
      </c>
      <c r="X8" s="117">
        <f>'内訳書2-20'!$F224</f>
        <v>0</v>
      </c>
      <c r="Y8" s="117">
        <f t="shared" ref="Y8:Y13" si="1">SUM(E8:X8)</f>
        <v>0</v>
      </c>
      <c r="AA8" s="95"/>
      <c r="AB8" s="95"/>
      <c r="AC8" s="95"/>
    </row>
    <row r="9" spans="1:29" ht="18" customHeight="1">
      <c r="A9" s="253"/>
      <c r="B9" s="489" t="s">
        <v>73</v>
      </c>
      <c r="C9" s="490"/>
      <c r="D9" s="491"/>
      <c r="E9" s="117">
        <f>'内訳書2-1'!$F225</f>
        <v>0</v>
      </c>
      <c r="F9" s="117">
        <f>'内訳書2-2'!$F225</f>
        <v>0</v>
      </c>
      <c r="G9" s="117">
        <f>'内訳書2-3'!$F225</f>
        <v>0</v>
      </c>
      <c r="H9" s="117">
        <f>'内訳書2-4'!$F225</f>
        <v>0</v>
      </c>
      <c r="I9" s="117">
        <f>'内訳書2-5'!$F225</f>
        <v>0</v>
      </c>
      <c r="J9" s="117">
        <f>'内訳書2-6'!$F225</f>
        <v>0</v>
      </c>
      <c r="K9" s="117">
        <f>'内訳書2-7'!$F225</f>
        <v>0</v>
      </c>
      <c r="L9" s="117">
        <f>'内訳書2-8'!$F225</f>
        <v>0</v>
      </c>
      <c r="M9" s="117">
        <f>'内訳書2-9'!$F225</f>
        <v>0</v>
      </c>
      <c r="N9" s="117">
        <f>'内訳書2-10'!$F225</f>
        <v>0</v>
      </c>
      <c r="O9" s="117">
        <f>'内訳書2-11'!$F225</f>
        <v>0</v>
      </c>
      <c r="P9" s="117">
        <f>'内訳書2-12'!$F225</f>
        <v>0</v>
      </c>
      <c r="Q9" s="117">
        <f>'内訳書2-13'!$F225</f>
        <v>0</v>
      </c>
      <c r="R9" s="117">
        <f>'内訳書2-14'!$F225</f>
        <v>0</v>
      </c>
      <c r="S9" s="117">
        <f>'内訳書2-15'!$F225</f>
        <v>0</v>
      </c>
      <c r="T9" s="117">
        <f>'内訳書2-16'!$F225</f>
        <v>0</v>
      </c>
      <c r="U9" s="117">
        <f>'内訳書2-17'!$F225</f>
        <v>0</v>
      </c>
      <c r="V9" s="117">
        <f>'内訳書2-18'!$F225</f>
        <v>0</v>
      </c>
      <c r="W9" s="117">
        <f>'内訳書2-19'!$F225</f>
        <v>0</v>
      </c>
      <c r="X9" s="117">
        <f>'内訳書2-20'!$F225</f>
        <v>0</v>
      </c>
      <c r="Y9" s="117">
        <f t="shared" si="1"/>
        <v>0</v>
      </c>
      <c r="AA9" s="95"/>
      <c r="AB9" s="95"/>
      <c r="AC9" s="95"/>
    </row>
    <row r="10" spans="1:29" ht="18" customHeight="1">
      <c r="A10" s="253"/>
      <c r="B10" s="497" t="s">
        <v>150</v>
      </c>
      <c r="C10" s="499" t="s">
        <v>74</v>
      </c>
      <c r="D10" s="500"/>
      <c r="E10" s="118">
        <f>'内訳書2-1'!$F226</f>
        <v>0</v>
      </c>
      <c r="F10" s="118">
        <f>'内訳書2-2'!$F226</f>
        <v>0</v>
      </c>
      <c r="G10" s="118">
        <f>'内訳書2-3'!$F226</f>
        <v>0</v>
      </c>
      <c r="H10" s="118">
        <f>'内訳書2-4'!$F226</f>
        <v>0</v>
      </c>
      <c r="I10" s="118">
        <f>'内訳書2-5'!$F226</f>
        <v>0</v>
      </c>
      <c r="J10" s="118">
        <f>'内訳書2-6'!$F226</f>
        <v>0</v>
      </c>
      <c r="K10" s="118">
        <f>'内訳書2-7'!$F226</f>
        <v>0</v>
      </c>
      <c r="L10" s="118">
        <f>'内訳書2-8'!$F226</f>
        <v>0</v>
      </c>
      <c r="M10" s="118">
        <f>'内訳書2-9'!$F226</f>
        <v>0</v>
      </c>
      <c r="N10" s="118">
        <f>'内訳書2-10'!$F226</f>
        <v>0</v>
      </c>
      <c r="O10" s="118">
        <f>'内訳書2-11'!$F226</f>
        <v>0</v>
      </c>
      <c r="P10" s="118">
        <f>'内訳書2-12'!$F226</f>
        <v>0</v>
      </c>
      <c r="Q10" s="118">
        <f>'内訳書2-13'!$F226</f>
        <v>0</v>
      </c>
      <c r="R10" s="118">
        <f>'内訳書2-14'!$F226</f>
        <v>0</v>
      </c>
      <c r="S10" s="118">
        <f>'内訳書2-15'!$F226</f>
        <v>0</v>
      </c>
      <c r="T10" s="118">
        <f>'内訳書2-16'!$F226</f>
        <v>0</v>
      </c>
      <c r="U10" s="118">
        <f>'内訳書2-17'!$F226</f>
        <v>0</v>
      </c>
      <c r="V10" s="118">
        <f>'内訳書2-18'!$F226</f>
        <v>0</v>
      </c>
      <c r="W10" s="118">
        <f>'内訳書2-19'!$F226</f>
        <v>0</v>
      </c>
      <c r="X10" s="118">
        <f>'内訳書2-20'!$F226</f>
        <v>0</v>
      </c>
      <c r="Y10" s="118">
        <f t="shared" si="1"/>
        <v>0</v>
      </c>
      <c r="AA10" s="95"/>
      <c r="AB10" s="95"/>
      <c r="AC10" s="95"/>
    </row>
    <row r="11" spans="1:29" ht="18" customHeight="1">
      <c r="A11" s="253"/>
      <c r="B11" s="498"/>
      <c r="C11" s="493" t="s">
        <v>75</v>
      </c>
      <c r="D11" s="494"/>
      <c r="E11" s="119">
        <f>'内訳書2-1'!$F227</f>
        <v>0</v>
      </c>
      <c r="F11" s="119">
        <f>'内訳書2-2'!$F227</f>
        <v>0</v>
      </c>
      <c r="G11" s="119">
        <f>'内訳書2-3'!$F227</f>
        <v>0</v>
      </c>
      <c r="H11" s="119">
        <f>'内訳書2-4'!$F227</f>
        <v>0</v>
      </c>
      <c r="I11" s="119">
        <f>'内訳書2-5'!$F227</f>
        <v>0</v>
      </c>
      <c r="J11" s="119">
        <f>'内訳書2-6'!$F227</f>
        <v>0</v>
      </c>
      <c r="K11" s="119">
        <f>'内訳書2-7'!$F227</f>
        <v>0</v>
      </c>
      <c r="L11" s="119">
        <f>'内訳書2-8'!$F227</f>
        <v>0</v>
      </c>
      <c r="M11" s="119">
        <f>'内訳書2-9'!$F227</f>
        <v>0</v>
      </c>
      <c r="N11" s="119">
        <f>'内訳書2-10'!$F227</f>
        <v>0</v>
      </c>
      <c r="O11" s="119">
        <f>'内訳書2-11'!$F227</f>
        <v>0</v>
      </c>
      <c r="P11" s="119">
        <f>'内訳書2-12'!$F227</f>
        <v>0</v>
      </c>
      <c r="Q11" s="119">
        <f>'内訳書2-13'!$F227</f>
        <v>0</v>
      </c>
      <c r="R11" s="119">
        <f>'内訳書2-14'!$F227</f>
        <v>0</v>
      </c>
      <c r="S11" s="119">
        <f>'内訳書2-15'!$F227</f>
        <v>0</v>
      </c>
      <c r="T11" s="119">
        <f>'内訳書2-16'!$F227</f>
        <v>0</v>
      </c>
      <c r="U11" s="119">
        <f>'内訳書2-17'!$F227</f>
        <v>0</v>
      </c>
      <c r="V11" s="119">
        <f>'内訳書2-18'!$F227</f>
        <v>0</v>
      </c>
      <c r="W11" s="119">
        <f>'内訳書2-19'!$F227</f>
        <v>0</v>
      </c>
      <c r="X11" s="119">
        <f>'内訳書2-20'!$F227</f>
        <v>0</v>
      </c>
      <c r="Y11" s="119">
        <f t="shared" si="1"/>
        <v>0</v>
      </c>
      <c r="AA11" s="95"/>
      <c r="AB11" s="95"/>
      <c r="AC11" s="95"/>
    </row>
    <row r="12" spans="1:29" ht="18" customHeight="1">
      <c r="A12" s="253"/>
      <c r="B12" s="498"/>
      <c r="C12" s="493" t="s">
        <v>76</v>
      </c>
      <c r="D12" s="494"/>
      <c r="E12" s="119">
        <f>'内訳書2-1'!$F228</f>
        <v>0</v>
      </c>
      <c r="F12" s="119">
        <f>'内訳書2-2'!$F228</f>
        <v>0</v>
      </c>
      <c r="G12" s="119">
        <f>'内訳書2-3'!$F228</f>
        <v>0</v>
      </c>
      <c r="H12" s="119">
        <f>'内訳書2-4'!$F228</f>
        <v>0</v>
      </c>
      <c r="I12" s="119">
        <f>'内訳書2-5'!$F228</f>
        <v>0</v>
      </c>
      <c r="J12" s="119">
        <f>'内訳書2-6'!$F228</f>
        <v>0</v>
      </c>
      <c r="K12" s="119">
        <f>'内訳書2-7'!$F228</f>
        <v>0</v>
      </c>
      <c r="L12" s="119">
        <f>'内訳書2-8'!$F228</f>
        <v>0</v>
      </c>
      <c r="M12" s="119">
        <f>'内訳書2-9'!$F228</f>
        <v>0</v>
      </c>
      <c r="N12" s="119">
        <f>'内訳書2-10'!$F228</f>
        <v>0</v>
      </c>
      <c r="O12" s="119">
        <f>'内訳書2-11'!$F228</f>
        <v>0</v>
      </c>
      <c r="P12" s="119">
        <f>'内訳書2-12'!$F228</f>
        <v>0</v>
      </c>
      <c r="Q12" s="119">
        <f>'内訳書2-13'!$F228</f>
        <v>0</v>
      </c>
      <c r="R12" s="119">
        <f>'内訳書2-14'!$F228</f>
        <v>0</v>
      </c>
      <c r="S12" s="119">
        <f>'内訳書2-15'!$F228</f>
        <v>0</v>
      </c>
      <c r="T12" s="119">
        <f>'内訳書2-16'!$F228</f>
        <v>0</v>
      </c>
      <c r="U12" s="119">
        <f>'内訳書2-17'!$F228</f>
        <v>0</v>
      </c>
      <c r="V12" s="119">
        <f>'内訳書2-18'!$F228</f>
        <v>0</v>
      </c>
      <c r="W12" s="119">
        <f>'内訳書2-19'!$F228</f>
        <v>0</v>
      </c>
      <c r="X12" s="119">
        <f>'内訳書2-20'!$F228</f>
        <v>0</v>
      </c>
      <c r="Y12" s="119">
        <f t="shared" si="1"/>
        <v>0</v>
      </c>
      <c r="AA12" s="95"/>
      <c r="AB12" s="95"/>
      <c r="AC12" s="95"/>
    </row>
    <row r="13" spans="1:29" ht="18" customHeight="1">
      <c r="A13" s="253"/>
      <c r="B13" s="498"/>
      <c r="C13" s="495" t="s">
        <v>77</v>
      </c>
      <c r="D13" s="496"/>
      <c r="E13" s="120">
        <f>'内訳書2-1'!$F229</f>
        <v>0</v>
      </c>
      <c r="F13" s="120">
        <f>'内訳書2-2'!$F229</f>
        <v>0</v>
      </c>
      <c r="G13" s="120">
        <f>'内訳書2-3'!$F229</f>
        <v>0</v>
      </c>
      <c r="H13" s="120">
        <f>'内訳書2-4'!$F229</f>
        <v>0</v>
      </c>
      <c r="I13" s="120">
        <f>'内訳書2-5'!$F229</f>
        <v>0</v>
      </c>
      <c r="J13" s="120">
        <f>'内訳書2-6'!$F229</f>
        <v>0</v>
      </c>
      <c r="K13" s="120">
        <f>'内訳書2-7'!$F229</f>
        <v>0</v>
      </c>
      <c r="L13" s="120">
        <f>'内訳書2-8'!$F229</f>
        <v>0</v>
      </c>
      <c r="M13" s="120">
        <f>'内訳書2-9'!$F229</f>
        <v>0</v>
      </c>
      <c r="N13" s="120">
        <f>'内訳書2-10'!$F229</f>
        <v>0</v>
      </c>
      <c r="O13" s="120">
        <f>'内訳書2-11'!$F229</f>
        <v>0</v>
      </c>
      <c r="P13" s="120">
        <f>'内訳書2-12'!$F229</f>
        <v>0</v>
      </c>
      <c r="Q13" s="120">
        <f>'内訳書2-13'!$F229</f>
        <v>0</v>
      </c>
      <c r="R13" s="120">
        <f>'内訳書2-14'!$F229</f>
        <v>0</v>
      </c>
      <c r="S13" s="120">
        <f>'内訳書2-15'!$F229</f>
        <v>0</v>
      </c>
      <c r="T13" s="120">
        <f>'内訳書2-16'!$F229</f>
        <v>0</v>
      </c>
      <c r="U13" s="120">
        <f>'内訳書2-17'!$F229</f>
        <v>0</v>
      </c>
      <c r="V13" s="120">
        <f>'内訳書2-18'!$F229</f>
        <v>0</v>
      </c>
      <c r="W13" s="120">
        <f>'内訳書2-19'!$F229</f>
        <v>0</v>
      </c>
      <c r="X13" s="120">
        <f>'内訳書2-20'!$F229</f>
        <v>0</v>
      </c>
      <c r="Y13" s="120">
        <f t="shared" si="1"/>
        <v>0</v>
      </c>
      <c r="AA13" s="95"/>
      <c r="AB13" s="95"/>
      <c r="AC13" s="95"/>
    </row>
    <row r="14" spans="1:29" ht="18" customHeight="1">
      <c r="A14" s="253"/>
      <c r="B14" s="482"/>
      <c r="C14" s="490" t="s">
        <v>151</v>
      </c>
      <c r="D14" s="491"/>
      <c r="E14" s="121">
        <f>SUM(E$10:E$13)</f>
        <v>0</v>
      </c>
      <c r="F14" s="121">
        <f t="shared" ref="F14:X14" si="2">SUM(F$10:F$13)</f>
        <v>0</v>
      </c>
      <c r="G14" s="121">
        <f t="shared" si="2"/>
        <v>0</v>
      </c>
      <c r="H14" s="121">
        <f t="shared" si="2"/>
        <v>0</v>
      </c>
      <c r="I14" s="121">
        <f t="shared" si="2"/>
        <v>0</v>
      </c>
      <c r="J14" s="121">
        <f t="shared" si="2"/>
        <v>0</v>
      </c>
      <c r="K14" s="121">
        <f t="shared" si="2"/>
        <v>0</v>
      </c>
      <c r="L14" s="121">
        <f t="shared" si="2"/>
        <v>0</v>
      </c>
      <c r="M14" s="121">
        <f t="shared" si="2"/>
        <v>0</v>
      </c>
      <c r="N14" s="121">
        <f t="shared" si="2"/>
        <v>0</v>
      </c>
      <c r="O14" s="121">
        <f t="shared" si="2"/>
        <v>0</v>
      </c>
      <c r="P14" s="121">
        <f t="shared" si="2"/>
        <v>0</v>
      </c>
      <c r="Q14" s="121">
        <f t="shared" si="2"/>
        <v>0</v>
      </c>
      <c r="R14" s="121">
        <f t="shared" si="2"/>
        <v>0</v>
      </c>
      <c r="S14" s="121">
        <f t="shared" si="2"/>
        <v>0</v>
      </c>
      <c r="T14" s="121">
        <f t="shared" si="2"/>
        <v>0</v>
      </c>
      <c r="U14" s="121">
        <f t="shared" si="2"/>
        <v>0</v>
      </c>
      <c r="V14" s="121">
        <f t="shared" si="2"/>
        <v>0</v>
      </c>
      <c r="W14" s="121">
        <f t="shared" si="2"/>
        <v>0</v>
      </c>
      <c r="X14" s="121">
        <f t="shared" si="2"/>
        <v>0</v>
      </c>
      <c r="Y14" s="121">
        <f t="shared" ref="Y14" si="3">SUM(Y10:Y13)</f>
        <v>0</v>
      </c>
      <c r="AA14" s="95"/>
      <c r="AB14" s="95"/>
      <c r="AC14" s="95"/>
    </row>
    <row r="15" spans="1:29" ht="18" customHeight="1">
      <c r="A15" s="253"/>
      <c r="B15" s="492" t="s">
        <v>78</v>
      </c>
      <c r="C15" s="492"/>
      <c r="D15" s="492"/>
      <c r="E15" s="114">
        <f>SUM(E$8:E$9,E$14)</f>
        <v>0</v>
      </c>
      <c r="F15" s="114">
        <f t="shared" ref="F15:X15" si="4">SUM(F$8:F$9,F$14)</f>
        <v>0</v>
      </c>
      <c r="G15" s="114">
        <f t="shared" si="4"/>
        <v>0</v>
      </c>
      <c r="H15" s="114">
        <f t="shared" si="4"/>
        <v>0</v>
      </c>
      <c r="I15" s="114">
        <f t="shared" si="4"/>
        <v>0</v>
      </c>
      <c r="J15" s="114">
        <f t="shared" si="4"/>
        <v>0</v>
      </c>
      <c r="K15" s="114">
        <f t="shared" si="4"/>
        <v>0</v>
      </c>
      <c r="L15" s="114">
        <f t="shared" si="4"/>
        <v>0</v>
      </c>
      <c r="M15" s="114">
        <f t="shared" si="4"/>
        <v>0</v>
      </c>
      <c r="N15" s="114">
        <f t="shared" si="4"/>
        <v>0</v>
      </c>
      <c r="O15" s="114">
        <f t="shared" si="4"/>
        <v>0</v>
      </c>
      <c r="P15" s="114">
        <f t="shared" si="4"/>
        <v>0</v>
      </c>
      <c r="Q15" s="114">
        <f t="shared" si="4"/>
        <v>0</v>
      </c>
      <c r="R15" s="114">
        <f t="shared" si="4"/>
        <v>0</v>
      </c>
      <c r="S15" s="114">
        <f t="shared" si="4"/>
        <v>0</v>
      </c>
      <c r="T15" s="114">
        <f t="shared" si="4"/>
        <v>0</v>
      </c>
      <c r="U15" s="114">
        <f t="shared" si="4"/>
        <v>0</v>
      </c>
      <c r="V15" s="114">
        <f t="shared" si="4"/>
        <v>0</v>
      </c>
      <c r="W15" s="114">
        <f t="shared" si="4"/>
        <v>0</v>
      </c>
      <c r="X15" s="114">
        <f t="shared" si="4"/>
        <v>0</v>
      </c>
      <c r="Y15" s="114">
        <f t="shared" ref="Y15" si="5">SUM(Y8:Y9,Y14)</f>
        <v>0</v>
      </c>
      <c r="AA15" s="95"/>
      <c r="AB15" s="95"/>
      <c r="AC15" s="95"/>
    </row>
    <row r="16" spans="1:29" ht="18" customHeight="1" thickBot="1">
      <c r="A16" s="253"/>
      <c r="B16" s="489" t="s">
        <v>24</v>
      </c>
      <c r="C16" s="490"/>
      <c r="D16" s="491"/>
      <c r="E16" s="115">
        <f>'内訳書2-1'!$F232</f>
        <v>0</v>
      </c>
      <c r="F16" s="115">
        <f>'内訳書2-2'!$F232</f>
        <v>0</v>
      </c>
      <c r="G16" s="115">
        <f>'内訳書2-3'!$F232</f>
        <v>0</v>
      </c>
      <c r="H16" s="115">
        <f>'内訳書2-4'!$F232</f>
        <v>0</v>
      </c>
      <c r="I16" s="115">
        <f>'内訳書2-5'!$F232</f>
        <v>0</v>
      </c>
      <c r="J16" s="115">
        <f>'内訳書2-6'!$F232</f>
        <v>0</v>
      </c>
      <c r="K16" s="115">
        <f>'内訳書2-7'!$F232</f>
        <v>0</v>
      </c>
      <c r="L16" s="115">
        <f>'内訳書2-8'!$F232</f>
        <v>0</v>
      </c>
      <c r="M16" s="115">
        <f>'内訳書2-9'!$F232</f>
        <v>0</v>
      </c>
      <c r="N16" s="115">
        <f>'内訳書2-10'!$F232</f>
        <v>0</v>
      </c>
      <c r="O16" s="115">
        <f>'内訳書2-11'!$F232</f>
        <v>0</v>
      </c>
      <c r="P16" s="115">
        <f>'内訳書2-12'!$F232</f>
        <v>0</v>
      </c>
      <c r="Q16" s="115">
        <f>'内訳書2-13'!$F232</f>
        <v>0</v>
      </c>
      <c r="R16" s="115">
        <f>'内訳書2-14'!$F232</f>
        <v>0</v>
      </c>
      <c r="S16" s="115">
        <f>'内訳書2-15'!$F232</f>
        <v>0</v>
      </c>
      <c r="T16" s="115">
        <f>'内訳書2-16'!$F232</f>
        <v>0</v>
      </c>
      <c r="U16" s="115">
        <f>'内訳書2-17'!$F232</f>
        <v>0</v>
      </c>
      <c r="V16" s="115">
        <f>'内訳書2-18'!$F232</f>
        <v>0</v>
      </c>
      <c r="W16" s="115">
        <f>'内訳書2-19'!$F232</f>
        <v>0</v>
      </c>
      <c r="X16" s="115">
        <f>'内訳書2-20'!$F232</f>
        <v>0</v>
      </c>
      <c r="Y16" s="115">
        <f>SUM(E16:X16)</f>
        <v>0</v>
      </c>
      <c r="AA16" s="95"/>
      <c r="AB16" s="95"/>
      <c r="AC16" s="95"/>
    </row>
    <row r="17" spans="1:29" ht="18" customHeight="1" thickTop="1">
      <c r="A17" s="253"/>
      <c r="B17" s="488" t="s">
        <v>79</v>
      </c>
      <c r="C17" s="488"/>
      <c r="D17" s="488"/>
      <c r="E17" s="122">
        <f>SUM(E$15:E$16)</f>
        <v>0</v>
      </c>
      <c r="F17" s="122">
        <f t="shared" ref="F17:Y17" si="6">SUM(F$15:F$16)</f>
        <v>0</v>
      </c>
      <c r="G17" s="122">
        <f t="shared" si="6"/>
        <v>0</v>
      </c>
      <c r="H17" s="122">
        <f t="shared" si="6"/>
        <v>0</v>
      </c>
      <c r="I17" s="122">
        <f t="shared" si="6"/>
        <v>0</v>
      </c>
      <c r="J17" s="122">
        <f t="shared" si="6"/>
        <v>0</v>
      </c>
      <c r="K17" s="122">
        <f t="shared" si="6"/>
        <v>0</v>
      </c>
      <c r="L17" s="122">
        <f t="shared" si="6"/>
        <v>0</v>
      </c>
      <c r="M17" s="122">
        <f t="shared" si="6"/>
        <v>0</v>
      </c>
      <c r="N17" s="122">
        <f t="shared" si="6"/>
        <v>0</v>
      </c>
      <c r="O17" s="122">
        <f t="shared" si="6"/>
        <v>0</v>
      </c>
      <c r="P17" s="122">
        <f t="shared" si="6"/>
        <v>0</v>
      </c>
      <c r="Q17" s="122">
        <f t="shared" si="6"/>
        <v>0</v>
      </c>
      <c r="R17" s="122">
        <f t="shared" si="6"/>
        <v>0</v>
      </c>
      <c r="S17" s="122">
        <f t="shared" si="6"/>
        <v>0</v>
      </c>
      <c r="T17" s="122">
        <f t="shared" si="6"/>
        <v>0</v>
      </c>
      <c r="U17" s="122">
        <f t="shared" si="6"/>
        <v>0</v>
      </c>
      <c r="V17" s="122">
        <f t="shared" si="6"/>
        <v>0</v>
      </c>
      <c r="W17" s="122">
        <f t="shared" si="6"/>
        <v>0</v>
      </c>
      <c r="X17" s="122">
        <f t="shared" si="6"/>
        <v>0</v>
      </c>
      <c r="Y17" s="122">
        <f t="shared" si="6"/>
        <v>0</v>
      </c>
      <c r="AA17" s="95"/>
      <c r="AB17" s="95"/>
      <c r="AC17" s="95"/>
    </row>
    <row r="18" spans="1:29" ht="18.75" customHeight="1">
      <c r="A18" s="253"/>
      <c r="B18" s="253"/>
      <c r="C18" s="253"/>
      <c r="D18" s="253"/>
      <c r="E18" s="298" t="str">
        <f t="shared" ref="E18:X18" si="7">IF(E$17&lt;&gt;E$49,"収入額と支出額が一致しません。","")</f>
        <v/>
      </c>
      <c r="F18" s="298" t="str">
        <f t="shared" si="7"/>
        <v/>
      </c>
      <c r="G18" s="298" t="str">
        <f t="shared" si="7"/>
        <v/>
      </c>
      <c r="H18" s="298" t="str">
        <f t="shared" si="7"/>
        <v/>
      </c>
      <c r="I18" s="298" t="str">
        <f t="shared" si="7"/>
        <v/>
      </c>
      <c r="J18" s="298" t="str">
        <f t="shared" si="7"/>
        <v/>
      </c>
      <c r="K18" s="298" t="str">
        <f t="shared" si="7"/>
        <v/>
      </c>
      <c r="L18" s="298" t="str">
        <f t="shared" si="7"/>
        <v/>
      </c>
      <c r="M18" s="298" t="str">
        <f t="shared" si="7"/>
        <v/>
      </c>
      <c r="N18" s="298" t="str">
        <f t="shared" si="7"/>
        <v/>
      </c>
      <c r="O18" s="298" t="str">
        <f t="shared" si="7"/>
        <v/>
      </c>
      <c r="P18" s="298" t="str">
        <f t="shared" si="7"/>
        <v/>
      </c>
      <c r="Q18" s="298" t="str">
        <f t="shared" si="7"/>
        <v/>
      </c>
      <c r="R18" s="298" t="str">
        <f t="shared" si="7"/>
        <v/>
      </c>
      <c r="S18" s="298" t="str">
        <f t="shared" si="7"/>
        <v/>
      </c>
      <c r="T18" s="298" t="str">
        <f t="shared" si="7"/>
        <v/>
      </c>
      <c r="U18" s="298" t="str">
        <f t="shared" si="7"/>
        <v/>
      </c>
      <c r="V18" s="298" t="str">
        <f t="shared" si="7"/>
        <v/>
      </c>
      <c r="W18" s="298" t="str">
        <f t="shared" si="7"/>
        <v/>
      </c>
      <c r="X18" s="298" t="str">
        <f t="shared" si="7"/>
        <v/>
      </c>
      <c r="Y18" s="298"/>
      <c r="AA18" s="95"/>
      <c r="AB18" s="95"/>
      <c r="AC18" s="95"/>
    </row>
    <row r="19" spans="1:29" ht="15" customHeight="1">
      <c r="A19" s="253"/>
      <c r="B19" s="253" t="s">
        <v>80</v>
      </c>
      <c r="C19" s="253"/>
      <c r="D19" s="253"/>
      <c r="E19" s="257"/>
      <c r="F19" s="257"/>
      <c r="G19" s="257"/>
      <c r="H19" s="257"/>
      <c r="I19" s="257"/>
      <c r="J19" s="257"/>
      <c r="K19" s="257"/>
      <c r="L19" s="257"/>
      <c r="M19" s="257"/>
      <c r="N19" s="257"/>
      <c r="O19" s="257"/>
      <c r="P19" s="257"/>
      <c r="Q19" s="257"/>
      <c r="R19" s="257"/>
      <c r="S19" s="257"/>
      <c r="T19" s="257"/>
      <c r="U19" s="257"/>
      <c r="V19" s="257"/>
      <c r="W19" s="257"/>
      <c r="X19" s="257"/>
      <c r="Y19" s="125" t="s">
        <v>55</v>
      </c>
      <c r="AA19" s="95"/>
      <c r="AB19" s="95"/>
      <c r="AC19" s="95"/>
    </row>
    <row r="20" spans="1:29" ht="18" customHeight="1">
      <c r="A20" s="253"/>
      <c r="B20" s="487"/>
      <c r="C20" s="487" t="s">
        <v>81</v>
      </c>
      <c r="D20" s="97" t="s">
        <v>103</v>
      </c>
      <c r="E20" s="258" t="str">
        <f t="shared" ref="E20:X20" si="8">E4</f>
        <v>2-1</v>
      </c>
      <c r="F20" s="258" t="str">
        <f t="shared" si="8"/>
        <v>2-2</v>
      </c>
      <c r="G20" s="258" t="str">
        <f t="shared" si="8"/>
        <v>2-3</v>
      </c>
      <c r="H20" s="258" t="str">
        <f t="shared" si="8"/>
        <v>2-4</v>
      </c>
      <c r="I20" s="258" t="str">
        <f t="shared" si="8"/>
        <v>2-5</v>
      </c>
      <c r="J20" s="258" t="str">
        <f t="shared" si="8"/>
        <v>2-6</v>
      </c>
      <c r="K20" s="258" t="str">
        <f t="shared" si="8"/>
        <v>2-7</v>
      </c>
      <c r="L20" s="258" t="str">
        <f t="shared" si="8"/>
        <v>2-8</v>
      </c>
      <c r="M20" s="258" t="str">
        <f t="shared" si="8"/>
        <v>2-9</v>
      </c>
      <c r="N20" s="258" t="str">
        <f t="shared" si="8"/>
        <v>2-10</v>
      </c>
      <c r="O20" s="258" t="str">
        <f t="shared" si="8"/>
        <v>2-11</v>
      </c>
      <c r="P20" s="258" t="str">
        <f t="shared" si="8"/>
        <v>2-12</v>
      </c>
      <c r="Q20" s="258" t="str">
        <f t="shared" si="8"/>
        <v>2-13</v>
      </c>
      <c r="R20" s="258" t="str">
        <f t="shared" si="8"/>
        <v>2-14</v>
      </c>
      <c r="S20" s="258" t="str">
        <f t="shared" si="8"/>
        <v>2-15</v>
      </c>
      <c r="T20" s="258" t="str">
        <f t="shared" si="8"/>
        <v>2-16</v>
      </c>
      <c r="U20" s="258" t="str">
        <f t="shared" si="8"/>
        <v>2-17</v>
      </c>
      <c r="V20" s="258" t="str">
        <f t="shared" si="8"/>
        <v>2-18</v>
      </c>
      <c r="W20" s="258" t="str">
        <f t="shared" si="8"/>
        <v>2-19</v>
      </c>
      <c r="X20" s="258" t="str">
        <f t="shared" si="8"/>
        <v>2-20</v>
      </c>
      <c r="Y20" s="486" t="s">
        <v>184</v>
      </c>
      <c r="AA20" s="95"/>
      <c r="AB20" s="95"/>
      <c r="AC20" s="95"/>
    </row>
    <row r="21" spans="1:29" ht="60.75" customHeight="1">
      <c r="A21" s="253"/>
      <c r="B21" s="487"/>
      <c r="C21" s="487"/>
      <c r="D21" s="487" t="s">
        <v>82</v>
      </c>
      <c r="E21" s="106">
        <f t="shared" ref="E21:X21" si="9">E6</f>
        <v>0</v>
      </c>
      <c r="F21" s="106">
        <f t="shared" si="9"/>
        <v>0</v>
      </c>
      <c r="G21" s="106">
        <f t="shared" si="9"/>
        <v>0</v>
      </c>
      <c r="H21" s="106">
        <f t="shared" si="9"/>
        <v>0</v>
      </c>
      <c r="I21" s="106">
        <f t="shared" si="9"/>
        <v>0</v>
      </c>
      <c r="J21" s="106">
        <f t="shared" si="9"/>
        <v>0</v>
      </c>
      <c r="K21" s="106">
        <f t="shared" si="9"/>
        <v>0</v>
      </c>
      <c r="L21" s="106">
        <f t="shared" si="9"/>
        <v>0</v>
      </c>
      <c r="M21" s="106">
        <f t="shared" si="9"/>
        <v>0</v>
      </c>
      <c r="N21" s="106">
        <f t="shared" si="9"/>
        <v>0</v>
      </c>
      <c r="O21" s="106">
        <f t="shared" si="9"/>
        <v>0</v>
      </c>
      <c r="P21" s="106">
        <f t="shared" si="9"/>
        <v>0</v>
      </c>
      <c r="Q21" s="106">
        <f t="shared" si="9"/>
        <v>0</v>
      </c>
      <c r="R21" s="106">
        <f t="shared" si="9"/>
        <v>0</v>
      </c>
      <c r="S21" s="106">
        <f t="shared" si="9"/>
        <v>0</v>
      </c>
      <c r="T21" s="106">
        <f t="shared" si="9"/>
        <v>0</v>
      </c>
      <c r="U21" s="106">
        <f t="shared" si="9"/>
        <v>0</v>
      </c>
      <c r="V21" s="106">
        <f t="shared" si="9"/>
        <v>0</v>
      </c>
      <c r="W21" s="106">
        <f t="shared" si="9"/>
        <v>0</v>
      </c>
      <c r="X21" s="106">
        <f t="shared" si="9"/>
        <v>0</v>
      </c>
      <c r="Y21" s="486"/>
      <c r="AA21" s="95"/>
      <c r="AB21" s="95"/>
      <c r="AC21" s="95"/>
    </row>
    <row r="22" spans="1:29" ht="60.75" customHeight="1">
      <c r="A22" s="253"/>
      <c r="B22" s="487"/>
      <c r="C22" s="487"/>
      <c r="D22" s="487"/>
      <c r="E22" s="106">
        <f t="shared" ref="E22:X22" si="10">E7</f>
        <v>0</v>
      </c>
      <c r="F22" s="106">
        <f t="shared" si="10"/>
        <v>0</v>
      </c>
      <c r="G22" s="106">
        <f t="shared" si="10"/>
        <v>0</v>
      </c>
      <c r="H22" s="106">
        <f t="shared" si="10"/>
        <v>0</v>
      </c>
      <c r="I22" s="106">
        <f t="shared" si="10"/>
        <v>0</v>
      </c>
      <c r="J22" s="106">
        <f t="shared" si="10"/>
        <v>0</v>
      </c>
      <c r="K22" s="106">
        <f t="shared" si="10"/>
        <v>0</v>
      </c>
      <c r="L22" s="106">
        <f t="shared" si="10"/>
        <v>0</v>
      </c>
      <c r="M22" s="106">
        <f t="shared" si="10"/>
        <v>0</v>
      </c>
      <c r="N22" s="106">
        <f t="shared" si="10"/>
        <v>0</v>
      </c>
      <c r="O22" s="106">
        <f t="shared" si="10"/>
        <v>0</v>
      </c>
      <c r="P22" s="106">
        <f t="shared" si="10"/>
        <v>0</v>
      </c>
      <c r="Q22" s="106">
        <f t="shared" si="10"/>
        <v>0</v>
      </c>
      <c r="R22" s="106">
        <f t="shared" si="10"/>
        <v>0</v>
      </c>
      <c r="S22" s="106">
        <f t="shared" si="10"/>
        <v>0</v>
      </c>
      <c r="T22" s="106">
        <f t="shared" si="10"/>
        <v>0</v>
      </c>
      <c r="U22" s="106">
        <f t="shared" si="10"/>
        <v>0</v>
      </c>
      <c r="V22" s="106">
        <f t="shared" si="10"/>
        <v>0</v>
      </c>
      <c r="W22" s="106">
        <f t="shared" si="10"/>
        <v>0</v>
      </c>
      <c r="X22" s="106">
        <f t="shared" si="10"/>
        <v>0</v>
      </c>
      <c r="Y22" s="486"/>
      <c r="AA22" s="95"/>
      <c r="AB22" s="95"/>
      <c r="AC22" s="95"/>
    </row>
    <row r="23" spans="1:29" ht="18" customHeight="1">
      <c r="A23" s="253"/>
      <c r="B23" s="510" t="s">
        <v>83</v>
      </c>
      <c r="C23" s="206" t="s">
        <v>84</v>
      </c>
      <c r="D23" s="107" t="s">
        <v>223</v>
      </c>
      <c r="E23" s="108">
        <f>'内訳書2-1'!$F238</f>
        <v>0</v>
      </c>
      <c r="F23" s="108">
        <f>'内訳書2-2'!$F238</f>
        <v>0</v>
      </c>
      <c r="G23" s="108">
        <f>'内訳書2-3'!$F238</f>
        <v>0</v>
      </c>
      <c r="H23" s="108">
        <f>'内訳書2-4'!$F238</f>
        <v>0</v>
      </c>
      <c r="I23" s="108">
        <f>'内訳書2-5'!$F238</f>
        <v>0</v>
      </c>
      <c r="J23" s="108">
        <f>'内訳書2-6'!$F238</f>
        <v>0</v>
      </c>
      <c r="K23" s="108">
        <f>'内訳書2-7'!$F238</f>
        <v>0</v>
      </c>
      <c r="L23" s="108">
        <f>'内訳書2-8'!$F238</f>
        <v>0</v>
      </c>
      <c r="M23" s="108">
        <f>'内訳書2-9'!$F238</f>
        <v>0</v>
      </c>
      <c r="N23" s="108">
        <f>'内訳書2-10'!$F238</f>
        <v>0</v>
      </c>
      <c r="O23" s="108">
        <f>'内訳書2-11'!$F238</f>
        <v>0</v>
      </c>
      <c r="P23" s="108">
        <f>'内訳書2-12'!$F238</f>
        <v>0</v>
      </c>
      <c r="Q23" s="108">
        <f>'内訳書2-13'!$F238</f>
        <v>0</v>
      </c>
      <c r="R23" s="108">
        <f>'内訳書2-14'!$F238</f>
        <v>0</v>
      </c>
      <c r="S23" s="108">
        <f>'内訳書2-15'!$F238</f>
        <v>0</v>
      </c>
      <c r="T23" s="108">
        <f>'内訳書2-16'!$F238</f>
        <v>0</v>
      </c>
      <c r="U23" s="108">
        <f>'内訳書2-17'!$F238</f>
        <v>0</v>
      </c>
      <c r="V23" s="108">
        <f>'内訳書2-18'!$F238</f>
        <v>0</v>
      </c>
      <c r="W23" s="108">
        <f>'内訳書2-19'!$F238</f>
        <v>0</v>
      </c>
      <c r="X23" s="108">
        <f>'内訳書2-20'!$F238</f>
        <v>0</v>
      </c>
      <c r="Y23" s="109">
        <f t="shared" ref="Y23:Y33" si="11">SUM(E23:X23)</f>
        <v>0</v>
      </c>
      <c r="AA23" s="95"/>
      <c r="AB23" s="95"/>
      <c r="AC23" s="95"/>
    </row>
    <row r="24" spans="1:29" ht="18" customHeight="1">
      <c r="A24" s="253"/>
      <c r="B24" s="510"/>
      <c r="C24" s="206" t="s">
        <v>178</v>
      </c>
      <c r="D24" s="107" t="s">
        <v>224</v>
      </c>
      <c r="E24" s="108">
        <f>'内訳書2-1'!$F239</f>
        <v>0</v>
      </c>
      <c r="F24" s="108">
        <f>'内訳書2-2'!$F239</f>
        <v>0</v>
      </c>
      <c r="G24" s="108">
        <f>'内訳書2-3'!$F239</f>
        <v>0</v>
      </c>
      <c r="H24" s="108">
        <f>'内訳書2-4'!$F239</f>
        <v>0</v>
      </c>
      <c r="I24" s="108">
        <f>'内訳書2-5'!$F239</f>
        <v>0</v>
      </c>
      <c r="J24" s="108">
        <f>'内訳書2-6'!$F239</f>
        <v>0</v>
      </c>
      <c r="K24" s="108">
        <f>'内訳書2-7'!$F239</f>
        <v>0</v>
      </c>
      <c r="L24" s="108">
        <f>'内訳書2-8'!$F239</f>
        <v>0</v>
      </c>
      <c r="M24" s="108">
        <f>'内訳書2-9'!$F239</f>
        <v>0</v>
      </c>
      <c r="N24" s="108">
        <f>'内訳書2-10'!$F239</f>
        <v>0</v>
      </c>
      <c r="O24" s="108">
        <f>'内訳書2-11'!$F239</f>
        <v>0</v>
      </c>
      <c r="P24" s="108">
        <f>'内訳書2-12'!$F239</f>
        <v>0</v>
      </c>
      <c r="Q24" s="108">
        <f>'内訳書2-13'!$F239</f>
        <v>0</v>
      </c>
      <c r="R24" s="108">
        <f>'内訳書2-14'!$F239</f>
        <v>0</v>
      </c>
      <c r="S24" s="108">
        <f>'内訳書2-15'!$F239</f>
        <v>0</v>
      </c>
      <c r="T24" s="108">
        <f>'内訳書2-16'!$F239</f>
        <v>0</v>
      </c>
      <c r="U24" s="108">
        <f>'内訳書2-17'!$F239</f>
        <v>0</v>
      </c>
      <c r="V24" s="108">
        <f>'内訳書2-18'!$F239</f>
        <v>0</v>
      </c>
      <c r="W24" s="108">
        <f>'内訳書2-19'!$F239</f>
        <v>0</v>
      </c>
      <c r="X24" s="108">
        <f>'内訳書2-20'!$F239</f>
        <v>0</v>
      </c>
      <c r="Y24" s="109">
        <f t="shared" si="11"/>
        <v>0</v>
      </c>
      <c r="AA24" s="95"/>
      <c r="AB24" s="95"/>
      <c r="AC24" s="95"/>
    </row>
    <row r="25" spans="1:29" ht="18" customHeight="1">
      <c r="A25" s="253"/>
      <c r="B25" s="510"/>
      <c r="C25" s="504" t="s">
        <v>85</v>
      </c>
      <c r="D25" s="107" t="s">
        <v>86</v>
      </c>
      <c r="E25" s="108">
        <f>'内訳書2-1'!$F240</f>
        <v>0</v>
      </c>
      <c r="F25" s="108">
        <f>'内訳書2-2'!$F240</f>
        <v>0</v>
      </c>
      <c r="G25" s="108">
        <f>'内訳書2-3'!$F240</f>
        <v>0</v>
      </c>
      <c r="H25" s="108">
        <f>'内訳書2-4'!$F240</f>
        <v>0</v>
      </c>
      <c r="I25" s="108">
        <f>'内訳書2-5'!$F240</f>
        <v>0</v>
      </c>
      <c r="J25" s="108">
        <f>'内訳書2-6'!$F240</f>
        <v>0</v>
      </c>
      <c r="K25" s="108">
        <f>'内訳書2-7'!$F240</f>
        <v>0</v>
      </c>
      <c r="L25" s="108">
        <f>'内訳書2-8'!$F240</f>
        <v>0</v>
      </c>
      <c r="M25" s="108">
        <f>'内訳書2-9'!$F240</f>
        <v>0</v>
      </c>
      <c r="N25" s="108">
        <f>'内訳書2-10'!$F240</f>
        <v>0</v>
      </c>
      <c r="O25" s="108">
        <f>'内訳書2-11'!$F240</f>
        <v>0</v>
      </c>
      <c r="P25" s="108">
        <f>'内訳書2-12'!$F240</f>
        <v>0</v>
      </c>
      <c r="Q25" s="108">
        <f>'内訳書2-13'!$F240</f>
        <v>0</v>
      </c>
      <c r="R25" s="108">
        <f>'内訳書2-14'!$F240</f>
        <v>0</v>
      </c>
      <c r="S25" s="108">
        <f>'内訳書2-15'!$F240</f>
        <v>0</v>
      </c>
      <c r="T25" s="108">
        <f>'内訳書2-16'!$F240</f>
        <v>0</v>
      </c>
      <c r="U25" s="108">
        <f>'内訳書2-17'!$F240</f>
        <v>0</v>
      </c>
      <c r="V25" s="108">
        <f>'内訳書2-18'!$F240</f>
        <v>0</v>
      </c>
      <c r="W25" s="108">
        <f>'内訳書2-19'!$F240</f>
        <v>0</v>
      </c>
      <c r="X25" s="108">
        <f>'内訳書2-20'!$F240</f>
        <v>0</v>
      </c>
      <c r="Y25" s="109">
        <f t="shared" si="11"/>
        <v>0</v>
      </c>
      <c r="AA25" s="95"/>
      <c r="AB25" s="95"/>
      <c r="AC25" s="95"/>
    </row>
    <row r="26" spans="1:29" ht="18" customHeight="1">
      <c r="A26" s="253"/>
      <c r="B26" s="510"/>
      <c r="C26" s="492"/>
      <c r="D26" s="110" t="s">
        <v>87</v>
      </c>
      <c r="E26" s="111">
        <f>'内訳書2-1'!$F241</f>
        <v>0</v>
      </c>
      <c r="F26" s="111">
        <f>'内訳書2-2'!$F241</f>
        <v>0</v>
      </c>
      <c r="G26" s="111">
        <f>'内訳書2-3'!$F241</f>
        <v>0</v>
      </c>
      <c r="H26" s="111">
        <f>'内訳書2-4'!$F241</f>
        <v>0</v>
      </c>
      <c r="I26" s="111">
        <f>'内訳書2-5'!$F241</f>
        <v>0</v>
      </c>
      <c r="J26" s="111">
        <f>'内訳書2-6'!$F241</f>
        <v>0</v>
      </c>
      <c r="K26" s="111">
        <f>'内訳書2-7'!$F241</f>
        <v>0</v>
      </c>
      <c r="L26" s="111">
        <f>'内訳書2-8'!$F241</f>
        <v>0</v>
      </c>
      <c r="M26" s="111">
        <f>'内訳書2-9'!$F241</f>
        <v>0</v>
      </c>
      <c r="N26" s="111">
        <f>'内訳書2-10'!$F241</f>
        <v>0</v>
      </c>
      <c r="O26" s="111">
        <f>'内訳書2-11'!$F241</f>
        <v>0</v>
      </c>
      <c r="P26" s="111">
        <f>'内訳書2-12'!$F241</f>
        <v>0</v>
      </c>
      <c r="Q26" s="111">
        <f>'内訳書2-13'!$F241</f>
        <v>0</v>
      </c>
      <c r="R26" s="111">
        <f>'内訳書2-14'!$F241</f>
        <v>0</v>
      </c>
      <c r="S26" s="111">
        <f>'内訳書2-15'!$F241</f>
        <v>0</v>
      </c>
      <c r="T26" s="111">
        <f>'内訳書2-16'!$F241</f>
        <v>0</v>
      </c>
      <c r="U26" s="111">
        <f>'内訳書2-17'!$F241</f>
        <v>0</v>
      </c>
      <c r="V26" s="111">
        <f>'内訳書2-18'!$F241</f>
        <v>0</v>
      </c>
      <c r="W26" s="111">
        <f>'内訳書2-19'!$F241</f>
        <v>0</v>
      </c>
      <c r="X26" s="111">
        <f>'内訳書2-20'!$F241</f>
        <v>0</v>
      </c>
      <c r="Y26" s="102">
        <f t="shared" si="11"/>
        <v>0</v>
      </c>
      <c r="AA26" s="95"/>
      <c r="AB26" s="95"/>
      <c r="AC26" s="95"/>
    </row>
    <row r="27" spans="1:29" ht="18" customHeight="1">
      <c r="A27" s="253"/>
      <c r="B27" s="510"/>
      <c r="C27" s="492"/>
      <c r="D27" s="112" t="s">
        <v>88</v>
      </c>
      <c r="E27" s="113">
        <f>'内訳書2-1'!$F242</f>
        <v>0</v>
      </c>
      <c r="F27" s="113">
        <f>'内訳書2-2'!$F242</f>
        <v>0</v>
      </c>
      <c r="G27" s="113">
        <f>'内訳書2-3'!$F242</f>
        <v>0</v>
      </c>
      <c r="H27" s="113">
        <f>'内訳書2-4'!$F242</f>
        <v>0</v>
      </c>
      <c r="I27" s="113">
        <f>'内訳書2-5'!$F242</f>
        <v>0</v>
      </c>
      <c r="J27" s="113">
        <f>'内訳書2-6'!$F242</f>
        <v>0</v>
      </c>
      <c r="K27" s="113">
        <f>'内訳書2-7'!$F242</f>
        <v>0</v>
      </c>
      <c r="L27" s="113">
        <f>'内訳書2-8'!$F242</f>
        <v>0</v>
      </c>
      <c r="M27" s="113">
        <f>'内訳書2-9'!$F242</f>
        <v>0</v>
      </c>
      <c r="N27" s="113">
        <f>'内訳書2-10'!$F242</f>
        <v>0</v>
      </c>
      <c r="O27" s="113">
        <f>'内訳書2-11'!$F242</f>
        <v>0</v>
      </c>
      <c r="P27" s="113">
        <f>'内訳書2-12'!$F242</f>
        <v>0</v>
      </c>
      <c r="Q27" s="113">
        <f>'内訳書2-13'!$F242</f>
        <v>0</v>
      </c>
      <c r="R27" s="113">
        <f>'内訳書2-14'!$F242</f>
        <v>0</v>
      </c>
      <c r="S27" s="113">
        <f>'内訳書2-15'!$F242</f>
        <v>0</v>
      </c>
      <c r="T27" s="113">
        <f>'内訳書2-16'!$F242</f>
        <v>0</v>
      </c>
      <c r="U27" s="113">
        <f>'内訳書2-17'!$F242</f>
        <v>0</v>
      </c>
      <c r="V27" s="113">
        <f>'内訳書2-18'!$F242</f>
        <v>0</v>
      </c>
      <c r="W27" s="113">
        <f>'内訳書2-19'!$F242</f>
        <v>0</v>
      </c>
      <c r="X27" s="113">
        <f>'内訳書2-20'!$F242</f>
        <v>0</v>
      </c>
      <c r="Y27" s="103">
        <f t="shared" si="11"/>
        <v>0</v>
      </c>
      <c r="AA27" s="95"/>
      <c r="AB27" s="95"/>
      <c r="AC27" s="95"/>
    </row>
    <row r="28" spans="1:29" ht="18" customHeight="1">
      <c r="A28" s="253"/>
      <c r="B28" s="510"/>
      <c r="C28" s="504" t="s">
        <v>89</v>
      </c>
      <c r="D28" s="107" t="s">
        <v>90</v>
      </c>
      <c r="E28" s="108">
        <f>'内訳書2-1'!$F243</f>
        <v>0</v>
      </c>
      <c r="F28" s="108">
        <f>'内訳書2-2'!$F243</f>
        <v>0</v>
      </c>
      <c r="G28" s="108">
        <f>'内訳書2-3'!$F243</f>
        <v>0</v>
      </c>
      <c r="H28" s="108">
        <f>'内訳書2-4'!$F243</f>
        <v>0</v>
      </c>
      <c r="I28" s="108">
        <f>'内訳書2-5'!$F243</f>
        <v>0</v>
      </c>
      <c r="J28" s="108">
        <f>'内訳書2-6'!$F243</f>
        <v>0</v>
      </c>
      <c r="K28" s="108">
        <f>'内訳書2-7'!$F243</f>
        <v>0</v>
      </c>
      <c r="L28" s="108">
        <f>'内訳書2-8'!$F243</f>
        <v>0</v>
      </c>
      <c r="M28" s="108">
        <f>'内訳書2-9'!$F243</f>
        <v>0</v>
      </c>
      <c r="N28" s="108">
        <f>'内訳書2-10'!$F243</f>
        <v>0</v>
      </c>
      <c r="O28" s="108">
        <f>'内訳書2-11'!$F243</f>
        <v>0</v>
      </c>
      <c r="P28" s="108">
        <f>'内訳書2-12'!$F243</f>
        <v>0</v>
      </c>
      <c r="Q28" s="108">
        <f>'内訳書2-13'!$F243</f>
        <v>0</v>
      </c>
      <c r="R28" s="108">
        <f>'内訳書2-14'!$F243</f>
        <v>0</v>
      </c>
      <c r="S28" s="108">
        <f>'内訳書2-15'!$F243</f>
        <v>0</v>
      </c>
      <c r="T28" s="108">
        <f>'内訳書2-16'!$F243</f>
        <v>0</v>
      </c>
      <c r="U28" s="108">
        <f>'内訳書2-17'!$F243</f>
        <v>0</v>
      </c>
      <c r="V28" s="108">
        <f>'内訳書2-18'!$F243</f>
        <v>0</v>
      </c>
      <c r="W28" s="108">
        <f>'内訳書2-19'!$F243</f>
        <v>0</v>
      </c>
      <c r="X28" s="108">
        <f>'内訳書2-20'!$F243</f>
        <v>0</v>
      </c>
      <c r="Y28" s="109">
        <f t="shared" si="11"/>
        <v>0</v>
      </c>
      <c r="AA28" s="95"/>
      <c r="AB28" s="95"/>
      <c r="AC28" s="95"/>
    </row>
    <row r="29" spans="1:29" ht="18" customHeight="1">
      <c r="A29" s="253"/>
      <c r="B29" s="510"/>
      <c r="C29" s="492"/>
      <c r="D29" s="110" t="s">
        <v>91</v>
      </c>
      <c r="E29" s="111">
        <f>'内訳書2-1'!$F244</f>
        <v>0</v>
      </c>
      <c r="F29" s="111">
        <f>'内訳書2-2'!$F244</f>
        <v>0</v>
      </c>
      <c r="G29" s="111">
        <f>'内訳書2-3'!$F244</f>
        <v>0</v>
      </c>
      <c r="H29" s="111">
        <f>'内訳書2-4'!$F244</f>
        <v>0</v>
      </c>
      <c r="I29" s="111">
        <f>'内訳書2-5'!$F244</f>
        <v>0</v>
      </c>
      <c r="J29" s="111">
        <f>'内訳書2-6'!$F244</f>
        <v>0</v>
      </c>
      <c r="K29" s="111">
        <f>'内訳書2-7'!$F244</f>
        <v>0</v>
      </c>
      <c r="L29" s="111">
        <f>'内訳書2-8'!$F244</f>
        <v>0</v>
      </c>
      <c r="M29" s="111">
        <f>'内訳書2-9'!$F244</f>
        <v>0</v>
      </c>
      <c r="N29" s="111">
        <f>'内訳書2-10'!$F244</f>
        <v>0</v>
      </c>
      <c r="O29" s="111">
        <f>'内訳書2-11'!$F244</f>
        <v>0</v>
      </c>
      <c r="P29" s="111">
        <f>'内訳書2-12'!$F244</f>
        <v>0</v>
      </c>
      <c r="Q29" s="111">
        <f>'内訳書2-13'!$F244</f>
        <v>0</v>
      </c>
      <c r="R29" s="111">
        <f>'内訳書2-14'!$F244</f>
        <v>0</v>
      </c>
      <c r="S29" s="111">
        <f>'内訳書2-15'!$F244</f>
        <v>0</v>
      </c>
      <c r="T29" s="111">
        <f>'内訳書2-16'!$F244</f>
        <v>0</v>
      </c>
      <c r="U29" s="111">
        <f>'内訳書2-17'!$F244</f>
        <v>0</v>
      </c>
      <c r="V29" s="111">
        <f>'内訳書2-18'!$F244</f>
        <v>0</v>
      </c>
      <c r="W29" s="111">
        <f>'内訳書2-19'!$F244</f>
        <v>0</v>
      </c>
      <c r="X29" s="111">
        <f>'内訳書2-20'!$F244</f>
        <v>0</v>
      </c>
      <c r="Y29" s="102">
        <f t="shared" si="11"/>
        <v>0</v>
      </c>
      <c r="AA29" s="95"/>
      <c r="AB29" s="95"/>
      <c r="AC29" s="95"/>
    </row>
    <row r="30" spans="1:29" ht="18" customHeight="1">
      <c r="A30" s="253"/>
      <c r="B30" s="510"/>
      <c r="C30" s="492"/>
      <c r="D30" s="110" t="s">
        <v>92</v>
      </c>
      <c r="E30" s="111">
        <f>'内訳書2-1'!$F245</f>
        <v>0</v>
      </c>
      <c r="F30" s="111">
        <f>'内訳書2-2'!$F245</f>
        <v>0</v>
      </c>
      <c r="G30" s="111">
        <f>'内訳書2-3'!$F245</f>
        <v>0</v>
      </c>
      <c r="H30" s="111">
        <f>'内訳書2-4'!$F245</f>
        <v>0</v>
      </c>
      <c r="I30" s="111">
        <f>'内訳書2-5'!$F245</f>
        <v>0</v>
      </c>
      <c r="J30" s="111">
        <f>'内訳書2-6'!$F245</f>
        <v>0</v>
      </c>
      <c r="K30" s="111">
        <f>'内訳書2-7'!$F245</f>
        <v>0</v>
      </c>
      <c r="L30" s="111">
        <f>'内訳書2-8'!$F245</f>
        <v>0</v>
      </c>
      <c r="M30" s="111">
        <f>'内訳書2-9'!$F245</f>
        <v>0</v>
      </c>
      <c r="N30" s="111">
        <f>'内訳書2-10'!$F245</f>
        <v>0</v>
      </c>
      <c r="O30" s="111">
        <f>'内訳書2-11'!$F245</f>
        <v>0</v>
      </c>
      <c r="P30" s="111">
        <f>'内訳書2-12'!$F245</f>
        <v>0</v>
      </c>
      <c r="Q30" s="111">
        <f>'内訳書2-13'!$F245</f>
        <v>0</v>
      </c>
      <c r="R30" s="111">
        <f>'内訳書2-14'!$F245</f>
        <v>0</v>
      </c>
      <c r="S30" s="111">
        <f>'内訳書2-15'!$F245</f>
        <v>0</v>
      </c>
      <c r="T30" s="111">
        <f>'内訳書2-16'!$F245</f>
        <v>0</v>
      </c>
      <c r="U30" s="111">
        <f>'内訳書2-17'!$F245</f>
        <v>0</v>
      </c>
      <c r="V30" s="111">
        <f>'内訳書2-18'!$F245</f>
        <v>0</v>
      </c>
      <c r="W30" s="111">
        <f>'内訳書2-19'!$F245</f>
        <v>0</v>
      </c>
      <c r="X30" s="111">
        <f>'内訳書2-20'!$F245</f>
        <v>0</v>
      </c>
      <c r="Y30" s="102">
        <f t="shared" si="11"/>
        <v>0</v>
      </c>
      <c r="AA30" s="95"/>
      <c r="AB30" s="95"/>
      <c r="AC30" s="95"/>
    </row>
    <row r="31" spans="1:29" ht="18" customHeight="1">
      <c r="A31" s="253"/>
      <c r="B31" s="510"/>
      <c r="C31" s="492"/>
      <c r="D31" s="149" t="s">
        <v>93</v>
      </c>
      <c r="E31" s="150">
        <f>'内訳書2-1'!$F246</f>
        <v>0</v>
      </c>
      <c r="F31" s="150">
        <f>'内訳書2-2'!$F246</f>
        <v>0</v>
      </c>
      <c r="G31" s="150">
        <f>'内訳書2-3'!$F246</f>
        <v>0</v>
      </c>
      <c r="H31" s="150">
        <f>'内訳書2-4'!$F246</f>
        <v>0</v>
      </c>
      <c r="I31" s="150">
        <f>'内訳書2-5'!$F246</f>
        <v>0</v>
      </c>
      <c r="J31" s="150">
        <f>'内訳書2-6'!$F246</f>
        <v>0</v>
      </c>
      <c r="K31" s="150">
        <f>'内訳書2-7'!$F246</f>
        <v>0</v>
      </c>
      <c r="L31" s="150">
        <f>'内訳書2-8'!$F246</f>
        <v>0</v>
      </c>
      <c r="M31" s="150">
        <f>'内訳書2-9'!$F246</f>
        <v>0</v>
      </c>
      <c r="N31" s="150">
        <f>'内訳書2-10'!$F246</f>
        <v>0</v>
      </c>
      <c r="O31" s="150">
        <f>'内訳書2-11'!$F246</f>
        <v>0</v>
      </c>
      <c r="P31" s="150">
        <f>'内訳書2-12'!$F246</f>
        <v>0</v>
      </c>
      <c r="Q31" s="150">
        <f>'内訳書2-13'!$F246</f>
        <v>0</v>
      </c>
      <c r="R31" s="150">
        <f>'内訳書2-14'!$F246</f>
        <v>0</v>
      </c>
      <c r="S31" s="150">
        <f>'内訳書2-15'!$F246</f>
        <v>0</v>
      </c>
      <c r="T31" s="150">
        <f>'内訳書2-16'!$F246</f>
        <v>0</v>
      </c>
      <c r="U31" s="150">
        <f>'内訳書2-17'!$F246</f>
        <v>0</v>
      </c>
      <c r="V31" s="150">
        <f>'内訳書2-18'!$F246</f>
        <v>0</v>
      </c>
      <c r="W31" s="150">
        <f>'内訳書2-19'!$F246</f>
        <v>0</v>
      </c>
      <c r="X31" s="150">
        <f>'内訳書2-20'!$F246</f>
        <v>0</v>
      </c>
      <c r="Y31" s="151">
        <f t="shared" ref="Y31" si="12">SUM(E31:X31)</f>
        <v>0</v>
      </c>
      <c r="AA31" s="95"/>
      <c r="AB31" s="95"/>
      <c r="AC31" s="95"/>
    </row>
    <row r="32" spans="1:29" ht="18" hidden="1" customHeight="1">
      <c r="A32" s="253"/>
      <c r="B32" s="510"/>
      <c r="C32" s="492"/>
      <c r="D32" s="153" t="s">
        <v>77</v>
      </c>
      <c r="E32" s="154">
        <f>'内訳書2-1'!$F247</f>
        <v>0</v>
      </c>
      <c r="F32" s="154">
        <f>'内訳書2-2'!$F247</f>
        <v>0</v>
      </c>
      <c r="G32" s="154">
        <f>'内訳書2-3'!$F247</f>
        <v>0</v>
      </c>
      <c r="H32" s="154">
        <f>'内訳書2-4'!$F247</f>
        <v>0</v>
      </c>
      <c r="I32" s="154">
        <f>'内訳書2-5'!$F247</f>
        <v>0</v>
      </c>
      <c r="J32" s="154">
        <f>'内訳書2-6'!$F247</f>
        <v>0</v>
      </c>
      <c r="K32" s="154">
        <f>'内訳書2-7'!$F247</f>
        <v>0</v>
      </c>
      <c r="L32" s="154">
        <f>'内訳書2-8'!$F247</f>
        <v>0</v>
      </c>
      <c r="M32" s="154">
        <f>'内訳書2-9'!$F247</f>
        <v>0</v>
      </c>
      <c r="N32" s="154">
        <f>'内訳書2-10'!$F247</f>
        <v>0</v>
      </c>
      <c r="O32" s="154">
        <f>'内訳書2-11'!$F247</f>
        <v>0</v>
      </c>
      <c r="P32" s="154">
        <f>'内訳書2-12'!$F247</f>
        <v>0</v>
      </c>
      <c r="Q32" s="154">
        <f>'内訳書2-13'!$F247</f>
        <v>0</v>
      </c>
      <c r="R32" s="154">
        <f>'内訳書2-14'!$F247</f>
        <v>0</v>
      </c>
      <c r="S32" s="154">
        <f>'内訳書2-15'!$F247</f>
        <v>0</v>
      </c>
      <c r="T32" s="154">
        <f>'内訳書2-16'!$F247</f>
        <v>0</v>
      </c>
      <c r="U32" s="154">
        <f>'内訳書2-17'!$F247</f>
        <v>0</v>
      </c>
      <c r="V32" s="154">
        <f>'内訳書2-18'!$F247</f>
        <v>0</v>
      </c>
      <c r="W32" s="154">
        <f>'内訳書2-19'!$F247</f>
        <v>0</v>
      </c>
      <c r="X32" s="154">
        <f>'内訳書2-20'!$F247</f>
        <v>0</v>
      </c>
      <c r="Y32" s="155">
        <f t="shared" si="11"/>
        <v>0</v>
      </c>
      <c r="AA32" s="95"/>
      <c r="AB32" s="95"/>
      <c r="AC32" s="95"/>
    </row>
    <row r="33" spans="1:29" ht="18" customHeight="1">
      <c r="A33" s="253"/>
      <c r="B33" s="510"/>
      <c r="C33" s="291" t="s">
        <v>164</v>
      </c>
      <c r="D33" s="292" t="s">
        <v>94</v>
      </c>
      <c r="E33" s="114">
        <f>'内訳書2-1'!$F248</f>
        <v>0</v>
      </c>
      <c r="F33" s="114">
        <f>'内訳書2-2'!$F248</f>
        <v>0</v>
      </c>
      <c r="G33" s="114">
        <f>'内訳書2-3'!$F248</f>
        <v>0</v>
      </c>
      <c r="H33" s="114">
        <f>'内訳書2-4'!$F248</f>
        <v>0</v>
      </c>
      <c r="I33" s="114">
        <f>'内訳書2-5'!$F248</f>
        <v>0</v>
      </c>
      <c r="J33" s="114">
        <f>'内訳書2-6'!$F248</f>
        <v>0</v>
      </c>
      <c r="K33" s="114">
        <f>'内訳書2-7'!$F248</f>
        <v>0</v>
      </c>
      <c r="L33" s="114">
        <f>'内訳書2-8'!$F248</f>
        <v>0</v>
      </c>
      <c r="M33" s="114">
        <f>'内訳書2-9'!$F248</f>
        <v>0</v>
      </c>
      <c r="N33" s="114">
        <f>'内訳書2-10'!$F248</f>
        <v>0</v>
      </c>
      <c r="O33" s="114">
        <f>'内訳書2-11'!$F248</f>
        <v>0</v>
      </c>
      <c r="P33" s="114">
        <f>'内訳書2-12'!$F248</f>
        <v>0</v>
      </c>
      <c r="Q33" s="114">
        <f>'内訳書2-13'!$F248</f>
        <v>0</v>
      </c>
      <c r="R33" s="114">
        <f>'内訳書2-14'!$F248</f>
        <v>0</v>
      </c>
      <c r="S33" s="114">
        <f>'内訳書2-15'!$F248</f>
        <v>0</v>
      </c>
      <c r="T33" s="114">
        <f>'内訳書2-16'!$F248</f>
        <v>0</v>
      </c>
      <c r="U33" s="114">
        <f>'内訳書2-17'!$F248</f>
        <v>0</v>
      </c>
      <c r="V33" s="114">
        <f>'内訳書2-18'!$F248</f>
        <v>0</v>
      </c>
      <c r="W33" s="114">
        <f>'内訳書2-19'!$F248</f>
        <v>0</v>
      </c>
      <c r="X33" s="114">
        <f>'内訳書2-20'!$F248</f>
        <v>0</v>
      </c>
      <c r="Y33" s="100">
        <f t="shared" si="11"/>
        <v>0</v>
      </c>
      <c r="AA33" s="95"/>
      <c r="AB33" s="95"/>
      <c r="AC33" s="95"/>
    </row>
    <row r="34" spans="1:29" ht="18" customHeight="1">
      <c r="A34" s="253"/>
      <c r="B34" s="510"/>
      <c r="C34" s="507" t="s">
        <v>95</v>
      </c>
      <c r="D34" s="507"/>
      <c r="E34" s="281">
        <f>SUM(E23:E33)</f>
        <v>0</v>
      </c>
      <c r="F34" s="281">
        <f t="shared" ref="F34:Y34" si="13">SUM(F23:F33)</f>
        <v>0</v>
      </c>
      <c r="G34" s="281">
        <f t="shared" si="13"/>
        <v>0</v>
      </c>
      <c r="H34" s="281">
        <f t="shared" si="13"/>
        <v>0</v>
      </c>
      <c r="I34" s="281">
        <f t="shared" si="13"/>
        <v>0</v>
      </c>
      <c r="J34" s="281">
        <f t="shared" si="13"/>
        <v>0</v>
      </c>
      <c r="K34" s="281">
        <f t="shared" si="13"/>
        <v>0</v>
      </c>
      <c r="L34" s="281">
        <f t="shared" si="13"/>
        <v>0</v>
      </c>
      <c r="M34" s="281">
        <f t="shared" si="13"/>
        <v>0</v>
      </c>
      <c r="N34" s="281">
        <f t="shared" si="13"/>
        <v>0</v>
      </c>
      <c r="O34" s="281">
        <f t="shared" si="13"/>
        <v>0</v>
      </c>
      <c r="P34" s="281">
        <f t="shared" si="13"/>
        <v>0</v>
      </c>
      <c r="Q34" s="281">
        <f t="shared" si="13"/>
        <v>0</v>
      </c>
      <c r="R34" s="281">
        <f t="shared" si="13"/>
        <v>0</v>
      </c>
      <c r="S34" s="281">
        <f t="shared" si="13"/>
        <v>0</v>
      </c>
      <c r="T34" s="281">
        <f t="shared" si="13"/>
        <v>0</v>
      </c>
      <c r="U34" s="281">
        <f t="shared" si="13"/>
        <v>0</v>
      </c>
      <c r="V34" s="281">
        <f t="shared" si="13"/>
        <v>0</v>
      </c>
      <c r="W34" s="281">
        <f t="shared" si="13"/>
        <v>0</v>
      </c>
      <c r="X34" s="281">
        <f t="shared" si="13"/>
        <v>0</v>
      </c>
      <c r="Y34" s="281">
        <f t="shared" si="13"/>
        <v>0</v>
      </c>
      <c r="AA34" s="95"/>
      <c r="AB34" s="95"/>
      <c r="AC34" s="95"/>
    </row>
    <row r="35" spans="1:29" ht="18" customHeight="1" thickBot="1">
      <c r="A35" s="253"/>
      <c r="B35" s="510"/>
      <c r="C35" s="501" t="s">
        <v>227</v>
      </c>
      <c r="D35" s="501"/>
      <c r="E35" s="282"/>
      <c r="F35" s="282"/>
      <c r="G35" s="282"/>
      <c r="H35" s="282"/>
      <c r="I35" s="282"/>
      <c r="J35" s="282"/>
      <c r="K35" s="282"/>
      <c r="L35" s="282"/>
      <c r="M35" s="282"/>
      <c r="N35" s="282"/>
      <c r="O35" s="282"/>
      <c r="P35" s="282"/>
      <c r="Q35" s="282"/>
      <c r="R35" s="282"/>
      <c r="S35" s="282"/>
      <c r="T35" s="282"/>
      <c r="U35" s="282"/>
      <c r="V35" s="282"/>
      <c r="W35" s="282"/>
      <c r="X35" s="282"/>
      <c r="Y35" s="283">
        <f>SUM(E35:X35)</f>
        <v>0</v>
      </c>
      <c r="AA35" s="95"/>
      <c r="AB35" s="95"/>
      <c r="AC35" s="95"/>
    </row>
    <row r="36" spans="1:29" ht="18" customHeight="1" thickBot="1">
      <c r="A36" s="253"/>
      <c r="B36" s="511"/>
      <c r="C36" s="502" t="s">
        <v>96</v>
      </c>
      <c r="D36" s="503"/>
      <c r="E36" s="278">
        <f>E34-E35</f>
        <v>0</v>
      </c>
      <c r="F36" s="278">
        <f t="shared" ref="F36:Y36" si="14">F34-F35</f>
        <v>0</v>
      </c>
      <c r="G36" s="278">
        <f t="shared" si="14"/>
        <v>0</v>
      </c>
      <c r="H36" s="278">
        <f t="shared" si="14"/>
        <v>0</v>
      </c>
      <c r="I36" s="278">
        <f t="shared" si="14"/>
        <v>0</v>
      </c>
      <c r="J36" s="278">
        <f t="shared" si="14"/>
        <v>0</v>
      </c>
      <c r="K36" s="278">
        <f t="shared" si="14"/>
        <v>0</v>
      </c>
      <c r="L36" s="278">
        <f t="shared" si="14"/>
        <v>0</v>
      </c>
      <c r="M36" s="278">
        <f t="shared" si="14"/>
        <v>0</v>
      </c>
      <c r="N36" s="278">
        <f t="shared" si="14"/>
        <v>0</v>
      </c>
      <c r="O36" s="278">
        <f t="shared" si="14"/>
        <v>0</v>
      </c>
      <c r="P36" s="278">
        <f t="shared" si="14"/>
        <v>0</v>
      </c>
      <c r="Q36" s="278">
        <f t="shared" si="14"/>
        <v>0</v>
      </c>
      <c r="R36" s="278">
        <f t="shared" si="14"/>
        <v>0</v>
      </c>
      <c r="S36" s="278">
        <f t="shared" si="14"/>
        <v>0</v>
      </c>
      <c r="T36" s="278">
        <f t="shared" si="14"/>
        <v>0</v>
      </c>
      <c r="U36" s="278">
        <f t="shared" si="14"/>
        <v>0</v>
      </c>
      <c r="V36" s="278">
        <f t="shared" si="14"/>
        <v>0</v>
      </c>
      <c r="W36" s="278">
        <f t="shared" si="14"/>
        <v>0</v>
      </c>
      <c r="X36" s="278">
        <f t="shared" si="14"/>
        <v>0</v>
      </c>
      <c r="Y36" s="279">
        <f t="shared" si="14"/>
        <v>0</v>
      </c>
      <c r="AA36" s="95"/>
      <c r="AB36" s="95"/>
      <c r="AC36" s="95"/>
    </row>
    <row r="37" spans="1:29" ht="18" customHeight="1">
      <c r="A37" s="253"/>
      <c r="B37" s="508" t="s">
        <v>97</v>
      </c>
      <c r="C37" s="275" t="s">
        <v>84</v>
      </c>
      <c r="D37" s="276" t="s">
        <v>223</v>
      </c>
      <c r="E37" s="277">
        <f>'内訳書2-1'!$F252</f>
        <v>0</v>
      </c>
      <c r="F37" s="277">
        <f>'内訳書2-2'!$F252</f>
        <v>0</v>
      </c>
      <c r="G37" s="277">
        <f>'内訳書2-3'!$F252</f>
        <v>0</v>
      </c>
      <c r="H37" s="277">
        <f>'内訳書2-4'!$F252</f>
        <v>0</v>
      </c>
      <c r="I37" s="277">
        <f>'内訳書2-5'!$F252</f>
        <v>0</v>
      </c>
      <c r="J37" s="277">
        <f>'内訳書2-6'!$F252</f>
        <v>0</v>
      </c>
      <c r="K37" s="277">
        <f>'内訳書2-7'!$F252</f>
        <v>0</v>
      </c>
      <c r="L37" s="277">
        <f>'内訳書2-8'!$F252</f>
        <v>0</v>
      </c>
      <c r="M37" s="277">
        <f>'内訳書2-9'!$F252</f>
        <v>0</v>
      </c>
      <c r="N37" s="277">
        <f>'内訳書2-10'!$F252</f>
        <v>0</v>
      </c>
      <c r="O37" s="277">
        <f>'内訳書2-11'!$F252</f>
        <v>0</v>
      </c>
      <c r="P37" s="277">
        <f>'内訳書2-12'!$F252</f>
        <v>0</v>
      </c>
      <c r="Q37" s="277">
        <f>'内訳書2-13'!$F252</f>
        <v>0</v>
      </c>
      <c r="R37" s="277">
        <f>'内訳書2-14'!$F252</f>
        <v>0</v>
      </c>
      <c r="S37" s="277">
        <f>'内訳書2-15'!$F252</f>
        <v>0</v>
      </c>
      <c r="T37" s="277">
        <f>'内訳書2-16'!$F252</f>
        <v>0</v>
      </c>
      <c r="U37" s="277">
        <f>'内訳書2-17'!$F252</f>
        <v>0</v>
      </c>
      <c r="V37" s="277">
        <f>'内訳書2-18'!$F252</f>
        <v>0</v>
      </c>
      <c r="W37" s="277">
        <f>'内訳書2-19'!$F252</f>
        <v>0</v>
      </c>
      <c r="X37" s="277">
        <f>'内訳書2-20'!$F252</f>
        <v>0</v>
      </c>
      <c r="Y37" s="101">
        <f t="shared" ref="Y37:Y47" si="15">SUM(E37:X37)</f>
        <v>0</v>
      </c>
      <c r="AA37" s="95"/>
      <c r="AB37" s="95"/>
      <c r="AC37" s="95"/>
    </row>
    <row r="38" spans="1:29" ht="18" customHeight="1">
      <c r="A38" s="253"/>
      <c r="B38" s="509"/>
      <c r="C38" s="206" t="s">
        <v>178</v>
      </c>
      <c r="D38" s="107" t="s">
        <v>224</v>
      </c>
      <c r="E38" s="108">
        <f>'内訳書2-1'!$F253</f>
        <v>0</v>
      </c>
      <c r="F38" s="108">
        <f>'内訳書2-2'!$F253</f>
        <v>0</v>
      </c>
      <c r="G38" s="108">
        <f>'内訳書2-3'!$F253</f>
        <v>0</v>
      </c>
      <c r="H38" s="108">
        <f>'内訳書2-4'!$F253</f>
        <v>0</v>
      </c>
      <c r="I38" s="108">
        <f>'内訳書2-5'!$F253</f>
        <v>0</v>
      </c>
      <c r="J38" s="108">
        <f>'内訳書2-6'!$F253</f>
        <v>0</v>
      </c>
      <c r="K38" s="108">
        <f>'内訳書2-7'!$F253</f>
        <v>0</v>
      </c>
      <c r="L38" s="108">
        <f>'内訳書2-8'!$F253</f>
        <v>0</v>
      </c>
      <c r="M38" s="108">
        <f>'内訳書2-9'!$F253</f>
        <v>0</v>
      </c>
      <c r="N38" s="108">
        <f>'内訳書2-10'!$F253</f>
        <v>0</v>
      </c>
      <c r="O38" s="108">
        <f>'内訳書2-11'!$F253</f>
        <v>0</v>
      </c>
      <c r="P38" s="108">
        <f>'内訳書2-12'!$F253</f>
        <v>0</v>
      </c>
      <c r="Q38" s="108">
        <f>'内訳書2-13'!$F253</f>
        <v>0</v>
      </c>
      <c r="R38" s="108">
        <f>'内訳書2-14'!$F253</f>
        <v>0</v>
      </c>
      <c r="S38" s="108">
        <f>'内訳書2-15'!$F253</f>
        <v>0</v>
      </c>
      <c r="T38" s="108">
        <f>'内訳書2-16'!$F253</f>
        <v>0</v>
      </c>
      <c r="U38" s="108">
        <f>'内訳書2-17'!$F253</f>
        <v>0</v>
      </c>
      <c r="V38" s="108">
        <f>'内訳書2-18'!$F253</f>
        <v>0</v>
      </c>
      <c r="W38" s="108">
        <f>'内訳書2-19'!$F253</f>
        <v>0</v>
      </c>
      <c r="X38" s="108">
        <f>'内訳書2-20'!$F253</f>
        <v>0</v>
      </c>
      <c r="Y38" s="109">
        <f t="shared" si="15"/>
        <v>0</v>
      </c>
      <c r="AA38" s="95"/>
      <c r="AB38" s="95"/>
      <c r="AC38" s="95"/>
    </row>
    <row r="39" spans="1:29" ht="18" customHeight="1">
      <c r="A39" s="253"/>
      <c r="B39" s="509"/>
      <c r="C39" s="504" t="s">
        <v>100</v>
      </c>
      <c r="D39" s="107" t="s">
        <v>86</v>
      </c>
      <c r="E39" s="108">
        <f>'内訳書2-1'!$F254</f>
        <v>0</v>
      </c>
      <c r="F39" s="108">
        <f>'内訳書2-2'!$F254</f>
        <v>0</v>
      </c>
      <c r="G39" s="108">
        <f>'内訳書2-3'!$F254</f>
        <v>0</v>
      </c>
      <c r="H39" s="108">
        <f>'内訳書2-4'!$F254</f>
        <v>0</v>
      </c>
      <c r="I39" s="108">
        <f>'内訳書2-5'!$F254</f>
        <v>0</v>
      </c>
      <c r="J39" s="108">
        <f>'内訳書2-6'!$F254</f>
        <v>0</v>
      </c>
      <c r="K39" s="108">
        <f>'内訳書2-7'!$F254</f>
        <v>0</v>
      </c>
      <c r="L39" s="108">
        <f>'内訳書2-8'!$F254</f>
        <v>0</v>
      </c>
      <c r="M39" s="108">
        <f>'内訳書2-9'!$F254</f>
        <v>0</v>
      </c>
      <c r="N39" s="108">
        <f>'内訳書2-10'!$F254</f>
        <v>0</v>
      </c>
      <c r="O39" s="108">
        <f>'内訳書2-11'!$F254</f>
        <v>0</v>
      </c>
      <c r="P39" s="108">
        <f>'内訳書2-12'!$F254</f>
        <v>0</v>
      </c>
      <c r="Q39" s="108">
        <f>'内訳書2-13'!$F254</f>
        <v>0</v>
      </c>
      <c r="R39" s="108">
        <f>'内訳書2-14'!$F254</f>
        <v>0</v>
      </c>
      <c r="S39" s="108">
        <f>'内訳書2-15'!$F254</f>
        <v>0</v>
      </c>
      <c r="T39" s="108">
        <f>'内訳書2-16'!$F254</f>
        <v>0</v>
      </c>
      <c r="U39" s="108">
        <f>'内訳書2-17'!$F254</f>
        <v>0</v>
      </c>
      <c r="V39" s="108">
        <f>'内訳書2-18'!$F254</f>
        <v>0</v>
      </c>
      <c r="W39" s="108">
        <f>'内訳書2-19'!$F254</f>
        <v>0</v>
      </c>
      <c r="X39" s="108">
        <f>'内訳書2-20'!$F254</f>
        <v>0</v>
      </c>
      <c r="Y39" s="109">
        <f t="shared" si="15"/>
        <v>0</v>
      </c>
      <c r="AA39" s="95"/>
      <c r="AB39" s="95"/>
      <c r="AC39" s="95"/>
    </row>
    <row r="40" spans="1:29" ht="18" customHeight="1">
      <c r="A40" s="253"/>
      <c r="B40" s="509"/>
      <c r="C40" s="492"/>
      <c r="D40" s="110" t="s">
        <v>87</v>
      </c>
      <c r="E40" s="111">
        <f>'内訳書2-1'!$F255</f>
        <v>0</v>
      </c>
      <c r="F40" s="111">
        <f>'内訳書2-2'!$F255</f>
        <v>0</v>
      </c>
      <c r="G40" s="111">
        <f>'内訳書2-3'!$F255</f>
        <v>0</v>
      </c>
      <c r="H40" s="111">
        <f>'内訳書2-4'!$F255</f>
        <v>0</v>
      </c>
      <c r="I40" s="111">
        <f>'内訳書2-5'!$F255</f>
        <v>0</v>
      </c>
      <c r="J40" s="111">
        <f>'内訳書2-6'!$F255</f>
        <v>0</v>
      </c>
      <c r="K40" s="111">
        <f>'内訳書2-7'!$F255</f>
        <v>0</v>
      </c>
      <c r="L40" s="111">
        <f>'内訳書2-8'!$F255</f>
        <v>0</v>
      </c>
      <c r="M40" s="111">
        <f>'内訳書2-9'!$F255</f>
        <v>0</v>
      </c>
      <c r="N40" s="111">
        <f>'内訳書2-10'!$F255</f>
        <v>0</v>
      </c>
      <c r="O40" s="111">
        <f>'内訳書2-11'!$F255</f>
        <v>0</v>
      </c>
      <c r="P40" s="111">
        <f>'内訳書2-12'!$F255</f>
        <v>0</v>
      </c>
      <c r="Q40" s="111">
        <f>'内訳書2-13'!$F255</f>
        <v>0</v>
      </c>
      <c r="R40" s="111">
        <f>'内訳書2-14'!$F255</f>
        <v>0</v>
      </c>
      <c r="S40" s="111">
        <f>'内訳書2-15'!$F255</f>
        <v>0</v>
      </c>
      <c r="T40" s="111">
        <f>'内訳書2-16'!$F255</f>
        <v>0</v>
      </c>
      <c r="U40" s="111">
        <f>'内訳書2-17'!$F255</f>
        <v>0</v>
      </c>
      <c r="V40" s="111">
        <f>'内訳書2-18'!$F255</f>
        <v>0</v>
      </c>
      <c r="W40" s="111">
        <f>'内訳書2-19'!$F255</f>
        <v>0</v>
      </c>
      <c r="X40" s="111">
        <f>'内訳書2-20'!$F255</f>
        <v>0</v>
      </c>
      <c r="Y40" s="102">
        <f t="shared" si="15"/>
        <v>0</v>
      </c>
      <c r="AA40" s="95"/>
      <c r="AB40" s="95"/>
      <c r="AC40" s="95"/>
    </row>
    <row r="41" spans="1:29" ht="18" customHeight="1">
      <c r="A41" s="253"/>
      <c r="B41" s="509"/>
      <c r="C41" s="492"/>
      <c r="D41" s="112" t="s">
        <v>88</v>
      </c>
      <c r="E41" s="113">
        <f>'内訳書2-1'!$F256</f>
        <v>0</v>
      </c>
      <c r="F41" s="113">
        <f>'内訳書2-2'!$F256</f>
        <v>0</v>
      </c>
      <c r="G41" s="113">
        <f>'内訳書2-3'!$F256</f>
        <v>0</v>
      </c>
      <c r="H41" s="113">
        <f>'内訳書2-4'!$F256</f>
        <v>0</v>
      </c>
      <c r="I41" s="113">
        <f>'内訳書2-5'!$F256</f>
        <v>0</v>
      </c>
      <c r="J41" s="113">
        <f>'内訳書2-6'!$F256</f>
        <v>0</v>
      </c>
      <c r="K41" s="113">
        <f>'内訳書2-7'!$F256</f>
        <v>0</v>
      </c>
      <c r="L41" s="113">
        <f>'内訳書2-8'!$F256</f>
        <v>0</v>
      </c>
      <c r="M41" s="113">
        <f>'内訳書2-9'!$F256</f>
        <v>0</v>
      </c>
      <c r="N41" s="113">
        <f>'内訳書2-10'!$F256</f>
        <v>0</v>
      </c>
      <c r="O41" s="113">
        <f>'内訳書2-11'!$F256</f>
        <v>0</v>
      </c>
      <c r="P41" s="113">
        <f>'内訳書2-12'!$F256</f>
        <v>0</v>
      </c>
      <c r="Q41" s="113">
        <f>'内訳書2-13'!$F256</f>
        <v>0</v>
      </c>
      <c r="R41" s="113">
        <f>'内訳書2-14'!$F256</f>
        <v>0</v>
      </c>
      <c r="S41" s="113">
        <f>'内訳書2-15'!$F256</f>
        <v>0</v>
      </c>
      <c r="T41" s="113">
        <f>'内訳書2-16'!$F256</f>
        <v>0</v>
      </c>
      <c r="U41" s="113">
        <f>'内訳書2-17'!$F256</f>
        <v>0</v>
      </c>
      <c r="V41" s="113">
        <f>'内訳書2-18'!$F256</f>
        <v>0</v>
      </c>
      <c r="W41" s="113">
        <f>'内訳書2-19'!$F256</f>
        <v>0</v>
      </c>
      <c r="X41" s="113">
        <f>'内訳書2-20'!$F256</f>
        <v>0</v>
      </c>
      <c r="Y41" s="103">
        <f t="shared" si="15"/>
        <v>0</v>
      </c>
      <c r="AA41" s="95"/>
      <c r="AB41" s="95"/>
      <c r="AC41" s="95"/>
    </row>
    <row r="42" spans="1:29" ht="18" customHeight="1">
      <c r="A42" s="253"/>
      <c r="B42" s="509"/>
      <c r="C42" s="505" t="s">
        <v>101</v>
      </c>
      <c r="D42" s="107" t="s">
        <v>90</v>
      </c>
      <c r="E42" s="108">
        <f>'内訳書2-1'!$F257</f>
        <v>0</v>
      </c>
      <c r="F42" s="108">
        <f>'内訳書2-2'!$F257</f>
        <v>0</v>
      </c>
      <c r="G42" s="108">
        <f>'内訳書2-3'!$F257</f>
        <v>0</v>
      </c>
      <c r="H42" s="108">
        <f>'内訳書2-4'!$F257</f>
        <v>0</v>
      </c>
      <c r="I42" s="108">
        <f>'内訳書2-5'!$F257</f>
        <v>0</v>
      </c>
      <c r="J42" s="108">
        <f>'内訳書2-6'!$F257</f>
        <v>0</v>
      </c>
      <c r="K42" s="108">
        <f>'内訳書2-7'!$F257</f>
        <v>0</v>
      </c>
      <c r="L42" s="108">
        <f>'内訳書2-8'!$F257</f>
        <v>0</v>
      </c>
      <c r="M42" s="108">
        <f>'内訳書2-9'!$F257</f>
        <v>0</v>
      </c>
      <c r="N42" s="108">
        <f>'内訳書2-10'!$F257</f>
        <v>0</v>
      </c>
      <c r="O42" s="108">
        <f>'内訳書2-11'!$F257</f>
        <v>0</v>
      </c>
      <c r="P42" s="108">
        <f>'内訳書2-12'!$F257</f>
        <v>0</v>
      </c>
      <c r="Q42" s="108">
        <f>'内訳書2-13'!$F257</f>
        <v>0</v>
      </c>
      <c r="R42" s="108">
        <f>'内訳書2-14'!$F257</f>
        <v>0</v>
      </c>
      <c r="S42" s="108">
        <f>'内訳書2-15'!$F257</f>
        <v>0</v>
      </c>
      <c r="T42" s="108">
        <f>'内訳書2-16'!$F257</f>
        <v>0</v>
      </c>
      <c r="U42" s="108">
        <f>'内訳書2-17'!$F257</f>
        <v>0</v>
      </c>
      <c r="V42" s="108">
        <f>'内訳書2-18'!$F257</f>
        <v>0</v>
      </c>
      <c r="W42" s="108">
        <f>'内訳書2-19'!$F257</f>
        <v>0</v>
      </c>
      <c r="X42" s="108">
        <f>'内訳書2-20'!$F257</f>
        <v>0</v>
      </c>
      <c r="Y42" s="109">
        <f t="shared" si="15"/>
        <v>0</v>
      </c>
      <c r="AA42" s="95"/>
      <c r="AB42" s="95"/>
      <c r="AC42" s="95"/>
    </row>
    <row r="43" spans="1:29" ht="18" customHeight="1">
      <c r="A43" s="253"/>
      <c r="B43" s="509"/>
      <c r="C43" s="506"/>
      <c r="D43" s="110" t="s">
        <v>91</v>
      </c>
      <c r="E43" s="111">
        <f>'内訳書2-1'!$F258</f>
        <v>0</v>
      </c>
      <c r="F43" s="111">
        <f>'内訳書2-2'!$F258</f>
        <v>0</v>
      </c>
      <c r="G43" s="111">
        <f>'内訳書2-3'!$F258</f>
        <v>0</v>
      </c>
      <c r="H43" s="111">
        <f>'内訳書2-4'!$F258</f>
        <v>0</v>
      </c>
      <c r="I43" s="111">
        <f>'内訳書2-5'!$F258</f>
        <v>0</v>
      </c>
      <c r="J43" s="111">
        <f>'内訳書2-6'!$F258</f>
        <v>0</v>
      </c>
      <c r="K43" s="111">
        <f>'内訳書2-7'!$F258</f>
        <v>0</v>
      </c>
      <c r="L43" s="111">
        <f>'内訳書2-8'!$F258</f>
        <v>0</v>
      </c>
      <c r="M43" s="111">
        <f>'内訳書2-9'!$F258</f>
        <v>0</v>
      </c>
      <c r="N43" s="111">
        <f>'内訳書2-10'!$F258</f>
        <v>0</v>
      </c>
      <c r="O43" s="111">
        <f>'内訳書2-11'!$F258</f>
        <v>0</v>
      </c>
      <c r="P43" s="111">
        <f>'内訳書2-12'!$F258</f>
        <v>0</v>
      </c>
      <c r="Q43" s="111">
        <f>'内訳書2-13'!$F258</f>
        <v>0</v>
      </c>
      <c r="R43" s="111">
        <f>'内訳書2-14'!$F258</f>
        <v>0</v>
      </c>
      <c r="S43" s="111">
        <f>'内訳書2-15'!$F258</f>
        <v>0</v>
      </c>
      <c r="T43" s="111">
        <f>'内訳書2-16'!$F258</f>
        <v>0</v>
      </c>
      <c r="U43" s="111">
        <f>'内訳書2-17'!$F258</f>
        <v>0</v>
      </c>
      <c r="V43" s="111">
        <f>'内訳書2-18'!$F258</f>
        <v>0</v>
      </c>
      <c r="W43" s="111">
        <f>'内訳書2-19'!$F258</f>
        <v>0</v>
      </c>
      <c r="X43" s="111">
        <f>'内訳書2-20'!$F258</f>
        <v>0</v>
      </c>
      <c r="Y43" s="102">
        <f t="shared" si="15"/>
        <v>0</v>
      </c>
      <c r="AA43" s="95"/>
      <c r="AB43" s="95"/>
      <c r="AC43" s="95"/>
    </row>
    <row r="44" spans="1:29" ht="18" customHeight="1">
      <c r="A44" s="253"/>
      <c r="B44" s="509"/>
      <c r="C44" s="506"/>
      <c r="D44" s="110" t="s">
        <v>92</v>
      </c>
      <c r="E44" s="111">
        <f>'内訳書2-1'!$F259</f>
        <v>0</v>
      </c>
      <c r="F44" s="111">
        <f>'内訳書2-2'!$F259</f>
        <v>0</v>
      </c>
      <c r="G44" s="111">
        <f>'内訳書2-3'!$F259</f>
        <v>0</v>
      </c>
      <c r="H44" s="111">
        <f>'内訳書2-4'!$F259</f>
        <v>0</v>
      </c>
      <c r="I44" s="111">
        <f>'内訳書2-5'!$F259</f>
        <v>0</v>
      </c>
      <c r="J44" s="111">
        <f>'内訳書2-6'!$F259</f>
        <v>0</v>
      </c>
      <c r="K44" s="111">
        <f>'内訳書2-7'!$F259</f>
        <v>0</v>
      </c>
      <c r="L44" s="111">
        <f>'内訳書2-8'!$F259</f>
        <v>0</v>
      </c>
      <c r="M44" s="111">
        <f>'内訳書2-9'!$F259</f>
        <v>0</v>
      </c>
      <c r="N44" s="111">
        <f>'内訳書2-10'!$F259</f>
        <v>0</v>
      </c>
      <c r="O44" s="111">
        <f>'内訳書2-11'!$F259</f>
        <v>0</v>
      </c>
      <c r="P44" s="111">
        <f>'内訳書2-12'!$F259</f>
        <v>0</v>
      </c>
      <c r="Q44" s="111">
        <f>'内訳書2-13'!$F259</f>
        <v>0</v>
      </c>
      <c r="R44" s="111">
        <f>'内訳書2-14'!$F259</f>
        <v>0</v>
      </c>
      <c r="S44" s="111">
        <f>'内訳書2-15'!$F259</f>
        <v>0</v>
      </c>
      <c r="T44" s="111">
        <f>'内訳書2-16'!$F259</f>
        <v>0</v>
      </c>
      <c r="U44" s="111">
        <f>'内訳書2-17'!$F259</f>
        <v>0</v>
      </c>
      <c r="V44" s="111">
        <f>'内訳書2-18'!$F259</f>
        <v>0</v>
      </c>
      <c r="W44" s="111">
        <f>'内訳書2-19'!$F259</f>
        <v>0</v>
      </c>
      <c r="X44" s="111">
        <f>'内訳書2-20'!$F259</f>
        <v>0</v>
      </c>
      <c r="Y44" s="102">
        <f t="shared" si="15"/>
        <v>0</v>
      </c>
      <c r="AA44" s="95"/>
      <c r="AB44" s="95"/>
      <c r="AC44" s="95"/>
    </row>
    <row r="45" spans="1:29" ht="18" customHeight="1">
      <c r="A45" s="253"/>
      <c r="B45" s="509"/>
      <c r="C45" s="506"/>
      <c r="D45" s="110" t="s">
        <v>93</v>
      </c>
      <c r="E45" s="111">
        <f>'内訳書2-1'!$F260</f>
        <v>0</v>
      </c>
      <c r="F45" s="111">
        <f>'内訳書2-2'!$F260</f>
        <v>0</v>
      </c>
      <c r="G45" s="111">
        <f>'内訳書2-3'!$F260</f>
        <v>0</v>
      </c>
      <c r="H45" s="111">
        <f>'内訳書2-4'!$F260</f>
        <v>0</v>
      </c>
      <c r="I45" s="111">
        <f>'内訳書2-5'!$F260</f>
        <v>0</v>
      </c>
      <c r="J45" s="111">
        <f>'内訳書2-6'!$F260</f>
        <v>0</v>
      </c>
      <c r="K45" s="111">
        <f>'内訳書2-7'!$F260</f>
        <v>0</v>
      </c>
      <c r="L45" s="111">
        <f>'内訳書2-8'!$F260</f>
        <v>0</v>
      </c>
      <c r="M45" s="111">
        <f>'内訳書2-9'!$F260</f>
        <v>0</v>
      </c>
      <c r="N45" s="111">
        <f>'内訳書2-10'!$F260</f>
        <v>0</v>
      </c>
      <c r="O45" s="111">
        <f>'内訳書2-11'!$F260</f>
        <v>0</v>
      </c>
      <c r="P45" s="111">
        <f>'内訳書2-12'!$F260</f>
        <v>0</v>
      </c>
      <c r="Q45" s="111">
        <f>'内訳書2-13'!$F260</f>
        <v>0</v>
      </c>
      <c r="R45" s="111">
        <f>'内訳書2-14'!$F260</f>
        <v>0</v>
      </c>
      <c r="S45" s="111">
        <f>'内訳書2-15'!$F260</f>
        <v>0</v>
      </c>
      <c r="T45" s="111">
        <f>'内訳書2-16'!$F260</f>
        <v>0</v>
      </c>
      <c r="U45" s="111">
        <f>'内訳書2-17'!$F260</f>
        <v>0</v>
      </c>
      <c r="V45" s="111">
        <f>'内訳書2-18'!$F260</f>
        <v>0</v>
      </c>
      <c r="W45" s="111">
        <f>'内訳書2-19'!$F260</f>
        <v>0</v>
      </c>
      <c r="X45" s="111">
        <f>'内訳書2-20'!$F260</f>
        <v>0</v>
      </c>
      <c r="Y45" s="102">
        <f t="shared" si="15"/>
        <v>0</v>
      </c>
      <c r="AA45" s="95"/>
      <c r="AB45" s="95"/>
      <c r="AC45" s="95"/>
    </row>
    <row r="46" spans="1:29" ht="18" customHeight="1">
      <c r="A46" s="253"/>
      <c r="B46" s="509"/>
      <c r="C46" s="507"/>
      <c r="D46" s="112" t="s">
        <v>67</v>
      </c>
      <c r="E46" s="113">
        <f>'内訳書2-1'!$F261</f>
        <v>0</v>
      </c>
      <c r="F46" s="113">
        <f>'内訳書2-2'!$F261</f>
        <v>0</v>
      </c>
      <c r="G46" s="113">
        <f>'内訳書2-3'!$F261</f>
        <v>0</v>
      </c>
      <c r="H46" s="113">
        <f>'内訳書2-4'!$F261</f>
        <v>0</v>
      </c>
      <c r="I46" s="113">
        <f>'内訳書2-5'!$F261</f>
        <v>0</v>
      </c>
      <c r="J46" s="113">
        <f>'内訳書2-6'!$F261</f>
        <v>0</v>
      </c>
      <c r="K46" s="113">
        <f>'内訳書2-7'!$F261</f>
        <v>0</v>
      </c>
      <c r="L46" s="113">
        <f>'内訳書2-8'!$F261</f>
        <v>0</v>
      </c>
      <c r="M46" s="113">
        <f>'内訳書2-9'!$F261</f>
        <v>0</v>
      </c>
      <c r="N46" s="113">
        <f>'内訳書2-10'!$F261</f>
        <v>0</v>
      </c>
      <c r="O46" s="113">
        <f>'内訳書2-11'!$F261</f>
        <v>0</v>
      </c>
      <c r="P46" s="113">
        <f>'内訳書2-12'!$F261</f>
        <v>0</v>
      </c>
      <c r="Q46" s="113">
        <f>'内訳書2-13'!$F261</f>
        <v>0</v>
      </c>
      <c r="R46" s="113">
        <f>'内訳書2-14'!$F261</f>
        <v>0</v>
      </c>
      <c r="S46" s="113">
        <f>'内訳書2-15'!$F261</f>
        <v>0</v>
      </c>
      <c r="T46" s="113">
        <f>'内訳書2-16'!$F261</f>
        <v>0</v>
      </c>
      <c r="U46" s="113">
        <f>'内訳書2-17'!$F261</f>
        <v>0</v>
      </c>
      <c r="V46" s="113">
        <f>'内訳書2-18'!$F261</f>
        <v>0</v>
      </c>
      <c r="W46" s="113">
        <f>'内訳書2-19'!$F261</f>
        <v>0</v>
      </c>
      <c r="X46" s="113">
        <f>'内訳書2-20'!$F261</f>
        <v>0</v>
      </c>
      <c r="Y46" s="103">
        <f t="shared" si="15"/>
        <v>0</v>
      </c>
      <c r="AA46" s="95"/>
      <c r="AB46" s="95"/>
      <c r="AC46" s="95"/>
    </row>
    <row r="47" spans="1:29" ht="18" customHeight="1">
      <c r="A47" s="253"/>
      <c r="B47" s="509"/>
      <c r="C47" s="291" t="s">
        <v>165</v>
      </c>
      <c r="D47" s="292" t="s">
        <v>94</v>
      </c>
      <c r="E47" s="114">
        <f>'内訳書2-1'!$F262</f>
        <v>0</v>
      </c>
      <c r="F47" s="114">
        <f>'内訳書2-2'!$F262</f>
        <v>0</v>
      </c>
      <c r="G47" s="114">
        <f>'内訳書2-3'!$F262</f>
        <v>0</v>
      </c>
      <c r="H47" s="114">
        <f>'内訳書2-4'!$F262</f>
        <v>0</v>
      </c>
      <c r="I47" s="114">
        <f>'内訳書2-5'!$F262</f>
        <v>0</v>
      </c>
      <c r="J47" s="114">
        <f>'内訳書2-6'!$F262</f>
        <v>0</v>
      </c>
      <c r="K47" s="114">
        <f>'内訳書2-7'!$F262</f>
        <v>0</v>
      </c>
      <c r="L47" s="114">
        <f>'内訳書2-8'!$F262</f>
        <v>0</v>
      </c>
      <c r="M47" s="114">
        <f>'内訳書2-9'!$F262</f>
        <v>0</v>
      </c>
      <c r="N47" s="114">
        <f>'内訳書2-10'!$F262</f>
        <v>0</v>
      </c>
      <c r="O47" s="114">
        <f>'内訳書2-11'!$F262</f>
        <v>0</v>
      </c>
      <c r="P47" s="114">
        <f>'内訳書2-12'!$F262</f>
        <v>0</v>
      </c>
      <c r="Q47" s="114">
        <f>'内訳書2-13'!$F262</f>
        <v>0</v>
      </c>
      <c r="R47" s="114">
        <f>'内訳書2-14'!$F262</f>
        <v>0</v>
      </c>
      <c r="S47" s="114">
        <f>'内訳書2-15'!$F262</f>
        <v>0</v>
      </c>
      <c r="T47" s="114">
        <f>'内訳書2-16'!$F262</f>
        <v>0</v>
      </c>
      <c r="U47" s="114">
        <f>'内訳書2-17'!$F262</f>
        <v>0</v>
      </c>
      <c r="V47" s="114">
        <f>'内訳書2-18'!$F262</f>
        <v>0</v>
      </c>
      <c r="W47" s="114">
        <f>'内訳書2-19'!$F262</f>
        <v>0</v>
      </c>
      <c r="X47" s="114">
        <f>'内訳書2-20'!$F262</f>
        <v>0</v>
      </c>
      <c r="Y47" s="100">
        <f t="shared" si="15"/>
        <v>0</v>
      </c>
      <c r="AA47" s="95"/>
      <c r="AB47" s="95"/>
      <c r="AC47" s="95"/>
    </row>
    <row r="48" spans="1:29" ht="18" customHeight="1" thickBot="1">
      <c r="A48" s="253"/>
      <c r="B48" s="509"/>
      <c r="C48" s="506" t="s">
        <v>98</v>
      </c>
      <c r="D48" s="506"/>
      <c r="E48" s="280">
        <f>SUM(E37:E47)</f>
        <v>0</v>
      </c>
      <c r="F48" s="280">
        <f t="shared" ref="F48:Y48" si="16">SUM(F37:F47)</f>
        <v>0</v>
      </c>
      <c r="G48" s="280">
        <f t="shared" si="16"/>
        <v>0</v>
      </c>
      <c r="H48" s="280">
        <f t="shared" si="16"/>
        <v>0</v>
      </c>
      <c r="I48" s="280">
        <f t="shared" si="16"/>
        <v>0</v>
      </c>
      <c r="J48" s="280">
        <f t="shared" si="16"/>
        <v>0</v>
      </c>
      <c r="K48" s="280">
        <f t="shared" si="16"/>
        <v>0</v>
      </c>
      <c r="L48" s="280">
        <f t="shared" si="16"/>
        <v>0</v>
      </c>
      <c r="M48" s="280">
        <f t="shared" si="16"/>
        <v>0</v>
      </c>
      <c r="N48" s="280">
        <f t="shared" si="16"/>
        <v>0</v>
      </c>
      <c r="O48" s="280">
        <f t="shared" si="16"/>
        <v>0</v>
      </c>
      <c r="P48" s="280">
        <f t="shared" si="16"/>
        <v>0</v>
      </c>
      <c r="Q48" s="280">
        <f t="shared" si="16"/>
        <v>0</v>
      </c>
      <c r="R48" s="280">
        <f t="shared" si="16"/>
        <v>0</v>
      </c>
      <c r="S48" s="280">
        <f t="shared" si="16"/>
        <v>0</v>
      </c>
      <c r="T48" s="280">
        <f t="shared" si="16"/>
        <v>0</v>
      </c>
      <c r="U48" s="280">
        <f t="shared" si="16"/>
        <v>0</v>
      </c>
      <c r="V48" s="280">
        <f t="shared" si="16"/>
        <v>0</v>
      </c>
      <c r="W48" s="280">
        <f t="shared" si="16"/>
        <v>0</v>
      </c>
      <c r="X48" s="280">
        <f t="shared" si="16"/>
        <v>0</v>
      </c>
      <c r="Y48" s="280">
        <f t="shared" si="16"/>
        <v>0</v>
      </c>
      <c r="AA48" s="95"/>
      <c r="AB48" s="95"/>
      <c r="AC48" s="95"/>
    </row>
    <row r="49" spans="1:29" ht="18" customHeight="1" thickTop="1">
      <c r="A49" s="253"/>
      <c r="B49" s="488" t="s">
        <v>137</v>
      </c>
      <c r="C49" s="488"/>
      <c r="D49" s="488"/>
      <c r="E49" s="116">
        <f>SUM(E34,E48)</f>
        <v>0</v>
      </c>
      <c r="F49" s="116">
        <f t="shared" ref="F49:Y49" si="17">SUM(F34,F48)</f>
        <v>0</v>
      </c>
      <c r="G49" s="116">
        <f t="shared" si="17"/>
        <v>0</v>
      </c>
      <c r="H49" s="116">
        <f t="shared" si="17"/>
        <v>0</v>
      </c>
      <c r="I49" s="116">
        <f t="shared" si="17"/>
        <v>0</v>
      </c>
      <c r="J49" s="116">
        <f t="shared" si="17"/>
        <v>0</v>
      </c>
      <c r="K49" s="116">
        <f t="shared" si="17"/>
        <v>0</v>
      </c>
      <c r="L49" s="116">
        <f t="shared" si="17"/>
        <v>0</v>
      </c>
      <c r="M49" s="116">
        <f t="shared" si="17"/>
        <v>0</v>
      </c>
      <c r="N49" s="116">
        <f t="shared" si="17"/>
        <v>0</v>
      </c>
      <c r="O49" s="116">
        <f t="shared" si="17"/>
        <v>0</v>
      </c>
      <c r="P49" s="116">
        <f t="shared" si="17"/>
        <v>0</v>
      </c>
      <c r="Q49" s="116">
        <f t="shared" si="17"/>
        <v>0</v>
      </c>
      <c r="R49" s="116">
        <f t="shared" si="17"/>
        <v>0</v>
      </c>
      <c r="S49" s="116">
        <f t="shared" si="17"/>
        <v>0</v>
      </c>
      <c r="T49" s="116">
        <f t="shared" si="17"/>
        <v>0</v>
      </c>
      <c r="U49" s="116">
        <f t="shared" si="17"/>
        <v>0</v>
      </c>
      <c r="V49" s="116">
        <f t="shared" si="17"/>
        <v>0</v>
      </c>
      <c r="W49" s="116">
        <f t="shared" si="17"/>
        <v>0</v>
      </c>
      <c r="X49" s="116">
        <f t="shared" si="17"/>
        <v>0</v>
      </c>
      <c r="Y49" s="116">
        <f t="shared" si="17"/>
        <v>0</v>
      </c>
      <c r="AA49" s="95"/>
      <c r="AB49" s="95"/>
      <c r="AC49" s="95"/>
    </row>
    <row r="50" spans="1:29" ht="18.75" customHeight="1">
      <c r="E50" s="152" t="str">
        <f>IF(E$32&lt;&gt;0,"補助対象「その他」エラー","")</f>
        <v/>
      </c>
      <c r="F50" s="152" t="str">
        <f>IF(F$32&lt;&gt;0,"補助対象「その他」エラー","")</f>
        <v/>
      </c>
      <c r="G50" s="152" t="str">
        <f>IF(G$32&lt;&gt;0,"補助対象「その他」エラー","")</f>
        <v/>
      </c>
      <c r="H50" s="152" t="str">
        <f t="shared" ref="H50:X50" si="18">IF(H$32&lt;&gt;0,"補助対象「その他」エラー","")</f>
        <v/>
      </c>
      <c r="I50" s="152" t="str">
        <f t="shared" si="18"/>
        <v/>
      </c>
      <c r="J50" s="152" t="str">
        <f t="shared" si="18"/>
        <v/>
      </c>
      <c r="K50" s="152" t="str">
        <f t="shared" si="18"/>
        <v/>
      </c>
      <c r="L50" s="152" t="str">
        <f t="shared" si="18"/>
        <v/>
      </c>
      <c r="M50" s="152" t="str">
        <f t="shared" si="18"/>
        <v/>
      </c>
      <c r="N50" s="152" t="str">
        <f t="shared" si="18"/>
        <v/>
      </c>
      <c r="O50" s="152" t="str">
        <f t="shared" si="18"/>
        <v/>
      </c>
      <c r="P50" s="152" t="str">
        <f t="shared" si="18"/>
        <v/>
      </c>
      <c r="Q50" s="152" t="str">
        <f t="shared" si="18"/>
        <v/>
      </c>
      <c r="R50" s="152" t="str">
        <f t="shared" si="18"/>
        <v/>
      </c>
      <c r="S50" s="152" t="str">
        <f t="shared" si="18"/>
        <v/>
      </c>
      <c r="T50" s="152" t="str">
        <f t="shared" si="18"/>
        <v/>
      </c>
      <c r="U50" s="152" t="str">
        <f t="shared" si="18"/>
        <v/>
      </c>
      <c r="V50" s="152" t="str">
        <f t="shared" si="18"/>
        <v/>
      </c>
      <c r="W50" s="152" t="str">
        <f t="shared" si="18"/>
        <v/>
      </c>
      <c r="X50" s="152" t="str">
        <f t="shared" si="18"/>
        <v/>
      </c>
      <c r="AA50" s="95"/>
      <c r="AB50" s="95"/>
      <c r="AC50" s="95"/>
    </row>
  </sheetData>
  <sheetProtection password="DF8A" sheet="1" objects="1" scenarios="1" formatColumns="0"/>
  <mergeCells count="28">
    <mergeCell ref="C20:C22"/>
    <mergeCell ref="B49:D49"/>
    <mergeCell ref="C35:D35"/>
    <mergeCell ref="C36:D36"/>
    <mergeCell ref="C39:C41"/>
    <mergeCell ref="C42:C46"/>
    <mergeCell ref="C48:D48"/>
    <mergeCell ref="B37:B48"/>
    <mergeCell ref="B23:B36"/>
    <mergeCell ref="C25:C27"/>
    <mergeCell ref="C28:C32"/>
    <mergeCell ref="C34:D34"/>
    <mergeCell ref="Y20:Y22"/>
    <mergeCell ref="D21:D22"/>
    <mergeCell ref="Y4:Y7"/>
    <mergeCell ref="B17:D17"/>
    <mergeCell ref="B8:D8"/>
    <mergeCell ref="B9:D9"/>
    <mergeCell ref="B15:D15"/>
    <mergeCell ref="B4:C7"/>
    <mergeCell ref="C11:D11"/>
    <mergeCell ref="C12:D12"/>
    <mergeCell ref="C13:D13"/>
    <mergeCell ref="C14:D14"/>
    <mergeCell ref="B10:B14"/>
    <mergeCell ref="C10:D10"/>
    <mergeCell ref="B16:D16"/>
    <mergeCell ref="B20:B22"/>
  </mergeCells>
  <phoneticPr fontId="3"/>
  <conditionalFormatting sqref="E50:X50">
    <cfRule type="cellIs" dxfId="1548" priority="1" operator="equal">
      <formula>"補助対象「その他」エラー"</formula>
    </cfRule>
  </conditionalFormatting>
  <dataValidations count="1">
    <dataValidation imeMode="off" allowBlank="1" showInputMessage="1" showErrorMessage="1" sqref="E20:X20 E4:X5 E8:Y17 E23:Y49"/>
  </dataValidations>
  <pageMargins left="0.78740157480314965" right="0.39370078740157483" top="0.39370078740157483" bottom="0.59055118110236227" header="0.31496062992125984" footer="0.31496062992125984"/>
  <pageSetup paperSize="9" scale="80" orientation="portrait" r:id="rId1"/>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39997558519241921"/>
    <pageSetUpPr fitToPage="1"/>
  </sheetPr>
  <dimension ref="A1:AC50"/>
  <sheetViews>
    <sheetView view="pageBreakPreview" zoomScaleNormal="100" zoomScaleSheetLayoutView="100" workbookViewId="0">
      <pane xSplit="4" topLeftCell="E1" activePane="topRight" state="frozen"/>
      <selection pane="topRight" activeCell="E1" sqref="E1"/>
    </sheetView>
  </sheetViews>
  <sheetFormatPr defaultRowHeight="13.5"/>
  <cols>
    <col min="1" max="1" width="1.125" style="95" customWidth="1"/>
    <col min="2" max="2" width="5.25" style="95" customWidth="1"/>
    <col min="3" max="3" width="19.125" style="95" customWidth="1"/>
    <col min="4" max="4" width="11.75" style="95" customWidth="1"/>
    <col min="5" max="7" width="16.875" style="96" customWidth="1"/>
    <col min="8" max="12" width="16.875" style="96" hidden="1" customWidth="1"/>
    <col min="13" max="13" width="16.625" style="96" hidden="1" customWidth="1"/>
    <col min="14" max="24" width="16.875" style="96" hidden="1" customWidth="1"/>
    <col min="25" max="25" width="16.875" style="95" customWidth="1"/>
    <col min="26" max="26" width="2.625" style="95" customWidth="1"/>
    <col min="27" max="29" width="16.875" style="96" customWidth="1"/>
    <col min="30" max="16384" width="9" style="95"/>
  </cols>
  <sheetData>
    <row r="1" spans="1:29" ht="17.25" customHeight="1">
      <c r="A1" s="252" t="str">
        <f>IF('計画書①（地域）'!$S$4="","",'計画書①（地域）'!$S$4)</f>
        <v/>
      </c>
      <c r="B1" s="253"/>
      <c r="C1" s="252"/>
      <c r="D1" s="252"/>
      <c r="E1" s="257"/>
      <c r="F1" s="257"/>
      <c r="G1" s="257"/>
      <c r="H1" s="257"/>
      <c r="I1" s="257"/>
      <c r="J1" s="257"/>
      <c r="K1" s="257"/>
      <c r="L1" s="257"/>
      <c r="M1" s="257"/>
      <c r="N1" s="257"/>
      <c r="O1" s="257"/>
      <c r="P1" s="257"/>
      <c r="Q1" s="257"/>
      <c r="R1" s="257"/>
      <c r="S1" s="257"/>
      <c r="T1" s="257"/>
      <c r="U1" s="257"/>
      <c r="V1" s="257"/>
      <c r="W1" s="257"/>
      <c r="X1" s="257"/>
      <c r="Y1" s="253"/>
    </row>
    <row r="2" spans="1:29">
      <c r="A2" s="253"/>
      <c r="B2" s="253" t="s">
        <v>69</v>
      </c>
      <c r="C2" s="253"/>
      <c r="D2" s="253"/>
      <c r="E2" s="257"/>
      <c r="F2" s="257"/>
      <c r="G2" s="257"/>
      <c r="H2" s="257"/>
      <c r="I2" s="257"/>
      <c r="J2" s="257"/>
      <c r="K2" s="257"/>
      <c r="L2" s="257"/>
      <c r="M2" s="257"/>
      <c r="N2" s="257"/>
      <c r="O2" s="257"/>
      <c r="P2" s="257"/>
      <c r="Q2" s="257"/>
      <c r="R2" s="257"/>
      <c r="S2" s="257"/>
      <c r="T2" s="257"/>
      <c r="U2" s="257"/>
      <c r="V2" s="257"/>
      <c r="W2" s="257"/>
      <c r="X2" s="257"/>
      <c r="Y2" s="253"/>
      <c r="AA2" s="95"/>
      <c r="AB2" s="95"/>
      <c r="AC2" s="95"/>
    </row>
    <row r="3" spans="1:29" ht="15" customHeight="1">
      <c r="A3" s="253"/>
      <c r="B3" s="253" t="s">
        <v>70</v>
      </c>
      <c r="C3" s="253"/>
      <c r="D3" s="253"/>
      <c r="E3" s="257"/>
      <c r="F3" s="257"/>
      <c r="G3" s="257"/>
      <c r="H3" s="257"/>
      <c r="I3" s="257"/>
      <c r="J3" s="257"/>
      <c r="K3" s="257"/>
      <c r="L3" s="257"/>
      <c r="M3" s="257"/>
      <c r="N3" s="257"/>
      <c r="O3" s="257"/>
      <c r="P3" s="257"/>
      <c r="Q3" s="257"/>
      <c r="R3" s="257"/>
      <c r="S3" s="257"/>
      <c r="T3" s="257"/>
      <c r="U3" s="257"/>
      <c r="V3" s="257"/>
      <c r="W3" s="257"/>
      <c r="X3" s="257"/>
      <c r="Y3" s="125" t="s">
        <v>17</v>
      </c>
      <c r="AA3"/>
      <c r="AB3"/>
      <c r="AC3"/>
    </row>
    <row r="4" spans="1:29" ht="18" customHeight="1">
      <c r="A4" s="253"/>
      <c r="B4" s="487" t="s">
        <v>71</v>
      </c>
      <c r="C4" s="487"/>
      <c r="D4" s="97" t="s">
        <v>126</v>
      </c>
      <c r="E4" s="258" t="s">
        <v>127</v>
      </c>
      <c r="F4" s="258" t="s">
        <v>104</v>
      </c>
      <c r="G4" s="258" t="s">
        <v>105</v>
      </c>
      <c r="H4" s="258" t="s">
        <v>106</v>
      </c>
      <c r="I4" s="258" t="s">
        <v>107</v>
      </c>
      <c r="J4" s="258" t="s">
        <v>108</v>
      </c>
      <c r="K4" s="258" t="s">
        <v>109</v>
      </c>
      <c r="L4" s="258" t="s">
        <v>110</v>
      </c>
      <c r="M4" s="258" t="s">
        <v>111</v>
      </c>
      <c r="N4" s="258" t="s">
        <v>112</v>
      </c>
      <c r="O4" s="258" t="s">
        <v>113</v>
      </c>
      <c r="P4" s="258" t="s">
        <v>114</v>
      </c>
      <c r="Q4" s="258" t="s">
        <v>115</v>
      </c>
      <c r="R4" s="258" t="s">
        <v>116</v>
      </c>
      <c r="S4" s="258" t="s">
        <v>117</v>
      </c>
      <c r="T4" s="258" t="s">
        <v>118</v>
      </c>
      <c r="U4" s="258" t="s">
        <v>119</v>
      </c>
      <c r="V4" s="258" t="s">
        <v>120</v>
      </c>
      <c r="W4" s="258" t="s">
        <v>121</v>
      </c>
      <c r="X4" s="258" t="s">
        <v>122</v>
      </c>
      <c r="Y4" s="486" t="s">
        <v>185</v>
      </c>
      <c r="AA4"/>
      <c r="AB4"/>
      <c r="AC4"/>
    </row>
    <row r="5" spans="1:29" ht="15" hidden="1" customHeight="1">
      <c r="A5" s="253"/>
      <c r="B5" s="487"/>
      <c r="C5" s="487"/>
      <c r="D5" s="97" t="s">
        <v>152</v>
      </c>
      <c r="E5" s="259" t="str">
        <f t="shared" ref="E5:X5" si="0">IFERROR(VLOOKUP(E$4,実行団体,2,FALSE),"")</f>
        <v/>
      </c>
      <c r="F5" s="259" t="str">
        <f t="shared" si="0"/>
        <v/>
      </c>
      <c r="G5" s="259" t="str">
        <f t="shared" si="0"/>
        <v/>
      </c>
      <c r="H5" s="259" t="str">
        <f t="shared" si="0"/>
        <v/>
      </c>
      <c r="I5" s="259" t="str">
        <f t="shared" si="0"/>
        <v/>
      </c>
      <c r="J5" s="259" t="str">
        <f t="shared" si="0"/>
        <v/>
      </c>
      <c r="K5" s="259" t="str">
        <f t="shared" si="0"/>
        <v/>
      </c>
      <c r="L5" s="259" t="str">
        <f t="shared" si="0"/>
        <v/>
      </c>
      <c r="M5" s="259" t="str">
        <f t="shared" si="0"/>
        <v/>
      </c>
      <c r="N5" s="259" t="str">
        <f t="shared" si="0"/>
        <v/>
      </c>
      <c r="O5" s="259" t="str">
        <f t="shared" si="0"/>
        <v/>
      </c>
      <c r="P5" s="259" t="str">
        <f t="shared" si="0"/>
        <v/>
      </c>
      <c r="Q5" s="259" t="str">
        <f t="shared" si="0"/>
        <v/>
      </c>
      <c r="R5" s="259" t="str">
        <f t="shared" si="0"/>
        <v/>
      </c>
      <c r="S5" s="259" t="str">
        <f t="shared" si="0"/>
        <v/>
      </c>
      <c r="T5" s="259" t="str">
        <f t="shared" si="0"/>
        <v/>
      </c>
      <c r="U5" s="259" t="str">
        <f t="shared" si="0"/>
        <v/>
      </c>
      <c r="V5" s="259" t="str">
        <f t="shared" si="0"/>
        <v/>
      </c>
      <c r="W5" s="259" t="str">
        <f t="shared" si="0"/>
        <v/>
      </c>
      <c r="X5" s="259" t="str">
        <f t="shared" si="0"/>
        <v/>
      </c>
      <c r="Y5" s="486"/>
      <c r="AA5"/>
      <c r="AB5"/>
      <c r="AC5"/>
    </row>
    <row r="6" spans="1:29" ht="60.75" customHeight="1">
      <c r="A6" s="253"/>
      <c r="B6" s="487"/>
      <c r="C6" s="487"/>
      <c r="D6" s="205" t="s">
        <v>243</v>
      </c>
      <c r="E6" s="98">
        <f>'内訳書2-1'!$E$3</f>
        <v>0</v>
      </c>
      <c r="F6" s="98">
        <f>'内訳書2-2'!$E$3</f>
        <v>0</v>
      </c>
      <c r="G6" s="98">
        <f>'内訳書2-3'!$E$3</f>
        <v>0</v>
      </c>
      <c r="H6" s="98">
        <f>'内訳書2-4'!$E$3</f>
        <v>0</v>
      </c>
      <c r="I6" s="98">
        <f>'内訳書2-5'!$E$3</f>
        <v>0</v>
      </c>
      <c r="J6" s="98">
        <f>'内訳書2-6'!$E$3</f>
        <v>0</v>
      </c>
      <c r="K6" s="98">
        <f>'内訳書2-7'!$E$3</f>
        <v>0</v>
      </c>
      <c r="L6" s="98">
        <f>'内訳書2-8'!$E$3</f>
        <v>0</v>
      </c>
      <c r="M6" s="98">
        <f>'内訳書2-9'!$E$3</f>
        <v>0</v>
      </c>
      <c r="N6" s="98">
        <f>'内訳書2-10'!$E$3</f>
        <v>0</v>
      </c>
      <c r="O6" s="98">
        <f>'内訳書2-11'!$E$3</f>
        <v>0</v>
      </c>
      <c r="P6" s="98">
        <f>'内訳書2-12'!$E$3</f>
        <v>0</v>
      </c>
      <c r="Q6" s="98">
        <f>'内訳書2-13'!$E$3</f>
        <v>0</v>
      </c>
      <c r="R6" s="98">
        <f>'内訳書2-14'!$E$3</f>
        <v>0</v>
      </c>
      <c r="S6" s="98">
        <f>'内訳書2-15'!$E$3</f>
        <v>0</v>
      </c>
      <c r="T6" s="98">
        <f>'内訳書2-16'!$E$3</f>
        <v>0</v>
      </c>
      <c r="U6" s="98">
        <f>'内訳書2-17'!$E$3</f>
        <v>0</v>
      </c>
      <c r="V6" s="98">
        <f>'内訳書2-18'!$E$3</f>
        <v>0</v>
      </c>
      <c r="W6" s="98">
        <f>'内訳書2-19'!$E$3</f>
        <v>0</v>
      </c>
      <c r="X6" s="98">
        <f>'内訳書2-20'!$E$3</f>
        <v>0</v>
      </c>
      <c r="Y6" s="486"/>
      <c r="AA6"/>
      <c r="AB6"/>
      <c r="AC6"/>
    </row>
    <row r="7" spans="1:29" ht="60.75" customHeight="1">
      <c r="A7" s="253"/>
      <c r="B7" s="487"/>
      <c r="C7" s="487"/>
      <c r="D7" s="99" t="s">
        <v>68</v>
      </c>
      <c r="E7" s="98">
        <f>'内訳書2-1'!$E$4</f>
        <v>0</v>
      </c>
      <c r="F7" s="98">
        <f>'内訳書2-2'!$E$4</f>
        <v>0</v>
      </c>
      <c r="G7" s="98">
        <f>'内訳書2-3'!$E$4</f>
        <v>0</v>
      </c>
      <c r="H7" s="98">
        <f>'内訳書2-4'!$E$4</f>
        <v>0</v>
      </c>
      <c r="I7" s="98">
        <f>'内訳書2-5'!$E$4</f>
        <v>0</v>
      </c>
      <c r="J7" s="98">
        <f>'内訳書2-6'!$E$4</f>
        <v>0</v>
      </c>
      <c r="K7" s="98">
        <f>'内訳書2-7'!$E$4</f>
        <v>0</v>
      </c>
      <c r="L7" s="98">
        <f>'内訳書2-8'!$E$4</f>
        <v>0</v>
      </c>
      <c r="M7" s="98">
        <f>'内訳書2-9'!$E$4</f>
        <v>0</v>
      </c>
      <c r="N7" s="98">
        <f>'内訳書2-10'!$E$4</f>
        <v>0</v>
      </c>
      <c r="O7" s="98">
        <f>'内訳書2-11'!$E$4</f>
        <v>0</v>
      </c>
      <c r="P7" s="98">
        <f>'内訳書2-12'!$E$4</f>
        <v>0</v>
      </c>
      <c r="Q7" s="98">
        <f>'内訳書2-13'!$E$4</f>
        <v>0</v>
      </c>
      <c r="R7" s="98">
        <f>'内訳書2-14'!$E$4</f>
        <v>0</v>
      </c>
      <c r="S7" s="98">
        <f>'内訳書2-15'!$E$4</f>
        <v>0</v>
      </c>
      <c r="T7" s="98">
        <f>'内訳書2-16'!$E$4</f>
        <v>0</v>
      </c>
      <c r="U7" s="98">
        <f>'内訳書2-17'!$E$4</f>
        <v>0</v>
      </c>
      <c r="V7" s="98">
        <f>'内訳書2-18'!$E$4</f>
        <v>0</v>
      </c>
      <c r="W7" s="98">
        <f>'内訳書2-19'!$E$4</f>
        <v>0</v>
      </c>
      <c r="X7" s="98">
        <f>'内訳書2-20'!$E$4</f>
        <v>0</v>
      </c>
      <c r="Y7" s="486"/>
      <c r="AA7"/>
      <c r="AB7"/>
      <c r="AC7"/>
    </row>
    <row r="8" spans="1:29" ht="18" customHeight="1">
      <c r="A8" s="253"/>
      <c r="B8" s="489" t="s">
        <v>72</v>
      </c>
      <c r="C8" s="490"/>
      <c r="D8" s="491"/>
      <c r="E8" s="512">
        <f t="shared" ref="E8:E17" si="1">Y8</f>
        <v>0</v>
      </c>
      <c r="F8" s="513"/>
      <c r="G8" s="513"/>
      <c r="H8" s="513"/>
      <c r="I8" s="513"/>
      <c r="J8" s="513"/>
      <c r="K8" s="513"/>
      <c r="L8" s="513"/>
      <c r="M8" s="513"/>
      <c r="N8" s="513"/>
      <c r="O8" s="513"/>
      <c r="P8" s="513"/>
      <c r="Q8" s="513"/>
      <c r="R8" s="513"/>
      <c r="S8" s="513"/>
      <c r="T8" s="513"/>
      <c r="U8" s="513"/>
      <c r="V8" s="513"/>
      <c r="W8" s="513"/>
      <c r="X8" s="514"/>
      <c r="Y8" s="100">
        <f>'内訳書１(収入事業別)'!$Y8</f>
        <v>0</v>
      </c>
      <c r="AA8"/>
      <c r="AB8"/>
      <c r="AC8"/>
    </row>
    <row r="9" spans="1:29" ht="18" customHeight="1">
      <c r="A9" s="253"/>
      <c r="B9" s="489" t="s">
        <v>73</v>
      </c>
      <c r="C9" s="490"/>
      <c r="D9" s="491"/>
      <c r="E9" s="515">
        <f t="shared" si="1"/>
        <v>0</v>
      </c>
      <c r="F9" s="516"/>
      <c r="G9" s="516"/>
      <c r="H9" s="516"/>
      <c r="I9" s="516"/>
      <c r="J9" s="516"/>
      <c r="K9" s="516"/>
      <c r="L9" s="516"/>
      <c r="M9" s="516"/>
      <c r="N9" s="516"/>
      <c r="O9" s="516"/>
      <c r="P9" s="516"/>
      <c r="Q9" s="516"/>
      <c r="R9" s="516"/>
      <c r="S9" s="516"/>
      <c r="T9" s="516"/>
      <c r="U9" s="516"/>
      <c r="V9" s="516"/>
      <c r="W9" s="516"/>
      <c r="X9" s="517"/>
      <c r="Y9" s="100">
        <f>'内訳書１(収入事業別)'!$Y9</f>
        <v>0</v>
      </c>
      <c r="AA9"/>
      <c r="AB9"/>
      <c r="AC9"/>
    </row>
    <row r="10" spans="1:29" ht="18" customHeight="1">
      <c r="A10" s="253"/>
      <c r="B10" s="497" t="s">
        <v>150</v>
      </c>
      <c r="C10" s="499" t="s">
        <v>74</v>
      </c>
      <c r="D10" s="500"/>
      <c r="E10" s="518">
        <f t="shared" si="1"/>
        <v>0</v>
      </c>
      <c r="F10" s="519"/>
      <c r="G10" s="519"/>
      <c r="H10" s="519"/>
      <c r="I10" s="519"/>
      <c r="J10" s="519"/>
      <c r="K10" s="519"/>
      <c r="L10" s="519"/>
      <c r="M10" s="519"/>
      <c r="N10" s="519"/>
      <c r="O10" s="519"/>
      <c r="P10" s="519"/>
      <c r="Q10" s="519"/>
      <c r="R10" s="519"/>
      <c r="S10" s="519"/>
      <c r="T10" s="519"/>
      <c r="U10" s="519"/>
      <c r="V10" s="519"/>
      <c r="W10" s="519"/>
      <c r="X10" s="520"/>
      <c r="Y10" s="101">
        <f>'内訳書１(収入事業別)'!$Y10</f>
        <v>0</v>
      </c>
      <c r="AA10"/>
      <c r="AB10"/>
      <c r="AC10"/>
    </row>
    <row r="11" spans="1:29" ht="18" customHeight="1">
      <c r="A11" s="253"/>
      <c r="B11" s="498"/>
      <c r="C11" s="493" t="s">
        <v>75</v>
      </c>
      <c r="D11" s="494"/>
      <c r="E11" s="524">
        <f t="shared" si="1"/>
        <v>0</v>
      </c>
      <c r="F11" s="525"/>
      <c r="G11" s="525"/>
      <c r="H11" s="525"/>
      <c r="I11" s="525"/>
      <c r="J11" s="525"/>
      <c r="K11" s="525"/>
      <c r="L11" s="525"/>
      <c r="M11" s="525"/>
      <c r="N11" s="525"/>
      <c r="O11" s="525"/>
      <c r="P11" s="525"/>
      <c r="Q11" s="525"/>
      <c r="R11" s="525"/>
      <c r="S11" s="525"/>
      <c r="T11" s="525"/>
      <c r="U11" s="525"/>
      <c r="V11" s="525"/>
      <c r="W11" s="525"/>
      <c r="X11" s="526"/>
      <c r="Y11" s="102">
        <f>'内訳書１(収入事業別)'!$Y11</f>
        <v>0</v>
      </c>
      <c r="AA11"/>
      <c r="AB11"/>
      <c r="AC11"/>
    </row>
    <row r="12" spans="1:29" ht="18" customHeight="1">
      <c r="A12" s="253"/>
      <c r="B12" s="498"/>
      <c r="C12" s="493" t="s">
        <v>76</v>
      </c>
      <c r="D12" s="494"/>
      <c r="E12" s="521">
        <f t="shared" si="1"/>
        <v>0</v>
      </c>
      <c r="F12" s="522"/>
      <c r="G12" s="522"/>
      <c r="H12" s="522"/>
      <c r="I12" s="522"/>
      <c r="J12" s="522"/>
      <c r="K12" s="522"/>
      <c r="L12" s="522"/>
      <c r="M12" s="522"/>
      <c r="N12" s="522"/>
      <c r="O12" s="522"/>
      <c r="P12" s="522"/>
      <c r="Q12" s="522"/>
      <c r="R12" s="522"/>
      <c r="S12" s="522"/>
      <c r="T12" s="522"/>
      <c r="U12" s="522"/>
      <c r="V12" s="522"/>
      <c r="W12" s="522"/>
      <c r="X12" s="523"/>
      <c r="Y12" s="102">
        <f>'内訳書１(収入事業別)'!$Y12</f>
        <v>0</v>
      </c>
      <c r="AA12"/>
      <c r="AB12"/>
      <c r="AC12"/>
    </row>
    <row r="13" spans="1:29" ht="18" customHeight="1">
      <c r="A13" s="253"/>
      <c r="B13" s="498"/>
      <c r="C13" s="495" t="s">
        <v>77</v>
      </c>
      <c r="D13" s="496"/>
      <c r="E13" s="527">
        <f t="shared" si="1"/>
        <v>0</v>
      </c>
      <c r="F13" s="528"/>
      <c r="G13" s="528"/>
      <c r="H13" s="528"/>
      <c r="I13" s="528"/>
      <c r="J13" s="528"/>
      <c r="K13" s="528"/>
      <c r="L13" s="528"/>
      <c r="M13" s="528"/>
      <c r="N13" s="528"/>
      <c r="O13" s="528"/>
      <c r="P13" s="528"/>
      <c r="Q13" s="528"/>
      <c r="R13" s="528"/>
      <c r="S13" s="528"/>
      <c r="T13" s="528"/>
      <c r="U13" s="528"/>
      <c r="V13" s="528"/>
      <c r="W13" s="528"/>
      <c r="X13" s="529"/>
      <c r="Y13" s="103">
        <f>'内訳書１(収入事業別)'!$Y13</f>
        <v>0</v>
      </c>
      <c r="AA13"/>
      <c r="AB13"/>
      <c r="AC13"/>
    </row>
    <row r="14" spans="1:29" ht="18" customHeight="1">
      <c r="A14" s="253"/>
      <c r="B14" s="482"/>
      <c r="C14" s="490" t="s">
        <v>151</v>
      </c>
      <c r="D14" s="491"/>
      <c r="E14" s="515">
        <f t="shared" si="1"/>
        <v>0</v>
      </c>
      <c r="F14" s="516"/>
      <c r="G14" s="516"/>
      <c r="H14" s="516"/>
      <c r="I14" s="516"/>
      <c r="J14" s="516"/>
      <c r="K14" s="516"/>
      <c r="L14" s="516"/>
      <c r="M14" s="516"/>
      <c r="N14" s="516"/>
      <c r="O14" s="516"/>
      <c r="P14" s="516"/>
      <c r="Q14" s="516"/>
      <c r="R14" s="516"/>
      <c r="S14" s="516"/>
      <c r="T14" s="516"/>
      <c r="U14" s="516"/>
      <c r="V14" s="516"/>
      <c r="W14" s="516"/>
      <c r="X14" s="517"/>
      <c r="Y14" s="104">
        <f>SUM($Y$10:$Y$13)</f>
        <v>0</v>
      </c>
      <c r="AA14"/>
      <c r="AB14"/>
      <c r="AC14"/>
    </row>
    <row r="15" spans="1:29" ht="18" customHeight="1">
      <c r="A15" s="253"/>
      <c r="B15" s="492" t="s">
        <v>78</v>
      </c>
      <c r="C15" s="492"/>
      <c r="D15" s="492"/>
      <c r="E15" s="515">
        <f t="shared" si="1"/>
        <v>0</v>
      </c>
      <c r="F15" s="516"/>
      <c r="G15" s="516"/>
      <c r="H15" s="516"/>
      <c r="I15" s="516"/>
      <c r="J15" s="516"/>
      <c r="K15" s="516"/>
      <c r="L15" s="516"/>
      <c r="M15" s="516"/>
      <c r="N15" s="516"/>
      <c r="O15" s="516"/>
      <c r="P15" s="516"/>
      <c r="Q15" s="516"/>
      <c r="R15" s="516"/>
      <c r="S15" s="516"/>
      <c r="T15" s="516"/>
      <c r="U15" s="516"/>
      <c r="V15" s="516"/>
      <c r="W15" s="516"/>
      <c r="X15" s="517"/>
      <c r="Y15" s="100">
        <f>SUM($Y$8:$Y$9,$Y$14)</f>
        <v>0</v>
      </c>
      <c r="AA15"/>
      <c r="AB15"/>
      <c r="AC15"/>
    </row>
    <row r="16" spans="1:29" ht="18" customHeight="1" thickBot="1">
      <c r="A16" s="253"/>
      <c r="B16" s="489" t="s">
        <v>24</v>
      </c>
      <c r="C16" s="490"/>
      <c r="D16" s="491"/>
      <c r="E16" s="530">
        <f t="shared" si="1"/>
        <v>0</v>
      </c>
      <c r="F16" s="531"/>
      <c r="G16" s="531"/>
      <c r="H16" s="531"/>
      <c r="I16" s="531"/>
      <c r="J16" s="531"/>
      <c r="K16" s="531"/>
      <c r="L16" s="531"/>
      <c r="M16" s="531"/>
      <c r="N16" s="531"/>
      <c r="O16" s="531"/>
      <c r="P16" s="531"/>
      <c r="Q16" s="531"/>
      <c r="R16" s="531"/>
      <c r="S16" s="531"/>
      <c r="T16" s="531"/>
      <c r="U16" s="531"/>
      <c r="V16" s="531"/>
      <c r="W16" s="531"/>
      <c r="X16" s="532"/>
      <c r="Y16" s="100">
        <f>'内訳書１(収入事業別)'!$Y16</f>
        <v>0</v>
      </c>
      <c r="AA16"/>
      <c r="AB16"/>
      <c r="AC16"/>
    </row>
    <row r="17" spans="1:29" ht="18" customHeight="1" thickTop="1">
      <c r="A17" s="253"/>
      <c r="B17" s="488" t="s">
        <v>79</v>
      </c>
      <c r="C17" s="488"/>
      <c r="D17" s="488"/>
      <c r="E17" s="534">
        <f t="shared" si="1"/>
        <v>0</v>
      </c>
      <c r="F17" s="535"/>
      <c r="G17" s="535"/>
      <c r="H17" s="535"/>
      <c r="I17" s="535"/>
      <c r="J17" s="535"/>
      <c r="K17" s="535"/>
      <c r="L17" s="535"/>
      <c r="M17" s="535"/>
      <c r="N17" s="535"/>
      <c r="O17" s="535"/>
      <c r="P17" s="535"/>
      <c r="Q17" s="535"/>
      <c r="R17" s="535"/>
      <c r="S17" s="535"/>
      <c r="T17" s="535"/>
      <c r="U17" s="535"/>
      <c r="V17" s="535"/>
      <c r="W17" s="535"/>
      <c r="X17" s="536"/>
      <c r="Y17" s="105">
        <f>SUM(Y$15:Y$16)</f>
        <v>0</v>
      </c>
      <c r="AA17"/>
      <c r="AB17"/>
      <c r="AC17"/>
    </row>
    <row r="18" spans="1:29" ht="18" customHeight="1">
      <c r="A18" s="253"/>
      <c r="B18" s="253"/>
      <c r="C18" s="253"/>
      <c r="D18" s="253"/>
      <c r="E18" s="533" t="str">
        <f>IF(E$17&lt;&gt;Y$49,"収入額と支出額が一致しません。","")</f>
        <v/>
      </c>
      <c r="F18" s="533" t="str">
        <f t="shared" ref="F18:X18" si="2">IF(F$17&lt;&gt;F$49,"収支不一致","")</f>
        <v/>
      </c>
      <c r="G18" s="533" t="str">
        <f t="shared" si="2"/>
        <v/>
      </c>
      <c r="H18" s="533" t="str">
        <f t="shared" si="2"/>
        <v/>
      </c>
      <c r="I18" s="533" t="str">
        <f t="shared" si="2"/>
        <v/>
      </c>
      <c r="J18" s="533" t="str">
        <f t="shared" si="2"/>
        <v/>
      </c>
      <c r="K18" s="533" t="str">
        <f t="shared" si="2"/>
        <v/>
      </c>
      <c r="L18" s="533" t="str">
        <f t="shared" si="2"/>
        <v/>
      </c>
      <c r="M18" s="533" t="str">
        <f t="shared" si="2"/>
        <v/>
      </c>
      <c r="N18" s="533" t="str">
        <f t="shared" si="2"/>
        <v/>
      </c>
      <c r="O18" s="533" t="str">
        <f t="shared" si="2"/>
        <v/>
      </c>
      <c r="P18" s="533" t="str">
        <f t="shared" si="2"/>
        <v/>
      </c>
      <c r="Q18" s="533" t="str">
        <f t="shared" si="2"/>
        <v/>
      </c>
      <c r="R18" s="533" t="str">
        <f t="shared" si="2"/>
        <v/>
      </c>
      <c r="S18" s="533" t="str">
        <f t="shared" si="2"/>
        <v/>
      </c>
      <c r="T18" s="533" t="str">
        <f t="shared" si="2"/>
        <v/>
      </c>
      <c r="U18" s="533" t="str">
        <f t="shared" si="2"/>
        <v/>
      </c>
      <c r="V18" s="533" t="str">
        <f t="shared" si="2"/>
        <v/>
      </c>
      <c r="W18" s="533" t="str">
        <f t="shared" si="2"/>
        <v/>
      </c>
      <c r="X18" s="533" t="str">
        <f t="shared" si="2"/>
        <v/>
      </c>
      <c r="Y18" s="253"/>
      <c r="AA18" s="94"/>
      <c r="AB18" s="94"/>
      <c r="AC18" s="94"/>
    </row>
    <row r="19" spans="1:29" ht="15" customHeight="1">
      <c r="A19" s="253"/>
      <c r="B19" s="253" t="s">
        <v>80</v>
      </c>
      <c r="C19" s="253"/>
      <c r="D19" s="253"/>
      <c r="E19" s="257"/>
      <c r="F19" s="257"/>
      <c r="G19" s="257"/>
      <c r="H19" s="257"/>
      <c r="I19" s="257"/>
      <c r="J19" s="257"/>
      <c r="K19" s="257"/>
      <c r="L19" s="257"/>
      <c r="M19" s="257"/>
      <c r="N19" s="257"/>
      <c r="O19" s="257"/>
      <c r="P19" s="257"/>
      <c r="Q19" s="257"/>
      <c r="R19" s="257"/>
      <c r="S19" s="257"/>
      <c r="T19" s="257"/>
      <c r="U19" s="257"/>
      <c r="V19" s="257"/>
      <c r="W19" s="257"/>
      <c r="X19" s="257"/>
      <c r="Y19" s="125" t="s">
        <v>17</v>
      </c>
    </row>
    <row r="20" spans="1:29" ht="18" customHeight="1">
      <c r="A20" s="253"/>
      <c r="B20" s="487"/>
      <c r="C20" s="487" t="s">
        <v>81</v>
      </c>
      <c r="D20" s="97" t="s">
        <v>103</v>
      </c>
      <c r="E20" s="258" t="str">
        <f t="shared" ref="E20:X20" si="3">E4</f>
        <v>2-1</v>
      </c>
      <c r="F20" s="258" t="str">
        <f t="shared" si="3"/>
        <v>2-2</v>
      </c>
      <c r="G20" s="258" t="str">
        <f t="shared" si="3"/>
        <v>2-3</v>
      </c>
      <c r="H20" s="258" t="str">
        <f t="shared" si="3"/>
        <v>2-4</v>
      </c>
      <c r="I20" s="258" t="str">
        <f t="shared" si="3"/>
        <v>2-5</v>
      </c>
      <c r="J20" s="258" t="str">
        <f t="shared" si="3"/>
        <v>2-6</v>
      </c>
      <c r="K20" s="258" t="str">
        <f t="shared" si="3"/>
        <v>2-7</v>
      </c>
      <c r="L20" s="258" t="str">
        <f t="shared" si="3"/>
        <v>2-8</v>
      </c>
      <c r="M20" s="258" t="str">
        <f t="shared" si="3"/>
        <v>2-9</v>
      </c>
      <c r="N20" s="258" t="str">
        <f t="shared" si="3"/>
        <v>2-10</v>
      </c>
      <c r="O20" s="258" t="str">
        <f t="shared" si="3"/>
        <v>2-11</v>
      </c>
      <c r="P20" s="258" t="str">
        <f t="shared" si="3"/>
        <v>2-12</v>
      </c>
      <c r="Q20" s="258" t="str">
        <f t="shared" si="3"/>
        <v>2-13</v>
      </c>
      <c r="R20" s="258" t="str">
        <f t="shared" si="3"/>
        <v>2-14</v>
      </c>
      <c r="S20" s="258" t="str">
        <f t="shared" si="3"/>
        <v>2-15</v>
      </c>
      <c r="T20" s="258" t="str">
        <f t="shared" si="3"/>
        <v>2-16</v>
      </c>
      <c r="U20" s="258" t="str">
        <f t="shared" si="3"/>
        <v>2-17</v>
      </c>
      <c r="V20" s="258" t="str">
        <f t="shared" si="3"/>
        <v>2-18</v>
      </c>
      <c r="W20" s="258" t="str">
        <f t="shared" si="3"/>
        <v>2-19</v>
      </c>
      <c r="X20" s="258" t="str">
        <f t="shared" si="3"/>
        <v>2-20</v>
      </c>
      <c r="Y20" s="486" t="s">
        <v>185</v>
      </c>
      <c r="AA20" s="95"/>
      <c r="AB20" s="95"/>
      <c r="AC20" s="95"/>
    </row>
    <row r="21" spans="1:29" ht="60.75" customHeight="1">
      <c r="A21" s="253"/>
      <c r="B21" s="487"/>
      <c r="C21" s="487"/>
      <c r="D21" s="487" t="s">
        <v>82</v>
      </c>
      <c r="E21" s="106">
        <f t="shared" ref="E21:X21" si="4">E6</f>
        <v>0</v>
      </c>
      <c r="F21" s="106">
        <f t="shared" si="4"/>
        <v>0</v>
      </c>
      <c r="G21" s="106">
        <f t="shared" si="4"/>
        <v>0</v>
      </c>
      <c r="H21" s="106">
        <f t="shared" si="4"/>
        <v>0</v>
      </c>
      <c r="I21" s="106">
        <f t="shared" si="4"/>
        <v>0</v>
      </c>
      <c r="J21" s="106">
        <f t="shared" si="4"/>
        <v>0</v>
      </c>
      <c r="K21" s="106">
        <f t="shared" si="4"/>
        <v>0</v>
      </c>
      <c r="L21" s="106">
        <f t="shared" si="4"/>
        <v>0</v>
      </c>
      <c r="M21" s="106">
        <f t="shared" si="4"/>
        <v>0</v>
      </c>
      <c r="N21" s="106">
        <f t="shared" si="4"/>
        <v>0</v>
      </c>
      <c r="O21" s="106">
        <f t="shared" si="4"/>
        <v>0</v>
      </c>
      <c r="P21" s="106">
        <f t="shared" si="4"/>
        <v>0</v>
      </c>
      <c r="Q21" s="106">
        <f t="shared" si="4"/>
        <v>0</v>
      </c>
      <c r="R21" s="106">
        <f t="shared" si="4"/>
        <v>0</v>
      </c>
      <c r="S21" s="106">
        <f t="shared" si="4"/>
        <v>0</v>
      </c>
      <c r="T21" s="106">
        <f t="shared" si="4"/>
        <v>0</v>
      </c>
      <c r="U21" s="106">
        <f t="shared" si="4"/>
        <v>0</v>
      </c>
      <c r="V21" s="106">
        <f t="shared" si="4"/>
        <v>0</v>
      </c>
      <c r="W21" s="106">
        <f t="shared" si="4"/>
        <v>0</v>
      </c>
      <c r="X21" s="106">
        <f t="shared" si="4"/>
        <v>0</v>
      </c>
      <c r="Y21" s="486"/>
      <c r="AA21" s="95"/>
      <c r="AB21" s="95"/>
      <c r="AC21" s="95"/>
    </row>
    <row r="22" spans="1:29" ht="60.75" customHeight="1">
      <c r="A22" s="253"/>
      <c r="B22" s="487"/>
      <c r="C22" s="487"/>
      <c r="D22" s="487"/>
      <c r="E22" s="106">
        <f t="shared" ref="E22:X22" si="5">E7</f>
        <v>0</v>
      </c>
      <c r="F22" s="106">
        <f t="shared" si="5"/>
        <v>0</v>
      </c>
      <c r="G22" s="106">
        <f t="shared" si="5"/>
        <v>0</v>
      </c>
      <c r="H22" s="106">
        <f t="shared" si="5"/>
        <v>0</v>
      </c>
      <c r="I22" s="106">
        <f t="shared" si="5"/>
        <v>0</v>
      </c>
      <c r="J22" s="106">
        <f t="shared" si="5"/>
        <v>0</v>
      </c>
      <c r="K22" s="106">
        <f t="shared" si="5"/>
        <v>0</v>
      </c>
      <c r="L22" s="106">
        <f t="shared" si="5"/>
        <v>0</v>
      </c>
      <c r="M22" s="106">
        <f t="shared" si="5"/>
        <v>0</v>
      </c>
      <c r="N22" s="106">
        <f t="shared" si="5"/>
        <v>0</v>
      </c>
      <c r="O22" s="106">
        <f t="shared" si="5"/>
        <v>0</v>
      </c>
      <c r="P22" s="106">
        <f t="shared" si="5"/>
        <v>0</v>
      </c>
      <c r="Q22" s="106">
        <f t="shared" si="5"/>
        <v>0</v>
      </c>
      <c r="R22" s="106">
        <f t="shared" si="5"/>
        <v>0</v>
      </c>
      <c r="S22" s="106">
        <f t="shared" si="5"/>
        <v>0</v>
      </c>
      <c r="T22" s="106">
        <f t="shared" si="5"/>
        <v>0</v>
      </c>
      <c r="U22" s="106">
        <f t="shared" si="5"/>
        <v>0</v>
      </c>
      <c r="V22" s="106">
        <f t="shared" si="5"/>
        <v>0</v>
      </c>
      <c r="W22" s="106">
        <f t="shared" si="5"/>
        <v>0</v>
      </c>
      <c r="X22" s="106">
        <f t="shared" si="5"/>
        <v>0</v>
      </c>
      <c r="Y22" s="486"/>
      <c r="AA22" s="95"/>
      <c r="AB22" s="95"/>
      <c r="AC22" s="95"/>
    </row>
    <row r="23" spans="1:29" ht="18" customHeight="1">
      <c r="A23" s="253"/>
      <c r="B23" s="510" t="s">
        <v>83</v>
      </c>
      <c r="C23" s="206" t="s">
        <v>84</v>
      </c>
      <c r="D23" s="107" t="s">
        <v>223</v>
      </c>
      <c r="E23" s="108">
        <f>'内訳書2-1'!$F238</f>
        <v>0</v>
      </c>
      <c r="F23" s="108">
        <f>'内訳書2-2'!$F238</f>
        <v>0</v>
      </c>
      <c r="G23" s="108">
        <f>'内訳書2-3'!$F238</f>
        <v>0</v>
      </c>
      <c r="H23" s="108">
        <f>'内訳書2-4'!$F238</f>
        <v>0</v>
      </c>
      <c r="I23" s="108">
        <f>'内訳書2-5'!$F238</f>
        <v>0</v>
      </c>
      <c r="J23" s="108">
        <f>'内訳書2-6'!$F238</f>
        <v>0</v>
      </c>
      <c r="K23" s="108">
        <f>'内訳書2-7'!$F238</f>
        <v>0</v>
      </c>
      <c r="L23" s="108">
        <f>'内訳書2-8'!$F238</f>
        <v>0</v>
      </c>
      <c r="M23" s="108">
        <f>'内訳書2-9'!$F238</f>
        <v>0</v>
      </c>
      <c r="N23" s="108">
        <f>'内訳書2-10'!$F238</f>
        <v>0</v>
      </c>
      <c r="O23" s="108">
        <f>'内訳書2-11'!$F238</f>
        <v>0</v>
      </c>
      <c r="P23" s="108">
        <f>'内訳書2-12'!$F238</f>
        <v>0</v>
      </c>
      <c r="Q23" s="108">
        <f>'内訳書2-13'!$F238</f>
        <v>0</v>
      </c>
      <c r="R23" s="108">
        <f>'内訳書2-14'!$F238</f>
        <v>0</v>
      </c>
      <c r="S23" s="108">
        <f>'内訳書2-15'!$F238</f>
        <v>0</v>
      </c>
      <c r="T23" s="108">
        <f>'内訳書2-16'!$F238</f>
        <v>0</v>
      </c>
      <c r="U23" s="108">
        <f>'内訳書2-17'!$F238</f>
        <v>0</v>
      </c>
      <c r="V23" s="108">
        <f>'内訳書2-18'!$F238</f>
        <v>0</v>
      </c>
      <c r="W23" s="108">
        <f>'内訳書2-19'!$F238</f>
        <v>0</v>
      </c>
      <c r="X23" s="108">
        <f>'内訳書2-20'!$F238</f>
        <v>0</v>
      </c>
      <c r="Y23" s="109">
        <f>SUM(E23:X23)</f>
        <v>0</v>
      </c>
      <c r="AA23" s="95"/>
      <c r="AB23" s="95"/>
      <c r="AC23" s="95"/>
    </row>
    <row r="24" spans="1:29" ht="18" customHeight="1">
      <c r="A24" s="253"/>
      <c r="B24" s="510"/>
      <c r="C24" s="206" t="s">
        <v>178</v>
      </c>
      <c r="D24" s="107" t="s">
        <v>224</v>
      </c>
      <c r="E24" s="108">
        <f>'内訳書2-1'!$F239</f>
        <v>0</v>
      </c>
      <c r="F24" s="108">
        <f>'内訳書2-2'!$F239</f>
        <v>0</v>
      </c>
      <c r="G24" s="108">
        <f>'内訳書2-3'!$F239</f>
        <v>0</v>
      </c>
      <c r="H24" s="108">
        <f>'内訳書2-4'!$F239</f>
        <v>0</v>
      </c>
      <c r="I24" s="108">
        <f>'内訳書2-5'!$F239</f>
        <v>0</v>
      </c>
      <c r="J24" s="108">
        <f>'内訳書2-6'!$F239</f>
        <v>0</v>
      </c>
      <c r="K24" s="108">
        <f>'内訳書2-7'!$F239</f>
        <v>0</v>
      </c>
      <c r="L24" s="108">
        <f>'内訳書2-8'!$F239</f>
        <v>0</v>
      </c>
      <c r="M24" s="108">
        <f>'内訳書2-9'!$F239</f>
        <v>0</v>
      </c>
      <c r="N24" s="108">
        <f>'内訳書2-10'!$F239</f>
        <v>0</v>
      </c>
      <c r="O24" s="108">
        <f>'内訳書2-11'!$F239</f>
        <v>0</v>
      </c>
      <c r="P24" s="108">
        <f>'内訳書2-12'!$F239</f>
        <v>0</v>
      </c>
      <c r="Q24" s="108">
        <f>'内訳書2-13'!$F239</f>
        <v>0</v>
      </c>
      <c r="R24" s="108">
        <f>'内訳書2-14'!$F239</f>
        <v>0</v>
      </c>
      <c r="S24" s="108">
        <f>'内訳書2-15'!$F239</f>
        <v>0</v>
      </c>
      <c r="T24" s="108">
        <f>'内訳書2-16'!$F239</f>
        <v>0</v>
      </c>
      <c r="U24" s="108">
        <f>'内訳書2-17'!$F239</f>
        <v>0</v>
      </c>
      <c r="V24" s="108">
        <f>'内訳書2-18'!$F239</f>
        <v>0</v>
      </c>
      <c r="W24" s="108">
        <f>'内訳書2-19'!$F239</f>
        <v>0</v>
      </c>
      <c r="X24" s="108">
        <f>'内訳書2-20'!$F239</f>
        <v>0</v>
      </c>
      <c r="Y24" s="109">
        <f t="shared" ref="Y24:Y47" si="6">SUM(E24:X24)</f>
        <v>0</v>
      </c>
      <c r="AA24" s="95"/>
      <c r="AB24" s="95"/>
      <c r="AC24" s="95"/>
    </row>
    <row r="25" spans="1:29" ht="18" customHeight="1">
      <c r="A25" s="253"/>
      <c r="B25" s="510"/>
      <c r="C25" s="504" t="s">
        <v>85</v>
      </c>
      <c r="D25" s="107" t="s">
        <v>86</v>
      </c>
      <c r="E25" s="108">
        <f>'内訳書2-1'!$F240</f>
        <v>0</v>
      </c>
      <c r="F25" s="108">
        <f>'内訳書2-2'!$F240</f>
        <v>0</v>
      </c>
      <c r="G25" s="108">
        <f>'内訳書2-3'!$F240</f>
        <v>0</v>
      </c>
      <c r="H25" s="108">
        <f>'内訳書2-4'!$F240</f>
        <v>0</v>
      </c>
      <c r="I25" s="108">
        <f>'内訳書2-5'!$F240</f>
        <v>0</v>
      </c>
      <c r="J25" s="108">
        <f>'内訳書2-6'!$F240</f>
        <v>0</v>
      </c>
      <c r="K25" s="108">
        <f>'内訳書2-7'!$F240</f>
        <v>0</v>
      </c>
      <c r="L25" s="108">
        <f>'内訳書2-8'!$F240</f>
        <v>0</v>
      </c>
      <c r="M25" s="108">
        <f>'内訳書2-9'!$F240</f>
        <v>0</v>
      </c>
      <c r="N25" s="108">
        <f>'内訳書2-10'!$F240</f>
        <v>0</v>
      </c>
      <c r="O25" s="108">
        <f>'内訳書2-11'!$F240</f>
        <v>0</v>
      </c>
      <c r="P25" s="108">
        <f>'内訳書2-12'!$F240</f>
        <v>0</v>
      </c>
      <c r="Q25" s="108">
        <f>'内訳書2-13'!$F240</f>
        <v>0</v>
      </c>
      <c r="R25" s="108">
        <f>'内訳書2-14'!$F240</f>
        <v>0</v>
      </c>
      <c r="S25" s="108">
        <f>'内訳書2-15'!$F240</f>
        <v>0</v>
      </c>
      <c r="T25" s="108">
        <f>'内訳書2-16'!$F240</f>
        <v>0</v>
      </c>
      <c r="U25" s="108">
        <f>'内訳書2-17'!$F240</f>
        <v>0</v>
      </c>
      <c r="V25" s="108">
        <f>'内訳書2-18'!$F240</f>
        <v>0</v>
      </c>
      <c r="W25" s="108">
        <f>'内訳書2-19'!$F240</f>
        <v>0</v>
      </c>
      <c r="X25" s="108">
        <f>'内訳書2-20'!$F240</f>
        <v>0</v>
      </c>
      <c r="Y25" s="109">
        <f t="shared" si="6"/>
        <v>0</v>
      </c>
      <c r="AA25" s="95"/>
      <c r="AB25" s="95"/>
      <c r="AC25" s="95"/>
    </row>
    <row r="26" spans="1:29" ht="18" customHeight="1">
      <c r="A26" s="253"/>
      <c r="B26" s="510"/>
      <c r="C26" s="492"/>
      <c r="D26" s="110" t="s">
        <v>87</v>
      </c>
      <c r="E26" s="111">
        <f>'内訳書2-1'!$F241</f>
        <v>0</v>
      </c>
      <c r="F26" s="111">
        <f>'内訳書2-2'!$F241</f>
        <v>0</v>
      </c>
      <c r="G26" s="111">
        <f>'内訳書2-3'!$F241</f>
        <v>0</v>
      </c>
      <c r="H26" s="111">
        <f>'内訳書2-4'!$F241</f>
        <v>0</v>
      </c>
      <c r="I26" s="111">
        <f>'内訳書2-5'!$F241</f>
        <v>0</v>
      </c>
      <c r="J26" s="111">
        <f>'内訳書2-6'!$F241</f>
        <v>0</v>
      </c>
      <c r="K26" s="111">
        <f>'内訳書2-7'!$F241</f>
        <v>0</v>
      </c>
      <c r="L26" s="111">
        <f>'内訳書2-8'!$F241</f>
        <v>0</v>
      </c>
      <c r="M26" s="111">
        <f>'内訳書2-9'!$F241</f>
        <v>0</v>
      </c>
      <c r="N26" s="111">
        <f>'内訳書2-10'!$F241</f>
        <v>0</v>
      </c>
      <c r="O26" s="111">
        <f>'内訳書2-11'!$F241</f>
        <v>0</v>
      </c>
      <c r="P26" s="111">
        <f>'内訳書2-12'!$F241</f>
        <v>0</v>
      </c>
      <c r="Q26" s="111">
        <f>'内訳書2-13'!$F241</f>
        <v>0</v>
      </c>
      <c r="R26" s="111">
        <f>'内訳書2-14'!$F241</f>
        <v>0</v>
      </c>
      <c r="S26" s="111">
        <f>'内訳書2-15'!$F241</f>
        <v>0</v>
      </c>
      <c r="T26" s="111">
        <f>'内訳書2-16'!$F241</f>
        <v>0</v>
      </c>
      <c r="U26" s="111">
        <f>'内訳書2-17'!$F241</f>
        <v>0</v>
      </c>
      <c r="V26" s="111">
        <f>'内訳書2-18'!$F241</f>
        <v>0</v>
      </c>
      <c r="W26" s="111">
        <f>'内訳書2-19'!$F241</f>
        <v>0</v>
      </c>
      <c r="X26" s="111">
        <f>'内訳書2-20'!$F241</f>
        <v>0</v>
      </c>
      <c r="Y26" s="102">
        <f t="shared" si="6"/>
        <v>0</v>
      </c>
      <c r="AA26" s="95"/>
      <c r="AB26" s="95"/>
      <c r="AC26" s="95"/>
    </row>
    <row r="27" spans="1:29" ht="18" customHeight="1">
      <c r="A27" s="253"/>
      <c r="B27" s="510"/>
      <c r="C27" s="492"/>
      <c r="D27" s="112" t="s">
        <v>88</v>
      </c>
      <c r="E27" s="113">
        <f>'内訳書2-1'!$F242</f>
        <v>0</v>
      </c>
      <c r="F27" s="113">
        <f>'内訳書2-2'!$F242</f>
        <v>0</v>
      </c>
      <c r="G27" s="113">
        <f>'内訳書2-3'!$F242</f>
        <v>0</v>
      </c>
      <c r="H27" s="113">
        <f>'内訳書2-4'!$F242</f>
        <v>0</v>
      </c>
      <c r="I27" s="113">
        <f>'内訳書2-5'!$F242</f>
        <v>0</v>
      </c>
      <c r="J27" s="113">
        <f>'内訳書2-6'!$F242</f>
        <v>0</v>
      </c>
      <c r="K27" s="113">
        <f>'内訳書2-7'!$F242</f>
        <v>0</v>
      </c>
      <c r="L27" s="113">
        <f>'内訳書2-8'!$F242</f>
        <v>0</v>
      </c>
      <c r="M27" s="113">
        <f>'内訳書2-9'!$F242</f>
        <v>0</v>
      </c>
      <c r="N27" s="113">
        <f>'内訳書2-10'!$F242</f>
        <v>0</v>
      </c>
      <c r="O27" s="113">
        <f>'内訳書2-11'!$F242</f>
        <v>0</v>
      </c>
      <c r="P27" s="113">
        <f>'内訳書2-12'!$F242</f>
        <v>0</v>
      </c>
      <c r="Q27" s="113">
        <f>'内訳書2-13'!$F242</f>
        <v>0</v>
      </c>
      <c r="R27" s="113">
        <f>'内訳書2-14'!$F242</f>
        <v>0</v>
      </c>
      <c r="S27" s="113">
        <f>'内訳書2-15'!$F242</f>
        <v>0</v>
      </c>
      <c r="T27" s="113">
        <f>'内訳書2-16'!$F242</f>
        <v>0</v>
      </c>
      <c r="U27" s="113">
        <f>'内訳書2-17'!$F242</f>
        <v>0</v>
      </c>
      <c r="V27" s="113">
        <f>'内訳書2-18'!$F242</f>
        <v>0</v>
      </c>
      <c r="W27" s="113">
        <f>'内訳書2-19'!$F242</f>
        <v>0</v>
      </c>
      <c r="X27" s="113">
        <f>'内訳書2-20'!$F242</f>
        <v>0</v>
      </c>
      <c r="Y27" s="103">
        <f t="shared" si="6"/>
        <v>0</v>
      </c>
      <c r="AA27" s="95"/>
      <c r="AB27" s="95"/>
      <c r="AC27" s="95"/>
    </row>
    <row r="28" spans="1:29" ht="18" customHeight="1">
      <c r="A28" s="253"/>
      <c r="B28" s="510"/>
      <c r="C28" s="504" t="s">
        <v>89</v>
      </c>
      <c r="D28" s="107" t="s">
        <v>90</v>
      </c>
      <c r="E28" s="108">
        <f>'内訳書2-1'!$F243</f>
        <v>0</v>
      </c>
      <c r="F28" s="108">
        <f>'内訳書2-2'!$F243</f>
        <v>0</v>
      </c>
      <c r="G28" s="108">
        <f>'内訳書2-3'!$F243</f>
        <v>0</v>
      </c>
      <c r="H28" s="108">
        <f>'内訳書2-4'!$F243</f>
        <v>0</v>
      </c>
      <c r="I28" s="108">
        <f>'内訳書2-5'!$F243</f>
        <v>0</v>
      </c>
      <c r="J28" s="108">
        <f>'内訳書2-6'!$F243</f>
        <v>0</v>
      </c>
      <c r="K28" s="108">
        <f>'内訳書2-7'!$F243</f>
        <v>0</v>
      </c>
      <c r="L28" s="108">
        <f>'内訳書2-8'!$F243</f>
        <v>0</v>
      </c>
      <c r="M28" s="108">
        <f>'内訳書2-9'!$F243</f>
        <v>0</v>
      </c>
      <c r="N28" s="108">
        <f>'内訳書2-10'!$F243</f>
        <v>0</v>
      </c>
      <c r="O28" s="108">
        <f>'内訳書2-11'!$F243</f>
        <v>0</v>
      </c>
      <c r="P28" s="108">
        <f>'内訳書2-12'!$F243</f>
        <v>0</v>
      </c>
      <c r="Q28" s="108">
        <f>'内訳書2-13'!$F243</f>
        <v>0</v>
      </c>
      <c r="R28" s="108">
        <f>'内訳書2-14'!$F243</f>
        <v>0</v>
      </c>
      <c r="S28" s="108">
        <f>'内訳書2-15'!$F243</f>
        <v>0</v>
      </c>
      <c r="T28" s="108">
        <f>'内訳書2-16'!$F243</f>
        <v>0</v>
      </c>
      <c r="U28" s="108">
        <f>'内訳書2-17'!$F243</f>
        <v>0</v>
      </c>
      <c r="V28" s="108">
        <f>'内訳書2-18'!$F243</f>
        <v>0</v>
      </c>
      <c r="W28" s="108">
        <f>'内訳書2-19'!$F243</f>
        <v>0</v>
      </c>
      <c r="X28" s="108">
        <f>'内訳書2-20'!$F243</f>
        <v>0</v>
      </c>
      <c r="Y28" s="109">
        <f t="shared" si="6"/>
        <v>0</v>
      </c>
      <c r="AA28" s="95"/>
      <c r="AB28" s="95"/>
      <c r="AC28" s="95"/>
    </row>
    <row r="29" spans="1:29" ht="18" customHeight="1">
      <c r="A29" s="253"/>
      <c r="B29" s="510"/>
      <c r="C29" s="492"/>
      <c r="D29" s="110" t="s">
        <v>91</v>
      </c>
      <c r="E29" s="111">
        <f>'内訳書2-1'!$F244</f>
        <v>0</v>
      </c>
      <c r="F29" s="111">
        <f>'内訳書2-2'!$F244</f>
        <v>0</v>
      </c>
      <c r="G29" s="111">
        <f>'内訳書2-3'!$F244</f>
        <v>0</v>
      </c>
      <c r="H29" s="111">
        <f>'内訳書2-4'!$F244</f>
        <v>0</v>
      </c>
      <c r="I29" s="111">
        <f>'内訳書2-5'!$F244</f>
        <v>0</v>
      </c>
      <c r="J29" s="111">
        <f>'内訳書2-6'!$F244</f>
        <v>0</v>
      </c>
      <c r="K29" s="111">
        <f>'内訳書2-7'!$F244</f>
        <v>0</v>
      </c>
      <c r="L29" s="111">
        <f>'内訳書2-8'!$F244</f>
        <v>0</v>
      </c>
      <c r="M29" s="111">
        <f>'内訳書2-9'!$F244</f>
        <v>0</v>
      </c>
      <c r="N29" s="111">
        <f>'内訳書2-10'!$F244</f>
        <v>0</v>
      </c>
      <c r="O29" s="111">
        <f>'内訳書2-11'!$F244</f>
        <v>0</v>
      </c>
      <c r="P29" s="111">
        <f>'内訳書2-12'!$F244</f>
        <v>0</v>
      </c>
      <c r="Q29" s="111">
        <f>'内訳書2-13'!$F244</f>
        <v>0</v>
      </c>
      <c r="R29" s="111">
        <f>'内訳書2-14'!$F244</f>
        <v>0</v>
      </c>
      <c r="S29" s="111">
        <f>'内訳書2-15'!$F244</f>
        <v>0</v>
      </c>
      <c r="T29" s="111">
        <f>'内訳書2-16'!$F244</f>
        <v>0</v>
      </c>
      <c r="U29" s="111">
        <f>'内訳書2-17'!$F244</f>
        <v>0</v>
      </c>
      <c r="V29" s="111">
        <f>'内訳書2-18'!$F244</f>
        <v>0</v>
      </c>
      <c r="W29" s="111">
        <f>'内訳書2-19'!$F244</f>
        <v>0</v>
      </c>
      <c r="X29" s="111">
        <f>'内訳書2-20'!$F244</f>
        <v>0</v>
      </c>
      <c r="Y29" s="102">
        <f t="shared" si="6"/>
        <v>0</v>
      </c>
      <c r="AA29" s="95"/>
      <c r="AB29" s="95"/>
      <c r="AC29" s="95"/>
    </row>
    <row r="30" spans="1:29" ht="18" customHeight="1">
      <c r="A30" s="253"/>
      <c r="B30" s="510"/>
      <c r="C30" s="492"/>
      <c r="D30" s="110" t="s">
        <v>92</v>
      </c>
      <c r="E30" s="111">
        <f>'内訳書2-1'!$F245</f>
        <v>0</v>
      </c>
      <c r="F30" s="111">
        <f>'内訳書2-2'!$F245</f>
        <v>0</v>
      </c>
      <c r="G30" s="111">
        <f>'内訳書2-3'!$F245</f>
        <v>0</v>
      </c>
      <c r="H30" s="111">
        <f>'内訳書2-4'!$F245</f>
        <v>0</v>
      </c>
      <c r="I30" s="111">
        <f>'内訳書2-5'!$F245</f>
        <v>0</v>
      </c>
      <c r="J30" s="111">
        <f>'内訳書2-6'!$F245</f>
        <v>0</v>
      </c>
      <c r="K30" s="111">
        <f>'内訳書2-7'!$F245</f>
        <v>0</v>
      </c>
      <c r="L30" s="111">
        <f>'内訳書2-8'!$F245</f>
        <v>0</v>
      </c>
      <c r="M30" s="111">
        <f>'内訳書2-9'!$F245</f>
        <v>0</v>
      </c>
      <c r="N30" s="111">
        <f>'内訳書2-10'!$F245</f>
        <v>0</v>
      </c>
      <c r="O30" s="111">
        <f>'内訳書2-11'!$F245</f>
        <v>0</v>
      </c>
      <c r="P30" s="111">
        <f>'内訳書2-12'!$F245</f>
        <v>0</v>
      </c>
      <c r="Q30" s="111">
        <f>'内訳書2-13'!$F245</f>
        <v>0</v>
      </c>
      <c r="R30" s="111">
        <f>'内訳書2-14'!$F245</f>
        <v>0</v>
      </c>
      <c r="S30" s="111">
        <f>'内訳書2-15'!$F245</f>
        <v>0</v>
      </c>
      <c r="T30" s="111">
        <f>'内訳書2-16'!$F245</f>
        <v>0</v>
      </c>
      <c r="U30" s="111">
        <f>'内訳書2-17'!$F245</f>
        <v>0</v>
      </c>
      <c r="V30" s="111">
        <f>'内訳書2-18'!$F245</f>
        <v>0</v>
      </c>
      <c r="W30" s="111">
        <f>'内訳書2-19'!$F245</f>
        <v>0</v>
      </c>
      <c r="X30" s="111">
        <f>'内訳書2-20'!$F245</f>
        <v>0</v>
      </c>
      <c r="Y30" s="102">
        <f t="shared" si="6"/>
        <v>0</v>
      </c>
      <c r="AA30" s="95"/>
      <c r="AB30" s="95"/>
      <c r="AC30" s="95"/>
    </row>
    <row r="31" spans="1:29" ht="18" customHeight="1">
      <c r="A31" s="253"/>
      <c r="B31" s="510"/>
      <c r="C31" s="492"/>
      <c r="D31" s="149" t="s">
        <v>93</v>
      </c>
      <c r="E31" s="150">
        <f>'内訳書2-1'!$F246</f>
        <v>0</v>
      </c>
      <c r="F31" s="150">
        <f>'内訳書2-2'!$F246</f>
        <v>0</v>
      </c>
      <c r="G31" s="150">
        <f>'内訳書2-3'!$F246</f>
        <v>0</v>
      </c>
      <c r="H31" s="150">
        <f>'内訳書2-4'!$F246</f>
        <v>0</v>
      </c>
      <c r="I31" s="150">
        <f>'内訳書2-5'!$F246</f>
        <v>0</v>
      </c>
      <c r="J31" s="150">
        <f>'内訳書2-6'!$F246</f>
        <v>0</v>
      </c>
      <c r="K31" s="150">
        <f>'内訳書2-7'!$F246</f>
        <v>0</v>
      </c>
      <c r="L31" s="150">
        <f>'内訳書2-8'!$F246</f>
        <v>0</v>
      </c>
      <c r="M31" s="150">
        <f>'内訳書2-9'!$F246</f>
        <v>0</v>
      </c>
      <c r="N31" s="150">
        <f>'内訳書2-10'!$F246</f>
        <v>0</v>
      </c>
      <c r="O31" s="150">
        <f>'内訳書2-11'!$F246</f>
        <v>0</v>
      </c>
      <c r="P31" s="150">
        <f>'内訳書2-12'!$F246</f>
        <v>0</v>
      </c>
      <c r="Q31" s="150">
        <f>'内訳書2-13'!$F246</f>
        <v>0</v>
      </c>
      <c r="R31" s="150">
        <f>'内訳書2-14'!$F246</f>
        <v>0</v>
      </c>
      <c r="S31" s="150">
        <f>'内訳書2-15'!$F246</f>
        <v>0</v>
      </c>
      <c r="T31" s="150">
        <f>'内訳書2-16'!$F246</f>
        <v>0</v>
      </c>
      <c r="U31" s="150">
        <f>'内訳書2-17'!$F246</f>
        <v>0</v>
      </c>
      <c r="V31" s="150">
        <f>'内訳書2-18'!$F246</f>
        <v>0</v>
      </c>
      <c r="W31" s="150">
        <f>'内訳書2-19'!$F246</f>
        <v>0</v>
      </c>
      <c r="X31" s="150">
        <f>'内訳書2-20'!$F246</f>
        <v>0</v>
      </c>
      <c r="Y31" s="151">
        <f t="shared" ref="Y31" si="7">SUM(E31:X31)</f>
        <v>0</v>
      </c>
      <c r="AA31" s="95"/>
      <c r="AB31" s="95"/>
      <c r="AC31" s="95"/>
    </row>
    <row r="32" spans="1:29" ht="18" hidden="1" customHeight="1">
      <c r="A32" s="253"/>
      <c r="B32" s="510"/>
      <c r="C32" s="492"/>
      <c r="D32" s="153" t="s">
        <v>77</v>
      </c>
      <c r="E32" s="154">
        <f>'内訳書2-1'!$F247</f>
        <v>0</v>
      </c>
      <c r="F32" s="154">
        <f>'内訳書2-2'!$F247</f>
        <v>0</v>
      </c>
      <c r="G32" s="154">
        <f>'内訳書2-3'!$F247</f>
        <v>0</v>
      </c>
      <c r="H32" s="154">
        <f>'内訳書2-4'!$F247</f>
        <v>0</v>
      </c>
      <c r="I32" s="154">
        <f>'内訳書2-5'!$F247</f>
        <v>0</v>
      </c>
      <c r="J32" s="154">
        <f>'内訳書2-6'!$F247</f>
        <v>0</v>
      </c>
      <c r="K32" s="154">
        <f>'内訳書2-7'!$F247</f>
        <v>0</v>
      </c>
      <c r="L32" s="154">
        <f>'内訳書2-8'!$F247</f>
        <v>0</v>
      </c>
      <c r="M32" s="154">
        <f>'内訳書2-9'!$F247</f>
        <v>0</v>
      </c>
      <c r="N32" s="154">
        <f>'内訳書2-10'!$F247</f>
        <v>0</v>
      </c>
      <c r="O32" s="154">
        <f>'内訳書2-11'!$F247</f>
        <v>0</v>
      </c>
      <c r="P32" s="154">
        <f>'内訳書2-12'!$F247</f>
        <v>0</v>
      </c>
      <c r="Q32" s="154">
        <f>'内訳書2-13'!$F247</f>
        <v>0</v>
      </c>
      <c r="R32" s="154">
        <f>'内訳書2-14'!$F247</f>
        <v>0</v>
      </c>
      <c r="S32" s="154">
        <f>'内訳書2-15'!$F247</f>
        <v>0</v>
      </c>
      <c r="T32" s="154">
        <f>'内訳書2-16'!$F247</f>
        <v>0</v>
      </c>
      <c r="U32" s="154">
        <f>'内訳書2-17'!$F247</f>
        <v>0</v>
      </c>
      <c r="V32" s="154">
        <f>'内訳書2-18'!$F247</f>
        <v>0</v>
      </c>
      <c r="W32" s="154">
        <f>'内訳書2-19'!$F247</f>
        <v>0</v>
      </c>
      <c r="X32" s="154">
        <f>'内訳書2-20'!$F247</f>
        <v>0</v>
      </c>
      <c r="Y32" s="155">
        <f t="shared" si="6"/>
        <v>0</v>
      </c>
      <c r="AA32" s="95"/>
      <c r="AB32" s="95"/>
      <c r="AC32" s="95"/>
    </row>
    <row r="33" spans="1:29" ht="18" customHeight="1">
      <c r="A33" s="253"/>
      <c r="B33" s="510"/>
      <c r="C33" s="203" t="s">
        <v>225</v>
      </c>
      <c r="D33" s="107" t="s">
        <v>94</v>
      </c>
      <c r="E33" s="108">
        <f>'内訳書2-1'!$F248</f>
        <v>0</v>
      </c>
      <c r="F33" s="108">
        <f>'内訳書2-2'!$F248</f>
        <v>0</v>
      </c>
      <c r="G33" s="108">
        <f>'内訳書2-3'!$F248</f>
        <v>0</v>
      </c>
      <c r="H33" s="108">
        <f>'内訳書2-4'!$F248</f>
        <v>0</v>
      </c>
      <c r="I33" s="108">
        <f>'内訳書2-5'!$F248</f>
        <v>0</v>
      </c>
      <c r="J33" s="108">
        <f>'内訳書2-6'!$F248</f>
        <v>0</v>
      </c>
      <c r="K33" s="108">
        <f>'内訳書2-7'!$F248</f>
        <v>0</v>
      </c>
      <c r="L33" s="108">
        <f>'内訳書2-8'!$F248</f>
        <v>0</v>
      </c>
      <c r="M33" s="108">
        <f>'内訳書2-9'!$F248</f>
        <v>0</v>
      </c>
      <c r="N33" s="108">
        <f>'内訳書2-10'!$F248</f>
        <v>0</v>
      </c>
      <c r="O33" s="108">
        <f>'内訳書2-11'!$F248</f>
        <v>0</v>
      </c>
      <c r="P33" s="108">
        <f>'内訳書2-12'!$F248</f>
        <v>0</v>
      </c>
      <c r="Q33" s="108">
        <f>'内訳書2-13'!$F248</f>
        <v>0</v>
      </c>
      <c r="R33" s="108">
        <f>'内訳書2-14'!$F248</f>
        <v>0</v>
      </c>
      <c r="S33" s="108">
        <f>'内訳書2-15'!$F248</f>
        <v>0</v>
      </c>
      <c r="T33" s="108">
        <f>'内訳書2-16'!$F248</f>
        <v>0</v>
      </c>
      <c r="U33" s="108">
        <f>'内訳書2-17'!$F248</f>
        <v>0</v>
      </c>
      <c r="V33" s="108">
        <f>'内訳書2-18'!$F248</f>
        <v>0</v>
      </c>
      <c r="W33" s="108">
        <f>'内訳書2-19'!$F248</f>
        <v>0</v>
      </c>
      <c r="X33" s="108">
        <f>'内訳書2-20'!$F248</f>
        <v>0</v>
      </c>
      <c r="Y33" s="109">
        <f t="shared" si="6"/>
        <v>0</v>
      </c>
      <c r="AA33" s="95"/>
      <c r="AB33" s="95"/>
      <c r="AC33" s="95"/>
    </row>
    <row r="34" spans="1:29" ht="18" customHeight="1">
      <c r="A34" s="253"/>
      <c r="B34" s="510"/>
      <c r="C34" s="492" t="s">
        <v>95</v>
      </c>
      <c r="D34" s="492"/>
      <c r="E34" s="114">
        <f>SUM(E23:E33)</f>
        <v>0</v>
      </c>
      <c r="F34" s="114">
        <f t="shared" ref="F34:Y34" si="8">SUM(F23:F33)</f>
        <v>0</v>
      </c>
      <c r="G34" s="114">
        <f t="shared" si="8"/>
        <v>0</v>
      </c>
      <c r="H34" s="114">
        <f t="shared" si="8"/>
        <v>0</v>
      </c>
      <c r="I34" s="114">
        <f t="shared" si="8"/>
        <v>0</v>
      </c>
      <c r="J34" s="114">
        <f t="shared" si="8"/>
        <v>0</v>
      </c>
      <c r="K34" s="114">
        <f t="shared" si="8"/>
        <v>0</v>
      </c>
      <c r="L34" s="114">
        <f t="shared" si="8"/>
        <v>0</v>
      </c>
      <c r="M34" s="114">
        <f t="shared" si="8"/>
        <v>0</v>
      </c>
      <c r="N34" s="114">
        <f t="shared" si="8"/>
        <v>0</v>
      </c>
      <c r="O34" s="114">
        <f t="shared" si="8"/>
        <v>0</v>
      </c>
      <c r="P34" s="114">
        <f t="shared" si="8"/>
        <v>0</v>
      </c>
      <c r="Q34" s="114">
        <f t="shared" si="8"/>
        <v>0</v>
      </c>
      <c r="R34" s="114">
        <f t="shared" si="8"/>
        <v>0</v>
      </c>
      <c r="S34" s="114">
        <f t="shared" si="8"/>
        <v>0</v>
      </c>
      <c r="T34" s="114">
        <f t="shared" si="8"/>
        <v>0</v>
      </c>
      <c r="U34" s="114">
        <f t="shared" si="8"/>
        <v>0</v>
      </c>
      <c r="V34" s="114">
        <f t="shared" si="8"/>
        <v>0</v>
      </c>
      <c r="W34" s="114">
        <f t="shared" si="8"/>
        <v>0</v>
      </c>
      <c r="X34" s="114">
        <f t="shared" si="8"/>
        <v>0</v>
      </c>
      <c r="Y34" s="114">
        <f t="shared" si="8"/>
        <v>0</v>
      </c>
      <c r="AA34" s="95"/>
      <c r="AB34" s="95"/>
      <c r="AC34" s="95"/>
    </row>
    <row r="35" spans="1:29" ht="18" customHeight="1" thickBot="1">
      <c r="A35" s="253"/>
      <c r="B35" s="510"/>
      <c r="C35" s="448" t="s">
        <v>227</v>
      </c>
      <c r="D35" s="448"/>
      <c r="E35" s="273"/>
      <c r="F35" s="273"/>
      <c r="G35" s="273"/>
      <c r="H35" s="273"/>
      <c r="I35" s="273"/>
      <c r="J35" s="273"/>
      <c r="K35" s="273"/>
      <c r="L35" s="273"/>
      <c r="M35" s="273"/>
      <c r="N35" s="273"/>
      <c r="O35" s="273"/>
      <c r="P35" s="273"/>
      <c r="Q35" s="273"/>
      <c r="R35" s="273"/>
      <c r="S35" s="273"/>
      <c r="T35" s="273"/>
      <c r="U35" s="273"/>
      <c r="V35" s="273"/>
      <c r="W35" s="273"/>
      <c r="X35" s="273"/>
      <c r="Y35" s="274">
        <f t="shared" si="6"/>
        <v>0</v>
      </c>
      <c r="AA35" s="95"/>
      <c r="AB35" s="95"/>
      <c r="AC35" s="95"/>
    </row>
    <row r="36" spans="1:29" ht="18" customHeight="1" thickBot="1">
      <c r="A36" s="253"/>
      <c r="B36" s="511"/>
      <c r="C36" s="502" t="s">
        <v>96</v>
      </c>
      <c r="D36" s="503"/>
      <c r="E36" s="278">
        <f>E34-E35</f>
        <v>0</v>
      </c>
      <c r="F36" s="278">
        <f t="shared" ref="F36:Y36" si="9">F34-F35</f>
        <v>0</v>
      </c>
      <c r="G36" s="278">
        <f t="shared" si="9"/>
        <v>0</v>
      </c>
      <c r="H36" s="278">
        <f t="shared" si="9"/>
        <v>0</v>
      </c>
      <c r="I36" s="278">
        <f t="shared" si="9"/>
        <v>0</v>
      </c>
      <c r="J36" s="278">
        <f t="shared" si="9"/>
        <v>0</v>
      </c>
      <c r="K36" s="278">
        <f t="shared" si="9"/>
        <v>0</v>
      </c>
      <c r="L36" s="278">
        <f t="shared" si="9"/>
        <v>0</v>
      </c>
      <c r="M36" s="278">
        <f t="shared" si="9"/>
        <v>0</v>
      </c>
      <c r="N36" s="278">
        <f t="shared" si="9"/>
        <v>0</v>
      </c>
      <c r="O36" s="278">
        <f t="shared" si="9"/>
        <v>0</v>
      </c>
      <c r="P36" s="278">
        <f t="shared" si="9"/>
        <v>0</v>
      </c>
      <c r="Q36" s="278">
        <f t="shared" si="9"/>
        <v>0</v>
      </c>
      <c r="R36" s="278">
        <f t="shared" si="9"/>
        <v>0</v>
      </c>
      <c r="S36" s="278">
        <f t="shared" si="9"/>
        <v>0</v>
      </c>
      <c r="T36" s="278">
        <f t="shared" si="9"/>
        <v>0</v>
      </c>
      <c r="U36" s="278">
        <f t="shared" si="9"/>
        <v>0</v>
      </c>
      <c r="V36" s="278">
        <f t="shared" si="9"/>
        <v>0</v>
      </c>
      <c r="W36" s="278">
        <f t="shared" si="9"/>
        <v>0</v>
      </c>
      <c r="X36" s="278">
        <f t="shared" si="9"/>
        <v>0</v>
      </c>
      <c r="Y36" s="279">
        <f t="shared" si="9"/>
        <v>0</v>
      </c>
      <c r="AA36" s="95"/>
      <c r="AB36" s="95"/>
      <c r="AC36" s="95"/>
    </row>
    <row r="37" spans="1:29" ht="18" customHeight="1">
      <c r="A37" s="253"/>
      <c r="B37" s="538" t="s">
        <v>97</v>
      </c>
      <c r="C37" s="275" t="s">
        <v>84</v>
      </c>
      <c r="D37" s="276" t="s">
        <v>223</v>
      </c>
      <c r="E37" s="277">
        <f>'内訳書2-1'!$F252</f>
        <v>0</v>
      </c>
      <c r="F37" s="277">
        <f>'内訳書2-2'!$F252</f>
        <v>0</v>
      </c>
      <c r="G37" s="277">
        <f>'内訳書2-3'!$F252</f>
        <v>0</v>
      </c>
      <c r="H37" s="277">
        <f>'内訳書2-4'!$F252</f>
        <v>0</v>
      </c>
      <c r="I37" s="277">
        <f>'内訳書2-5'!$F252</f>
        <v>0</v>
      </c>
      <c r="J37" s="277">
        <f>'内訳書2-6'!$F252</f>
        <v>0</v>
      </c>
      <c r="K37" s="277">
        <f>'内訳書2-7'!$F252</f>
        <v>0</v>
      </c>
      <c r="L37" s="277">
        <f>'内訳書2-8'!$F252</f>
        <v>0</v>
      </c>
      <c r="M37" s="277">
        <f>'内訳書2-9'!$F252</f>
        <v>0</v>
      </c>
      <c r="N37" s="277">
        <f>'内訳書2-10'!$F252</f>
        <v>0</v>
      </c>
      <c r="O37" s="277">
        <f>'内訳書2-11'!$F252</f>
        <v>0</v>
      </c>
      <c r="P37" s="277">
        <f>'内訳書2-12'!$F252</f>
        <v>0</v>
      </c>
      <c r="Q37" s="277">
        <f>'内訳書2-13'!$F252</f>
        <v>0</v>
      </c>
      <c r="R37" s="277">
        <f>'内訳書2-14'!$F252</f>
        <v>0</v>
      </c>
      <c r="S37" s="277">
        <f>'内訳書2-15'!$F252</f>
        <v>0</v>
      </c>
      <c r="T37" s="277">
        <f>'内訳書2-16'!$F252</f>
        <v>0</v>
      </c>
      <c r="U37" s="277">
        <f>'内訳書2-17'!$F252</f>
        <v>0</v>
      </c>
      <c r="V37" s="277">
        <f>'内訳書2-18'!$F252</f>
        <v>0</v>
      </c>
      <c r="W37" s="277">
        <f>'内訳書2-19'!$F252</f>
        <v>0</v>
      </c>
      <c r="X37" s="277">
        <f>'内訳書2-20'!$F252</f>
        <v>0</v>
      </c>
      <c r="Y37" s="101">
        <f t="shared" si="6"/>
        <v>0</v>
      </c>
      <c r="AA37" s="95"/>
      <c r="AB37" s="95"/>
      <c r="AC37" s="95"/>
    </row>
    <row r="38" spans="1:29" ht="18" customHeight="1">
      <c r="A38" s="253"/>
      <c r="B38" s="539"/>
      <c r="C38" s="206" t="s">
        <v>178</v>
      </c>
      <c r="D38" s="107" t="s">
        <v>224</v>
      </c>
      <c r="E38" s="108">
        <f>'内訳書2-1'!$F253</f>
        <v>0</v>
      </c>
      <c r="F38" s="108">
        <f>'内訳書2-2'!$F253</f>
        <v>0</v>
      </c>
      <c r="G38" s="108">
        <f>'内訳書2-3'!$F253</f>
        <v>0</v>
      </c>
      <c r="H38" s="108">
        <f>'内訳書2-4'!$F253</f>
        <v>0</v>
      </c>
      <c r="I38" s="108">
        <f>'内訳書2-5'!$F253</f>
        <v>0</v>
      </c>
      <c r="J38" s="108">
        <f>'内訳書2-6'!$F253</f>
        <v>0</v>
      </c>
      <c r="K38" s="108">
        <f>'内訳書2-7'!$F253</f>
        <v>0</v>
      </c>
      <c r="L38" s="108">
        <f>'内訳書2-8'!$F253</f>
        <v>0</v>
      </c>
      <c r="M38" s="108">
        <f>'内訳書2-9'!$F253</f>
        <v>0</v>
      </c>
      <c r="N38" s="108">
        <f>'内訳書2-10'!$F253</f>
        <v>0</v>
      </c>
      <c r="O38" s="108">
        <f>'内訳書2-11'!$F253</f>
        <v>0</v>
      </c>
      <c r="P38" s="108">
        <f>'内訳書2-12'!$F253</f>
        <v>0</v>
      </c>
      <c r="Q38" s="108">
        <f>'内訳書2-13'!$F253</f>
        <v>0</v>
      </c>
      <c r="R38" s="108">
        <f>'内訳書2-14'!$F253</f>
        <v>0</v>
      </c>
      <c r="S38" s="108">
        <f>'内訳書2-15'!$F253</f>
        <v>0</v>
      </c>
      <c r="T38" s="108">
        <f>'内訳書2-16'!$F253</f>
        <v>0</v>
      </c>
      <c r="U38" s="108">
        <f>'内訳書2-17'!$F253</f>
        <v>0</v>
      </c>
      <c r="V38" s="108">
        <f>'内訳書2-18'!$F253</f>
        <v>0</v>
      </c>
      <c r="W38" s="108">
        <f>'内訳書2-19'!$F253</f>
        <v>0</v>
      </c>
      <c r="X38" s="108">
        <f>'内訳書2-20'!$F253</f>
        <v>0</v>
      </c>
      <c r="Y38" s="109">
        <f t="shared" si="6"/>
        <v>0</v>
      </c>
      <c r="AA38" s="95"/>
      <c r="AB38" s="95"/>
      <c r="AC38" s="95"/>
    </row>
    <row r="39" spans="1:29" ht="18" customHeight="1">
      <c r="A39" s="253"/>
      <c r="B39" s="539"/>
      <c r="C39" s="504" t="s">
        <v>85</v>
      </c>
      <c r="D39" s="107" t="s">
        <v>86</v>
      </c>
      <c r="E39" s="108">
        <f>'内訳書2-1'!$F254</f>
        <v>0</v>
      </c>
      <c r="F39" s="108">
        <f>'内訳書2-2'!$F254</f>
        <v>0</v>
      </c>
      <c r="G39" s="108">
        <f>'内訳書2-3'!$F254</f>
        <v>0</v>
      </c>
      <c r="H39" s="108">
        <f>'内訳書2-4'!$F254</f>
        <v>0</v>
      </c>
      <c r="I39" s="108">
        <f>'内訳書2-5'!$F254</f>
        <v>0</v>
      </c>
      <c r="J39" s="108">
        <f>'内訳書2-6'!$F254</f>
        <v>0</v>
      </c>
      <c r="K39" s="108">
        <f>'内訳書2-7'!$F254</f>
        <v>0</v>
      </c>
      <c r="L39" s="108">
        <f>'内訳書2-8'!$F254</f>
        <v>0</v>
      </c>
      <c r="M39" s="108">
        <f>'内訳書2-9'!$F254</f>
        <v>0</v>
      </c>
      <c r="N39" s="108">
        <f>'内訳書2-10'!$F254</f>
        <v>0</v>
      </c>
      <c r="O39" s="108">
        <f>'内訳書2-11'!$F254</f>
        <v>0</v>
      </c>
      <c r="P39" s="108">
        <f>'内訳書2-12'!$F254</f>
        <v>0</v>
      </c>
      <c r="Q39" s="108">
        <f>'内訳書2-13'!$F254</f>
        <v>0</v>
      </c>
      <c r="R39" s="108">
        <f>'内訳書2-14'!$F254</f>
        <v>0</v>
      </c>
      <c r="S39" s="108">
        <f>'内訳書2-15'!$F254</f>
        <v>0</v>
      </c>
      <c r="T39" s="108">
        <f>'内訳書2-16'!$F254</f>
        <v>0</v>
      </c>
      <c r="U39" s="108">
        <f>'内訳書2-17'!$F254</f>
        <v>0</v>
      </c>
      <c r="V39" s="108">
        <f>'内訳書2-18'!$F254</f>
        <v>0</v>
      </c>
      <c r="W39" s="108">
        <f>'内訳書2-19'!$F254</f>
        <v>0</v>
      </c>
      <c r="X39" s="108">
        <f>'内訳書2-20'!$F254</f>
        <v>0</v>
      </c>
      <c r="Y39" s="109">
        <f t="shared" si="6"/>
        <v>0</v>
      </c>
      <c r="AA39" s="95"/>
      <c r="AB39" s="95"/>
      <c r="AC39" s="95"/>
    </row>
    <row r="40" spans="1:29" ht="18" customHeight="1">
      <c r="A40" s="253"/>
      <c r="B40" s="539"/>
      <c r="C40" s="492"/>
      <c r="D40" s="110" t="s">
        <v>87</v>
      </c>
      <c r="E40" s="111">
        <f>'内訳書2-1'!$F255</f>
        <v>0</v>
      </c>
      <c r="F40" s="111">
        <f>'内訳書2-2'!$F255</f>
        <v>0</v>
      </c>
      <c r="G40" s="111">
        <f>'内訳書2-3'!$F255</f>
        <v>0</v>
      </c>
      <c r="H40" s="111">
        <f>'内訳書2-4'!$F255</f>
        <v>0</v>
      </c>
      <c r="I40" s="111">
        <f>'内訳書2-5'!$F255</f>
        <v>0</v>
      </c>
      <c r="J40" s="111">
        <f>'内訳書2-6'!$F255</f>
        <v>0</v>
      </c>
      <c r="K40" s="111">
        <f>'内訳書2-7'!$F255</f>
        <v>0</v>
      </c>
      <c r="L40" s="111">
        <f>'内訳書2-8'!$F255</f>
        <v>0</v>
      </c>
      <c r="M40" s="111">
        <f>'内訳書2-9'!$F255</f>
        <v>0</v>
      </c>
      <c r="N40" s="111">
        <f>'内訳書2-10'!$F255</f>
        <v>0</v>
      </c>
      <c r="O40" s="111">
        <f>'内訳書2-11'!$F255</f>
        <v>0</v>
      </c>
      <c r="P40" s="111">
        <f>'内訳書2-12'!$F255</f>
        <v>0</v>
      </c>
      <c r="Q40" s="111">
        <f>'内訳書2-13'!$F255</f>
        <v>0</v>
      </c>
      <c r="R40" s="111">
        <f>'内訳書2-14'!$F255</f>
        <v>0</v>
      </c>
      <c r="S40" s="111">
        <f>'内訳書2-15'!$F255</f>
        <v>0</v>
      </c>
      <c r="T40" s="111">
        <f>'内訳書2-16'!$F255</f>
        <v>0</v>
      </c>
      <c r="U40" s="111">
        <f>'内訳書2-17'!$F255</f>
        <v>0</v>
      </c>
      <c r="V40" s="111">
        <f>'内訳書2-18'!$F255</f>
        <v>0</v>
      </c>
      <c r="W40" s="111">
        <f>'内訳書2-19'!$F255</f>
        <v>0</v>
      </c>
      <c r="X40" s="111">
        <f>'内訳書2-20'!$F255</f>
        <v>0</v>
      </c>
      <c r="Y40" s="102">
        <f t="shared" si="6"/>
        <v>0</v>
      </c>
      <c r="AA40" s="95"/>
      <c r="AB40" s="95"/>
      <c r="AC40" s="95"/>
    </row>
    <row r="41" spans="1:29" ht="18" customHeight="1">
      <c r="A41" s="253"/>
      <c r="B41" s="539"/>
      <c r="C41" s="492"/>
      <c r="D41" s="112" t="s">
        <v>88</v>
      </c>
      <c r="E41" s="113">
        <f>'内訳書2-1'!$F256</f>
        <v>0</v>
      </c>
      <c r="F41" s="113">
        <f>'内訳書2-2'!$F256</f>
        <v>0</v>
      </c>
      <c r="G41" s="113">
        <f>'内訳書2-3'!$F256</f>
        <v>0</v>
      </c>
      <c r="H41" s="113">
        <f>'内訳書2-4'!$F256</f>
        <v>0</v>
      </c>
      <c r="I41" s="113">
        <f>'内訳書2-5'!$F256</f>
        <v>0</v>
      </c>
      <c r="J41" s="113">
        <f>'内訳書2-6'!$F256</f>
        <v>0</v>
      </c>
      <c r="K41" s="113">
        <f>'内訳書2-7'!$F256</f>
        <v>0</v>
      </c>
      <c r="L41" s="113">
        <f>'内訳書2-8'!$F256</f>
        <v>0</v>
      </c>
      <c r="M41" s="113">
        <f>'内訳書2-9'!$F256</f>
        <v>0</v>
      </c>
      <c r="N41" s="113">
        <f>'内訳書2-10'!$F256</f>
        <v>0</v>
      </c>
      <c r="O41" s="113">
        <f>'内訳書2-11'!$F256</f>
        <v>0</v>
      </c>
      <c r="P41" s="113">
        <f>'内訳書2-12'!$F256</f>
        <v>0</v>
      </c>
      <c r="Q41" s="113">
        <f>'内訳書2-13'!$F256</f>
        <v>0</v>
      </c>
      <c r="R41" s="113">
        <f>'内訳書2-14'!$F256</f>
        <v>0</v>
      </c>
      <c r="S41" s="113">
        <f>'内訳書2-15'!$F256</f>
        <v>0</v>
      </c>
      <c r="T41" s="113">
        <f>'内訳書2-16'!$F256</f>
        <v>0</v>
      </c>
      <c r="U41" s="113">
        <f>'内訳書2-17'!$F256</f>
        <v>0</v>
      </c>
      <c r="V41" s="113">
        <f>'内訳書2-18'!$F256</f>
        <v>0</v>
      </c>
      <c r="W41" s="113">
        <f>'内訳書2-19'!$F256</f>
        <v>0</v>
      </c>
      <c r="X41" s="113">
        <f>'内訳書2-20'!$F256</f>
        <v>0</v>
      </c>
      <c r="Y41" s="103">
        <f t="shared" si="6"/>
        <v>0</v>
      </c>
      <c r="AA41" s="95"/>
      <c r="AB41" s="95"/>
      <c r="AC41" s="95"/>
    </row>
    <row r="42" spans="1:29" ht="18" customHeight="1">
      <c r="A42" s="253"/>
      <c r="B42" s="539"/>
      <c r="C42" s="505" t="s">
        <v>89</v>
      </c>
      <c r="D42" s="107" t="s">
        <v>90</v>
      </c>
      <c r="E42" s="108">
        <f>'内訳書2-1'!$F257</f>
        <v>0</v>
      </c>
      <c r="F42" s="108">
        <f>'内訳書2-2'!$F257</f>
        <v>0</v>
      </c>
      <c r="G42" s="108">
        <f>'内訳書2-3'!$F257</f>
        <v>0</v>
      </c>
      <c r="H42" s="108">
        <f>'内訳書2-4'!$F257</f>
        <v>0</v>
      </c>
      <c r="I42" s="108">
        <f>'内訳書2-5'!$F257</f>
        <v>0</v>
      </c>
      <c r="J42" s="108">
        <f>'内訳書2-6'!$F257</f>
        <v>0</v>
      </c>
      <c r="K42" s="108">
        <f>'内訳書2-7'!$F257</f>
        <v>0</v>
      </c>
      <c r="L42" s="108">
        <f>'内訳書2-8'!$F257</f>
        <v>0</v>
      </c>
      <c r="M42" s="108">
        <f>'内訳書2-9'!$F257</f>
        <v>0</v>
      </c>
      <c r="N42" s="108">
        <f>'内訳書2-10'!$F257</f>
        <v>0</v>
      </c>
      <c r="O42" s="108">
        <f>'内訳書2-11'!$F257</f>
        <v>0</v>
      </c>
      <c r="P42" s="108">
        <f>'内訳書2-12'!$F257</f>
        <v>0</v>
      </c>
      <c r="Q42" s="108">
        <f>'内訳書2-13'!$F257</f>
        <v>0</v>
      </c>
      <c r="R42" s="108">
        <f>'内訳書2-14'!$F257</f>
        <v>0</v>
      </c>
      <c r="S42" s="108">
        <f>'内訳書2-15'!$F257</f>
        <v>0</v>
      </c>
      <c r="T42" s="108">
        <f>'内訳書2-16'!$F257</f>
        <v>0</v>
      </c>
      <c r="U42" s="108">
        <f>'内訳書2-17'!$F257</f>
        <v>0</v>
      </c>
      <c r="V42" s="108">
        <f>'内訳書2-18'!$F257</f>
        <v>0</v>
      </c>
      <c r="W42" s="108">
        <f>'内訳書2-19'!$F257</f>
        <v>0</v>
      </c>
      <c r="X42" s="108">
        <f>'内訳書2-20'!$F257</f>
        <v>0</v>
      </c>
      <c r="Y42" s="109">
        <f t="shared" si="6"/>
        <v>0</v>
      </c>
      <c r="AA42" s="95"/>
      <c r="AB42" s="95"/>
      <c r="AC42" s="95"/>
    </row>
    <row r="43" spans="1:29" ht="18" customHeight="1">
      <c r="A43" s="253"/>
      <c r="B43" s="539"/>
      <c r="C43" s="506"/>
      <c r="D43" s="110" t="s">
        <v>91</v>
      </c>
      <c r="E43" s="111">
        <f>'内訳書2-1'!$F258</f>
        <v>0</v>
      </c>
      <c r="F43" s="111">
        <f>'内訳書2-2'!$F258</f>
        <v>0</v>
      </c>
      <c r="G43" s="111">
        <f>'内訳書2-3'!$F258</f>
        <v>0</v>
      </c>
      <c r="H43" s="111">
        <f>'内訳書2-4'!$F258</f>
        <v>0</v>
      </c>
      <c r="I43" s="111">
        <f>'内訳書2-5'!$F258</f>
        <v>0</v>
      </c>
      <c r="J43" s="111">
        <f>'内訳書2-6'!$F258</f>
        <v>0</v>
      </c>
      <c r="K43" s="111">
        <f>'内訳書2-7'!$F258</f>
        <v>0</v>
      </c>
      <c r="L43" s="111">
        <f>'内訳書2-8'!$F258</f>
        <v>0</v>
      </c>
      <c r="M43" s="111">
        <f>'内訳書2-9'!$F258</f>
        <v>0</v>
      </c>
      <c r="N43" s="111">
        <f>'内訳書2-10'!$F258</f>
        <v>0</v>
      </c>
      <c r="O43" s="111">
        <f>'内訳書2-11'!$F258</f>
        <v>0</v>
      </c>
      <c r="P43" s="111">
        <f>'内訳書2-12'!$F258</f>
        <v>0</v>
      </c>
      <c r="Q43" s="111">
        <f>'内訳書2-13'!$F258</f>
        <v>0</v>
      </c>
      <c r="R43" s="111">
        <f>'内訳書2-14'!$F258</f>
        <v>0</v>
      </c>
      <c r="S43" s="111">
        <f>'内訳書2-15'!$F258</f>
        <v>0</v>
      </c>
      <c r="T43" s="111">
        <f>'内訳書2-16'!$F258</f>
        <v>0</v>
      </c>
      <c r="U43" s="111">
        <f>'内訳書2-17'!$F258</f>
        <v>0</v>
      </c>
      <c r="V43" s="111">
        <f>'内訳書2-18'!$F258</f>
        <v>0</v>
      </c>
      <c r="W43" s="111">
        <f>'内訳書2-19'!$F258</f>
        <v>0</v>
      </c>
      <c r="X43" s="111">
        <f>'内訳書2-20'!$F258</f>
        <v>0</v>
      </c>
      <c r="Y43" s="102">
        <f t="shared" si="6"/>
        <v>0</v>
      </c>
      <c r="AA43" s="95"/>
      <c r="AB43" s="95"/>
      <c r="AC43" s="95"/>
    </row>
    <row r="44" spans="1:29" ht="18" customHeight="1">
      <c r="A44" s="253"/>
      <c r="B44" s="539"/>
      <c r="C44" s="506"/>
      <c r="D44" s="110" t="s">
        <v>92</v>
      </c>
      <c r="E44" s="111">
        <f>'内訳書2-1'!$F259</f>
        <v>0</v>
      </c>
      <c r="F44" s="111">
        <f>'内訳書2-2'!$F259</f>
        <v>0</v>
      </c>
      <c r="G44" s="111">
        <f>'内訳書2-3'!$F259</f>
        <v>0</v>
      </c>
      <c r="H44" s="111">
        <f>'内訳書2-4'!$F259</f>
        <v>0</v>
      </c>
      <c r="I44" s="111">
        <f>'内訳書2-5'!$F259</f>
        <v>0</v>
      </c>
      <c r="J44" s="111">
        <f>'内訳書2-6'!$F259</f>
        <v>0</v>
      </c>
      <c r="K44" s="111">
        <f>'内訳書2-7'!$F259</f>
        <v>0</v>
      </c>
      <c r="L44" s="111">
        <f>'内訳書2-8'!$F259</f>
        <v>0</v>
      </c>
      <c r="M44" s="111">
        <f>'内訳書2-9'!$F259</f>
        <v>0</v>
      </c>
      <c r="N44" s="111">
        <f>'内訳書2-10'!$F259</f>
        <v>0</v>
      </c>
      <c r="O44" s="111">
        <f>'内訳書2-11'!$F259</f>
        <v>0</v>
      </c>
      <c r="P44" s="111">
        <f>'内訳書2-12'!$F259</f>
        <v>0</v>
      </c>
      <c r="Q44" s="111">
        <f>'内訳書2-13'!$F259</f>
        <v>0</v>
      </c>
      <c r="R44" s="111">
        <f>'内訳書2-14'!$F259</f>
        <v>0</v>
      </c>
      <c r="S44" s="111">
        <f>'内訳書2-15'!$F259</f>
        <v>0</v>
      </c>
      <c r="T44" s="111">
        <f>'内訳書2-16'!$F259</f>
        <v>0</v>
      </c>
      <c r="U44" s="111">
        <f>'内訳書2-17'!$F259</f>
        <v>0</v>
      </c>
      <c r="V44" s="111">
        <f>'内訳書2-18'!$F259</f>
        <v>0</v>
      </c>
      <c r="W44" s="111">
        <f>'内訳書2-19'!$F259</f>
        <v>0</v>
      </c>
      <c r="X44" s="111">
        <f>'内訳書2-20'!$F259</f>
        <v>0</v>
      </c>
      <c r="Y44" s="102">
        <f t="shared" si="6"/>
        <v>0</v>
      </c>
      <c r="AA44" s="95"/>
      <c r="AB44" s="95"/>
      <c r="AC44" s="95"/>
    </row>
    <row r="45" spans="1:29" ht="18" customHeight="1">
      <c r="A45" s="253"/>
      <c r="B45" s="539"/>
      <c r="C45" s="506"/>
      <c r="D45" s="110" t="s">
        <v>93</v>
      </c>
      <c r="E45" s="111">
        <f>'内訳書2-1'!$F260</f>
        <v>0</v>
      </c>
      <c r="F45" s="111">
        <f>'内訳書2-2'!$F260</f>
        <v>0</v>
      </c>
      <c r="G45" s="111">
        <f>'内訳書2-3'!$F260</f>
        <v>0</v>
      </c>
      <c r="H45" s="111">
        <f>'内訳書2-4'!$F260</f>
        <v>0</v>
      </c>
      <c r="I45" s="111">
        <f>'内訳書2-5'!$F260</f>
        <v>0</v>
      </c>
      <c r="J45" s="111">
        <f>'内訳書2-6'!$F260</f>
        <v>0</v>
      </c>
      <c r="K45" s="111">
        <f>'内訳書2-7'!$F260</f>
        <v>0</v>
      </c>
      <c r="L45" s="111">
        <f>'内訳書2-8'!$F260</f>
        <v>0</v>
      </c>
      <c r="M45" s="111">
        <f>'内訳書2-9'!$F260</f>
        <v>0</v>
      </c>
      <c r="N45" s="111">
        <f>'内訳書2-10'!$F260</f>
        <v>0</v>
      </c>
      <c r="O45" s="111">
        <f>'内訳書2-11'!$F260</f>
        <v>0</v>
      </c>
      <c r="P45" s="111">
        <f>'内訳書2-12'!$F260</f>
        <v>0</v>
      </c>
      <c r="Q45" s="111">
        <f>'内訳書2-13'!$F260</f>
        <v>0</v>
      </c>
      <c r="R45" s="111">
        <f>'内訳書2-14'!$F260</f>
        <v>0</v>
      </c>
      <c r="S45" s="111">
        <f>'内訳書2-15'!$F260</f>
        <v>0</v>
      </c>
      <c r="T45" s="111">
        <f>'内訳書2-16'!$F260</f>
        <v>0</v>
      </c>
      <c r="U45" s="111">
        <f>'内訳書2-17'!$F260</f>
        <v>0</v>
      </c>
      <c r="V45" s="111">
        <f>'内訳書2-18'!$F260</f>
        <v>0</v>
      </c>
      <c r="W45" s="111">
        <f>'内訳書2-19'!$F260</f>
        <v>0</v>
      </c>
      <c r="X45" s="111">
        <f>'内訳書2-20'!$F260</f>
        <v>0</v>
      </c>
      <c r="Y45" s="102">
        <f t="shared" si="6"/>
        <v>0</v>
      </c>
      <c r="AA45" s="95"/>
      <c r="AB45" s="95"/>
      <c r="AC45" s="95"/>
    </row>
    <row r="46" spans="1:29" ht="18" customHeight="1">
      <c r="A46" s="253"/>
      <c r="B46" s="539"/>
      <c r="C46" s="507"/>
      <c r="D46" s="112" t="s">
        <v>67</v>
      </c>
      <c r="E46" s="113">
        <f>'内訳書2-1'!$F261</f>
        <v>0</v>
      </c>
      <c r="F46" s="113">
        <f>'内訳書2-2'!$F261</f>
        <v>0</v>
      </c>
      <c r="G46" s="113">
        <f>'内訳書2-3'!$F261</f>
        <v>0</v>
      </c>
      <c r="H46" s="113">
        <f>'内訳書2-4'!$F261</f>
        <v>0</v>
      </c>
      <c r="I46" s="113">
        <f>'内訳書2-5'!$F261</f>
        <v>0</v>
      </c>
      <c r="J46" s="113">
        <f>'内訳書2-6'!$F261</f>
        <v>0</v>
      </c>
      <c r="K46" s="113">
        <f>'内訳書2-7'!$F261</f>
        <v>0</v>
      </c>
      <c r="L46" s="113">
        <f>'内訳書2-8'!$F261</f>
        <v>0</v>
      </c>
      <c r="M46" s="113">
        <f>'内訳書2-9'!$F261</f>
        <v>0</v>
      </c>
      <c r="N46" s="113">
        <f>'内訳書2-10'!$F261</f>
        <v>0</v>
      </c>
      <c r="O46" s="113">
        <f>'内訳書2-11'!$F261</f>
        <v>0</v>
      </c>
      <c r="P46" s="113">
        <f>'内訳書2-12'!$F261</f>
        <v>0</v>
      </c>
      <c r="Q46" s="113">
        <f>'内訳書2-13'!$F261</f>
        <v>0</v>
      </c>
      <c r="R46" s="113">
        <f>'内訳書2-14'!$F261</f>
        <v>0</v>
      </c>
      <c r="S46" s="113">
        <f>'内訳書2-15'!$F261</f>
        <v>0</v>
      </c>
      <c r="T46" s="113">
        <f>'内訳書2-16'!$F261</f>
        <v>0</v>
      </c>
      <c r="U46" s="113">
        <f>'内訳書2-17'!$F261</f>
        <v>0</v>
      </c>
      <c r="V46" s="113">
        <f>'内訳書2-18'!$F261</f>
        <v>0</v>
      </c>
      <c r="W46" s="113">
        <f>'内訳書2-19'!$F261</f>
        <v>0</v>
      </c>
      <c r="X46" s="113">
        <f>'内訳書2-20'!$F261</f>
        <v>0</v>
      </c>
      <c r="Y46" s="103">
        <f t="shared" si="6"/>
        <v>0</v>
      </c>
      <c r="AA46" s="95"/>
      <c r="AB46" s="95"/>
      <c r="AC46" s="95"/>
    </row>
    <row r="47" spans="1:29" ht="18" customHeight="1">
      <c r="A47" s="253"/>
      <c r="B47" s="539"/>
      <c r="C47" s="203" t="s">
        <v>164</v>
      </c>
      <c r="D47" s="107" t="s">
        <v>94</v>
      </c>
      <c r="E47" s="108">
        <f>'内訳書2-1'!$F262</f>
        <v>0</v>
      </c>
      <c r="F47" s="108">
        <f>'内訳書2-2'!$F262</f>
        <v>0</v>
      </c>
      <c r="G47" s="108">
        <f>'内訳書2-3'!$F262</f>
        <v>0</v>
      </c>
      <c r="H47" s="108">
        <f>'内訳書2-4'!$F262</f>
        <v>0</v>
      </c>
      <c r="I47" s="108">
        <f>'内訳書2-5'!$F262</f>
        <v>0</v>
      </c>
      <c r="J47" s="108">
        <f>'内訳書2-6'!$F262</f>
        <v>0</v>
      </c>
      <c r="K47" s="108">
        <f>'内訳書2-7'!$F262</f>
        <v>0</v>
      </c>
      <c r="L47" s="108">
        <f>'内訳書2-8'!$F262</f>
        <v>0</v>
      </c>
      <c r="M47" s="108">
        <f>'内訳書2-9'!$F262</f>
        <v>0</v>
      </c>
      <c r="N47" s="108">
        <f>'内訳書2-10'!$F262</f>
        <v>0</v>
      </c>
      <c r="O47" s="108">
        <f>'内訳書2-11'!$F262</f>
        <v>0</v>
      </c>
      <c r="P47" s="108">
        <f>'内訳書2-12'!$F262</f>
        <v>0</v>
      </c>
      <c r="Q47" s="108">
        <f>'内訳書2-13'!$F262</f>
        <v>0</v>
      </c>
      <c r="R47" s="108">
        <f>'内訳書2-14'!$F262</f>
        <v>0</v>
      </c>
      <c r="S47" s="108">
        <f>'内訳書2-15'!$F262</f>
        <v>0</v>
      </c>
      <c r="T47" s="108">
        <f>'内訳書2-16'!$F262</f>
        <v>0</v>
      </c>
      <c r="U47" s="108">
        <f>'内訳書2-17'!$F262</f>
        <v>0</v>
      </c>
      <c r="V47" s="108">
        <f>'内訳書2-18'!$F262</f>
        <v>0</v>
      </c>
      <c r="W47" s="108">
        <f>'内訳書2-19'!$F262</f>
        <v>0</v>
      </c>
      <c r="X47" s="108">
        <f>'内訳書2-20'!$F262</f>
        <v>0</v>
      </c>
      <c r="Y47" s="109">
        <f t="shared" si="6"/>
        <v>0</v>
      </c>
      <c r="AA47" s="95"/>
      <c r="AB47" s="95"/>
      <c r="AC47" s="95"/>
    </row>
    <row r="48" spans="1:29" ht="18" customHeight="1" thickBot="1">
      <c r="A48" s="253"/>
      <c r="B48" s="539"/>
      <c r="C48" s="537" t="s">
        <v>98</v>
      </c>
      <c r="D48" s="537"/>
      <c r="E48" s="115">
        <f>SUM(E37:E47)</f>
        <v>0</v>
      </c>
      <c r="F48" s="115">
        <f t="shared" ref="F48:Y48" si="10">SUM(F37:F47)</f>
        <v>0</v>
      </c>
      <c r="G48" s="115">
        <f t="shared" si="10"/>
        <v>0</v>
      </c>
      <c r="H48" s="115">
        <f t="shared" si="10"/>
        <v>0</v>
      </c>
      <c r="I48" s="115">
        <f t="shared" si="10"/>
        <v>0</v>
      </c>
      <c r="J48" s="115">
        <f t="shared" si="10"/>
        <v>0</v>
      </c>
      <c r="K48" s="115">
        <f t="shared" si="10"/>
        <v>0</v>
      </c>
      <c r="L48" s="115">
        <f t="shared" si="10"/>
        <v>0</v>
      </c>
      <c r="M48" s="115">
        <f t="shared" si="10"/>
        <v>0</v>
      </c>
      <c r="N48" s="115">
        <f t="shared" si="10"/>
        <v>0</v>
      </c>
      <c r="O48" s="115">
        <f t="shared" si="10"/>
        <v>0</v>
      </c>
      <c r="P48" s="115">
        <f t="shared" si="10"/>
        <v>0</v>
      </c>
      <c r="Q48" s="115">
        <f t="shared" si="10"/>
        <v>0</v>
      </c>
      <c r="R48" s="115">
        <f t="shared" si="10"/>
        <v>0</v>
      </c>
      <c r="S48" s="115">
        <f t="shared" si="10"/>
        <v>0</v>
      </c>
      <c r="T48" s="115">
        <f t="shared" si="10"/>
        <v>0</v>
      </c>
      <c r="U48" s="115">
        <f t="shared" si="10"/>
        <v>0</v>
      </c>
      <c r="V48" s="115">
        <f t="shared" si="10"/>
        <v>0</v>
      </c>
      <c r="W48" s="115">
        <f t="shared" si="10"/>
        <v>0</v>
      </c>
      <c r="X48" s="115">
        <f t="shared" si="10"/>
        <v>0</v>
      </c>
      <c r="Y48" s="115">
        <f t="shared" si="10"/>
        <v>0</v>
      </c>
      <c r="AA48" s="95"/>
      <c r="AB48" s="95"/>
      <c r="AC48" s="95"/>
    </row>
    <row r="49" spans="1:29" ht="18" customHeight="1" thickTop="1">
      <c r="A49" s="253"/>
      <c r="B49" s="488" t="s">
        <v>137</v>
      </c>
      <c r="C49" s="488"/>
      <c r="D49" s="488"/>
      <c r="E49" s="116">
        <f>SUM(E34,E48)</f>
        <v>0</v>
      </c>
      <c r="F49" s="116">
        <f t="shared" ref="F49:Y49" si="11">SUM(F34,F48)</f>
        <v>0</v>
      </c>
      <c r="G49" s="116">
        <f t="shared" si="11"/>
        <v>0</v>
      </c>
      <c r="H49" s="116">
        <f t="shared" si="11"/>
        <v>0</v>
      </c>
      <c r="I49" s="116">
        <f t="shared" si="11"/>
        <v>0</v>
      </c>
      <c r="J49" s="116">
        <f t="shared" si="11"/>
        <v>0</v>
      </c>
      <c r="K49" s="116">
        <f t="shared" si="11"/>
        <v>0</v>
      </c>
      <c r="L49" s="116">
        <f t="shared" si="11"/>
        <v>0</v>
      </c>
      <c r="M49" s="116">
        <f t="shared" si="11"/>
        <v>0</v>
      </c>
      <c r="N49" s="116">
        <f t="shared" si="11"/>
        <v>0</v>
      </c>
      <c r="O49" s="116">
        <f t="shared" si="11"/>
        <v>0</v>
      </c>
      <c r="P49" s="116">
        <f t="shared" si="11"/>
        <v>0</v>
      </c>
      <c r="Q49" s="116">
        <f t="shared" si="11"/>
        <v>0</v>
      </c>
      <c r="R49" s="116">
        <f t="shared" si="11"/>
        <v>0</v>
      </c>
      <c r="S49" s="116">
        <f t="shared" si="11"/>
        <v>0</v>
      </c>
      <c r="T49" s="116">
        <f t="shared" si="11"/>
        <v>0</v>
      </c>
      <c r="U49" s="116">
        <f t="shared" si="11"/>
        <v>0</v>
      </c>
      <c r="V49" s="116">
        <f t="shared" si="11"/>
        <v>0</v>
      </c>
      <c r="W49" s="116">
        <f t="shared" si="11"/>
        <v>0</v>
      </c>
      <c r="X49" s="116">
        <f t="shared" si="11"/>
        <v>0</v>
      </c>
      <c r="Y49" s="116">
        <f t="shared" si="11"/>
        <v>0</v>
      </c>
      <c r="AA49" s="95"/>
      <c r="AB49" s="95"/>
      <c r="AC49" s="95"/>
    </row>
    <row r="50" spans="1:29" ht="18.75" customHeight="1">
      <c r="E50" s="152" t="str">
        <f>IF(E$32&lt;&gt;0,"補助対象「その他」エラー","")</f>
        <v/>
      </c>
      <c r="F50" s="152" t="str">
        <f>IF(F$32&lt;&gt;0,"補助対象「その他」エラー","")</f>
        <v/>
      </c>
      <c r="G50" s="152" t="str">
        <f>IF(G$32&lt;&gt;0,"補助対象「その他」エラー","")</f>
        <v/>
      </c>
      <c r="H50" s="152" t="str">
        <f t="shared" ref="H50:X50" si="12">IF(H$32&lt;&gt;0,"補助対象「その他」エラー","")</f>
        <v/>
      </c>
      <c r="I50" s="152" t="str">
        <f t="shared" si="12"/>
        <v/>
      </c>
      <c r="J50" s="152" t="str">
        <f t="shared" si="12"/>
        <v/>
      </c>
      <c r="K50" s="152" t="str">
        <f t="shared" si="12"/>
        <v/>
      </c>
      <c r="L50" s="152" t="str">
        <f t="shared" si="12"/>
        <v/>
      </c>
      <c r="M50" s="152" t="str">
        <f t="shared" si="12"/>
        <v/>
      </c>
      <c r="N50" s="152" t="str">
        <f t="shared" si="12"/>
        <v/>
      </c>
      <c r="O50" s="152" t="str">
        <f t="shared" si="12"/>
        <v/>
      </c>
      <c r="P50" s="152" t="str">
        <f t="shared" si="12"/>
        <v/>
      </c>
      <c r="Q50" s="152" t="str">
        <f t="shared" si="12"/>
        <v/>
      </c>
      <c r="R50" s="152" t="str">
        <f t="shared" si="12"/>
        <v/>
      </c>
      <c r="S50" s="152" t="str">
        <f t="shared" si="12"/>
        <v/>
      </c>
      <c r="T50" s="152" t="str">
        <f t="shared" si="12"/>
        <v/>
      </c>
      <c r="U50" s="152" t="str">
        <f t="shared" si="12"/>
        <v/>
      </c>
      <c r="V50" s="152" t="str">
        <f t="shared" si="12"/>
        <v/>
      </c>
      <c r="W50" s="152" t="str">
        <f t="shared" si="12"/>
        <v/>
      </c>
      <c r="X50" s="152" t="str">
        <f t="shared" si="12"/>
        <v/>
      </c>
      <c r="AA50" s="95"/>
      <c r="AB50" s="95"/>
      <c r="AC50" s="95"/>
    </row>
  </sheetData>
  <sheetProtection password="DF8A" sheet="1" objects="1" scenarios="1" formatColumns="0"/>
  <mergeCells count="39">
    <mergeCell ref="B49:D49"/>
    <mergeCell ref="C39:C41"/>
    <mergeCell ref="C42:C46"/>
    <mergeCell ref="C48:D48"/>
    <mergeCell ref="B37:B48"/>
    <mergeCell ref="D21:D22"/>
    <mergeCell ref="C20:C22"/>
    <mergeCell ref="B20:B22"/>
    <mergeCell ref="Y20:Y22"/>
    <mergeCell ref="E16:X16"/>
    <mergeCell ref="E18:X18"/>
    <mergeCell ref="B16:D16"/>
    <mergeCell ref="B17:D17"/>
    <mergeCell ref="E17:X17"/>
    <mergeCell ref="B23:B36"/>
    <mergeCell ref="C25:C27"/>
    <mergeCell ref="C28:C32"/>
    <mergeCell ref="C34:D34"/>
    <mergeCell ref="C35:D35"/>
    <mergeCell ref="C36:D36"/>
    <mergeCell ref="B15:D15"/>
    <mergeCell ref="E15:X15"/>
    <mergeCell ref="E10:X10"/>
    <mergeCell ref="E12:X12"/>
    <mergeCell ref="E11:X11"/>
    <mergeCell ref="B10:B14"/>
    <mergeCell ref="C10:D10"/>
    <mergeCell ref="C11:D11"/>
    <mergeCell ref="C12:D12"/>
    <mergeCell ref="C13:D13"/>
    <mergeCell ref="C14:D14"/>
    <mergeCell ref="E14:X14"/>
    <mergeCell ref="E13:X13"/>
    <mergeCell ref="Y4:Y7"/>
    <mergeCell ref="B8:D8"/>
    <mergeCell ref="E8:X8"/>
    <mergeCell ref="B9:D9"/>
    <mergeCell ref="E9:X9"/>
    <mergeCell ref="B4:C7"/>
  </mergeCells>
  <phoneticPr fontId="3"/>
  <conditionalFormatting sqref="AA18">
    <cfRule type="cellIs" dxfId="1547" priority="3" operator="equal">
      <formula>"修正入力が必要"</formula>
    </cfRule>
  </conditionalFormatting>
  <conditionalFormatting sqref="AB18:AC18">
    <cfRule type="cellIs" dxfId="1546" priority="2" operator="equal">
      <formula>"修正入力が必要"</formula>
    </cfRule>
  </conditionalFormatting>
  <conditionalFormatting sqref="E50:X50">
    <cfRule type="cellIs" dxfId="1545" priority="1" operator="equal">
      <formula>"補助対象「その他」エラー"</formula>
    </cfRule>
  </conditionalFormatting>
  <dataValidations count="2">
    <dataValidation imeMode="hiragana" allowBlank="1" showInputMessage="1" showErrorMessage="1" sqref="E21:X22"/>
    <dataValidation imeMode="off" allowBlank="1" showInputMessage="1" showErrorMessage="1" sqref="E4:X5 AA18:AC18 Y8:Y17 E20:X20 E8:E18 E23:Y49"/>
  </dataValidations>
  <pageMargins left="0.78740157480314965" right="0.39370078740157483" top="0.39370078740157483" bottom="0.59055118110236227" header="0.31496062992125984" footer="0.31496062992125984"/>
  <pageSetup paperSize="9" scale="84" fitToWidth="0" orientation="portrait" r:id="rId1"/>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pageSetUpPr fitToPage="1"/>
  </sheetPr>
  <dimension ref="A1:Y265"/>
  <sheetViews>
    <sheetView view="pageBreakPreview" zoomScaleNormal="100" zoomScaleSheetLayoutView="100" workbookViewId="0">
      <pane ySplit="9" topLeftCell="A10" activePane="bottomLeft" state="frozen"/>
      <selection activeCell="A10" sqref="A10:B10"/>
      <selection pane="bottomLeft" activeCell="A10" sqref="A10:B10"/>
    </sheetView>
  </sheetViews>
  <sheetFormatPr defaultRowHeight="13.5"/>
  <cols>
    <col min="1" max="2" width="3.875" style="2" customWidth="1"/>
    <col min="3" max="3" width="17.75" style="2" customWidth="1"/>
    <col min="4" max="4" width="11.75" style="2" customWidth="1"/>
    <col min="5" max="5" width="33.5" style="2" customWidth="1"/>
    <col min="6" max="6" width="1.125" style="2" customWidth="1"/>
    <col min="7" max="7" width="9.5" style="2" customWidth="1"/>
    <col min="8" max="8" width="1.375" style="2" customWidth="1"/>
    <col min="9" max="9" width="6" style="2" customWidth="1"/>
    <col min="10" max="10" width="6.125" style="2" customWidth="1"/>
    <col min="11" max="11" width="1.875" style="2" customWidth="1"/>
    <col min="12" max="12" width="6" style="2" customWidth="1"/>
    <col min="13" max="13" width="6.125" style="2" customWidth="1"/>
    <col min="14" max="14" width="2" style="2" customWidth="1"/>
    <col min="15" max="15" width="9.5" style="2" customWidth="1"/>
    <col min="16" max="16" width="1.75" style="2" customWidth="1"/>
    <col min="17" max="17" width="9.625" style="2" customWidth="1"/>
    <col min="18" max="18" width="6.875" style="2" customWidth="1"/>
    <col min="19" max="19" width="7" style="2" customWidth="1"/>
    <col min="20" max="20" width="20.625" style="2" customWidth="1"/>
    <col min="21" max="21" width="18.375" style="2" customWidth="1"/>
    <col min="22" max="22" width="25.375" style="2" customWidth="1"/>
    <col min="23" max="23" width="9" style="2" customWidth="1"/>
    <col min="24" max="24" width="9" style="5" hidden="1" customWidth="1"/>
    <col min="25" max="25" width="9" style="2" customWidth="1"/>
    <col min="26" max="16384" width="9" style="2"/>
  </cols>
  <sheetData>
    <row r="1" spans="1:24">
      <c r="A1" s="24" t="str">
        <f>IF('計画書①（地域）'!$S$4="","",'計画書①（地域）'!$S$4)</f>
        <v/>
      </c>
      <c r="B1" s="24"/>
    </row>
    <row r="2" spans="1:24" ht="25.5" customHeight="1">
      <c r="A2" s="36" t="s">
        <v>124</v>
      </c>
      <c r="B2" s="68"/>
      <c r="C2" s="40"/>
    </row>
    <row r="3" spans="1:24" ht="32.1" customHeight="1">
      <c r="C3" s="569" t="s">
        <v>125</v>
      </c>
      <c r="D3" s="61" t="s">
        <v>153</v>
      </c>
      <c r="E3" s="570"/>
      <c r="F3" s="571"/>
      <c r="G3" s="571"/>
      <c r="H3" s="571"/>
      <c r="I3" s="571"/>
      <c r="J3" s="571"/>
      <c r="K3" s="571"/>
      <c r="L3" s="571"/>
      <c r="M3" s="572"/>
      <c r="N3"/>
      <c r="O3"/>
      <c r="P3"/>
      <c r="Q3" s="15"/>
      <c r="X3" s="5">
        <v>18</v>
      </c>
    </row>
    <row r="4" spans="1:24" ht="32.1" customHeight="1">
      <c r="C4" s="569"/>
      <c r="D4" s="62" t="s">
        <v>154</v>
      </c>
      <c r="E4" s="573"/>
      <c r="F4" s="574"/>
      <c r="G4" s="574"/>
      <c r="H4" s="574"/>
      <c r="I4" s="574"/>
      <c r="J4" s="574"/>
      <c r="K4" s="574"/>
      <c r="L4" s="574"/>
      <c r="M4" s="575"/>
      <c r="N4"/>
      <c r="O4"/>
      <c r="P4"/>
      <c r="Q4" s="15"/>
      <c r="X4" s="5">
        <v>224</v>
      </c>
    </row>
    <row r="5" spans="1:24" ht="22.5" customHeight="1">
      <c r="A5" s="6"/>
      <c r="B5" s="6"/>
      <c r="C5" s="8"/>
      <c r="D5" s="12"/>
      <c r="E5" s="15"/>
      <c r="F5" s="15"/>
      <c r="G5" s="15"/>
      <c r="H5" s="15"/>
      <c r="I5" s="15"/>
      <c r="J5" s="15"/>
      <c r="K5" s="15"/>
      <c r="L5" s="15"/>
      <c r="M5" s="15"/>
      <c r="N5" s="15"/>
      <c r="O5" s="15"/>
      <c r="P5" s="15"/>
      <c r="Q5" s="15"/>
    </row>
    <row r="6" spans="1:24" ht="21.75" customHeight="1">
      <c r="A6" s="6"/>
      <c r="B6" s="6"/>
      <c r="C6" s="540" t="s">
        <v>41</v>
      </c>
      <c r="D6" s="541"/>
      <c r="E6" s="66" t="s">
        <v>44</v>
      </c>
      <c r="F6" s="542" t="s">
        <v>52</v>
      </c>
      <c r="G6" s="543"/>
      <c r="H6" s="543"/>
      <c r="I6" s="543"/>
      <c r="J6" s="543"/>
      <c r="K6" s="544"/>
      <c r="L6" s="3"/>
      <c r="M6" s="568" t="str">
        <f>IF($F$247&lt;&gt;0,"「費目：その他」で補助対象外に仕分けされていないものがあります。","")</f>
        <v/>
      </c>
      <c r="N6" s="568"/>
      <c r="O6" s="568"/>
      <c r="P6" s="568"/>
      <c r="Q6" s="568"/>
    </row>
    <row r="7" spans="1:24" ht="21.75" customHeight="1">
      <c r="A7" s="6"/>
      <c r="B7" s="6"/>
      <c r="C7" s="545">
        <f>SUMIFS($Q$10:$Q$159,$R$10:$R$159,"")</f>
        <v>0</v>
      </c>
      <c r="D7" s="546"/>
      <c r="E7" s="67">
        <f>SUMIFS($Q$10:$Q$159,$R$10:$R$159,"○")</f>
        <v>0</v>
      </c>
      <c r="F7" s="547">
        <f>SUM(C7,E7)</f>
        <v>0</v>
      </c>
      <c r="G7" s="548"/>
      <c r="H7" s="548"/>
      <c r="I7" s="548"/>
      <c r="J7" s="548"/>
      <c r="K7" s="549"/>
      <c r="L7" s="3"/>
      <c r="M7" s="568"/>
      <c r="N7" s="568"/>
      <c r="O7" s="568"/>
      <c r="P7" s="568"/>
      <c r="Q7" s="568"/>
    </row>
    <row r="8" spans="1:24" ht="20.25" customHeight="1">
      <c r="A8" s="7" t="s">
        <v>5</v>
      </c>
      <c r="B8" s="7"/>
      <c r="C8" s="3"/>
      <c r="D8" s="13"/>
      <c r="E8" s="9"/>
      <c r="F8" s="9"/>
      <c r="G8" s="9"/>
      <c r="H8" s="9"/>
      <c r="I8" s="9"/>
      <c r="J8" s="9"/>
      <c r="K8" s="9"/>
      <c r="L8" s="9"/>
      <c r="M8" s="9"/>
      <c r="N8" s="9"/>
      <c r="O8" s="9"/>
      <c r="P8" s="9"/>
      <c r="R8" s="18" t="s">
        <v>17</v>
      </c>
    </row>
    <row r="9" spans="1:24" ht="36" customHeight="1">
      <c r="A9" s="632" t="s">
        <v>214</v>
      </c>
      <c r="B9" s="633"/>
      <c r="C9" s="54" t="s">
        <v>11</v>
      </c>
      <c r="D9" s="54" t="s">
        <v>26</v>
      </c>
      <c r="E9" s="55" t="s">
        <v>45</v>
      </c>
      <c r="F9" s="69"/>
      <c r="G9" s="56" t="s">
        <v>39</v>
      </c>
      <c r="H9" s="57" t="s">
        <v>46</v>
      </c>
      <c r="I9" s="56" t="s">
        <v>38</v>
      </c>
      <c r="J9" s="58" t="s">
        <v>40</v>
      </c>
      <c r="K9" s="57" t="s">
        <v>46</v>
      </c>
      <c r="L9" s="56" t="s">
        <v>48</v>
      </c>
      <c r="M9" s="58" t="s">
        <v>40</v>
      </c>
      <c r="N9" s="57" t="s">
        <v>49</v>
      </c>
      <c r="O9" s="56" t="s">
        <v>50</v>
      </c>
      <c r="P9" s="57" t="s">
        <v>51</v>
      </c>
      <c r="Q9" s="137" t="s">
        <v>12</v>
      </c>
      <c r="R9" s="182" t="s">
        <v>43</v>
      </c>
    </row>
    <row r="10" spans="1:24" ht="18" customHeight="1">
      <c r="A10" s="634">
        <v>1</v>
      </c>
      <c r="B10" s="635"/>
      <c r="C10" s="50"/>
      <c r="D10" s="51"/>
      <c r="E10" s="186"/>
      <c r="F10" s="161"/>
      <c r="G10" s="52"/>
      <c r="H10" s="161"/>
      <c r="I10" s="156"/>
      <c r="J10" s="53"/>
      <c r="K10" s="164"/>
      <c r="L10" s="159"/>
      <c r="M10" s="53"/>
      <c r="N10" s="164"/>
      <c r="O10" s="46"/>
      <c r="P10" s="165"/>
      <c r="Q10" s="138">
        <f t="shared" ref="Q10:Q106" si="0">IF(G10="",0,INT(SUM(PRODUCT(G10,I10,L10),O10)))</f>
        <v>0</v>
      </c>
      <c r="R10" s="140"/>
    </row>
    <row r="11" spans="1:24" ht="18" customHeight="1">
      <c r="A11" s="636">
        <v>2</v>
      </c>
      <c r="B11" s="637"/>
      <c r="C11" s="10"/>
      <c r="D11" s="14"/>
      <c r="E11" s="187"/>
      <c r="F11" s="162"/>
      <c r="G11" s="43"/>
      <c r="H11" s="162"/>
      <c r="I11" s="157"/>
      <c r="J11" s="21"/>
      <c r="K11" s="163"/>
      <c r="L11" s="158"/>
      <c r="M11" s="21"/>
      <c r="N11" s="163"/>
      <c r="O11" s="44"/>
      <c r="P11" s="166"/>
      <c r="Q11" s="139">
        <f t="shared" si="0"/>
        <v>0</v>
      </c>
      <c r="R11" s="141"/>
    </row>
    <row r="12" spans="1:24" ht="18" customHeight="1">
      <c r="A12" s="636">
        <v>3</v>
      </c>
      <c r="B12" s="637"/>
      <c r="C12" s="10"/>
      <c r="D12" s="14"/>
      <c r="E12" s="187"/>
      <c r="F12" s="162"/>
      <c r="G12" s="43"/>
      <c r="H12" s="162"/>
      <c r="I12" s="157"/>
      <c r="J12" s="21"/>
      <c r="K12" s="163"/>
      <c r="L12" s="158"/>
      <c r="M12" s="21"/>
      <c r="N12" s="163"/>
      <c r="O12" s="44"/>
      <c r="P12" s="166"/>
      <c r="Q12" s="139">
        <f t="shared" si="0"/>
        <v>0</v>
      </c>
      <c r="R12" s="141"/>
    </row>
    <row r="13" spans="1:24" ht="18" customHeight="1">
      <c r="A13" s="636">
        <v>4</v>
      </c>
      <c r="B13" s="637"/>
      <c r="C13" s="193"/>
      <c r="D13" s="14"/>
      <c r="E13" s="187"/>
      <c r="F13" s="162"/>
      <c r="G13" s="43"/>
      <c r="H13" s="162"/>
      <c r="I13" s="157"/>
      <c r="J13" s="21"/>
      <c r="K13" s="163"/>
      <c r="L13" s="158"/>
      <c r="M13" s="21"/>
      <c r="N13" s="163"/>
      <c r="O13" s="44"/>
      <c r="P13" s="166"/>
      <c r="Q13" s="139">
        <f t="shared" si="0"/>
        <v>0</v>
      </c>
      <c r="R13" s="141"/>
    </row>
    <row r="14" spans="1:24" ht="18" customHeight="1">
      <c r="A14" s="636">
        <v>5</v>
      </c>
      <c r="B14" s="637"/>
      <c r="C14" s="193"/>
      <c r="D14" s="14"/>
      <c r="E14" s="187"/>
      <c r="F14" s="162"/>
      <c r="G14" s="43"/>
      <c r="H14" s="162"/>
      <c r="I14" s="157"/>
      <c r="J14" s="21"/>
      <c r="K14" s="163"/>
      <c r="L14" s="158"/>
      <c r="M14" s="21"/>
      <c r="N14" s="163"/>
      <c r="O14" s="44"/>
      <c r="P14" s="166"/>
      <c r="Q14" s="139">
        <f t="shared" si="0"/>
        <v>0</v>
      </c>
      <c r="R14" s="141"/>
    </row>
    <row r="15" spans="1:24" ht="18" customHeight="1">
      <c r="A15" s="636">
        <v>6</v>
      </c>
      <c r="B15" s="637"/>
      <c r="C15" s="10"/>
      <c r="D15" s="14"/>
      <c r="E15" s="187"/>
      <c r="F15" s="162"/>
      <c r="G15" s="43"/>
      <c r="H15" s="162"/>
      <c r="I15" s="157"/>
      <c r="J15" s="21"/>
      <c r="K15" s="163"/>
      <c r="L15" s="158"/>
      <c r="M15" s="21"/>
      <c r="N15" s="163"/>
      <c r="O15" s="44"/>
      <c r="P15" s="166"/>
      <c r="Q15" s="139">
        <f t="shared" si="0"/>
        <v>0</v>
      </c>
      <c r="R15" s="141"/>
    </row>
    <row r="16" spans="1:24" ht="18" customHeight="1">
      <c r="A16" s="636">
        <v>7</v>
      </c>
      <c r="B16" s="637"/>
      <c r="C16" s="193"/>
      <c r="D16" s="14"/>
      <c r="E16" s="187"/>
      <c r="F16" s="162"/>
      <c r="G16" s="43"/>
      <c r="H16" s="162"/>
      <c r="I16" s="157"/>
      <c r="J16" s="21"/>
      <c r="K16" s="163"/>
      <c r="L16" s="158"/>
      <c r="M16" s="21"/>
      <c r="N16" s="163"/>
      <c r="O16" s="44"/>
      <c r="P16" s="166"/>
      <c r="Q16" s="139">
        <f t="shared" si="0"/>
        <v>0</v>
      </c>
      <c r="R16" s="141"/>
    </row>
    <row r="17" spans="1:18" ht="18" customHeight="1">
      <c r="A17" s="636">
        <v>8</v>
      </c>
      <c r="B17" s="637"/>
      <c r="C17" s="193"/>
      <c r="D17" s="14"/>
      <c r="E17" s="187"/>
      <c r="F17" s="162"/>
      <c r="G17" s="43"/>
      <c r="H17" s="162"/>
      <c r="I17" s="157"/>
      <c r="J17" s="21"/>
      <c r="K17" s="163"/>
      <c r="L17" s="158"/>
      <c r="M17" s="21"/>
      <c r="N17" s="163"/>
      <c r="O17" s="44"/>
      <c r="P17" s="166"/>
      <c r="Q17" s="139">
        <f t="shared" si="0"/>
        <v>0</v>
      </c>
      <c r="R17" s="141"/>
    </row>
    <row r="18" spans="1:18" ht="18" customHeight="1">
      <c r="A18" s="636">
        <v>9</v>
      </c>
      <c r="B18" s="637"/>
      <c r="C18" s="193"/>
      <c r="D18" s="14"/>
      <c r="E18" s="187"/>
      <c r="F18" s="162"/>
      <c r="G18" s="43"/>
      <c r="H18" s="162"/>
      <c r="I18" s="157"/>
      <c r="J18" s="21"/>
      <c r="K18" s="163"/>
      <c r="L18" s="158"/>
      <c r="M18" s="21"/>
      <c r="N18" s="163"/>
      <c r="O18" s="44"/>
      <c r="P18" s="166"/>
      <c r="Q18" s="139">
        <f t="shared" si="0"/>
        <v>0</v>
      </c>
      <c r="R18" s="141"/>
    </row>
    <row r="19" spans="1:18" ht="18" customHeight="1">
      <c r="A19" s="636">
        <v>10</v>
      </c>
      <c r="B19" s="637"/>
      <c r="C19" s="10"/>
      <c r="D19" s="14"/>
      <c r="E19" s="187"/>
      <c r="F19" s="162"/>
      <c r="G19" s="43"/>
      <c r="H19" s="162"/>
      <c r="I19" s="157"/>
      <c r="J19" s="21"/>
      <c r="K19" s="163"/>
      <c r="L19" s="158"/>
      <c r="M19" s="21"/>
      <c r="N19" s="163"/>
      <c r="O19" s="44"/>
      <c r="P19" s="166"/>
      <c r="Q19" s="139">
        <f t="shared" si="0"/>
        <v>0</v>
      </c>
      <c r="R19" s="141"/>
    </row>
    <row r="20" spans="1:18" ht="18" customHeight="1">
      <c r="A20" s="636">
        <v>11</v>
      </c>
      <c r="B20" s="637"/>
      <c r="C20" s="192"/>
      <c r="D20" s="51"/>
      <c r="E20" s="187"/>
      <c r="F20" s="162"/>
      <c r="G20" s="43"/>
      <c r="H20" s="162"/>
      <c r="I20" s="157"/>
      <c r="J20" s="21"/>
      <c r="K20" s="163"/>
      <c r="L20" s="158"/>
      <c r="M20" s="21"/>
      <c r="N20" s="163"/>
      <c r="O20" s="44"/>
      <c r="P20" s="166"/>
      <c r="Q20" s="139">
        <f t="shared" si="0"/>
        <v>0</v>
      </c>
      <c r="R20" s="141"/>
    </row>
    <row r="21" spans="1:18" ht="18" customHeight="1">
      <c r="A21" s="636">
        <v>12</v>
      </c>
      <c r="B21" s="637"/>
      <c r="C21" s="193"/>
      <c r="D21" s="14"/>
      <c r="E21" s="187"/>
      <c r="F21" s="162"/>
      <c r="G21" s="43"/>
      <c r="H21" s="163"/>
      <c r="I21" s="158"/>
      <c r="J21" s="21"/>
      <c r="K21" s="163"/>
      <c r="L21" s="158"/>
      <c r="M21" s="21"/>
      <c r="N21" s="163"/>
      <c r="O21" s="44"/>
      <c r="P21" s="166"/>
      <c r="Q21" s="139">
        <f t="shared" si="0"/>
        <v>0</v>
      </c>
      <c r="R21" s="141"/>
    </row>
    <row r="22" spans="1:18" ht="18" customHeight="1">
      <c r="A22" s="636">
        <v>13</v>
      </c>
      <c r="B22" s="637"/>
      <c r="C22" s="193"/>
      <c r="D22" s="14"/>
      <c r="E22" s="187"/>
      <c r="F22" s="162"/>
      <c r="G22" s="43"/>
      <c r="H22" s="163"/>
      <c r="I22" s="158"/>
      <c r="J22" s="21"/>
      <c r="K22" s="163"/>
      <c r="L22" s="158"/>
      <c r="M22" s="21"/>
      <c r="N22" s="163"/>
      <c r="O22" s="44"/>
      <c r="P22" s="166"/>
      <c r="Q22" s="139">
        <f t="shared" si="0"/>
        <v>0</v>
      </c>
      <c r="R22" s="141"/>
    </row>
    <row r="23" spans="1:18" ht="18" customHeight="1">
      <c r="A23" s="636">
        <v>14</v>
      </c>
      <c r="B23" s="637"/>
      <c r="C23" s="193"/>
      <c r="D23" s="14"/>
      <c r="E23" s="187"/>
      <c r="F23" s="162"/>
      <c r="G23" s="43"/>
      <c r="H23" s="163"/>
      <c r="I23" s="158"/>
      <c r="J23" s="21"/>
      <c r="K23" s="163"/>
      <c r="L23" s="158"/>
      <c r="M23" s="21"/>
      <c r="N23" s="163"/>
      <c r="O23" s="44"/>
      <c r="P23" s="166"/>
      <c r="Q23" s="139">
        <f t="shared" si="0"/>
        <v>0</v>
      </c>
      <c r="R23" s="141"/>
    </row>
    <row r="24" spans="1:18" ht="18" customHeight="1">
      <c r="A24" s="636">
        <v>15</v>
      </c>
      <c r="B24" s="637"/>
      <c r="C24" s="193"/>
      <c r="D24" s="14"/>
      <c r="E24" s="187"/>
      <c r="F24" s="162"/>
      <c r="G24" s="43"/>
      <c r="H24" s="163"/>
      <c r="I24" s="158"/>
      <c r="J24" s="21"/>
      <c r="K24" s="163"/>
      <c r="L24" s="158"/>
      <c r="M24" s="21"/>
      <c r="N24" s="163"/>
      <c r="O24" s="44"/>
      <c r="P24" s="166"/>
      <c r="Q24" s="139">
        <f t="shared" si="0"/>
        <v>0</v>
      </c>
      <c r="R24" s="141"/>
    </row>
    <row r="25" spans="1:18" ht="18" customHeight="1">
      <c r="A25" s="636">
        <v>16</v>
      </c>
      <c r="B25" s="637"/>
      <c r="C25" s="193"/>
      <c r="D25" s="14"/>
      <c r="E25" s="187"/>
      <c r="F25" s="162"/>
      <c r="G25" s="43"/>
      <c r="H25" s="163"/>
      <c r="I25" s="158"/>
      <c r="J25" s="21"/>
      <c r="K25" s="163"/>
      <c r="L25" s="158"/>
      <c r="M25" s="21"/>
      <c r="N25" s="163"/>
      <c r="O25" s="44"/>
      <c r="P25" s="166"/>
      <c r="Q25" s="139">
        <f t="shared" si="0"/>
        <v>0</v>
      </c>
      <c r="R25" s="141"/>
    </row>
    <row r="26" spans="1:18" ht="18" customHeight="1">
      <c r="A26" s="636">
        <v>17</v>
      </c>
      <c r="B26" s="637"/>
      <c r="C26" s="193"/>
      <c r="D26" s="14"/>
      <c r="E26" s="187"/>
      <c r="F26" s="162"/>
      <c r="G26" s="43"/>
      <c r="H26" s="162"/>
      <c r="I26" s="157"/>
      <c r="J26" s="21"/>
      <c r="K26" s="162"/>
      <c r="L26" s="158"/>
      <c r="M26" s="37"/>
      <c r="N26" s="163"/>
      <c r="O26" s="44"/>
      <c r="P26" s="166"/>
      <c r="Q26" s="139">
        <f t="shared" si="0"/>
        <v>0</v>
      </c>
      <c r="R26" s="141"/>
    </row>
    <row r="27" spans="1:18" ht="18" customHeight="1">
      <c r="A27" s="636">
        <v>18</v>
      </c>
      <c r="B27" s="637"/>
      <c r="C27" s="193"/>
      <c r="D27" s="14"/>
      <c r="E27" s="187"/>
      <c r="F27" s="162"/>
      <c r="G27" s="43"/>
      <c r="H27" s="162"/>
      <c r="I27" s="157"/>
      <c r="J27" s="21"/>
      <c r="K27" s="162"/>
      <c r="L27" s="158"/>
      <c r="M27" s="37"/>
      <c r="N27" s="163"/>
      <c r="O27" s="44"/>
      <c r="P27" s="166"/>
      <c r="Q27" s="139">
        <f t="shared" si="0"/>
        <v>0</v>
      </c>
      <c r="R27" s="141"/>
    </row>
    <row r="28" spans="1:18" ht="18" customHeight="1">
      <c r="A28" s="636">
        <v>19</v>
      </c>
      <c r="B28" s="637"/>
      <c r="C28" s="193"/>
      <c r="D28" s="14"/>
      <c r="E28" s="187"/>
      <c r="F28" s="162"/>
      <c r="G28" s="43"/>
      <c r="H28" s="162"/>
      <c r="I28" s="157"/>
      <c r="J28" s="21"/>
      <c r="K28" s="162"/>
      <c r="L28" s="158"/>
      <c r="M28" s="37"/>
      <c r="N28" s="163"/>
      <c r="O28" s="44"/>
      <c r="P28" s="166"/>
      <c r="Q28" s="139">
        <f t="shared" si="0"/>
        <v>0</v>
      </c>
      <c r="R28" s="141"/>
    </row>
    <row r="29" spans="1:18" ht="18" customHeight="1">
      <c r="A29" s="636">
        <v>20</v>
      </c>
      <c r="B29" s="637"/>
      <c r="C29" s="193"/>
      <c r="D29" s="14"/>
      <c r="E29" s="187"/>
      <c r="F29" s="162"/>
      <c r="G29" s="43"/>
      <c r="H29" s="162"/>
      <c r="I29" s="157"/>
      <c r="J29" s="21"/>
      <c r="K29" s="163"/>
      <c r="L29" s="158"/>
      <c r="M29" s="21"/>
      <c r="N29" s="163"/>
      <c r="O29" s="44"/>
      <c r="P29" s="166"/>
      <c r="Q29" s="139">
        <f t="shared" si="0"/>
        <v>0</v>
      </c>
      <c r="R29" s="141"/>
    </row>
    <row r="30" spans="1:18" ht="18" customHeight="1">
      <c r="A30" s="636">
        <v>21</v>
      </c>
      <c r="B30" s="637"/>
      <c r="C30" s="10"/>
      <c r="D30" s="14"/>
      <c r="E30" s="187"/>
      <c r="F30" s="162"/>
      <c r="G30" s="43"/>
      <c r="H30" s="162"/>
      <c r="I30" s="157"/>
      <c r="J30" s="21"/>
      <c r="K30" s="163"/>
      <c r="L30" s="158"/>
      <c r="M30" s="21"/>
      <c r="N30" s="163"/>
      <c r="O30" s="44"/>
      <c r="P30" s="166"/>
      <c r="Q30" s="139">
        <f t="shared" si="0"/>
        <v>0</v>
      </c>
      <c r="R30" s="141"/>
    </row>
    <row r="31" spans="1:18" ht="18" customHeight="1">
      <c r="A31" s="636">
        <v>22</v>
      </c>
      <c r="B31" s="637"/>
      <c r="C31" s="193"/>
      <c r="D31" s="14"/>
      <c r="E31" s="187"/>
      <c r="F31" s="162"/>
      <c r="G31" s="43"/>
      <c r="H31" s="162"/>
      <c r="I31" s="157"/>
      <c r="J31" s="21"/>
      <c r="K31" s="163"/>
      <c r="L31" s="158"/>
      <c r="M31" s="21"/>
      <c r="N31" s="163"/>
      <c r="O31" s="44"/>
      <c r="P31" s="166"/>
      <c r="Q31" s="139">
        <f t="shared" si="0"/>
        <v>0</v>
      </c>
      <c r="R31" s="141"/>
    </row>
    <row r="32" spans="1:18" ht="18" customHeight="1">
      <c r="A32" s="636">
        <v>23</v>
      </c>
      <c r="B32" s="637"/>
      <c r="C32" s="10"/>
      <c r="D32" s="14"/>
      <c r="E32" s="187"/>
      <c r="F32" s="162"/>
      <c r="G32" s="43"/>
      <c r="H32" s="162"/>
      <c r="I32" s="157"/>
      <c r="J32" s="21"/>
      <c r="K32" s="163"/>
      <c r="L32" s="158"/>
      <c r="M32" s="21"/>
      <c r="N32" s="163"/>
      <c r="O32" s="44"/>
      <c r="P32" s="166"/>
      <c r="Q32" s="139">
        <f t="shared" si="0"/>
        <v>0</v>
      </c>
      <c r="R32" s="141"/>
    </row>
    <row r="33" spans="1:18" ht="18" customHeight="1">
      <c r="A33" s="636">
        <v>24</v>
      </c>
      <c r="B33" s="637"/>
      <c r="C33" s="10"/>
      <c r="D33" s="14"/>
      <c r="E33" s="187"/>
      <c r="F33" s="162"/>
      <c r="G33" s="43"/>
      <c r="H33" s="162"/>
      <c r="I33" s="157"/>
      <c r="J33" s="21"/>
      <c r="K33" s="163"/>
      <c r="L33" s="158"/>
      <c r="M33" s="21"/>
      <c r="N33" s="163"/>
      <c r="O33" s="44"/>
      <c r="P33" s="166"/>
      <c r="Q33" s="139">
        <f t="shared" si="0"/>
        <v>0</v>
      </c>
      <c r="R33" s="141"/>
    </row>
    <row r="34" spans="1:18" ht="18" customHeight="1">
      <c r="A34" s="636">
        <v>25</v>
      </c>
      <c r="B34" s="637"/>
      <c r="C34" s="10"/>
      <c r="D34" s="14"/>
      <c r="E34" s="187"/>
      <c r="F34" s="162"/>
      <c r="G34" s="43"/>
      <c r="H34" s="162"/>
      <c r="I34" s="157"/>
      <c r="J34" s="21"/>
      <c r="K34" s="163"/>
      <c r="L34" s="158"/>
      <c r="M34" s="21"/>
      <c r="N34" s="163"/>
      <c r="O34" s="44"/>
      <c r="P34" s="166"/>
      <c r="Q34" s="139">
        <f t="shared" si="0"/>
        <v>0</v>
      </c>
      <c r="R34" s="141"/>
    </row>
    <row r="35" spans="1:18" ht="18" customHeight="1">
      <c r="A35" s="636">
        <v>26</v>
      </c>
      <c r="B35" s="637"/>
      <c r="C35" s="10"/>
      <c r="D35" s="14"/>
      <c r="E35" s="187"/>
      <c r="F35" s="162"/>
      <c r="G35" s="43"/>
      <c r="H35" s="162"/>
      <c r="I35" s="157"/>
      <c r="J35" s="21"/>
      <c r="K35" s="163"/>
      <c r="L35" s="158"/>
      <c r="M35" s="21"/>
      <c r="N35" s="163"/>
      <c r="O35" s="44"/>
      <c r="P35" s="166"/>
      <c r="Q35" s="139">
        <f t="shared" si="0"/>
        <v>0</v>
      </c>
      <c r="R35" s="141"/>
    </row>
    <row r="36" spans="1:18" ht="18" customHeight="1">
      <c r="A36" s="636">
        <v>27</v>
      </c>
      <c r="B36" s="637"/>
      <c r="C36" s="10"/>
      <c r="D36" s="14"/>
      <c r="E36" s="187"/>
      <c r="F36" s="162"/>
      <c r="G36" s="43"/>
      <c r="H36" s="162"/>
      <c r="I36" s="157"/>
      <c r="J36" s="21"/>
      <c r="K36" s="163"/>
      <c r="L36" s="158"/>
      <c r="M36" s="21"/>
      <c r="N36" s="163"/>
      <c r="O36" s="44"/>
      <c r="P36" s="166"/>
      <c r="Q36" s="139">
        <f t="shared" si="0"/>
        <v>0</v>
      </c>
      <c r="R36" s="141"/>
    </row>
    <row r="37" spans="1:18" ht="18" customHeight="1">
      <c r="A37" s="636">
        <v>28</v>
      </c>
      <c r="B37" s="637"/>
      <c r="C37" s="10"/>
      <c r="D37" s="14"/>
      <c r="E37" s="187"/>
      <c r="F37" s="162"/>
      <c r="G37" s="43"/>
      <c r="H37" s="162"/>
      <c r="I37" s="157"/>
      <c r="J37" s="21"/>
      <c r="K37" s="163"/>
      <c r="L37" s="158"/>
      <c r="M37" s="21"/>
      <c r="N37" s="163"/>
      <c r="O37" s="44"/>
      <c r="P37" s="166"/>
      <c r="Q37" s="139">
        <f t="shared" si="0"/>
        <v>0</v>
      </c>
      <c r="R37" s="141"/>
    </row>
    <row r="38" spans="1:18" ht="18" customHeight="1">
      <c r="A38" s="636">
        <v>29</v>
      </c>
      <c r="B38" s="637"/>
      <c r="C38" s="10"/>
      <c r="D38" s="14"/>
      <c r="E38" s="187"/>
      <c r="F38" s="162"/>
      <c r="G38" s="43"/>
      <c r="H38" s="162"/>
      <c r="I38" s="157"/>
      <c r="J38" s="21"/>
      <c r="K38" s="163"/>
      <c r="L38" s="158"/>
      <c r="M38" s="21"/>
      <c r="N38" s="163"/>
      <c r="O38" s="44"/>
      <c r="P38" s="166"/>
      <c r="Q38" s="139">
        <f t="shared" si="0"/>
        <v>0</v>
      </c>
      <c r="R38" s="141"/>
    </row>
    <row r="39" spans="1:18" ht="18" customHeight="1">
      <c r="A39" s="636">
        <v>30</v>
      </c>
      <c r="B39" s="637"/>
      <c r="C39" s="10"/>
      <c r="D39" s="14"/>
      <c r="E39" s="187"/>
      <c r="F39" s="162"/>
      <c r="G39" s="43"/>
      <c r="H39" s="162"/>
      <c r="I39" s="157"/>
      <c r="J39" s="21"/>
      <c r="K39" s="163"/>
      <c r="L39" s="158"/>
      <c r="M39" s="21"/>
      <c r="N39" s="163"/>
      <c r="O39" s="44"/>
      <c r="P39" s="166"/>
      <c r="Q39" s="139">
        <f t="shared" si="0"/>
        <v>0</v>
      </c>
      <c r="R39" s="141"/>
    </row>
    <row r="40" spans="1:18" ht="18" customHeight="1">
      <c r="A40" s="636">
        <v>31</v>
      </c>
      <c r="B40" s="637"/>
      <c r="C40" s="10"/>
      <c r="D40" s="14"/>
      <c r="E40" s="187"/>
      <c r="F40" s="162"/>
      <c r="G40" s="43"/>
      <c r="H40" s="162"/>
      <c r="I40" s="157"/>
      <c r="J40" s="21"/>
      <c r="K40" s="163"/>
      <c r="L40" s="158"/>
      <c r="M40" s="21"/>
      <c r="N40" s="163"/>
      <c r="O40" s="44"/>
      <c r="P40" s="166"/>
      <c r="Q40" s="139">
        <f t="shared" si="0"/>
        <v>0</v>
      </c>
      <c r="R40" s="141"/>
    </row>
    <row r="41" spans="1:18" ht="18" customHeight="1">
      <c r="A41" s="636">
        <v>32</v>
      </c>
      <c r="B41" s="637"/>
      <c r="C41" s="10"/>
      <c r="D41" s="14"/>
      <c r="E41" s="187"/>
      <c r="F41" s="162"/>
      <c r="G41" s="43"/>
      <c r="H41" s="162"/>
      <c r="I41" s="157"/>
      <c r="J41" s="21"/>
      <c r="K41" s="163"/>
      <c r="L41" s="158"/>
      <c r="M41" s="21"/>
      <c r="N41" s="163"/>
      <c r="O41" s="44"/>
      <c r="P41" s="166"/>
      <c r="Q41" s="139">
        <f t="shared" si="0"/>
        <v>0</v>
      </c>
      <c r="R41" s="141"/>
    </row>
    <row r="42" spans="1:18" ht="18" customHeight="1">
      <c r="A42" s="636">
        <v>33</v>
      </c>
      <c r="B42" s="637"/>
      <c r="C42" s="10"/>
      <c r="D42" s="14"/>
      <c r="E42" s="187"/>
      <c r="F42" s="162"/>
      <c r="G42" s="43"/>
      <c r="H42" s="162"/>
      <c r="I42" s="157"/>
      <c r="J42" s="21"/>
      <c r="K42" s="163"/>
      <c r="L42" s="158"/>
      <c r="M42" s="21"/>
      <c r="N42" s="163"/>
      <c r="O42" s="44"/>
      <c r="P42" s="166"/>
      <c r="Q42" s="139">
        <f t="shared" si="0"/>
        <v>0</v>
      </c>
      <c r="R42" s="141"/>
    </row>
    <row r="43" spans="1:18" ht="18" customHeight="1">
      <c r="A43" s="636">
        <v>34</v>
      </c>
      <c r="B43" s="637"/>
      <c r="C43" s="10"/>
      <c r="D43" s="14"/>
      <c r="E43" s="187"/>
      <c r="F43" s="162"/>
      <c r="G43" s="43"/>
      <c r="H43" s="162"/>
      <c r="I43" s="157"/>
      <c r="J43" s="21"/>
      <c r="K43" s="163"/>
      <c r="L43" s="158"/>
      <c r="M43" s="21"/>
      <c r="N43" s="163"/>
      <c r="O43" s="44"/>
      <c r="P43" s="166"/>
      <c r="Q43" s="139">
        <f t="shared" si="0"/>
        <v>0</v>
      </c>
      <c r="R43" s="141"/>
    </row>
    <row r="44" spans="1:18" ht="18" customHeight="1">
      <c r="A44" s="636">
        <v>35</v>
      </c>
      <c r="B44" s="637"/>
      <c r="C44" s="10"/>
      <c r="D44" s="14"/>
      <c r="E44" s="187"/>
      <c r="F44" s="162"/>
      <c r="G44" s="43"/>
      <c r="H44" s="162"/>
      <c r="I44" s="157"/>
      <c r="J44" s="21"/>
      <c r="K44" s="163"/>
      <c r="L44" s="158"/>
      <c r="M44" s="21"/>
      <c r="N44" s="163"/>
      <c r="O44" s="44"/>
      <c r="P44" s="166"/>
      <c r="Q44" s="139">
        <f t="shared" si="0"/>
        <v>0</v>
      </c>
      <c r="R44" s="141"/>
    </row>
    <row r="45" spans="1:18" ht="18" customHeight="1">
      <c r="A45" s="636">
        <v>36</v>
      </c>
      <c r="B45" s="637"/>
      <c r="C45" s="10"/>
      <c r="D45" s="14"/>
      <c r="E45" s="187"/>
      <c r="F45" s="162"/>
      <c r="G45" s="43"/>
      <c r="H45" s="163"/>
      <c r="I45" s="158"/>
      <c r="J45" s="21"/>
      <c r="K45" s="163"/>
      <c r="L45" s="158"/>
      <c r="M45" s="21"/>
      <c r="N45" s="163"/>
      <c r="O45" s="44"/>
      <c r="P45" s="166"/>
      <c r="Q45" s="139">
        <f t="shared" si="0"/>
        <v>0</v>
      </c>
      <c r="R45" s="141"/>
    </row>
    <row r="46" spans="1:18" ht="18" customHeight="1">
      <c r="A46" s="636">
        <v>37</v>
      </c>
      <c r="B46" s="637"/>
      <c r="C46" s="10"/>
      <c r="D46" s="14"/>
      <c r="E46" s="187"/>
      <c r="F46" s="162"/>
      <c r="G46" s="43"/>
      <c r="H46" s="162"/>
      <c r="I46" s="157"/>
      <c r="J46" s="21"/>
      <c r="K46" s="163"/>
      <c r="L46" s="158"/>
      <c r="M46" s="21"/>
      <c r="N46" s="163"/>
      <c r="O46" s="44"/>
      <c r="P46" s="166"/>
      <c r="Q46" s="139">
        <f t="shared" si="0"/>
        <v>0</v>
      </c>
      <c r="R46" s="141"/>
    </row>
    <row r="47" spans="1:18" ht="18" customHeight="1">
      <c r="A47" s="636">
        <v>38</v>
      </c>
      <c r="B47" s="637"/>
      <c r="C47" s="10"/>
      <c r="D47" s="14"/>
      <c r="E47" s="187"/>
      <c r="F47" s="162"/>
      <c r="G47" s="43"/>
      <c r="H47" s="162"/>
      <c r="I47" s="157"/>
      <c r="J47" s="21"/>
      <c r="K47" s="163"/>
      <c r="L47" s="158"/>
      <c r="M47" s="21"/>
      <c r="N47" s="163"/>
      <c r="O47" s="44"/>
      <c r="P47" s="166"/>
      <c r="Q47" s="139">
        <f t="shared" si="0"/>
        <v>0</v>
      </c>
      <c r="R47" s="141"/>
    </row>
    <row r="48" spans="1:18" ht="18" customHeight="1">
      <c r="A48" s="636">
        <v>39</v>
      </c>
      <c r="B48" s="637"/>
      <c r="C48" s="10"/>
      <c r="D48" s="14"/>
      <c r="E48" s="187"/>
      <c r="F48" s="162"/>
      <c r="G48" s="44"/>
      <c r="H48" s="163"/>
      <c r="I48" s="158"/>
      <c r="J48" s="21"/>
      <c r="K48" s="163"/>
      <c r="L48" s="158"/>
      <c r="M48" s="21"/>
      <c r="N48" s="163"/>
      <c r="O48" s="44"/>
      <c r="P48" s="166"/>
      <c r="Q48" s="139">
        <f t="shared" si="0"/>
        <v>0</v>
      </c>
      <c r="R48" s="141"/>
    </row>
    <row r="49" spans="1:18" ht="18" customHeight="1">
      <c r="A49" s="636">
        <v>40</v>
      </c>
      <c r="B49" s="637"/>
      <c r="C49" s="10"/>
      <c r="D49" s="14"/>
      <c r="E49" s="187"/>
      <c r="F49" s="162"/>
      <c r="G49" s="44"/>
      <c r="H49" s="163"/>
      <c r="I49" s="158"/>
      <c r="J49" s="21"/>
      <c r="K49" s="163"/>
      <c r="L49" s="158"/>
      <c r="M49" s="21"/>
      <c r="N49" s="163"/>
      <c r="O49" s="44"/>
      <c r="P49" s="166"/>
      <c r="Q49" s="139">
        <f t="shared" si="0"/>
        <v>0</v>
      </c>
      <c r="R49" s="141"/>
    </row>
    <row r="50" spans="1:18" ht="18" customHeight="1">
      <c r="A50" s="636">
        <v>41</v>
      </c>
      <c r="B50" s="637"/>
      <c r="C50" s="10"/>
      <c r="D50" s="14"/>
      <c r="E50" s="187"/>
      <c r="F50" s="162"/>
      <c r="G50" s="44"/>
      <c r="H50" s="163"/>
      <c r="I50" s="158"/>
      <c r="J50" s="21"/>
      <c r="K50" s="163"/>
      <c r="L50" s="158"/>
      <c r="M50" s="21"/>
      <c r="N50" s="163"/>
      <c r="O50" s="44"/>
      <c r="P50" s="166"/>
      <c r="Q50" s="139">
        <f t="shared" si="0"/>
        <v>0</v>
      </c>
      <c r="R50" s="141"/>
    </row>
    <row r="51" spans="1:18" ht="18" customHeight="1">
      <c r="A51" s="636">
        <v>42</v>
      </c>
      <c r="B51" s="637"/>
      <c r="C51" s="10"/>
      <c r="D51" s="10"/>
      <c r="E51" s="187"/>
      <c r="F51" s="162"/>
      <c r="G51" s="44"/>
      <c r="H51" s="163"/>
      <c r="I51" s="158"/>
      <c r="J51" s="21"/>
      <c r="K51" s="163"/>
      <c r="L51" s="158"/>
      <c r="M51" s="21"/>
      <c r="N51" s="163"/>
      <c r="O51" s="44"/>
      <c r="P51" s="166"/>
      <c r="Q51" s="139">
        <f t="shared" si="0"/>
        <v>0</v>
      </c>
      <c r="R51" s="141"/>
    </row>
    <row r="52" spans="1:18" ht="18" customHeight="1">
      <c r="A52" s="636">
        <v>43</v>
      </c>
      <c r="B52" s="637"/>
      <c r="C52" s="10"/>
      <c r="D52" s="10"/>
      <c r="E52" s="187"/>
      <c r="F52" s="162"/>
      <c r="G52" s="44"/>
      <c r="H52" s="163"/>
      <c r="I52" s="158"/>
      <c r="J52" s="21"/>
      <c r="K52" s="163"/>
      <c r="L52" s="158"/>
      <c r="M52" s="21"/>
      <c r="N52" s="163"/>
      <c r="O52" s="44"/>
      <c r="P52" s="166"/>
      <c r="Q52" s="139">
        <f t="shared" si="0"/>
        <v>0</v>
      </c>
      <c r="R52" s="141"/>
    </row>
    <row r="53" spans="1:18" ht="18" customHeight="1">
      <c r="A53" s="636">
        <v>44</v>
      </c>
      <c r="B53" s="637"/>
      <c r="C53" s="10"/>
      <c r="D53" s="10"/>
      <c r="E53" s="187"/>
      <c r="F53" s="162"/>
      <c r="G53" s="44"/>
      <c r="H53" s="163"/>
      <c r="I53" s="158"/>
      <c r="J53" s="21"/>
      <c r="K53" s="163"/>
      <c r="L53" s="158"/>
      <c r="M53" s="21"/>
      <c r="N53" s="163"/>
      <c r="O53" s="44"/>
      <c r="P53" s="166"/>
      <c r="Q53" s="139">
        <f t="shared" si="0"/>
        <v>0</v>
      </c>
      <c r="R53" s="141"/>
    </row>
    <row r="54" spans="1:18" ht="18" customHeight="1">
      <c r="A54" s="636">
        <v>45</v>
      </c>
      <c r="B54" s="637"/>
      <c r="C54" s="10"/>
      <c r="D54" s="10"/>
      <c r="E54" s="187"/>
      <c r="F54" s="162"/>
      <c r="G54" s="44"/>
      <c r="H54" s="163"/>
      <c r="I54" s="158"/>
      <c r="J54" s="21"/>
      <c r="K54" s="163"/>
      <c r="L54" s="158"/>
      <c r="M54" s="21"/>
      <c r="N54" s="163"/>
      <c r="O54" s="44"/>
      <c r="P54" s="166"/>
      <c r="Q54" s="139">
        <f t="shared" si="0"/>
        <v>0</v>
      </c>
      <c r="R54" s="141"/>
    </row>
    <row r="55" spans="1:18" ht="18" customHeight="1">
      <c r="A55" s="636">
        <v>46</v>
      </c>
      <c r="B55" s="637"/>
      <c r="C55" s="10"/>
      <c r="D55" s="10"/>
      <c r="E55" s="187"/>
      <c r="F55" s="162"/>
      <c r="G55" s="44"/>
      <c r="H55" s="163"/>
      <c r="I55" s="158"/>
      <c r="J55" s="21"/>
      <c r="K55" s="163"/>
      <c r="L55" s="158"/>
      <c r="M55" s="21"/>
      <c r="N55" s="163"/>
      <c r="O55" s="44"/>
      <c r="P55" s="166"/>
      <c r="Q55" s="139">
        <f t="shared" si="0"/>
        <v>0</v>
      </c>
      <c r="R55" s="141"/>
    </row>
    <row r="56" spans="1:18" ht="18" customHeight="1">
      <c r="A56" s="636">
        <v>47</v>
      </c>
      <c r="B56" s="637"/>
      <c r="C56" s="10"/>
      <c r="D56" s="10"/>
      <c r="E56" s="187"/>
      <c r="F56" s="162"/>
      <c r="G56" s="44"/>
      <c r="H56" s="163"/>
      <c r="I56" s="158"/>
      <c r="J56" s="21"/>
      <c r="K56" s="163"/>
      <c r="L56" s="158"/>
      <c r="M56" s="21"/>
      <c r="N56" s="163"/>
      <c r="O56" s="44"/>
      <c r="P56" s="166"/>
      <c r="Q56" s="139">
        <f t="shared" si="0"/>
        <v>0</v>
      </c>
      <c r="R56" s="141"/>
    </row>
    <row r="57" spans="1:18" ht="18" customHeight="1">
      <c r="A57" s="636">
        <v>48</v>
      </c>
      <c r="B57" s="637"/>
      <c r="C57" s="10"/>
      <c r="D57" s="10"/>
      <c r="E57" s="187"/>
      <c r="F57" s="162"/>
      <c r="G57" s="44"/>
      <c r="H57" s="163"/>
      <c r="I57" s="158"/>
      <c r="J57" s="21"/>
      <c r="K57" s="163"/>
      <c r="L57" s="158"/>
      <c r="M57" s="21"/>
      <c r="N57" s="163"/>
      <c r="O57" s="44"/>
      <c r="P57" s="166"/>
      <c r="Q57" s="139">
        <f t="shared" si="0"/>
        <v>0</v>
      </c>
      <c r="R57" s="141"/>
    </row>
    <row r="58" spans="1:18" ht="18" customHeight="1">
      <c r="A58" s="636">
        <v>49</v>
      </c>
      <c r="B58" s="637"/>
      <c r="C58" s="10"/>
      <c r="D58" s="10"/>
      <c r="E58" s="187"/>
      <c r="F58" s="162"/>
      <c r="G58" s="44"/>
      <c r="H58" s="163"/>
      <c r="I58" s="158"/>
      <c r="J58" s="21"/>
      <c r="K58" s="163"/>
      <c r="L58" s="158"/>
      <c r="M58" s="21"/>
      <c r="N58" s="163"/>
      <c r="O58" s="44"/>
      <c r="P58" s="166"/>
      <c r="Q58" s="139">
        <f t="shared" si="0"/>
        <v>0</v>
      </c>
      <c r="R58" s="141"/>
    </row>
    <row r="59" spans="1:18" ht="18" customHeight="1">
      <c r="A59" s="636">
        <v>50</v>
      </c>
      <c r="B59" s="637"/>
      <c r="C59" s="10"/>
      <c r="D59" s="10"/>
      <c r="E59" s="187"/>
      <c r="F59" s="162"/>
      <c r="G59" s="44"/>
      <c r="H59" s="163"/>
      <c r="I59" s="158"/>
      <c r="J59" s="21"/>
      <c r="K59" s="163"/>
      <c r="L59" s="158"/>
      <c r="M59" s="21"/>
      <c r="N59" s="163"/>
      <c r="O59" s="44"/>
      <c r="P59" s="166"/>
      <c r="Q59" s="139">
        <f t="shared" si="0"/>
        <v>0</v>
      </c>
      <c r="R59" s="141"/>
    </row>
    <row r="60" spans="1:18" ht="18" customHeight="1">
      <c r="A60" s="636">
        <v>51</v>
      </c>
      <c r="B60" s="637"/>
      <c r="C60" s="10"/>
      <c r="D60" s="10"/>
      <c r="E60" s="187"/>
      <c r="F60" s="162"/>
      <c r="G60" s="44"/>
      <c r="H60" s="163"/>
      <c r="I60" s="158"/>
      <c r="J60" s="21"/>
      <c r="K60" s="163"/>
      <c r="L60" s="158"/>
      <c r="M60" s="21"/>
      <c r="N60" s="163"/>
      <c r="O60" s="44"/>
      <c r="P60" s="166"/>
      <c r="Q60" s="139">
        <f t="shared" si="0"/>
        <v>0</v>
      </c>
      <c r="R60" s="141"/>
    </row>
    <row r="61" spans="1:18" ht="18" customHeight="1">
      <c r="A61" s="636">
        <v>52</v>
      </c>
      <c r="B61" s="637"/>
      <c r="C61" s="10"/>
      <c r="D61" s="10"/>
      <c r="E61" s="187"/>
      <c r="F61" s="162"/>
      <c r="G61" s="44"/>
      <c r="H61" s="163"/>
      <c r="I61" s="158"/>
      <c r="J61" s="21"/>
      <c r="K61" s="163"/>
      <c r="L61" s="158"/>
      <c r="M61" s="21"/>
      <c r="N61" s="163"/>
      <c r="O61" s="44"/>
      <c r="P61" s="166"/>
      <c r="Q61" s="139">
        <f t="shared" si="0"/>
        <v>0</v>
      </c>
      <c r="R61" s="141"/>
    </row>
    <row r="62" spans="1:18" ht="18" customHeight="1">
      <c r="A62" s="636">
        <v>53</v>
      </c>
      <c r="B62" s="637"/>
      <c r="C62" s="10"/>
      <c r="D62" s="10"/>
      <c r="E62" s="187"/>
      <c r="F62" s="162"/>
      <c r="G62" s="44"/>
      <c r="H62" s="163"/>
      <c r="I62" s="158"/>
      <c r="J62" s="21"/>
      <c r="K62" s="163"/>
      <c r="L62" s="158"/>
      <c r="M62" s="21"/>
      <c r="N62" s="163"/>
      <c r="O62" s="44"/>
      <c r="P62" s="166"/>
      <c r="Q62" s="139">
        <f t="shared" si="0"/>
        <v>0</v>
      </c>
      <c r="R62" s="141"/>
    </row>
    <row r="63" spans="1:18" ht="18" customHeight="1">
      <c r="A63" s="636">
        <v>54</v>
      </c>
      <c r="B63" s="637"/>
      <c r="C63" s="10"/>
      <c r="D63" s="10"/>
      <c r="E63" s="187"/>
      <c r="F63" s="162"/>
      <c r="G63" s="44"/>
      <c r="H63" s="163"/>
      <c r="I63" s="158"/>
      <c r="J63" s="21"/>
      <c r="K63" s="163"/>
      <c r="L63" s="158"/>
      <c r="M63" s="21"/>
      <c r="N63" s="163"/>
      <c r="O63" s="44"/>
      <c r="P63" s="166"/>
      <c r="Q63" s="139">
        <f t="shared" si="0"/>
        <v>0</v>
      </c>
      <c r="R63" s="141"/>
    </row>
    <row r="64" spans="1:18" ht="18" customHeight="1">
      <c r="A64" s="636">
        <v>55</v>
      </c>
      <c r="B64" s="637"/>
      <c r="C64" s="10"/>
      <c r="D64" s="10"/>
      <c r="E64" s="187"/>
      <c r="F64" s="162"/>
      <c r="G64" s="44"/>
      <c r="H64" s="163"/>
      <c r="I64" s="158"/>
      <c r="J64" s="21"/>
      <c r="K64" s="163"/>
      <c r="L64" s="158"/>
      <c r="M64" s="21"/>
      <c r="N64" s="163"/>
      <c r="O64" s="44"/>
      <c r="P64" s="166"/>
      <c r="Q64" s="139">
        <f t="shared" si="0"/>
        <v>0</v>
      </c>
      <c r="R64" s="141"/>
    </row>
    <row r="65" spans="1:18" ht="18" customHeight="1">
      <c r="A65" s="636">
        <v>56</v>
      </c>
      <c r="B65" s="637"/>
      <c r="C65" s="10"/>
      <c r="D65" s="10"/>
      <c r="E65" s="187"/>
      <c r="F65" s="162"/>
      <c r="G65" s="44"/>
      <c r="H65" s="163"/>
      <c r="I65" s="158"/>
      <c r="J65" s="21"/>
      <c r="K65" s="163"/>
      <c r="L65" s="158"/>
      <c r="M65" s="21"/>
      <c r="N65" s="163"/>
      <c r="O65" s="44"/>
      <c r="P65" s="166"/>
      <c r="Q65" s="139">
        <f t="shared" si="0"/>
        <v>0</v>
      </c>
      <c r="R65" s="141"/>
    </row>
    <row r="66" spans="1:18" ht="18" customHeight="1">
      <c r="A66" s="636">
        <v>57</v>
      </c>
      <c r="B66" s="637"/>
      <c r="C66" s="10"/>
      <c r="D66" s="10"/>
      <c r="E66" s="187"/>
      <c r="F66" s="162"/>
      <c r="G66" s="44"/>
      <c r="H66" s="163"/>
      <c r="I66" s="158"/>
      <c r="J66" s="21"/>
      <c r="K66" s="163"/>
      <c r="L66" s="158"/>
      <c r="M66" s="21"/>
      <c r="N66" s="163"/>
      <c r="O66" s="44"/>
      <c r="P66" s="166"/>
      <c r="Q66" s="139">
        <f t="shared" si="0"/>
        <v>0</v>
      </c>
      <c r="R66" s="141"/>
    </row>
    <row r="67" spans="1:18" ht="18" customHeight="1">
      <c r="A67" s="636">
        <v>58</v>
      </c>
      <c r="B67" s="637"/>
      <c r="C67" s="10"/>
      <c r="D67" s="10"/>
      <c r="E67" s="187"/>
      <c r="F67" s="162"/>
      <c r="G67" s="44"/>
      <c r="H67" s="163"/>
      <c r="I67" s="158"/>
      <c r="J67" s="21"/>
      <c r="K67" s="163"/>
      <c r="L67" s="158"/>
      <c r="M67" s="21"/>
      <c r="N67" s="163"/>
      <c r="O67" s="44"/>
      <c r="P67" s="166"/>
      <c r="Q67" s="139">
        <f t="shared" si="0"/>
        <v>0</v>
      </c>
      <c r="R67" s="141"/>
    </row>
    <row r="68" spans="1:18" ht="18" hidden="1" customHeight="1">
      <c r="A68" s="636">
        <v>59</v>
      </c>
      <c r="B68" s="637"/>
      <c r="C68" s="10"/>
      <c r="D68" s="10"/>
      <c r="E68" s="187"/>
      <c r="F68" s="162"/>
      <c r="G68" s="44"/>
      <c r="H68" s="163"/>
      <c r="I68" s="158"/>
      <c r="J68" s="21"/>
      <c r="K68" s="163"/>
      <c r="L68" s="158"/>
      <c r="M68" s="21"/>
      <c r="N68" s="163"/>
      <c r="O68" s="44"/>
      <c r="P68" s="166"/>
      <c r="Q68" s="139">
        <f t="shared" si="0"/>
        <v>0</v>
      </c>
      <c r="R68" s="141"/>
    </row>
    <row r="69" spans="1:18" ht="18" hidden="1" customHeight="1">
      <c r="A69" s="636">
        <v>60</v>
      </c>
      <c r="B69" s="637"/>
      <c r="C69" s="10"/>
      <c r="D69" s="10"/>
      <c r="E69" s="187"/>
      <c r="F69" s="162"/>
      <c r="G69" s="44"/>
      <c r="H69" s="163"/>
      <c r="I69" s="158"/>
      <c r="J69" s="21"/>
      <c r="K69" s="163"/>
      <c r="L69" s="158"/>
      <c r="M69" s="21"/>
      <c r="N69" s="163"/>
      <c r="O69" s="44"/>
      <c r="P69" s="166"/>
      <c r="Q69" s="139">
        <f t="shared" si="0"/>
        <v>0</v>
      </c>
      <c r="R69" s="141"/>
    </row>
    <row r="70" spans="1:18" ht="18" hidden="1" customHeight="1">
      <c r="A70" s="636">
        <v>61</v>
      </c>
      <c r="B70" s="637"/>
      <c r="C70" s="10"/>
      <c r="D70" s="10"/>
      <c r="E70" s="187"/>
      <c r="F70" s="162"/>
      <c r="G70" s="44"/>
      <c r="H70" s="163"/>
      <c r="I70" s="158"/>
      <c r="J70" s="21"/>
      <c r="K70" s="163"/>
      <c r="L70" s="158"/>
      <c r="M70" s="21"/>
      <c r="N70" s="163"/>
      <c r="O70" s="44"/>
      <c r="P70" s="166"/>
      <c r="Q70" s="139">
        <f t="shared" si="0"/>
        <v>0</v>
      </c>
      <c r="R70" s="141"/>
    </row>
    <row r="71" spans="1:18" ht="18" hidden="1" customHeight="1">
      <c r="A71" s="636">
        <v>62</v>
      </c>
      <c r="B71" s="637"/>
      <c r="C71" s="10"/>
      <c r="D71" s="10"/>
      <c r="E71" s="187"/>
      <c r="F71" s="162"/>
      <c r="G71" s="44"/>
      <c r="H71" s="163"/>
      <c r="I71" s="158"/>
      <c r="J71" s="21"/>
      <c r="K71" s="163"/>
      <c r="L71" s="158"/>
      <c r="M71" s="21"/>
      <c r="N71" s="163"/>
      <c r="O71" s="44"/>
      <c r="P71" s="166"/>
      <c r="Q71" s="139">
        <f t="shared" si="0"/>
        <v>0</v>
      </c>
      <c r="R71" s="141"/>
    </row>
    <row r="72" spans="1:18" ht="18" hidden="1" customHeight="1">
      <c r="A72" s="636">
        <v>63</v>
      </c>
      <c r="B72" s="637"/>
      <c r="C72" s="10"/>
      <c r="D72" s="10"/>
      <c r="E72" s="187"/>
      <c r="F72" s="162"/>
      <c r="G72" s="44"/>
      <c r="H72" s="163"/>
      <c r="I72" s="158"/>
      <c r="J72" s="21"/>
      <c r="K72" s="163"/>
      <c r="L72" s="158"/>
      <c r="M72" s="21"/>
      <c r="N72" s="163"/>
      <c r="O72" s="44"/>
      <c r="P72" s="166"/>
      <c r="Q72" s="139">
        <f t="shared" si="0"/>
        <v>0</v>
      </c>
      <c r="R72" s="141"/>
    </row>
    <row r="73" spans="1:18" ht="18" hidden="1" customHeight="1">
      <c r="A73" s="636">
        <v>64</v>
      </c>
      <c r="B73" s="637"/>
      <c r="C73" s="10"/>
      <c r="D73" s="10"/>
      <c r="E73" s="187"/>
      <c r="F73" s="162"/>
      <c r="G73" s="44"/>
      <c r="H73" s="163"/>
      <c r="I73" s="158"/>
      <c r="J73" s="21"/>
      <c r="K73" s="163"/>
      <c r="L73" s="158"/>
      <c r="M73" s="21"/>
      <c r="N73" s="163"/>
      <c r="O73" s="44"/>
      <c r="P73" s="166"/>
      <c r="Q73" s="139">
        <f t="shared" si="0"/>
        <v>0</v>
      </c>
      <c r="R73" s="141"/>
    </row>
    <row r="74" spans="1:18" ht="18" hidden="1" customHeight="1">
      <c r="A74" s="636">
        <v>65</v>
      </c>
      <c r="B74" s="637"/>
      <c r="C74" s="10"/>
      <c r="D74" s="10"/>
      <c r="E74" s="187"/>
      <c r="F74" s="162"/>
      <c r="G74" s="44"/>
      <c r="H74" s="163"/>
      <c r="I74" s="158"/>
      <c r="J74" s="21"/>
      <c r="K74" s="163"/>
      <c r="L74" s="158"/>
      <c r="M74" s="21"/>
      <c r="N74" s="163"/>
      <c r="O74" s="44"/>
      <c r="P74" s="166"/>
      <c r="Q74" s="139">
        <f t="shared" si="0"/>
        <v>0</v>
      </c>
      <c r="R74" s="141"/>
    </row>
    <row r="75" spans="1:18" ht="18" hidden="1" customHeight="1">
      <c r="A75" s="636">
        <v>66</v>
      </c>
      <c r="B75" s="637"/>
      <c r="C75" s="10"/>
      <c r="D75" s="10"/>
      <c r="E75" s="187"/>
      <c r="F75" s="162"/>
      <c r="G75" s="44"/>
      <c r="H75" s="163"/>
      <c r="I75" s="158"/>
      <c r="J75" s="21"/>
      <c r="K75" s="163"/>
      <c r="L75" s="158"/>
      <c r="M75" s="21"/>
      <c r="N75" s="163"/>
      <c r="O75" s="44"/>
      <c r="P75" s="166"/>
      <c r="Q75" s="139">
        <f t="shared" si="0"/>
        <v>0</v>
      </c>
      <c r="R75" s="141"/>
    </row>
    <row r="76" spans="1:18" ht="18" hidden="1" customHeight="1">
      <c r="A76" s="636">
        <v>67</v>
      </c>
      <c r="B76" s="637"/>
      <c r="C76" s="10"/>
      <c r="D76" s="10"/>
      <c r="E76" s="187"/>
      <c r="F76" s="162"/>
      <c r="G76" s="44"/>
      <c r="H76" s="163"/>
      <c r="I76" s="158"/>
      <c r="J76" s="21"/>
      <c r="K76" s="163"/>
      <c r="L76" s="158"/>
      <c r="M76" s="21"/>
      <c r="N76" s="163"/>
      <c r="O76" s="44"/>
      <c r="P76" s="166"/>
      <c r="Q76" s="139">
        <f t="shared" si="0"/>
        <v>0</v>
      </c>
      <c r="R76" s="141"/>
    </row>
    <row r="77" spans="1:18" ht="18" hidden="1" customHeight="1">
      <c r="A77" s="636">
        <v>68</v>
      </c>
      <c r="B77" s="637"/>
      <c r="C77" s="10"/>
      <c r="D77" s="10"/>
      <c r="E77" s="187"/>
      <c r="F77" s="162"/>
      <c r="G77" s="44"/>
      <c r="H77" s="163"/>
      <c r="I77" s="158"/>
      <c r="J77" s="21"/>
      <c r="K77" s="163"/>
      <c r="L77" s="158"/>
      <c r="M77" s="21"/>
      <c r="N77" s="163"/>
      <c r="O77" s="44"/>
      <c r="P77" s="166"/>
      <c r="Q77" s="139">
        <f t="shared" si="0"/>
        <v>0</v>
      </c>
      <c r="R77" s="141"/>
    </row>
    <row r="78" spans="1:18" ht="18" hidden="1" customHeight="1">
      <c r="A78" s="636">
        <v>69</v>
      </c>
      <c r="B78" s="637"/>
      <c r="C78" s="10"/>
      <c r="D78" s="10"/>
      <c r="E78" s="187"/>
      <c r="F78" s="162"/>
      <c r="G78" s="44"/>
      <c r="H78" s="163"/>
      <c r="I78" s="158"/>
      <c r="J78" s="21"/>
      <c r="K78" s="163"/>
      <c r="L78" s="158"/>
      <c r="M78" s="21"/>
      <c r="N78" s="163"/>
      <c r="O78" s="44"/>
      <c r="P78" s="166"/>
      <c r="Q78" s="139">
        <f t="shared" si="0"/>
        <v>0</v>
      </c>
      <c r="R78" s="141"/>
    </row>
    <row r="79" spans="1:18" ht="18" hidden="1" customHeight="1">
      <c r="A79" s="636">
        <v>70</v>
      </c>
      <c r="B79" s="637"/>
      <c r="C79" s="10"/>
      <c r="D79" s="10"/>
      <c r="E79" s="187"/>
      <c r="F79" s="162"/>
      <c r="G79" s="44"/>
      <c r="H79" s="163"/>
      <c r="I79" s="158"/>
      <c r="J79" s="21"/>
      <c r="K79" s="163"/>
      <c r="L79" s="158"/>
      <c r="M79" s="21"/>
      <c r="N79" s="163"/>
      <c r="O79" s="44"/>
      <c r="P79" s="166"/>
      <c r="Q79" s="139">
        <f t="shared" si="0"/>
        <v>0</v>
      </c>
      <c r="R79" s="141"/>
    </row>
    <row r="80" spans="1:18" ht="18" hidden="1" customHeight="1">
      <c r="A80" s="636">
        <v>71</v>
      </c>
      <c r="B80" s="637"/>
      <c r="C80" s="10"/>
      <c r="D80" s="10"/>
      <c r="E80" s="187"/>
      <c r="F80" s="162"/>
      <c r="G80" s="44"/>
      <c r="H80" s="163"/>
      <c r="I80" s="158"/>
      <c r="J80" s="21"/>
      <c r="K80" s="163"/>
      <c r="L80" s="158"/>
      <c r="M80" s="21"/>
      <c r="N80" s="163"/>
      <c r="O80" s="44"/>
      <c r="P80" s="166"/>
      <c r="Q80" s="139">
        <f t="shared" si="0"/>
        <v>0</v>
      </c>
      <c r="R80" s="141"/>
    </row>
    <row r="81" spans="1:18" ht="18" hidden="1" customHeight="1">
      <c r="A81" s="636">
        <v>72</v>
      </c>
      <c r="B81" s="637"/>
      <c r="C81" s="10"/>
      <c r="D81" s="10"/>
      <c r="E81" s="187"/>
      <c r="F81" s="162"/>
      <c r="G81" s="44"/>
      <c r="H81" s="163"/>
      <c r="I81" s="158"/>
      <c r="J81" s="21"/>
      <c r="K81" s="163"/>
      <c r="L81" s="158"/>
      <c r="M81" s="21"/>
      <c r="N81" s="163"/>
      <c r="O81" s="44"/>
      <c r="P81" s="166"/>
      <c r="Q81" s="139">
        <f t="shared" si="0"/>
        <v>0</v>
      </c>
      <c r="R81" s="141"/>
    </row>
    <row r="82" spans="1:18" ht="18" hidden="1" customHeight="1">
      <c r="A82" s="636">
        <v>73</v>
      </c>
      <c r="B82" s="637"/>
      <c r="C82" s="10"/>
      <c r="D82" s="10"/>
      <c r="E82" s="187"/>
      <c r="F82" s="162"/>
      <c r="G82" s="44"/>
      <c r="H82" s="163"/>
      <c r="I82" s="158"/>
      <c r="J82" s="21"/>
      <c r="K82" s="163"/>
      <c r="L82" s="158"/>
      <c r="M82" s="21"/>
      <c r="N82" s="163"/>
      <c r="O82" s="44"/>
      <c r="P82" s="166"/>
      <c r="Q82" s="139">
        <f t="shared" si="0"/>
        <v>0</v>
      </c>
      <c r="R82" s="141"/>
    </row>
    <row r="83" spans="1:18" ht="18" hidden="1" customHeight="1">
      <c r="A83" s="636">
        <v>74</v>
      </c>
      <c r="B83" s="637"/>
      <c r="C83" s="10"/>
      <c r="D83" s="10"/>
      <c r="E83" s="187"/>
      <c r="F83" s="162"/>
      <c r="G83" s="44"/>
      <c r="H83" s="163"/>
      <c r="I83" s="158"/>
      <c r="J83" s="21"/>
      <c r="K83" s="163"/>
      <c r="L83" s="158"/>
      <c r="M83" s="21"/>
      <c r="N83" s="163"/>
      <c r="O83" s="44"/>
      <c r="P83" s="166"/>
      <c r="Q83" s="139">
        <f t="shared" si="0"/>
        <v>0</v>
      </c>
      <c r="R83" s="141"/>
    </row>
    <row r="84" spans="1:18" ht="18" hidden="1" customHeight="1">
      <c r="A84" s="636">
        <v>75</v>
      </c>
      <c r="B84" s="637"/>
      <c r="C84" s="10"/>
      <c r="D84" s="10"/>
      <c r="E84" s="187"/>
      <c r="F84" s="162"/>
      <c r="G84" s="44"/>
      <c r="H84" s="163"/>
      <c r="I84" s="158"/>
      <c r="J84" s="21"/>
      <c r="K84" s="163"/>
      <c r="L84" s="158"/>
      <c r="M84" s="21"/>
      <c r="N84" s="163"/>
      <c r="O84" s="44"/>
      <c r="P84" s="166"/>
      <c r="Q84" s="139">
        <f t="shared" si="0"/>
        <v>0</v>
      </c>
      <c r="R84" s="141"/>
    </row>
    <row r="85" spans="1:18" ht="18" hidden="1" customHeight="1">
      <c r="A85" s="636">
        <v>76</v>
      </c>
      <c r="B85" s="637"/>
      <c r="C85" s="10"/>
      <c r="D85" s="10"/>
      <c r="E85" s="187"/>
      <c r="F85" s="162"/>
      <c r="G85" s="44"/>
      <c r="H85" s="163"/>
      <c r="I85" s="158"/>
      <c r="J85" s="21"/>
      <c r="K85" s="163"/>
      <c r="L85" s="158"/>
      <c r="M85" s="21"/>
      <c r="N85" s="163"/>
      <c r="O85" s="44"/>
      <c r="P85" s="166"/>
      <c r="Q85" s="139">
        <f t="shared" si="0"/>
        <v>0</v>
      </c>
      <c r="R85" s="141"/>
    </row>
    <row r="86" spans="1:18" ht="18" hidden="1" customHeight="1">
      <c r="A86" s="636">
        <v>77</v>
      </c>
      <c r="B86" s="637"/>
      <c r="C86" s="10"/>
      <c r="D86" s="10"/>
      <c r="E86" s="187"/>
      <c r="F86" s="162"/>
      <c r="G86" s="44"/>
      <c r="H86" s="163"/>
      <c r="I86" s="158"/>
      <c r="J86" s="21"/>
      <c r="K86" s="163"/>
      <c r="L86" s="158"/>
      <c r="M86" s="21"/>
      <c r="N86" s="163"/>
      <c r="O86" s="44"/>
      <c r="P86" s="166"/>
      <c r="Q86" s="139">
        <f t="shared" si="0"/>
        <v>0</v>
      </c>
      <c r="R86" s="141"/>
    </row>
    <row r="87" spans="1:18" ht="18" hidden="1" customHeight="1">
      <c r="A87" s="636">
        <v>78</v>
      </c>
      <c r="B87" s="637"/>
      <c r="C87" s="10"/>
      <c r="D87" s="10"/>
      <c r="E87" s="187"/>
      <c r="F87" s="162"/>
      <c r="G87" s="44"/>
      <c r="H87" s="163"/>
      <c r="I87" s="158"/>
      <c r="J87" s="21"/>
      <c r="K87" s="163"/>
      <c r="L87" s="158"/>
      <c r="M87" s="21"/>
      <c r="N87" s="163"/>
      <c r="O87" s="44"/>
      <c r="P87" s="166"/>
      <c r="Q87" s="139">
        <f t="shared" si="0"/>
        <v>0</v>
      </c>
      <c r="R87" s="141"/>
    </row>
    <row r="88" spans="1:18" ht="18" hidden="1" customHeight="1">
      <c r="A88" s="636">
        <v>79</v>
      </c>
      <c r="B88" s="637"/>
      <c r="C88" s="10"/>
      <c r="D88" s="10"/>
      <c r="E88" s="187"/>
      <c r="F88" s="162"/>
      <c r="G88" s="44"/>
      <c r="H88" s="163"/>
      <c r="I88" s="158"/>
      <c r="J88" s="21"/>
      <c r="K88" s="163"/>
      <c r="L88" s="158"/>
      <c r="M88" s="21"/>
      <c r="N88" s="163"/>
      <c r="O88" s="44"/>
      <c r="P88" s="166"/>
      <c r="Q88" s="139">
        <f t="shared" si="0"/>
        <v>0</v>
      </c>
      <c r="R88" s="141"/>
    </row>
    <row r="89" spans="1:18" ht="18" hidden="1" customHeight="1">
      <c r="A89" s="636">
        <v>80</v>
      </c>
      <c r="B89" s="637"/>
      <c r="C89" s="10"/>
      <c r="D89" s="10"/>
      <c r="E89" s="187"/>
      <c r="F89" s="162"/>
      <c r="G89" s="44"/>
      <c r="H89" s="163"/>
      <c r="I89" s="158"/>
      <c r="J89" s="21"/>
      <c r="K89" s="163"/>
      <c r="L89" s="158"/>
      <c r="M89" s="21"/>
      <c r="N89" s="163"/>
      <c r="O89" s="44"/>
      <c r="P89" s="166"/>
      <c r="Q89" s="139">
        <f t="shared" si="0"/>
        <v>0</v>
      </c>
      <c r="R89" s="141"/>
    </row>
    <row r="90" spans="1:18" ht="18" hidden="1" customHeight="1">
      <c r="A90" s="636">
        <v>81</v>
      </c>
      <c r="B90" s="637"/>
      <c r="C90" s="10"/>
      <c r="D90" s="10"/>
      <c r="E90" s="187"/>
      <c r="F90" s="162"/>
      <c r="G90" s="44"/>
      <c r="H90" s="163"/>
      <c r="I90" s="158"/>
      <c r="J90" s="21"/>
      <c r="K90" s="163"/>
      <c r="L90" s="158"/>
      <c r="M90" s="21"/>
      <c r="N90" s="163"/>
      <c r="O90" s="44"/>
      <c r="P90" s="166"/>
      <c r="Q90" s="139">
        <f t="shared" si="0"/>
        <v>0</v>
      </c>
      <c r="R90" s="141"/>
    </row>
    <row r="91" spans="1:18" ht="18" hidden="1" customHeight="1">
      <c r="A91" s="636">
        <v>82</v>
      </c>
      <c r="B91" s="637"/>
      <c r="C91" s="10"/>
      <c r="D91" s="10"/>
      <c r="E91" s="187"/>
      <c r="F91" s="162"/>
      <c r="G91" s="44"/>
      <c r="H91" s="163"/>
      <c r="I91" s="158"/>
      <c r="J91" s="21"/>
      <c r="K91" s="163"/>
      <c r="L91" s="158"/>
      <c r="M91" s="21"/>
      <c r="N91" s="163"/>
      <c r="O91" s="44"/>
      <c r="P91" s="166"/>
      <c r="Q91" s="139">
        <f t="shared" si="0"/>
        <v>0</v>
      </c>
      <c r="R91" s="141"/>
    </row>
    <row r="92" spans="1:18" ht="18" hidden="1" customHeight="1">
      <c r="A92" s="636">
        <v>83</v>
      </c>
      <c r="B92" s="637"/>
      <c r="C92" s="10"/>
      <c r="D92" s="10"/>
      <c r="E92" s="187"/>
      <c r="F92" s="162"/>
      <c r="G92" s="44"/>
      <c r="H92" s="163"/>
      <c r="I92" s="158"/>
      <c r="J92" s="21"/>
      <c r="K92" s="163"/>
      <c r="L92" s="158"/>
      <c r="M92" s="21"/>
      <c r="N92" s="163"/>
      <c r="O92" s="44"/>
      <c r="P92" s="166"/>
      <c r="Q92" s="139">
        <f t="shared" si="0"/>
        <v>0</v>
      </c>
      <c r="R92" s="141"/>
    </row>
    <row r="93" spans="1:18" ht="18" hidden="1" customHeight="1">
      <c r="A93" s="636">
        <v>84</v>
      </c>
      <c r="B93" s="637"/>
      <c r="C93" s="10"/>
      <c r="D93" s="10"/>
      <c r="E93" s="187"/>
      <c r="F93" s="162"/>
      <c r="G93" s="44"/>
      <c r="H93" s="163"/>
      <c r="I93" s="158"/>
      <c r="J93" s="21"/>
      <c r="K93" s="163"/>
      <c r="L93" s="158"/>
      <c r="M93" s="21"/>
      <c r="N93" s="163"/>
      <c r="O93" s="44"/>
      <c r="P93" s="166"/>
      <c r="Q93" s="139">
        <f t="shared" si="0"/>
        <v>0</v>
      </c>
      <c r="R93" s="141"/>
    </row>
    <row r="94" spans="1:18" ht="18" hidden="1" customHeight="1">
      <c r="A94" s="636">
        <v>85</v>
      </c>
      <c r="B94" s="637"/>
      <c r="C94" s="10"/>
      <c r="D94" s="10"/>
      <c r="E94" s="187"/>
      <c r="F94" s="162"/>
      <c r="G94" s="44"/>
      <c r="H94" s="163"/>
      <c r="I94" s="158"/>
      <c r="J94" s="21"/>
      <c r="K94" s="163"/>
      <c r="L94" s="158"/>
      <c r="M94" s="21"/>
      <c r="N94" s="163"/>
      <c r="O94" s="44"/>
      <c r="P94" s="166"/>
      <c r="Q94" s="139">
        <f t="shared" si="0"/>
        <v>0</v>
      </c>
      <c r="R94" s="141"/>
    </row>
    <row r="95" spans="1:18" ht="18" hidden="1" customHeight="1">
      <c r="A95" s="636">
        <v>86</v>
      </c>
      <c r="B95" s="637"/>
      <c r="C95" s="10"/>
      <c r="D95" s="10"/>
      <c r="E95" s="187"/>
      <c r="F95" s="162"/>
      <c r="G95" s="44"/>
      <c r="H95" s="163"/>
      <c r="I95" s="158"/>
      <c r="J95" s="21"/>
      <c r="K95" s="163"/>
      <c r="L95" s="158"/>
      <c r="M95" s="21"/>
      <c r="N95" s="163"/>
      <c r="O95" s="44"/>
      <c r="P95" s="166"/>
      <c r="Q95" s="139">
        <f t="shared" si="0"/>
        <v>0</v>
      </c>
      <c r="R95" s="141"/>
    </row>
    <row r="96" spans="1:18" ht="18" hidden="1" customHeight="1">
      <c r="A96" s="636">
        <v>87</v>
      </c>
      <c r="B96" s="637"/>
      <c r="C96" s="10"/>
      <c r="D96" s="10"/>
      <c r="E96" s="187"/>
      <c r="F96" s="162"/>
      <c r="G96" s="44"/>
      <c r="H96" s="163"/>
      <c r="I96" s="158"/>
      <c r="J96" s="21"/>
      <c r="K96" s="163"/>
      <c r="L96" s="158"/>
      <c r="M96" s="21"/>
      <c r="N96" s="163"/>
      <c r="O96" s="44"/>
      <c r="P96" s="166"/>
      <c r="Q96" s="139">
        <f t="shared" si="0"/>
        <v>0</v>
      </c>
      <c r="R96" s="141"/>
    </row>
    <row r="97" spans="1:18" ht="18" hidden="1" customHeight="1">
      <c r="A97" s="636">
        <v>88</v>
      </c>
      <c r="B97" s="637"/>
      <c r="C97" s="10"/>
      <c r="D97" s="10"/>
      <c r="E97" s="187"/>
      <c r="F97" s="162"/>
      <c r="G97" s="44"/>
      <c r="H97" s="163"/>
      <c r="I97" s="158"/>
      <c r="J97" s="21"/>
      <c r="K97" s="163"/>
      <c r="L97" s="158"/>
      <c r="M97" s="21"/>
      <c r="N97" s="163"/>
      <c r="O97" s="44"/>
      <c r="P97" s="166"/>
      <c r="Q97" s="139">
        <f t="shared" si="0"/>
        <v>0</v>
      </c>
      <c r="R97" s="141"/>
    </row>
    <row r="98" spans="1:18" ht="18" hidden="1" customHeight="1">
      <c r="A98" s="636">
        <v>89</v>
      </c>
      <c r="B98" s="637"/>
      <c r="C98" s="10"/>
      <c r="D98" s="10"/>
      <c r="E98" s="187"/>
      <c r="F98" s="162"/>
      <c r="G98" s="44"/>
      <c r="H98" s="163"/>
      <c r="I98" s="158"/>
      <c r="J98" s="21"/>
      <c r="K98" s="163"/>
      <c r="L98" s="158"/>
      <c r="M98" s="21"/>
      <c r="N98" s="163"/>
      <c r="O98" s="44"/>
      <c r="P98" s="166"/>
      <c r="Q98" s="139">
        <f t="shared" si="0"/>
        <v>0</v>
      </c>
      <c r="R98" s="141"/>
    </row>
    <row r="99" spans="1:18" ht="18" hidden="1" customHeight="1">
      <c r="A99" s="636">
        <v>90</v>
      </c>
      <c r="B99" s="637"/>
      <c r="C99" s="10"/>
      <c r="D99" s="10"/>
      <c r="E99" s="187"/>
      <c r="F99" s="162"/>
      <c r="G99" s="44"/>
      <c r="H99" s="163"/>
      <c r="I99" s="158"/>
      <c r="J99" s="21"/>
      <c r="K99" s="163"/>
      <c r="L99" s="158"/>
      <c r="M99" s="21"/>
      <c r="N99" s="163"/>
      <c r="O99" s="44"/>
      <c r="P99" s="166"/>
      <c r="Q99" s="139">
        <f t="shared" si="0"/>
        <v>0</v>
      </c>
      <c r="R99" s="141"/>
    </row>
    <row r="100" spans="1:18" ht="18" hidden="1" customHeight="1">
      <c r="A100" s="636">
        <v>91</v>
      </c>
      <c r="B100" s="637"/>
      <c r="C100" s="10"/>
      <c r="D100" s="10"/>
      <c r="E100" s="187"/>
      <c r="F100" s="162"/>
      <c r="G100" s="44"/>
      <c r="H100" s="163"/>
      <c r="I100" s="158"/>
      <c r="J100" s="21"/>
      <c r="K100" s="163"/>
      <c r="L100" s="158"/>
      <c r="M100" s="21"/>
      <c r="N100" s="163"/>
      <c r="O100" s="44"/>
      <c r="P100" s="166"/>
      <c r="Q100" s="139">
        <f t="shared" si="0"/>
        <v>0</v>
      </c>
      <c r="R100" s="141"/>
    </row>
    <row r="101" spans="1:18" ht="18" hidden="1" customHeight="1">
      <c r="A101" s="636">
        <v>92</v>
      </c>
      <c r="B101" s="637"/>
      <c r="C101" s="10"/>
      <c r="D101" s="10"/>
      <c r="E101" s="187"/>
      <c r="F101" s="162"/>
      <c r="G101" s="44"/>
      <c r="H101" s="163"/>
      <c r="I101" s="158"/>
      <c r="J101" s="21"/>
      <c r="K101" s="163"/>
      <c r="L101" s="158"/>
      <c r="M101" s="21"/>
      <c r="N101" s="163"/>
      <c r="O101" s="44"/>
      <c r="P101" s="166"/>
      <c r="Q101" s="139">
        <f t="shared" si="0"/>
        <v>0</v>
      </c>
      <c r="R101" s="141"/>
    </row>
    <row r="102" spans="1:18" ht="18" hidden="1" customHeight="1">
      <c r="A102" s="636">
        <v>93</v>
      </c>
      <c r="B102" s="637"/>
      <c r="C102" s="10"/>
      <c r="D102" s="10"/>
      <c r="E102" s="187"/>
      <c r="F102" s="162"/>
      <c r="G102" s="44"/>
      <c r="H102" s="163"/>
      <c r="I102" s="158"/>
      <c r="J102" s="21"/>
      <c r="K102" s="163"/>
      <c r="L102" s="158"/>
      <c r="M102" s="21"/>
      <c r="N102" s="163"/>
      <c r="O102" s="44"/>
      <c r="P102" s="166"/>
      <c r="Q102" s="139">
        <f t="shared" si="0"/>
        <v>0</v>
      </c>
      <c r="R102" s="141"/>
    </row>
    <row r="103" spans="1:18" ht="18" hidden="1" customHeight="1">
      <c r="A103" s="636">
        <v>94</v>
      </c>
      <c r="B103" s="637"/>
      <c r="C103" s="10"/>
      <c r="D103" s="10"/>
      <c r="E103" s="187"/>
      <c r="F103" s="162"/>
      <c r="G103" s="44"/>
      <c r="H103" s="163"/>
      <c r="I103" s="158"/>
      <c r="J103" s="21"/>
      <c r="K103" s="163"/>
      <c r="L103" s="158"/>
      <c r="M103" s="21"/>
      <c r="N103" s="163"/>
      <c r="O103" s="44"/>
      <c r="P103" s="166"/>
      <c r="Q103" s="139">
        <f t="shared" si="0"/>
        <v>0</v>
      </c>
      <c r="R103" s="141"/>
    </row>
    <row r="104" spans="1:18" ht="18" hidden="1" customHeight="1">
      <c r="A104" s="636">
        <v>95</v>
      </c>
      <c r="B104" s="637"/>
      <c r="C104" s="10"/>
      <c r="D104" s="10"/>
      <c r="E104" s="187"/>
      <c r="F104" s="162"/>
      <c r="G104" s="44"/>
      <c r="H104" s="163"/>
      <c r="I104" s="158"/>
      <c r="J104" s="21"/>
      <c r="K104" s="163"/>
      <c r="L104" s="158"/>
      <c r="M104" s="21"/>
      <c r="N104" s="163"/>
      <c r="O104" s="44"/>
      <c r="P104" s="166"/>
      <c r="Q104" s="139">
        <f t="shared" si="0"/>
        <v>0</v>
      </c>
      <c r="R104" s="141"/>
    </row>
    <row r="105" spans="1:18" ht="18" hidden="1" customHeight="1">
      <c r="A105" s="636">
        <v>96</v>
      </c>
      <c r="B105" s="637"/>
      <c r="C105" s="10"/>
      <c r="D105" s="10"/>
      <c r="E105" s="187"/>
      <c r="F105" s="162"/>
      <c r="G105" s="44"/>
      <c r="H105" s="163"/>
      <c r="I105" s="158"/>
      <c r="J105" s="21"/>
      <c r="K105" s="163"/>
      <c r="L105" s="158"/>
      <c r="M105" s="21"/>
      <c r="N105" s="163"/>
      <c r="O105" s="44"/>
      <c r="P105" s="166"/>
      <c r="Q105" s="139">
        <f t="shared" si="0"/>
        <v>0</v>
      </c>
      <c r="R105" s="141"/>
    </row>
    <row r="106" spans="1:18" ht="18" hidden="1" customHeight="1">
      <c r="A106" s="636">
        <v>97</v>
      </c>
      <c r="B106" s="637"/>
      <c r="C106" s="10"/>
      <c r="D106" s="10"/>
      <c r="E106" s="187"/>
      <c r="F106" s="162"/>
      <c r="G106" s="44"/>
      <c r="H106" s="163"/>
      <c r="I106" s="158"/>
      <c r="J106" s="21"/>
      <c r="K106" s="163"/>
      <c r="L106" s="158"/>
      <c r="M106" s="21"/>
      <c r="N106" s="163"/>
      <c r="O106" s="44"/>
      <c r="P106" s="166"/>
      <c r="Q106" s="139">
        <f t="shared" si="0"/>
        <v>0</v>
      </c>
      <c r="R106" s="141"/>
    </row>
    <row r="107" spans="1:18" ht="18" hidden="1" customHeight="1">
      <c r="A107" s="636">
        <v>98</v>
      </c>
      <c r="B107" s="637"/>
      <c r="C107" s="10"/>
      <c r="D107" s="10"/>
      <c r="E107" s="187"/>
      <c r="F107" s="162"/>
      <c r="G107" s="44"/>
      <c r="H107" s="163"/>
      <c r="I107" s="158"/>
      <c r="J107" s="21"/>
      <c r="K107" s="163"/>
      <c r="L107" s="158"/>
      <c r="M107" s="21"/>
      <c r="N107" s="163"/>
      <c r="O107" s="44"/>
      <c r="P107" s="166"/>
      <c r="Q107" s="139">
        <f t="shared" ref="Q107:Q159" si="1">IF(G107="",0,INT(SUM(PRODUCT(G107,I107,L107),O107)))</f>
        <v>0</v>
      </c>
      <c r="R107" s="141"/>
    </row>
    <row r="108" spans="1:18" ht="18" hidden="1" customHeight="1">
      <c r="A108" s="636">
        <v>99</v>
      </c>
      <c r="B108" s="637"/>
      <c r="C108" s="10"/>
      <c r="D108" s="10"/>
      <c r="E108" s="187"/>
      <c r="F108" s="162"/>
      <c r="G108" s="44"/>
      <c r="H108" s="163"/>
      <c r="I108" s="158"/>
      <c r="J108" s="21"/>
      <c r="K108" s="163"/>
      <c r="L108" s="158"/>
      <c r="M108" s="21"/>
      <c r="N108" s="163"/>
      <c r="O108" s="44"/>
      <c r="P108" s="166"/>
      <c r="Q108" s="139">
        <f t="shared" si="1"/>
        <v>0</v>
      </c>
      <c r="R108" s="141"/>
    </row>
    <row r="109" spans="1:18" ht="18" hidden="1" customHeight="1">
      <c r="A109" s="636">
        <v>100</v>
      </c>
      <c r="B109" s="637"/>
      <c r="C109" s="10"/>
      <c r="D109" s="10"/>
      <c r="E109" s="187"/>
      <c r="F109" s="162"/>
      <c r="G109" s="44"/>
      <c r="H109" s="163"/>
      <c r="I109" s="158"/>
      <c r="J109" s="21"/>
      <c r="K109" s="163"/>
      <c r="L109" s="158"/>
      <c r="M109" s="21"/>
      <c r="N109" s="163"/>
      <c r="O109" s="44"/>
      <c r="P109" s="166"/>
      <c r="Q109" s="139">
        <f t="shared" si="1"/>
        <v>0</v>
      </c>
      <c r="R109" s="141"/>
    </row>
    <row r="110" spans="1:18" ht="18" hidden="1" customHeight="1">
      <c r="A110" s="636">
        <v>101</v>
      </c>
      <c r="B110" s="637"/>
      <c r="C110" s="10"/>
      <c r="D110" s="10"/>
      <c r="E110" s="187"/>
      <c r="F110" s="162"/>
      <c r="G110" s="44"/>
      <c r="H110" s="163"/>
      <c r="I110" s="158"/>
      <c r="J110" s="21"/>
      <c r="K110" s="163"/>
      <c r="L110" s="158"/>
      <c r="M110" s="21"/>
      <c r="N110" s="163"/>
      <c r="O110" s="44"/>
      <c r="P110" s="166"/>
      <c r="Q110" s="139">
        <f t="shared" si="1"/>
        <v>0</v>
      </c>
      <c r="R110" s="141"/>
    </row>
    <row r="111" spans="1:18" ht="18" hidden="1" customHeight="1">
      <c r="A111" s="636">
        <v>102</v>
      </c>
      <c r="B111" s="637"/>
      <c r="C111" s="10"/>
      <c r="D111" s="10"/>
      <c r="E111" s="187"/>
      <c r="F111" s="162"/>
      <c r="G111" s="44"/>
      <c r="H111" s="163"/>
      <c r="I111" s="158"/>
      <c r="J111" s="21"/>
      <c r="K111" s="163"/>
      <c r="L111" s="158"/>
      <c r="M111" s="21"/>
      <c r="N111" s="163"/>
      <c r="O111" s="44"/>
      <c r="P111" s="166"/>
      <c r="Q111" s="139">
        <f t="shared" si="1"/>
        <v>0</v>
      </c>
      <c r="R111" s="141"/>
    </row>
    <row r="112" spans="1:18" ht="18" hidden="1" customHeight="1">
      <c r="A112" s="636">
        <v>103</v>
      </c>
      <c r="B112" s="637"/>
      <c r="C112" s="10"/>
      <c r="D112" s="10"/>
      <c r="E112" s="187"/>
      <c r="F112" s="162"/>
      <c r="G112" s="44"/>
      <c r="H112" s="163"/>
      <c r="I112" s="158"/>
      <c r="J112" s="21"/>
      <c r="K112" s="163"/>
      <c r="L112" s="158"/>
      <c r="M112" s="21"/>
      <c r="N112" s="163"/>
      <c r="O112" s="44"/>
      <c r="P112" s="166"/>
      <c r="Q112" s="139">
        <f t="shared" si="1"/>
        <v>0</v>
      </c>
      <c r="R112" s="141"/>
    </row>
    <row r="113" spans="1:18" ht="18" hidden="1" customHeight="1">
      <c r="A113" s="636">
        <v>104</v>
      </c>
      <c r="B113" s="637"/>
      <c r="C113" s="10"/>
      <c r="D113" s="10"/>
      <c r="E113" s="187"/>
      <c r="F113" s="162"/>
      <c r="G113" s="44"/>
      <c r="H113" s="163"/>
      <c r="I113" s="158"/>
      <c r="J113" s="21"/>
      <c r="K113" s="163"/>
      <c r="L113" s="158"/>
      <c r="M113" s="21"/>
      <c r="N113" s="163"/>
      <c r="O113" s="44"/>
      <c r="P113" s="166"/>
      <c r="Q113" s="139">
        <f t="shared" si="1"/>
        <v>0</v>
      </c>
      <c r="R113" s="141"/>
    </row>
    <row r="114" spans="1:18" ht="18" hidden="1" customHeight="1">
      <c r="A114" s="636">
        <v>105</v>
      </c>
      <c r="B114" s="637"/>
      <c r="C114" s="10"/>
      <c r="D114" s="10"/>
      <c r="E114" s="187"/>
      <c r="F114" s="162"/>
      <c r="G114" s="44"/>
      <c r="H114" s="163"/>
      <c r="I114" s="158"/>
      <c r="J114" s="21"/>
      <c r="K114" s="163"/>
      <c r="L114" s="158"/>
      <c r="M114" s="21"/>
      <c r="N114" s="163"/>
      <c r="O114" s="44"/>
      <c r="P114" s="166"/>
      <c r="Q114" s="139">
        <f t="shared" si="1"/>
        <v>0</v>
      </c>
      <c r="R114" s="141"/>
    </row>
    <row r="115" spans="1:18" ht="18" hidden="1" customHeight="1">
      <c r="A115" s="636">
        <v>106</v>
      </c>
      <c r="B115" s="637"/>
      <c r="C115" s="10"/>
      <c r="D115" s="10"/>
      <c r="E115" s="187"/>
      <c r="F115" s="162"/>
      <c r="G115" s="44"/>
      <c r="H115" s="163"/>
      <c r="I115" s="158"/>
      <c r="J115" s="21"/>
      <c r="K115" s="163"/>
      <c r="L115" s="158"/>
      <c r="M115" s="21"/>
      <c r="N115" s="163"/>
      <c r="O115" s="44"/>
      <c r="P115" s="166"/>
      <c r="Q115" s="139">
        <f t="shared" si="1"/>
        <v>0</v>
      </c>
      <c r="R115" s="141"/>
    </row>
    <row r="116" spans="1:18" ht="18" hidden="1" customHeight="1">
      <c r="A116" s="636">
        <v>107</v>
      </c>
      <c r="B116" s="637"/>
      <c r="C116" s="10"/>
      <c r="D116" s="10"/>
      <c r="E116" s="187"/>
      <c r="F116" s="162"/>
      <c r="G116" s="44"/>
      <c r="H116" s="163"/>
      <c r="I116" s="158"/>
      <c r="J116" s="21"/>
      <c r="K116" s="163"/>
      <c r="L116" s="158"/>
      <c r="M116" s="21"/>
      <c r="N116" s="163"/>
      <c r="O116" s="44"/>
      <c r="P116" s="166"/>
      <c r="Q116" s="139">
        <f t="shared" si="1"/>
        <v>0</v>
      </c>
      <c r="R116" s="141"/>
    </row>
    <row r="117" spans="1:18" ht="18" hidden="1" customHeight="1">
      <c r="A117" s="636">
        <v>108</v>
      </c>
      <c r="B117" s="637"/>
      <c r="C117" s="10"/>
      <c r="D117" s="10"/>
      <c r="E117" s="187"/>
      <c r="F117" s="162"/>
      <c r="G117" s="44"/>
      <c r="H117" s="163"/>
      <c r="I117" s="158"/>
      <c r="J117" s="21"/>
      <c r="K117" s="163"/>
      <c r="L117" s="158"/>
      <c r="M117" s="21"/>
      <c r="N117" s="163"/>
      <c r="O117" s="44"/>
      <c r="P117" s="166"/>
      <c r="Q117" s="139">
        <f t="shared" si="1"/>
        <v>0</v>
      </c>
      <c r="R117" s="141"/>
    </row>
    <row r="118" spans="1:18" ht="18" hidden="1" customHeight="1">
      <c r="A118" s="636">
        <v>109</v>
      </c>
      <c r="B118" s="637"/>
      <c r="C118" s="10"/>
      <c r="D118" s="10"/>
      <c r="E118" s="187"/>
      <c r="F118" s="162"/>
      <c r="G118" s="44"/>
      <c r="H118" s="163"/>
      <c r="I118" s="158"/>
      <c r="J118" s="21"/>
      <c r="K118" s="163"/>
      <c r="L118" s="158"/>
      <c r="M118" s="21"/>
      <c r="N118" s="163"/>
      <c r="O118" s="44"/>
      <c r="P118" s="166"/>
      <c r="Q118" s="139">
        <f t="shared" si="1"/>
        <v>0</v>
      </c>
      <c r="R118" s="141"/>
    </row>
    <row r="119" spans="1:18" ht="18" hidden="1" customHeight="1">
      <c r="A119" s="636">
        <v>110</v>
      </c>
      <c r="B119" s="637"/>
      <c r="C119" s="10"/>
      <c r="D119" s="10"/>
      <c r="E119" s="187"/>
      <c r="F119" s="162"/>
      <c r="G119" s="44"/>
      <c r="H119" s="163"/>
      <c r="I119" s="158"/>
      <c r="J119" s="21"/>
      <c r="K119" s="163"/>
      <c r="L119" s="158"/>
      <c r="M119" s="21"/>
      <c r="N119" s="163"/>
      <c r="O119" s="44"/>
      <c r="P119" s="166"/>
      <c r="Q119" s="139">
        <f t="shared" si="1"/>
        <v>0</v>
      </c>
      <c r="R119" s="141"/>
    </row>
    <row r="120" spans="1:18" ht="18" hidden="1" customHeight="1">
      <c r="A120" s="636">
        <v>111</v>
      </c>
      <c r="B120" s="637"/>
      <c r="C120" s="10"/>
      <c r="D120" s="10"/>
      <c r="E120" s="187"/>
      <c r="F120" s="162"/>
      <c r="G120" s="44"/>
      <c r="H120" s="163"/>
      <c r="I120" s="158"/>
      <c r="J120" s="21"/>
      <c r="K120" s="163"/>
      <c r="L120" s="158"/>
      <c r="M120" s="21"/>
      <c r="N120" s="163"/>
      <c r="O120" s="44"/>
      <c r="P120" s="166"/>
      <c r="Q120" s="139">
        <f t="shared" si="1"/>
        <v>0</v>
      </c>
      <c r="R120" s="141"/>
    </row>
    <row r="121" spans="1:18" ht="18" hidden="1" customHeight="1">
      <c r="A121" s="636">
        <v>112</v>
      </c>
      <c r="B121" s="637"/>
      <c r="C121" s="10"/>
      <c r="D121" s="10"/>
      <c r="E121" s="187"/>
      <c r="F121" s="162"/>
      <c r="G121" s="44"/>
      <c r="H121" s="163"/>
      <c r="I121" s="158"/>
      <c r="J121" s="21"/>
      <c r="K121" s="163"/>
      <c r="L121" s="158"/>
      <c r="M121" s="21"/>
      <c r="N121" s="163"/>
      <c r="O121" s="44"/>
      <c r="P121" s="166"/>
      <c r="Q121" s="139">
        <f t="shared" si="1"/>
        <v>0</v>
      </c>
      <c r="R121" s="141"/>
    </row>
    <row r="122" spans="1:18" ht="18" hidden="1" customHeight="1">
      <c r="A122" s="636">
        <v>113</v>
      </c>
      <c r="B122" s="637"/>
      <c r="C122" s="10"/>
      <c r="D122" s="10"/>
      <c r="E122" s="187"/>
      <c r="F122" s="162"/>
      <c r="G122" s="44"/>
      <c r="H122" s="163"/>
      <c r="I122" s="158"/>
      <c r="J122" s="21"/>
      <c r="K122" s="163"/>
      <c r="L122" s="158"/>
      <c r="M122" s="21"/>
      <c r="N122" s="163"/>
      <c r="O122" s="44"/>
      <c r="P122" s="166"/>
      <c r="Q122" s="139">
        <f t="shared" si="1"/>
        <v>0</v>
      </c>
      <c r="R122" s="141"/>
    </row>
    <row r="123" spans="1:18" ht="18" hidden="1" customHeight="1">
      <c r="A123" s="636">
        <v>114</v>
      </c>
      <c r="B123" s="637"/>
      <c r="C123" s="10"/>
      <c r="D123" s="10"/>
      <c r="E123" s="187"/>
      <c r="F123" s="162"/>
      <c r="G123" s="44"/>
      <c r="H123" s="163"/>
      <c r="I123" s="158"/>
      <c r="J123" s="21"/>
      <c r="K123" s="163"/>
      <c r="L123" s="158"/>
      <c r="M123" s="21"/>
      <c r="N123" s="163"/>
      <c r="O123" s="44"/>
      <c r="P123" s="166"/>
      <c r="Q123" s="139">
        <f t="shared" si="1"/>
        <v>0</v>
      </c>
      <c r="R123" s="141"/>
    </row>
    <row r="124" spans="1:18" ht="18" hidden="1" customHeight="1">
      <c r="A124" s="636">
        <v>115</v>
      </c>
      <c r="B124" s="637"/>
      <c r="C124" s="10"/>
      <c r="D124" s="10"/>
      <c r="E124" s="187"/>
      <c r="F124" s="162"/>
      <c r="G124" s="44"/>
      <c r="H124" s="163"/>
      <c r="I124" s="158"/>
      <c r="J124" s="21"/>
      <c r="K124" s="163"/>
      <c r="L124" s="158"/>
      <c r="M124" s="21"/>
      <c r="N124" s="163"/>
      <c r="O124" s="44"/>
      <c r="P124" s="166"/>
      <c r="Q124" s="139">
        <f t="shared" si="1"/>
        <v>0</v>
      </c>
      <c r="R124" s="141"/>
    </row>
    <row r="125" spans="1:18" ht="18" hidden="1" customHeight="1">
      <c r="A125" s="636">
        <v>116</v>
      </c>
      <c r="B125" s="637"/>
      <c r="C125" s="10"/>
      <c r="D125" s="10"/>
      <c r="E125" s="187"/>
      <c r="F125" s="162"/>
      <c r="G125" s="44"/>
      <c r="H125" s="163"/>
      <c r="I125" s="158"/>
      <c r="J125" s="21"/>
      <c r="K125" s="163"/>
      <c r="L125" s="158"/>
      <c r="M125" s="21"/>
      <c r="N125" s="163"/>
      <c r="O125" s="44"/>
      <c r="P125" s="166"/>
      <c r="Q125" s="139">
        <f t="shared" si="1"/>
        <v>0</v>
      </c>
      <c r="R125" s="141"/>
    </row>
    <row r="126" spans="1:18" ht="18" hidden="1" customHeight="1">
      <c r="A126" s="636">
        <v>117</v>
      </c>
      <c r="B126" s="637"/>
      <c r="C126" s="10"/>
      <c r="D126" s="10"/>
      <c r="E126" s="187"/>
      <c r="F126" s="162"/>
      <c r="G126" s="44"/>
      <c r="H126" s="163"/>
      <c r="I126" s="158"/>
      <c r="J126" s="21"/>
      <c r="K126" s="163"/>
      <c r="L126" s="158"/>
      <c r="M126" s="21"/>
      <c r="N126" s="163"/>
      <c r="O126" s="44"/>
      <c r="P126" s="166"/>
      <c r="Q126" s="139">
        <f t="shared" si="1"/>
        <v>0</v>
      </c>
      <c r="R126" s="141"/>
    </row>
    <row r="127" spans="1:18" ht="18" hidden="1" customHeight="1">
      <c r="A127" s="636">
        <v>118</v>
      </c>
      <c r="B127" s="637"/>
      <c r="C127" s="10"/>
      <c r="D127" s="10"/>
      <c r="E127" s="187"/>
      <c r="F127" s="162"/>
      <c r="G127" s="44"/>
      <c r="H127" s="163"/>
      <c r="I127" s="158"/>
      <c r="J127" s="21"/>
      <c r="K127" s="163"/>
      <c r="L127" s="158"/>
      <c r="M127" s="21"/>
      <c r="N127" s="163"/>
      <c r="O127" s="44"/>
      <c r="P127" s="166"/>
      <c r="Q127" s="139">
        <f t="shared" si="1"/>
        <v>0</v>
      </c>
      <c r="R127" s="141"/>
    </row>
    <row r="128" spans="1:18" ht="18" hidden="1" customHeight="1">
      <c r="A128" s="636">
        <v>119</v>
      </c>
      <c r="B128" s="637"/>
      <c r="C128" s="10"/>
      <c r="D128" s="10"/>
      <c r="E128" s="187"/>
      <c r="F128" s="162"/>
      <c r="G128" s="44"/>
      <c r="H128" s="163"/>
      <c r="I128" s="158"/>
      <c r="J128" s="21"/>
      <c r="K128" s="163"/>
      <c r="L128" s="158"/>
      <c r="M128" s="21"/>
      <c r="N128" s="163"/>
      <c r="O128" s="44"/>
      <c r="P128" s="166"/>
      <c r="Q128" s="139">
        <f t="shared" si="1"/>
        <v>0</v>
      </c>
      <c r="R128" s="141"/>
    </row>
    <row r="129" spans="1:18" ht="18" hidden="1" customHeight="1">
      <c r="A129" s="636">
        <v>120</v>
      </c>
      <c r="B129" s="637"/>
      <c r="C129" s="10"/>
      <c r="D129" s="10"/>
      <c r="E129" s="187"/>
      <c r="F129" s="162"/>
      <c r="G129" s="44"/>
      <c r="H129" s="163"/>
      <c r="I129" s="158"/>
      <c r="J129" s="21"/>
      <c r="K129" s="163"/>
      <c r="L129" s="158"/>
      <c r="M129" s="21"/>
      <c r="N129" s="163"/>
      <c r="O129" s="44"/>
      <c r="P129" s="166"/>
      <c r="Q129" s="139">
        <f t="shared" si="1"/>
        <v>0</v>
      </c>
      <c r="R129" s="141"/>
    </row>
    <row r="130" spans="1:18" ht="18" hidden="1" customHeight="1">
      <c r="A130" s="636">
        <v>121</v>
      </c>
      <c r="B130" s="637"/>
      <c r="C130" s="10"/>
      <c r="D130" s="10"/>
      <c r="E130" s="187"/>
      <c r="F130" s="162"/>
      <c r="G130" s="44"/>
      <c r="H130" s="163"/>
      <c r="I130" s="158"/>
      <c r="J130" s="21"/>
      <c r="K130" s="163"/>
      <c r="L130" s="158"/>
      <c r="M130" s="21"/>
      <c r="N130" s="163"/>
      <c r="O130" s="44"/>
      <c r="P130" s="166"/>
      <c r="Q130" s="139">
        <f t="shared" si="1"/>
        <v>0</v>
      </c>
      <c r="R130" s="141"/>
    </row>
    <row r="131" spans="1:18" ht="18" hidden="1" customHeight="1">
      <c r="A131" s="636">
        <v>122</v>
      </c>
      <c r="B131" s="637"/>
      <c r="C131" s="10"/>
      <c r="D131" s="10"/>
      <c r="E131" s="187"/>
      <c r="F131" s="162"/>
      <c r="G131" s="44"/>
      <c r="H131" s="163"/>
      <c r="I131" s="158"/>
      <c r="J131" s="21"/>
      <c r="K131" s="163"/>
      <c r="L131" s="158"/>
      <c r="M131" s="21"/>
      <c r="N131" s="163"/>
      <c r="O131" s="44"/>
      <c r="P131" s="166"/>
      <c r="Q131" s="139">
        <f t="shared" si="1"/>
        <v>0</v>
      </c>
      <c r="R131" s="141"/>
    </row>
    <row r="132" spans="1:18" ht="18" hidden="1" customHeight="1">
      <c r="A132" s="636">
        <v>123</v>
      </c>
      <c r="B132" s="637"/>
      <c r="C132" s="10"/>
      <c r="D132" s="10"/>
      <c r="E132" s="187"/>
      <c r="F132" s="162"/>
      <c r="G132" s="44"/>
      <c r="H132" s="163"/>
      <c r="I132" s="158"/>
      <c r="J132" s="21"/>
      <c r="K132" s="163"/>
      <c r="L132" s="158"/>
      <c r="M132" s="21"/>
      <c r="N132" s="163"/>
      <c r="O132" s="44"/>
      <c r="P132" s="166"/>
      <c r="Q132" s="139">
        <f t="shared" si="1"/>
        <v>0</v>
      </c>
      <c r="R132" s="141"/>
    </row>
    <row r="133" spans="1:18" ht="18" hidden="1" customHeight="1">
      <c r="A133" s="636">
        <v>124</v>
      </c>
      <c r="B133" s="637"/>
      <c r="C133" s="10"/>
      <c r="D133" s="10"/>
      <c r="E133" s="187"/>
      <c r="F133" s="162"/>
      <c r="G133" s="44"/>
      <c r="H133" s="163"/>
      <c r="I133" s="158"/>
      <c r="J133" s="21"/>
      <c r="K133" s="163"/>
      <c r="L133" s="158"/>
      <c r="M133" s="21"/>
      <c r="N133" s="163"/>
      <c r="O133" s="44"/>
      <c r="P133" s="166"/>
      <c r="Q133" s="139">
        <f t="shared" si="1"/>
        <v>0</v>
      </c>
      <c r="R133" s="141"/>
    </row>
    <row r="134" spans="1:18" ht="18" hidden="1" customHeight="1">
      <c r="A134" s="636">
        <v>125</v>
      </c>
      <c r="B134" s="637"/>
      <c r="C134" s="10"/>
      <c r="D134" s="10"/>
      <c r="E134" s="187"/>
      <c r="F134" s="162"/>
      <c r="G134" s="44"/>
      <c r="H134" s="163"/>
      <c r="I134" s="158"/>
      <c r="J134" s="21"/>
      <c r="K134" s="163"/>
      <c r="L134" s="158"/>
      <c r="M134" s="21"/>
      <c r="N134" s="163"/>
      <c r="O134" s="44"/>
      <c r="P134" s="166"/>
      <c r="Q134" s="139">
        <f t="shared" si="1"/>
        <v>0</v>
      </c>
      <c r="R134" s="141"/>
    </row>
    <row r="135" spans="1:18" ht="18" hidden="1" customHeight="1">
      <c r="A135" s="636">
        <v>126</v>
      </c>
      <c r="B135" s="637"/>
      <c r="C135" s="10"/>
      <c r="D135" s="10"/>
      <c r="E135" s="187"/>
      <c r="F135" s="162"/>
      <c r="G135" s="44"/>
      <c r="H135" s="163"/>
      <c r="I135" s="158"/>
      <c r="J135" s="21"/>
      <c r="K135" s="163"/>
      <c r="L135" s="158"/>
      <c r="M135" s="21"/>
      <c r="N135" s="163"/>
      <c r="O135" s="44"/>
      <c r="P135" s="166"/>
      <c r="Q135" s="139">
        <f t="shared" si="1"/>
        <v>0</v>
      </c>
      <c r="R135" s="141"/>
    </row>
    <row r="136" spans="1:18" ht="18" hidden="1" customHeight="1">
      <c r="A136" s="636">
        <v>127</v>
      </c>
      <c r="B136" s="637"/>
      <c r="C136" s="10"/>
      <c r="D136" s="10"/>
      <c r="E136" s="187"/>
      <c r="F136" s="162"/>
      <c r="G136" s="44"/>
      <c r="H136" s="163"/>
      <c r="I136" s="158"/>
      <c r="J136" s="21"/>
      <c r="K136" s="163"/>
      <c r="L136" s="158"/>
      <c r="M136" s="21"/>
      <c r="N136" s="163"/>
      <c r="O136" s="44"/>
      <c r="P136" s="166"/>
      <c r="Q136" s="139">
        <f t="shared" si="1"/>
        <v>0</v>
      </c>
      <c r="R136" s="141"/>
    </row>
    <row r="137" spans="1:18" ht="18" hidden="1" customHeight="1">
      <c r="A137" s="636">
        <v>128</v>
      </c>
      <c r="B137" s="637"/>
      <c r="C137" s="10"/>
      <c r="D137" s="10"/>
      <c r="E137" s="187"/>
      <c r="F137" s="162"/>
      <c r="G137" s="44"/>
      <c r="H137" s="163"/>
      <c r="I137" s="158"/>
      <c r="J137" s="21"/>
      <c r="K137" s="163"/>
      <c r="L137" s="158"/>
      <c r="M137" s="21"/>
      <c r="N137" s="163"/>
      <c r="O137" s="44"/>
      <c r="P137" s="166"/>
      <c r="Q137" s="139">
        <f t="shared" si="1"/>
        <v>0</v>
      </c>
      <c r="R137" s="141"/>
    </row>
    <row r="138" spans="1:18" ht="18" hidden="1" customHeight="1">
      <c r="A138" s="636">
        <v>129</v>
      </c>
      <c r="B138" s="637"/>
      <c r="C138" s="10"/>
      <c r="D138" s="10"/>
      <c r="E138" s="187"/>
      <c r="F138" s="162"/>
      <c r="G138" s="44"/>
      <c r="H138" s="163"/>
      <c r="I138" s="158"/>
      <c r="J138" s="21"/>
      <c r="K138" s="163"/>
      <c r="L138" s="158"/>
      <c r="M138" s="21"/>
      <c r="N138" s="163"/>
      <c r="O138" s="44"/>
      <c r="P138" s="166"/>
      <c r="Q138" s="139">
        <f t="shared" si="1"/>
        <v>0</v>
      </c>
      <c r="R138" s="141"/>
    </row>
    <row r="139" spans="1:18" ht="18" hidden="1" customHeight="1">
      <c r="A139" s="636">
        <v>130</v>
      </c>
      <c r="B139" s="637"/>
      <c r="C139" s="10"/>
      <c r="D139" s="10"/>
      <c r="E139" s="187"/>
      <c r="F139" s="162"/>
      <c r="G139" s="44"/>
      <c r="H139" s="163"/>
      <c r="I139" s="158"/>
      <c r="J139" s="21"/>
      <c r="K139" s="163"/>
      <c r="L139" s="158"/>
      <c r="M139" s="21"/>
      <c r="N139" s="163"/>
      <c r="O139" s="44"/>
      <c r="P139" s="166"/>
      <c r="Q139" s="139">
        <f t="shared" si="1"/>
        <v>0</v>
      </c>
      <c r="R139" s="141"/>
    </row>
    <row r="140" spans="1:18" ht="18" hidden="1" customHeight="1">
      <c r="A140" s="636">
        <v>131</v>
      </c>
      <c r="B140" s="637"/>
      <c r="C140" s="10"/>
      <c r="D140" s="10"/>
      <c r="E140" s="187"/>
      <c r="F140" s="162"/>
      <c r="G140" s="44"/>
      <c r="H140" s="163"/>
      <c r="I140" s="158"/>
      <c r="J140" s="21"/>
      <c r="K140" s="163"/>
      <c r="L140" s="158"/>
      <c r="M140" s="21"/>
      <c r="N140" s="163"/>
      <c r="O140" s="44"/>
      <c r="P140" s="166"/>
      <c r="Q140" s="139">
        <f t="shared" si="1"/>
        <v>0</v>
      </c>
      <c r="R140" s="141"/>
    </row>
    <row r="141" spans="1:18" ht="18" hidden="1" customHeight="1">
      <c r="A141" s="636">
        <v>132</v>
      </c>
      <c r="B141" s="637"/>
      <c r="C141" s="10"/>
      <c r="D141" s="10"/>
      <c r="E141" s="187"/>
      <c r="F141" s="162"/>
      <c r="G141" s="44"/>
      <c r="H141" s="163"/>
      <c r="I141" s="158"/>
      <c r="J141" s="21"/>
      <c r="K141" s="163"/>
      <c r="L141" s="158"/>
      <c r="M141" s="21"/>
      <c r="N141" s="163"/>
      <c r="O141" s="44"/>
      <c r="P141" s="166"/>
      <c r="Q141" s="139">
        <f t="shared" si="1"/>
        <v>0</v>
      </c>
      <c r="R141" s="141"/>
    </row>
    <row r="142" spans="1:18" ht="18" hidden="1" customHeight="1">
      <c r="A142" s="636">
        <v>133</v>
      </c>
      <c r="B142" s="637"/>
      <c r="C142" s="10"/>
      <c r="D142" s="10"/>
      <c r="E142" s="187"/>
      <c r="F142" s="162"/>
      <c r="G142" s="44"/>
      <c r="H142" s="163"/>
      <c r="I142" s="158"/>
      <c r="J142" s="21"/>
      <c r="K142" s="163"/>
      <c r="L142" s="158"/>
      <c r="M142" s="21"/>
      <c r="N142" s="163"/>
      <c r="O142" s="44"/>
      <c r="P142" s="166"/>
      <c r="Q142" s="139">
        <f t="shared" si="1"/>
        <v>0</v>
      </c>
      <c r="R142" s="141"/>
    </row>
    <row r="143" spans="1:18" ht="18" hidden="1" customHeight="1">
      <c r="A143" s="636">
        <v>134</v>
      </c>
      <c r="B143" s="637"/>
      <c r="C143" s="10"/>
      <c r="D143" s="10"/>
      <c r="E143" s="187"/>
      <c r="F143" s="162"/>
      <c r="G143" s="44"/>
      <c r="H143" s="163"/>
      <c r="I143" s="158"/>
      <c r="J143" s="21"/>
      <c r="K143" s="163"/>
      <c r="L143" s="158"/>
      <c r="M143" s="21"/>
      <c r="N143" s="163"/>
      <c r="O143" s="44"/>
      <c r="P143" s="166"/>
      <c r="Q143" s="139">
        <f t="shared" si="1"/>
        <v>0</v>
      </c>
      <c r="R143" s="141"/>
    </row>
    <row r="144" spans="1:18" ht="18" hidden="1" customHeight="1">
      <c r="A144" s="636">
        <v>135</v>
      </c>
      <c r="B144" s="637"/>
      <c r="C144" s="10"/>
      <c r="D144" s="10"/>
      <c r="E144" s="187"/>
      <c r="F144" s="162"/>
      <c r="G144" s="44"/>
      <c r="H144" s="163"/>
      <c r="I144" s="158"/>
      <c r="J144" s="21"/>
      <c r="K144" s="163"/>
      <c r="L144" s="158"/>
      <c r="M144" s="21"/>
      <c r="N144" s="163"/>
      <c r="O144" s="44"/>
      <c r="P144" s="166"/>
      <c r="Q144" s="139">
        <f t="shared" si="1"/>
        <v>0</v>
      </c>
      <c r="R144" s="141"/>
    </row>
    <row r="145" spans="1:18" ht="18" hidden="1" customHeight="1">
      <c r="A145" s="636">
        <v>136</v>
      </c>
      <c r="B145" s="637"/>
      <c r="C145" s="10"/>
      <c r="D145" s="10"/>
      <c r="E145" s="187"/>
      <c r="F145" s="162"/>
      <c r="G145" s="44"/>
      <c r="H145" s="163"/>
      <c r="I145" s="158"/>
      <c r="J145" s="21"/>
      <c r="K145" s="163"/>
      <c r="L145" s="158"/>
      <c r="M145" s="21"/>
      <c r="N145" s="163"/>
      <c r="O145" s="44"/>
      <c r="P145" s="166"/>
      <c r="Q145" s="139">
        <f t="shared" si="1"/>
        <v>0</v>
      </c>
      <c r="R145" s="141"/>
    </row>
    <row r="146" spans="1:18" ht="18" hidden="1" customHeight="1">
      <c r="A146" s="636">
        <v>137</v>
      </c>
      <c r="B146" s="637"/>
      <c r="C146" s="10"/>
      <c r="D146" s="10"/>
      <c r="E146" s="187"/>
      <c r="F146" s="162"/>
      <c r="G146" s="44"/>
      <c r="H146" s="163"/>
      <c r="I146" s="158"/>
      <c r="J146" s="21"/>
      <c r="K146" s="163"/>
      <c r="L146" s="158"/>
      <c r="M146" s="21"/>
      <c r="N146" s="163"/>
      <c r="O146" s="44"/>
      <c r="P146" s="166"/>
      <c r="Q146" s="139">
        <f t="shared" si="1"/>
        <v>0</v>
      </c>
      <c r="R146" s="141"/>
    </row>
    <row r="147" spans="1:18" ht="18" hidden="1" customHeight="1">
      <c r="A147" s="636">
        <v>138</v>
      </c>
      <c r="B147" s="637"/>
      <c r="C147" s="10"/>
      <c r="D147" s="10"/>
      <c r="E147" s="187"/>
      <c r="F147" s="162"/>
      <c r="G147" s="44"/>
      <c r="H147" s="163"/>
      <c r="I147" s="158"/>
      <c r="J147" s="21"/>
      <c r="K147" s="163"/>
      <c r="L147" s="158"/>
      <c r="M147" s="21"/>
      <c r="N147" s="163"/>
      <c r="O147" s="44"/>
      <c r="P147" s="166"/>
      <c r="Q147" s="139">
        <f t="shared" si="1"/>
        <v>0</v>
      </c>
      <c r="R147" s="141"/>
    </row>
    <row r="148" spans="1:18" ht="18" hidden="1" customHeight="1">
      <c r="A148" s="636">
        <v>139</v>
      </c>
      <c r="B148" s="637"/>
      <c r="C148" s="10"/>
      <c r="D148" s="10"/>
      <c r="E148" s="187"/>
      <c r="F148" s="162"/>
      <c r="G148" s="44"/>
      <c r="H148" s="163"/>
      <c r="I148" s="158"/>
      <c r="J148" s="21"/>
      <c r="K148" s="163"/>
      <c r="L148" s="158"/>
      <c r="M148" s="21"/>
      <c r="N148" s="163"/>
      <c r="O148" s="44"/>
      <c r="P148" s="166"/>
      <c r="Q148" s="139">
        <f t="shared" si="1"/>
        <v>0</v>
      </c>
      <c r="R148" s="141"/>
    </row>
    <row r="149" spans="1:18" ht="18" hidden="1" customHeight="1">
      <c r="A149" s="636">
        <v>140</v>
      </c>
      <c r="B149" s="637"/>
      <c r="C149" s="10"/>
      <c r="D149" s="10"/>
      <c r="E149" s="187"/>
      <c r="F149" s="162"/>
      <c r="G149" s="44"/>
      <c r="H149" s="163"/>
      <c r="I149" s="158"/>
      <c r="J149" s="21"/>
      <c r="K149" s="163"/>
      <c r="L149" s="158"/>
      <c r="M149" s="21"/>
      <c r="N149" s="163"/>
      <c r="O149" s="44"/>
      <c r="P149" s="166"/>
      <c r="Q149" s="139">
        <f t="shared" si="1"/>
        <v>0</v>
      </c>
      <c r="R149" s="141"/>
    </row>
    <row r="150" spans="1:18" ht="18" hidden="1" customHeight="1">
      <c r="A150" s="636">
        <v>141</v>
      </c>
      <c r="B150" s="637"/>
      <c r="C150" s="10"/>
      <c r="D150" s="10"/>
      <c r="E150" s="187"/>
      <c r="F150" s="162"/>
      <c r="G150" s="44"/>
      <c r="H150" s="163"/>
      <c r="I150" s="158"/>
      <c r="J150" s="21"/>
      <c r="K150" s="163"/>
      <c r="L150" s="158"/>
      <c r="M150" s="21"/>
      <c r="N150" s="163"/>
      <c r="O150" s="44"/>
      <c r="P150" s="166"/>
      <c r="Q150" s="139">
        <f t="shared" si="1"/>
        <v>0</v>
      </c>
      <c r="R150" s="141"/>
    </row>
    <row r="151" spans="1:18" ht="18" hidden="1" customHeight="1">
      <c r="A151" s="636">
        <v>142</v>
      </c>
      <c r="B151" s="637"/>
      <c r="C151" s="10"/>
      <c r="D151" s="10"/>
      <c r="E151" s="187"/>
      <c r="F151" s="162"/>
      <c r="G151" s="44"/>
      <c r="H151" s="163"/>
      <c r="I151" s="158"/>
      <c r="J151" s="21"/>
      <c r="K151" s="163"/>
      <c r="L151" s="158"/>
      <c r="M151" s="21"/>
      <c r="N151" s="163"/>
      <c r="O151" s="44"/>
      <c r="P151" s="166"/>
      <c r="Q151" s="139">
        <f t="shared" si="1"/>
        <v>0</v>
      </c>
      <c r="R151" s="141"/>
    </row>
    <row r="152" spans="1:18" ht="18" hidden="1" customHeight="1">
      <c r="A152" s="636">
        <v>143</v>
      </c>
      <c r="B152" s="637"/>
      <c r="C152" s="10"/>
      <c r="D152" s="10"/>
      <c r="E152" s="187"/>
      <c r="F152" s="162"/>
      <c r="G152" s="44"/>
      <c r="H152" s="163"/>
      <c r="I152" s="158"/>
      <c r="J152" s="21"/>
      <c r="K152" s="163"/>
      <c r="L152" s="158"/>
      <c r="M152" s="21"/>
      <c r="N152" s="163"/>
      <c r="O152" s="44"/>
      <c r="P152" s="166"/>
      <c r="Q152" s="139">
        <f t="shared" si="1"/>
        <v>0</v>
      </c>
      <c r="R152" s="141"/>
    </row>
    <row r="153" spans="1:18" ht="18" hidden="1" customHeight="1">
      <c r="A153" s="636">
        <v>144</v>
      </c>
      <c r="B153" s="637"/>
      <c r="C153" s="10"/>
      <c r="D153" s="10"/>
      <c r="E153" s="187"/>
      <c r="F153" s="162"/>
      <c r="G153" s="44"/>
      <c r="H153" s="163"/>
      <c r="I153" s="158"/>
      <c r="J153" s="21"/>
      <c r="K153" s="163"/>
      <c r="L153" s="158"/>
      <c r="M153" s="21"/>
      <c r="N153" s="163"/>
      <c r="O153" s="44"/>
      <c r="P153" s="166"/>
      <c r="Q153" s="139">
        <f t="shared" si="1"/>
        <v>0</v>
      </c>
      <c r="R153" s="141"/>
    </row>
    <row r="154" spans="1:18" ht="18" hidden="1" customHeight="1">
      <c r="A154" s="636">
        <v>145</v>
      </c>
      <c r="B154" s="637"/>
      <c r="C154" s="10"/>
      <c r="D154" s="10"/>
      <c r="E154" s="187"/>
      <c r="F154" s="162"/>
      <c r="G154" s="44"/>
      <c r="H154" s="163"/>
      <c r="I154" s="158"/>
      <c r="J154" s="21"/>
      <c r="K154" s="163"/>
      <c r="L154" s="158"/>
      <c r="M154" s="21"/>
      <c r="N154" s="163"/>
      <c r="O154" s="44"/>
      <c r="P154" s="166"/>
      <c r="Q154" s="139">
        <f t="shared" si="1"/>
        <v>0</v>
      </c>
      <c r="R154" s="141"/>
    </row>
    <row r="155" spans="1:18" ht="18" hidden="1" customHeight="1">
      <c r="A155" s="636">
        <v>146</v>
      </c>
      <c r="B155" s="637"/>
      <c r="C155" s="10"/>
      <c r="D155" s="10"/>
      <c r="E155" s="187"/>
      <c r="F155" s="162"/>
      <c r="G155" s="44"/>
      <c r="H155" s="163"/>
      <c r="I155" s="158"/>
      <c r="J155" s="21"/>
      <c r="K155" s="163"/>
      <c r="L155" s="158"/>
      <c r="M155" s="21"/>
      <c r="N155" s="163"/>
      <c r="O155" s="44"/>
      <c r="P155" s="166"/>
      <c r="Q155" s="139">
        <f t="shared" si="1"/>
        <v>0</v>
      </c>
      <c r="R155" s="141"/>
    </row>
    <row r="156" spans="1:18" ht="18" hidden="1" customHeight="1">
      <c r="A156" s="636">
        <v>147</v>
      </c>
      <c r="B156" s="637"/>
      <c r="C156" s="10"/>
      <c r="D156" s="10"/>
      <c r="E156" s="187"/>
      <c r="F156" s="162"/>
      <c r="G156" s="44"/>
      <c r="H156" s="163"/>
      <c r="I156" s="158"/>
      <c r="J156" s="21"/>
      <c r="K156" s="163"/>
      <c r="L156" s="158"/>
      <c r="M156" s="21"/>
      <c r="N156" s="163"/>
      <c r="O156" s="44"/>
      <c r="P156" s="166"/>
      <c r="Q156" s="139">
        <f t="shared" si="1"/>
        <v>0</v>
      </c>
      <c r="R156" s="141"/>
    </row>
    <row r="157" spans="1:18" ht="18" hidden="1" customHeight="1">
      <c r="A157" s="636">
        <v>148</v>
      </c>
      <c r="B157" s="637"/>
      <c r="C157" s="10"/>
      <c r="D157" s="10"/>
      <c r="E157" s="187"/>
      <c r="F157" s="162"/>
      <c r="G157" s="44"/>
      <c r="H157" s="163"/>
      <c r="I157" s="158"/>
      <c r="J157" s="21"/>
      <c r="K157" s="163"/>
      <c r="L157" s="158"/>
      <c r="M157" s="21"/>
      <c r="N157" s="163"/>
      <c r="O157" s="44"/>
      <c r="P157" s="166"/>
      <c r="Q157" s="139">
        <f t="shared" si="1"/>
        <v>0</v>
      </c>
      <c r="R157" s="141"/>
    </row>
    <row r="158" spans="1:18" ht="18" hidden="1" customHeight="1">
      <c r="A158" s="636">
        <v>149</v>
      </c>
      <c r="B158" s="637"/>
      <c r="C158" s="10"/>
      <c r="D158" s="10"/>
      <c r="E158" s="187"/>
      <c r="F158" s="162"/>
      <c r="G158" s="44"/>
      <c r="H158" s="163"/>
      <c r="I158" s="158"/>
      <c r="J158" s="21"/>
      <c r="K158" s="163"/>
      <c r="L158" s="158"/>
      <c r="M158" s="21"/>
      <c r="N158" s="163"/>
      <c r="O158" s="44"/>
      <c r="P158" s="166"/>
      <c r="Q158" s="139">
        <f t="shared" si="1"/>
        <v>0</v>
      </c>
      <c r="R158" s="141"/>
    </row>
    <row r="159" spans="1:18" ht="18" hidden="1" customHeight="1">
      <c r="A159" s="636">
        <v>150</v>
      </c>
      <c r="B159" s="637"/>
      <c r="C159" s="10"/>
      <c r="D159" s="10"/>
      <c r="E159" s="187"/>
      <c r="F159" s="162"/>
      <c r="G159" s="44"/>
      <c r="H159" s="163"/>
      <c r="I159" s="158"/>
      <c r="J159" s="21"/>
      <c r="K159" s="163"/>
      <c r="L159" s="158"/>
      <c r="M159" s="21"/>
      <c r="N159" s="163"/>
      <c r="O159" s="44"/>
      <c r="P159" s="166"/>
      <c r="Q159" s="139">
        <f t="shared" si="1"/>
        <v>0</v>
      </c>
      <c r="R159" s="141"/>
    </row>
    <row r="160" spans="1:18" ht="25.5" customHeight="1">
      <c r="A160" s="70" t="str">
        <f>IF('計画書①（地域）'!$S$4="","",'計画書①（地域）'!$S$4)</f>
        <v/>
      </c>
      <c r="B160" s="70"/>
      <c r="C160" s="71"/>
      <c r="D160" s="71"/>
      <c r="E160" s="71"/>
      <c r="F160" s="71"/>
      <c r="G160" s="71"/>
      <c r="H160" s="71"/>
      <c r="I160" s="71"/>
      <c r="J160" s="71"/>
      <c r="K160" s="71"/>
      <c r="L160" s="71"/>
      <c r="M160" s="71"/>
      <c r="N160" s="71"/>
      <c r="O160" s="71"/>
      <c r="P160" s="71"/>
      <c r="Q160" s="71"/>
    </row>
    <row r="161" spans="1:25" ht="25.5" customHeight="1">
      <c r="A161" s="136" t="str">
        <f>A2</f>
        <v xml:space="preserve">【 内訳書 】 </v>
      </c>
      <c r="B161" s="136"/>
      <c r="C161" s="72"/>
      <c r="D161" s="71"/>
      <c r="E161" s="71"/>
      <c r="F161" s="71"/>
      <c r="G161" s="71"/>
      <c r="H161" s="71"/>
      <c r="I161" s="71"/>
      <c r="J161" s="71"/>
      <c r="K161" s="71"/>
      <c r="L161" s="71"/>
      <c r="M161" s="71"/>
      <c r="N161" s="71"/>
      <c r="O161" s="71"/>
      <c r="P161" s="71"/>
      <c r="Q161" s="71"/>
    </row>
    <row r="162" spans="1:25" ht="31.5" customHeight="1">
      <c r="C162" s="576" t="str">
        <f>$C$3</f>
        <v>2-1</v>
      </c>
      <c r="D162" s="61" t="s">
        <v>153</v>
      </c>
      <c r="E162" s="560">
        <f>$E$3</f>
        <v>0</v>
      </c>
      <c r="F162" s="561"/>
      <c r="G162" s="561"/>
      <c r="H162" s="561"/>
      <c r="I162" s="561"/>
      <c r="J162" s="561"/>
      <c r="K162" s="561"/>
      <c r="L162" s="561"/>
      <c r="M162" s="562"/>
      <c r="N162"/>
      <c r="O162"/>
      <c r="P162"/>
      <c r="Q162"/>
      <c r="R162" s="71"/>
      <c r="X162" s="2"/>
      <c r="Y162" s="5"/>
    </row>
    <row r="163" spans="1:25" ht="31.5" customHeight="1">
      <c r="C163" s="577"/>
      <c r="D163" s="62" t="s">
        <v>154</v>
      </c>
      <c r="E163" s="563">
        <f>$E$4</f>
        <v>0</v>
      </c>
      <c r="F163" s="564"/>
      <c r="G163" s="564"/>
      <c r="H163" s="564"/>
      <c r="I163" s="564"/>
      <c r="J163" s="564"/>
      <c r="K163" s="564"/>
      <c r="L163" s="564"/>
      <c r="M163" s="565"/>
      <c r="N163"/>
      <c r="O163"/>
      <c r="P163"/>
      <c r="Q163"/>
      <c r="R163" s="71"/>
      <c r="X163" s="2"/>
      <c r="Y163" s="5"/>
    </row>
    <row r="164" spans="1:25" ht="25.5" customHeight="1">
      <c r="A164" s="73"/>
      <c r="B164" s="133"/>
      <c r="C164" s="72"/>
      <c r="D164" s="71"/>
      <c r="E164" s="71"/>
      <c r="F164" s="71"/>
      <c r="G164" s="71"/>
      <c r="H164" s="71"/>
      <c r="I164" s="71"/>
      <c r="J164" s="71"/>
      <c r="K164" s="71"/>
      <c r="L164" s="71"/>
      <c r="M164" s="71"/>
      <c r="N164" s="71"/>
      <c r="O164" s="71"/>
      <c r="P164" s="71"/>
      <c r="Q164" s="71"/>
    </row>
    <row r="165" spans="1:25" ht="21.75" customHeight="1">
      <c r="A165" s="74"/>
      <c r="B165" s="74"/>
      <c r="C165" s="75"/>
      <c r="D165" s="75"/>
      <c r="E165" s="74"/>
      <c r="F165" s="550" t="s">
        <v>8</v>
      </c>
      <c r="G165" s="551"/>
      <c r="H165" s="551"/>
      <c r="I165" s="551"/>
      <c r="J165" s="551"/>
      <c r="K165" s="552"/>
      <c r="L165" s="175"/>
      <c r="M165" s="176"/>
      <c r="N165" s="176"/>
      <c r="O165" s="176"/>
      <c r="P165" s="176"/>
      <c r="Q165" s="176"/>
    </row>
    <row r="166" spans="1:25" ht="21.75" customHeight="1">
      <c r="A166" s="76"/>
      <c r="B166" s="76"/>
      <c r="C166" s="75"/>
      <c r="D166" s="75"/>
      <c r="E166" s="74"/>
      <c r="F166" s="553">
        <f>SUM(Q169:Q218)</f>
        <v>0</v>
      </c>
      <c r="G166" s="554"/>
      <c r="H166" s="554"/>
      <c r="I166" s="554"/>
      <c r="J166" s="554"/>
      <c r="K166" s="555"/>
      <c r="L166" s="175"/>
      <c r="M166" s="176"/>
      <c r="N166" s="176"/>
      <c r="O166" s="176"/>
      <c r="P166" s="176"/>
      <c r="Q166" s="176"/>
    </row>
    <row r="167" spans="1:25" ht="21" customHeight="1">
      <c r="A167" s="77" t="s">
        <v>16</v>
      </c>
      <c r="B167" s="77"/>
      <c r="C167" s="78"/>
      <c r="D167" s="78"/>
      <c r="E167" s="78"/>
      <c r="F167" s="78"/>
      <c r="G167" s="78"/>
      <c r="H167" s="78"/>
      <c r="I167" s="78"/>
      <c r="J167" s="78"/>
      <c r="K167" s="71"/>
      <c r="L167" s="71"/>
      <c r="M167" s="71"/>
      <c r="N167" s="71"/>
      <c r="O167" s="71"/>
      <c r="P167" s="71"/>
      <c r="Q167" s="79" t="s">
        <v>17</v>
      </c>
    </row>
    <row r="168" spans="1:25" s="59" customFormat="1" ht="36" customHeight="1">
      <c r="A168" s="632" t="s">
        <v>214</v>
      </c>
      <c r="B168" s="633"/>
      <c r="C168" s="556" t="s">
        <v>11</v>
      </c>
      <c r="D168" s="557"/>
      <c r="E168" s="80" t="s">
        <v>45</v>
      </c>
      <c r="F168" s="81"/>
      <c r="G168" s="82" t="s">
        <v>39</v>
      </c>
      <c r="H168" s="83" t="s">
        <v>46</v>
      </c>
      <c r="I168" s="84" t="s">
        <v>38</v>
      </c>
      <c r="J168" s="85" t="s">
        <v>40</v>
      </c>
      <c r="K168" s="83" t="s">
        <v>46</v>
      </c>
      <c r="L168" s="84" t="s">
        <v>48</v>
      </c>
      <c r="M168" s="85" t="s">
        <v>40</v>
      </c>
      <c r="N168" s="83" t="s">
        <v>49</v>
      </c>
      <c r="O168" s="84" t="s">
        <v>50</v>
      </c>
      <c r="P168" s="83" t="s">
        <v>51</v>
      </c>
      <c r="Q168" s="86" t="s">
        <v>12</v>
      </c>
      <c r="X168" s="60"/>
    </row>
    <row r="169" spans="1:25" ht="18" customHeight="1">
      <c r="A169" s="638">
        <v>1</v>
      </c>
      <c r="B169" s="639"/>
      <c r="C169" s="558"/>
      <c r="D169" s="559"/>
      <c r="E169" s="189"/>
      <c r="F169" s="167"/>
      <c r="G169" s="46"/>
      <c r="H169" s="170"/>
      <c r="I169" s="159"/>
      <c r="J169" s="38"/>
      <c r="K169" s="170"/>
      <c r="L169" s="159"/>
      <c r="M169" s="38"/>
      <c r="N169" s="170"/>
      <c r="O169" s="46"/>
      <c r="P169" s="172"/>
      <c r="Q169" s="63">
        <f t="shared" ref="Q169:Q218" si="2">IF(G169="",0,INT(SUM(PRODUCT(G169,I169,L169),O169)))</f>
        <v>0</v>
      </c>
    </row>
    <row r="170" spans="1:25" ht="18" customHeight="1">
      <c r="A170" s="589">
        <v>2</v>
      </c>
      <c r="B170" s="590"/>
      <c r="C170" s="578"/>
      <c r="D170" s="579"/>
      <c r="E170" s="187"/>
      <c r="F170" s="168"/>
      <c r="G170" s="46"/>
      <c r="H170" s="170"/>
      <c r="I170" s="159"/>
      <c r="J170" s="38"/>
      <c r="K170" s="170"/>
      <c r="L170" s="159"/>
      <c r="M170" s="38"/>
      <c r="N170" s="170"/>
      <c r="O170" s="46"/>
      <c r="P170" s="166"/>
      <c r="Q170" s="63">
        <f t="shared" si="2"/>
        <v>0</v>
      </c>
    </row>
    <row r="171" spans="1:25" ht="18" customHeight="1">
      <c r="A171" s="589">
        <v>3</v>
      </c>
      <c r="B171" s="590"/>
      <c r="C171" s="578"/>
      <c r="D171" s="579"/>
      <c r="E171" s="189"/>
      <c r="F171" s="168"/>
      <c r="G171" s="44"/>
      <c r="H171" s="170"/>
      <c r="I171" s="159"/>
      <c r="J171" s="38"/>
      <c r="K171" s="170"/>
      <c r="L171" s="159"/>
      <c r="M171" s="38"/>
      <c r="N171" s="170"/>
      <c r="O171" s="46"/>
      <c r="P171" s="166"/>
      <c r="Q171" s="63">
        <f t="shared" si="2"/>
        <v>0</v>
      </c>
    </row>
    <row r="172" spans="1:25" ht="18" customHeight="1">
      <c r="A172" s="589">
        <v>4</v>
      </c>
      <c r="B172" s="590"/>
      <c r="C172" s="578"/>
      <c r="D172" s="579"/>
      <c r="E172" s="189"/>
      <c r="F172" s="168"/>
      <c r="G172" s="44"/>
      <c r="H172" s="170"/>
      <c r="I172" s="159"/>
      <c r="J172" s="38"/>
      <c r="K172" s="170"/>
      <c r="L172" s="159"/>
      <c r="M172" s="38"/>
      <c r="N172" s="170"/>
      <c r="O172" s="46"/>
      <c r="P172" s="166"/>
      <c r="Q172" s="63">
        <f t="shared" si="2"/>
        <v>0</v>
      </c>
    </row>
    <row r="173" spans="1:25" ht="18" customHeight="1">
      <c r="A173" s="589">
        <v>5</v>
      </c>
      <c r="B173" s="590"/>
      <c r="C173" s="580"/>
      <c r="D173" s="581"/>
      <c r="E173" s="189"/>
      <c r="F173" s="168"/>
      <c r="G173" s="44"/>
      <c r="H173" s="170"/>
      <c r="I173" s="159"/>
      <c r="J173" s="38"/>
      <c r="K173" s="170"/>
      <c r="L173" s="159"/>
      <c r="M173" s="38"/>
      <c r="N173" s="170"/>
      <c r="O173" s="46"/>
      <c r="P173" s="166"/>
      <c r="Q173" s="63">
        <f t="shared" si="2"/>
        <v>0</v>
      </c>
    </row>
    <row r="174" spans="1:25" ht="18" customHeight="1">
      <c r="A174" s="589">
        <v>6</v>
      </c>
      <c r="B174" s="590"/>
      <c r="C174" s="580"/>
      <c r="D174" s="582"/>
      <c r="E174" s="189"/>
      <c r="F174" s="168"/>
      <c r="G174" s="44"/>
      <c r="H174" s="170"/>
      <c r="I174" s="159"/>
      <c r="J174" s="38"/>
      <c r="K174" s="170"/>
      <c r="L174" s="159"/>
      <c r="M174" s="38"/>
      <c r="N174" s="170"/>
      <c r="O174" s="46"/>
      <c r="P174" s="166"/>
      <c r="Q174" s="63">
        <f t="shared" si="2"/>
        <v>0</v>
      </c>
    </row>
    <row r="175" spans="1:25" ht="18" customHeight="1">
      <c r="A175" s="589">
        <v>7</v>
      </c>
      <c r="B175" s="590"/>
      <c r="C175" s="580"/>
      <c r="D175" s="582"/>
      <c r="E175" s="189"/>
      <c r="F175" s="168"/>
      <c r="G175" s="44"/>
      <c r="H175" s="170"/>
      <c r="I175" s="159"/>
      <c r="J175" s="38"/>
      <c r="K175" s="170"/>
      <c r="L175" s="159"/>
      <c r="M175" s="38"/>
      <c r="N175" s="170"/>
      <c r="O175" s="46"/>
      <c r="P175" s="166"/>
      <c r="Q175" s="63">
        <f t="shared" si="2"/>
        <v>0</v>
      </c>
    </row>
    <row r="176" spans="1:25" ht="18" customHeight="1">
      <c r="A176" s="589">
        <v>8</v>
      </c>
      <c r="B176" s="590"/>
      <c r="C176" s="580"/>
      <c r="D176" s="582"/>
      <c r="E176" s="189"/>
      <c r="F176" s="168"/>
      <c r="G176" s="44"/>
      <c r="H176" s="170"/>
      <c r="I176" s="159"/>
      <c r="J176" s="38"/>
      <c r="K176" s="170"/>
      <c r="L176" s="159"/>
      <c r="M176" s="38"/>
      <c r="N176" s="170"/>
      <c r="O176" s="46"/>
      <c r="P176" s="166"/>
      <c r="Q176" s="63">
        <f t="shared" si="2"/>
        <v>0</v>
      </c>
    </row>
    <row r="177" spans="1:17" ht="18" customHeight="1">
      <c r="A177" s="589">
        <v>9</v>
      </c>
      <c r="B177" s="590"/>
      <c r="C177" s="580"/>
      <c r="D177" s="582"/>
      <c r="E177" s="189"/>
      <c r="F177" s="168"/>
      <c r="G177" s="44"/>
      <c r="H177" s="170"/>
      <c r="I177" s="159"/>
      <c r="J177" s="38"/>
      <c r="K177" s="170"/>
      <c r="L177" s="159"/>
      <c r="M177" s="38"/>
      <c r="N177" s="170"/>
      <c r="O177" s="46"/>
      <c r="P177" s="166"/>
      <c r="Q177" s="63">
        <f t="shared" si="2"/>
        <v>0</v>
      </c>
    </row>
    <row r="178" spans="1:17" ht="18" customHeight="1">
      <c r="A178" s="589">
        <v>10</v>
      </c>
      <c r="B178" s="590"/>
      <c r="C178" s="580"/>
      <c r="D178" s="582"/>
      <c r="E178" s="189"/>
      <c r="F178" s="168"/>
      <c r="G178" s="44"/>
      <c r="H178" s="170"/>
      <c r="I178" s="159"/>
      <c r="J178" s="38"/>
      <c r="K178" s="170"/>
      <c r="L178" s="159"/>
      <c r="M178" s="38"/>
      <c r="N178" s="170"/>
      <c r="O178" s="46"/>
      <c r="P178" s="166"/>
      <c r="Q178" s="63">
        <f t="shared" si="2"/>
        <v>0</v>
      </c>
    </row>
    <row r="179" spans="1:17" ht="18" customHeight="1">
      <c r="A179" s="589">
        <v>11</v>
      </c>
      <c r="B179" s="590"/>
      <c r="C179" s="580"/>
      <c r="D179" s="582"/>
      <c r="E179" s="189"/>
      <c r="F179" s="168"/>
      <c r="G179" s="44"/>
      <c r="H179" s="170"/>
      <c r="I179" s="159"/>
      <c r="J179" s="38"/>
      <c r="K179" s="170"/>
      <c r="L179" s="159"/>
      <c r="M179" s="38"/>
      <c r="N179" s="170"/>
      <c r="O179" s="46"/>
      <c r="P179" s="166"/>
      <c r="Q179" s="63">
        <f t="shared" si="2"/>
        <v>0</v>
      </c>
    </row>
    <row r="180" spans="1:17" ht="18" customHeight="1">
      <c r="A180" s="589">
        <v>12</v>
      </c>
      <c r="B180" s="590"/>
      <c r="C180" s="580"/>
      <c r="D180" s="582"/>
      <c r="E180" s="189"/>
      <c r="F180" s="168"/>
      <c r="G180" s="44"/>
      <c r="H180" s="170"/>
      <c r="I180" s="159"/>
      <c r="J180" s="38"/>
      <c r="K180" s="170"/>
      <c r="L180" s="159"/>
      <c r="M180" s="38"/>
      <c r="N180" s="170"/>
      <c r="O180" s="46"/>
      <c r="P180" s="166"/>
      <c r="Q180" s="63">
        <f t="shared" si="2"/>
        <v>0</v>
      </c>
    </row>
    <row r="181" spans="1:17" ht="18" customHeight="1">
      <c r="A181" s="589">
        <v>13</v>
      </c>
      <c r="B181" s="590"/>
      <c r="C181" s="580"/>
      <c r="D181" s="582"/>
      <c r="E181" s="189"/>
      <c r="F181" s="168"/>
      <c r="G181" s="44"/>
      <c r="H181" s="170"/>
      <c r="I181" s="159"/>
      <c r="J181" s="38"/>
      <c r="K181" s="170"/>
      <c r="L181" s="159"/>
      <c r="M181" s="38"/>
      <c r="N181" s="170"/>
      <c r="O181" s="46"/>
      <c r="P181" s="166"/>
      <c r="Q181" s="63">
        <f t="shared" si="2"/>
        <v>0</v>
      </c>
    </row>
    <row r="182" spans="1:17" ht="18" customHeight="1">
      <c r="A182" s="589">
        <v>14</v>
      </c>
      <c r="B182" s="590"/>
      <c r="C182" s="580"/>
      <c r="D182" s="582"/>
      <c r="E182" s="189"/>
      <c r="F182" s="168"/>
      <c r="G182" s="44"/>
      <c r="H182" s="170"/>
      <c r="I182" s="159"/>
      <c r="J182" s="38"/>
      <c r="K182" s="170"/>
      <c r="L182" s="159"/>
      <c r="M182" s="38"/>
      <c r="N182" s="170"/>
      <c r="O182" s="46"/>
      <c r="P182" s="166"/>
      <c r="Q182" s="63">
        <f t="shared" si="2"/>
        <v>0</v>
      </c>
    </row>
    <row r="183" spans="1:17" ht="18" customHeight="1">
      <c r="A183" s="589">
        <v>15</v>
      </c>
      <c r="B183" s="590"/>
      <c r="C183" s="580"/>
      <c r="D183" s="582"/>
      <c r="E183" s="189"/>
      <c r="F183" s="168"/>
      <c r="G183" s="44"/>
      <c r="H183" s="170"/>
      <c r="I183" s="159"/>
      <c r="J183" s="38"/>
      <c r="K183" s="170"/>
      <c r="L183" s="159"/>
      <c r="M183" s="38"/>
      <c r="N183" s="170"/>
      <c r="O183" s="46"/>
      <c r="P183" s="166"/>
      <c r="Q183" s="63">
        <f t="shared" si="2"/>
        <v>0</v>
      </c>
    </row>
    <row r="184" spans="1:17" ht="18" customHeight="1">
      <c r="A184" s="589">
        <v>16</v>
      </c>
      <c r="B184" s="590"/>
      <c r="C184" s="580"/>
      <c r="D184" s="582"/>
      <c r="E184" s="189"/>
      <c r="F184" s="168"/>
      <c r="G184" s="44"/>
      <c r="H184" s="170"/>
      <c r="I184" s="159"/>
      <c r="J184" s="38"/>
      <c r="K184" s="170"/>
      <c r="L184" s="159"/>
      <c r="M184" s="38"/>
      <c r="N184" s="170"/>
      <c r="O184" s="46"/>
      <c r="P184" s="166"/>
      <c r="Q184" s="63">
        <f t="shared" si="2"/>
        <v>0</v>
      </c>
    </row>
    <row r="185" spans="1:17" ht="18" customHeight="1">
      <c r="A185" s="589">
        <v>17</v>
      </c>
      <c r="B185" s="590"/>
      <c r="C185" s="580"/>
      <c r="D185" s="582"/>
      <c r="E185" s="189"/>
      <c r="F185" s="168"/>
      <c r="G185" s="44"/>
      <c r="H185" s="170"/>
      <c r="I185" s="159"/>
      <c r="J185" s="38"/>
      <c r="K185" s="170"/>
      <c r="L185" s="159"/>
      <c r="M185" s="38"/>
      <c r="N185" s="170"/>
      <c r="O185" s="46"/>
      <c r="P185" s="166"/>
      <c r="Q185" s="63">
        <f t="shared" si="2"/>
        <v>0</v>
      </c>
    </row>
    <row r="186" spans="1:17" ht="18" customHeight="1">
      <c r="A186" s="589">
        <v>18</v>
      </c>
      <c r="B186" s="590"/>
      <c r="C186" s="580"/>
      <c r="D186" s="582"/>
      <c r="E186" s="189"/>
      <c r="F186" s="168"/>
      <c r="G186" s="44"/>
      <c r="H186" s="170"/>
      <c r="I186" s="159"/>
      <c r="J186" s="38"/>
      <c r="K186" s="170"/>
      <c r="L186" s="159"/>
      <c r="M186" s="38"/>
      <c r="N186" s="170"/>
      <c r="O186" s="46"/>
      <c r="P186" s="166"/>
      <c r="Q186" s="63">
        <f t="shared" si="2"/>
        <v>0</v>
      </c>
    </row>
    <row r="187" spans="1:17" ht="18" customHeight="1">
      <c r="A187" s="589">
        <v>19</v>
      </c>
      <c r="B187" s="590"/>
      <c r="C187" s="580"/>
      <c r="D187" s="582"/>
      <c r="E187" s="189"/>
      <c r="F187" s="168"/>
      <c r="G187" s="44"/>
      <c r="H187" s="170"/>
      <c r="I187" s="159"/>
      <c r="J187" s="38"/>
      <c r="K187" s="170"/>
      <c r="L187" s="159"/>
      <c r="M187" s="38"/>
      <c r="N187" s="170"/>
      <c r="O187" s="46"/>
      <c r="P187" s="166"/>
      <c r="Q187" s="63">
        <f t="shared" si="2"/>
        <v>0</v>
      </c>
    </row>
    <row r="188" spans="1:17" ht="18" customHeight="1">
      <c r="A188" s="589">
        <v>20</v>
      </c>
      <c r="B188" s="590"/>
      <c r="C188" s="580"/>
      <c r="D188" s="582"/>
      <c r="E188" s="189"/>
      <c r="F188" s="168"/>
      <c r="G188" s="44"/>
      <c r="H188" s="170"/>
      <c r="I188" s="159"/>
      <c r="J188" s="38"/>
      <c r="K188" s="170"/>
      <c r="L188" s="159"/>
      <c r="M188" s="38"/>
      <c r="N188" s="170"/>
      <c r="O188" s="46"/>
      <c r="P188" s="166"/>
      <c r="Q188" s="63">
        <f t="shared" si="2"/>
        <v>0</v>
      </c>
    </row>
    <row r="189" spans="1:17" ht="18" customHeight="1">
      <c r="A189" s="589">
        <v>21</v>
      </c>
      <c r="B189" s="590"/>
      <c r="C189" s="580"/>
      <c r="D189" s="582"/>
      <c r="E189" s="189"/>
      <c r="F189" s="168"/>
      <c r="G189" s="44"/>
      <c r="H189" s="170"/>
      <c r="I189" s="159"/>
      <c r="J189" s="38"/>
      <c r="K189" s="170"/>
      <c r="L189" s="159"/>
      <c r="M189" s="38"/>
      <c r="N189" s="170"/>
      <c r="O189" s="46"/>
      <c r="P189" s="166"/>
      <c r="Q189" s="63">
        <f t="shared" si="2"/>
        <v>0</v>
      </c>
    </row>
    <row r="190" spans="1:17" ht="18" customHeight="1">
      <c r="A190" s="589">
        <v>22</v>
      </c>
      <c r="B190" s="590"/>
      <c r="C190" s="580"/>
      <c r="D190" s="582"/>
      <c r="E190" s="189"/>
      <c r="F190" s="168"/>
      <c r="G190" s="44"/>
      <c r="H190" s="170"/>
      <c r="I190" s="159"/>
      <c r="J190" s="38"/>
      <c r="K190" s="170"/>
      <c r="L190" s="159"/>
      <c r="M190" s="38"/>
      <c r="N190" s="170"/>
      <c r="O190" s="46"/>
      <c r="P190" s="166"/>
      <c r="Q190" s="63">
        <f t="shared" si="2"/>
        <v>0</v>
      </c>
    </row>
    <row r="191" spans="1:17" ht="18" customHeight="1">
      <c r="A191" s="589">
        <v>23</v>
      </c>
      <c r="B191" s="590"/>
      <c r="C191" s="580"/>
      <c r="D191" s="582"/>
      <c r="E191" s="189"/>
      <c r="F191" s="168"/>
      <c r="G191" s="44"/>
      <c r="H191" s="170"/>
      <c r="I191" s="159"/>
      <c r="J191" s="38"/>
      <c r="K191" s="170"/>
      <c r="L191" s="159"/>
      <c r="M191" s="38"/>
      <c r="N191" s="170"/>
      <c r="O191" s="46"/>
      <c r="P191" s="166"/>
      <c r="Q191" s="63">
        <f t="shared" si="2"/>
        <v>0</v>
      </c>
    </row>
    <row r="192" spans="1:17" ht="18" customHeight="1">
      <c r="A192" s="589">
        <v>24</v>
      </c>
      <c r="B192" s="590"/>
      <c r="C192" s="580"/>
      <c r="D192" s="582"/>
      <c r="E192" s="189"/>
      <c r="F192" s="168"/>
      <c r="G192" s="44"/>
      <c r="H192" s="170"/>
      <c r="I192" s="159"/>
      <c r="J192" s="38"/>
      <c r="K192" s="170"/>
      <c r="L192" s="159"/>
      <c r="M192" s="38"/>
      <c r="N192" s="170"/>
      <c r="O192" s="46"/>
      <c r="P192" s="166"/>
      <c r="Q192" s="63">
        <f t="shared" si="2"/>
        <v>0</v>
      </c>
    </row>
    <row r="193" spans="1:17" ht="18" customHeight="1">
      <c r="A193" s="589">
        <v>25</v>
      </c>
      <c r="B193" s="590"/>
      <c r="C193" s="580"/>
      <c r="D193" s="582"/>
      <c r="E193" s="189"/>
      <c r="F193" s="168"/>
      <c r="G193" s="44"/>
      <c r="H193" s="170"/>
      <c r="I193" s="159"/>
      <c r="J193" s="38"/>
      <c r="K193" s="170"/>
      <c r="L193" s="159"/>
      <c r="M193" s="38"/>
      <c r="N193" s="170"/>
      <c r="O193" s="46"/>
      <c r="P193" s="166"/>
      <c r="Q193" s="63">
        <f t="shared" si="2"/>
        <v>0</v>
      </c>
    </row>
    <row r="194" spans="1:17" ht="18" customHeight="1">
      <c r="A194" s="589">
        <v>26</v>
      </c>
      <c r="B194" s="590"/>
      <c r="C194" s="580"/>
      <c r="D194" s="582"/>
      <c r="E194" s="189"/>
      <c r="F194" s="168"/>
      <c r="G194" s="44"/>
      <c r="H194" s="170"/>
      <c r="I194" s="159"/>
      <c r="J194" s="38"/>
      <c r="K194" s="170"/>
      <c r="L194" s="159"/>
      <c r="M194" s="38"/>
      <c r="N194" s="170"/>
      <c r="O194" s="46"/>
      <c r="P194" s="166"/>
      <c r="Q194" s="63">
        <f t="shared" si="2"/>
        <v>0</v>
      </c>
    </row>
    <row r="195" spans="1:17" ht="18" customHeight="1">
      <c r="A195" s="589">
        <v>27</v>
      </c>
      <c r="B195" s="590"/>
      <c r="C195" s="580"/>
      <c r="D195" s="582"/>
      <c r="E195" s="189"/>
      <c r="F195" s="168"/>
      <c r="G195" s="44"/>
      <c r="H195" s="170"/>
      <c r="I195" s="159"/>
      <c r="J195" s="38"/>
      <c r="K195" s="170"/>
      <c r="L195" s="159"/>
      <c r="M195" s="38"/>
      <c r="N195" s="170"/>
      <c r="O195" s="46"/>
      <c r="P195" s="166"/>
      <c r="Q195" s="63">
        <f t="shared" si="2"/>
        <v>0</v>
      </c>
    </row>
    <row r="196" spans="1:17" ht="18" customHeight="1">
      <c r="A196" s="589">
        <v>28</v>
      </c>
      <c r="B196" s="590"/>
      <c r="C196" s="580"/>
      <c r="D196" s="582"/>
      <c r="E196" s="189"/>
      <c r="F196" s="168"/>
      <c r="G196" s="44"/>
      <c r="H196" s="170"/>
      <c r="I196" s="159"/>
      <c r="J196" s="38"/>
      <c r="K196" s="170"/>
      <c r="L196" s="159"/>
      <c r="M196" s="38"/>
      <c r="N196" s="170"/>
      <c r="O196" s="46"/>
      <c r="P196" s="166"/>
      <c r="Q196" s="63">
        <f t="shared" si="2"/>
        <v>0</v>
      </c>
    </row>
    <row r="197" spans="1:17" ht="18" customHeight="1">
      <c r="A197" s="589">
        <v>29</v>
      </c>
      <c r="B197" s="590"/>
      <c r="C197" s="580"/>
      <c r="D197" s="582"/>
      <c r="E197" s="189"/>
      <c r="F197" s="168"/>
      <c r="G197" s="44"/>
      <c r="H197" s="170"/>
      <c r="I197" s="159"/>
      <c r="J197" s="38"/>
      <c r="K197" s="170"/>
      <c r="L197" s="159"/>
      <c r="M197" s="38"/>
      <c r="N197" s="170"/>
      <c r="O197" s="46"/>
      <c r="P197" s="166"/>
      <c r="Q197" s="63">
        <f t="shared" si="2"/>
        <v>0</v>
      </c>
    </row>
    <row r="198" spans="1:17" ht="18" customHeight="1">
      <c r="A198" s="589">
        <v>30</v>
      </c>
      <c r="B198" s="590"/>
      <c r="C198" s="580"/>
      <c r="D198" s="582"/>
      <c r="E198" s="189"/>
      <c r="F198" s="168"/>
      <c r="G198" s="44"/>
      <c r="H198" s="170"/>
      <c r="I198" s="159"/>
      <c r="J198" s="38"/>
      <c r="K198" s="170"/>
      <c r="L198" s="159"/>
      <c r="M198" s="38"/>
      <c r="N198" s="170"/>
      <c r="O198" s="46"/>
      <c r="P198" s="166"/>
      <c r="Q198" s="63">
        <f t="shared" si="2"/>
        <v>0</v>
      </c>
    </row>
    <row r="199" spans="1:17" ht="18" customHeight="1">
      <c r="A199" s="589">
        <v>31</v>
      </c>
      <c r="B199" s="590"/>
      <c r="C199" s="580"/>
      <c r="D199" s="582"/>
      <c r="E199" s="189"/>
      <c r="F199" s="168"/>
      <c r="G199" s="44"/>
      <c r="H199" s="170"/>
      <c r="I199" s="159"/>
      <c r="J199" s="38"/>
      <c r="K199" s="170"/>
      <c r="L199" s="159"/>
      <c r="M199" s="38"/>
      <c r="N199" s="170"/>
      <c r="O199" s="46"/>
      <c r="P199" s="166"/>
      <c r="Q199" s="63">
        <f t="shared" si="2"/>
        <v>0</v>
      </c>
    </row>
    <row r="200" spans="1:17" ht="18" customHeight="1">
      <c r="A200" s="589">
        <v>32</v>
      </c>
      <c r="B200" s="590"/>
      <c r="C200" s="580"/>
      <c r="D200" s="582"/>
      <c r="E200" s="189"/>
      <c r="F200" s="168"/>
      <c r="G200" s="44"/>
      <c r="H200" s="170"/>
      <c r="I200" s="159"/>
      <c r="J200" s="38"/>
      <c r="K200" s="170"/>
      <c r="L200" s="159"/>
      <c r="M200" s="38"/>
      <c r="N200" s="170"/>
      <c r="O200" s="46"/>
      <c r="P200" s="166"/>
      <c r="Q200" s="63">
        <f t="shared" si="2"/>
        <v>0</v>
      </c>
    </row>
    <row r="201" spans="1:17" ht="18" customHeight="1">
      <c r="A201" s="589">
        <v>33</v>
      </c>
      <c r="B201" s="590"/>
      <c r="C201" s="580"/>
      <c r="D201" s="582"/>
      <c r="E201" s="189"/>
      <c r="F201" s="168"/>
      <c r="G201" s="44"/>
      <c r="H201" s="170"/>
      <c r="I201" s="159"/>
      <c r="J201" s="38"/>
      <c r="K201" s="170"/>
      <c r="L201" s="159"/>
      <c r="M201" s="38"/>
      <c r="N201" s="170"/>
      <c r="O201" s="46"/>
      <c r="P201" s="166"/>
      <c r="Q201" s="63">
        <f t="shared" si="2"/>
        <v>0</v>
      </c>
    </row>
    <row r="202" spans="1:17" ht="18" customHeight="1">
      <c r="A202" s="589">
        <v>34</v>
      </c>
      <c r="B202" s="590"/>
      <c r="C202" s="580"/>
      <c r="D202" s="582"/>
      <c r="E202" s="189"/>
      <c r="F202" s="168"/>
      <c r="G202" s="44"/>
      <c r="H202" s="170"/>
      <c r="I202" s="159"/>
      <c r="J202" s="38"/>
      <c r="K202" s="170"/>
      <c r="L202" s="159"/>
      <c r="M202" s="38"/>
      <c r="N202" s="170"/>
      <c r="O202" s="46"/>
      <c r="P202" s="166"/>
      <c r="Q202" s="63">
        <f t="shared" si="2"/>
        <v>0</v>
      </c>
    </row>
    <row r="203" spans="1:17" ht="18" customHeight="1">
      <c r="A203" s="589">
        <v>35</v>
      </c>
      <c r="B203" s="590"/>
      <c r="C203" s="580"/>
      <c r="D203" s="582"/>
      <c r="E203" s="189"/>
      <c r="F203" s="168"/>
      <c r="G203" s="44"/>
      <c r="H203" s="170"/>
      <c r="I203" s="159"/>
      <c r="J203" s="38"/>
      <c r="K203" s="170"/>
      <c r="L203" s="159"/>
      <c r="M203" s="38"/>
      <c r="N203" s="170"/>
      <c r="O203" s="46"/>
      <c r="P203" s="166"/>
      <c r="Q203" s="63">
        <f t="shared" si="2"/>
        <v>0</v>
      </c>
    </row>
    <row r="204" spans="1:17" ht="18" customHeight="1">
      <c r="A204" s="589">
        <v>36</v>
      </c>
      <c r="B204" s="590"/>
      <c r="C204" s="580"/>
      <c r="D204" s="582"/>
      <c r="E204" s="189"/>
      <c r="F204" s="168"/>
      <c r="G204" s="44"/>
      <c r="H204" s="170"/>
      <c r="I204" s="159"/>
      <c r="J204" s="38"/>
      <c r="K204" s="170"/>
      <c r="L204" s="159"/>
      <c r="M204" s="38"/>
      <c r="N204" s="170"/>
      <c r="O204" s="46"/>
      <c r="P204" s="166"/>
      <c r="Q204" s="63">
        <f t="shared" si="2"/>
        <v>0</v>
      </c>
    </row>
    <row r="205" spans="1:17" ht="18" customHeight="1">
      <c r="A205" s="589">
        <v>37</v>
      </c>
      <c r="B205" s="590"/>
      <c r="C205" s="580"/>
      <c r="D205" s="582"/>
      <c r="E205" s="189"/>
      <c r="F205" s="168"/>
      <c r="G205" s="44"/>
      <c r="H205" s="170"/>
      <c r="I205" s="159"/>
      <c r="J205" s="38"/>
      <c r="K205" s="170"/>
      <c r="L205" s="159"/>
      <c r="M205" s="38"/>
      <c r="N205" s="170"/>
      <c r="O205" s="46"/>
      <c r="P205" s="166"/>
      <c r="Q205" s="63">
        <f t="shared" si="2"/>
        <v>0</v>
      </c>
    </row>
    <row r="206" spans="1:17" ht="18" customHeight="1">
      <c r="A206" s="589">
        <v>38</v>
      </c>
      <c r="B206" s="590"/>
      <c r="C206" s="580"/>
      <c r="D206" s="582"/>
      <c r="E206" s="189"/>
      <c r="F206" s="168"/>
      <c r="G206" s="44"/>
      <c r="H206" s="170"/>
      <c r="I206" s="159"/>
      <c r="J206" s="38"/>
      <c r="K206" s="170"/>
      <c r="L206" s="159"/>
      <c r="M206" s="38"/>
      <c r="N206" s="170"/>
      <c r="O206" s="46"/>
      <c r="P206" s="166"/>
      <c r="Q206" s="63">
        <f t="shared" si="2"/>
        <v>0</v>
      </c>
    </row>
    <row r="207" spans="1:17" ht="18" customHeight="1">
      <c r="A207" s="589">
        <v>39</v>
      </c>
      <c r="B207" s="590"/>
      <c r="C207" s="580"/>
      <c r="D207" s="582"/>
      <c r="E207" s="189"/>
      <c r="F207" s="168"/>
      <c r="G207" s="44"/>
      <c r="H207" s="170"/>
      <c r="I207" s="159"/>
      <c r="J207" s="38"/>
      <c r="K207" s="170"/>
      <c r="L207" s="159"/>
      <c r="M207" s="38"/>
      <c r="N207" s="170"/>
      <c r="O207" s="46"/>
      <c r="P207" s="166"/>
      <c r="Q207" s="63">
        <f t="shared" si="2"/>
        <v>0</v>
      </c>
    </row>
    <row r="208" spans="1:17" ht="18" customHeight="1">
      <c r="A208" s="589">
        <v>40</v>
      </c>
      <c r="B208" s="590"/>
      <c r="C208" s="580"/>
      <c r="D208" s="582"/>
      <c r="E208" s="189"/>
      <c r="F208" s="168"/>
      <c r="G208" s="44"/>
      <c r="H208" s="170"/>
      <c r="I208" s="159"/>
      <c r="J208" s="38"/>
      <c r="K208" s="170"/>
      <c r="L208" s="159"/>
      <c r="M208" s="38"/>
      <c r="N208" s="170"/>
      <c r="O208" s="46"/>
      <c r="P208" s="166"/>
      <c r="Q208" s="63">
        <f t="shared" si="2"/>
        <v>0</v>
      </c>
    </row>
    <row r="209" spans="1:17" ht="18" customHeight="1">
      <c r="A209" s="589">
        <v>41</v>
      </c>
      <c r="B209" s="590"/>
      <c r="C209" s="580"/>
      <c r="D209" s="582"/>
      <c r="E209" s="189"/>
      <c r="F209" s="168"/>
      <c r="G209" s="44"/>
      <c r="H209" s="170"/>
      <c r="I209" s="159"/>
      <c r="J209" s="38"/>
      <c r="K209" s="170"/>
      <c r="L209" s="159"/>
      <c r="M209" s="38"/>
      <c r="N209" s="170"/>
      <c r="O209" s="46"/>
      <c r="P209" s="166"/>
      <c r="Q209" s="63">
        <f t="shared" si="2"/>
        <v>0</v>
      </c>
    </row>
    <row r="210" spans="1:17" ht="18" customHeight="1">
      <c r="A210" s="589">
        <v>42</v>
      </c>
      <c r="B210" s="590"/>
      <c r="C210" s="580"/>
      <c r="D210" s="582"/>
      <c r="E210" s="189"/>
      <c r="F210" s="168"/>
      <c r="G210" s="44"/>
      <c r="H210" s="170"/>
      <c r="I210" s="159"/>
      <c r="J210" s="38"/>
      <c r="K210" s="170"/>
      <c r="L210" s="159"/>
      <c r="M210" s="38"/>
      <c r="N210" s="170"/>
      <c r="O210" s="46"/>
      <c r="P210" s="166"/>
      <c r="Q210" s="63">
        <f t="shared" si="2"/>
        <v>0</v>
      </c>
    </row>
    <row r="211" spans="1:17" ht="18" customHeight="1">
      <c r="A211" s="589">
        <v>43</v>
      </c>
      <c r="B211" s="590"/>
      <c r="C211" s="580"/>
      <c r="D211" s="582"/>
      <c r="E211" s="189"/>
      <c r="F211" s="168"/>
      <c r="G211" s="44"/>
      <c r="H211" s="170"/>
      <c r="I211" s="159"/>
      <c r="J211" s="38"/>
      <c r="K211" s="170"/>
      <c r="L211" s="159"/>
      <c r="M211" s="38"/>
      <c r="N211" s="170"/>
      <c r="O211" s="46"/>
      <c r="P211" s="166"/>
      <c r="Q211" s="63">
        <f t="shared" si="2"/>
        <v>0</v>
      </c>
    </row>
    <row r="212" spans="1:17" ht="18" customHeight="1">
      <c r="A212" s="589">
        <v>44</v>
      </c>
      <c r="B212" s="590"/>
      <c r="C212" s="580"/>
      <c r="D212" s="582"/>
      <c r="E212" s="189"/>
      <c r="F212" s="168"/>
      <c r="G212" s="44"/>
      <c r="H212" s="170"/>
      <c r="I212" s="159"/>
      <c r="J212" s="38"/>
      <c r="K212" s="170"/>
      <c r="L212" s="159"/>
      <c r="M212" s="38"/>
      <c r="N212" s="170"/>
      <c r="O212" s="46"/>
      <c r="P212" s="166"/>
      <c r="Q212" s="63">
        <f t="shared" si="2"/>
        <v>0</v>
      </c>
    </row>
    <row r="213" spans="1:17" ht="18" customHeight="1">
      <c r="A213" s="589">
        <v>45</v>
      </c>
      <c r="B213" s="590"/>
      <c r="C213" s="580"/>
      <c r="D213" s="582"/>
      <c r="E213" s="189"/>
      <c r="F213" s="168"/>
      <c r="G213" s="44"/>
      <c r="H213" s="170"/>
      <c r="I213" s="159"/>
      <c r="J213" s="38"/>
      <c r="K213" s="170"/>
      <c r="L213" s="159"/>
      <c r="M213" s="38"/>
      <c r="N213" s="170"/>
      <c r="O213" s="46"/>
      <c r="P213" s="166"/>
      <c r="Q213" s="63">
        <f t="shared" si="2"/>
        <v>0</v>
      </c>
    </row>
    <row r="214" spans="1:17" ht="18" customHeight="1">
      <c r="A214" s="589">
        <v>46</v>
      </c>
      <c r="B214" s="590"/>
      <c r="C214" s="580"/>
      <c r="D214" s="582"/>
      <c r="E214" s="189"/>
      <c r="F214" s="168"/>
      <c r="G214" s="44"/>
      <c r="H214" s="170"/>
      <c r="I214" s="159"/>
      <c r="J214" s="38"/>
      <c r="K214" s="170"/>
      <c r="L214" s="159"/>
      <c r="M214" s="38"/>
      <c r="N214" s="170"/>
      <c r="O214" s="46"/>
      <c r="P214" s="166"/>
      <c r="Q214" s="63">
        <f t="shared" si="2"/>
        <v>0</v>
      </c>
    </row>
    <row r="215" spans="1:17" ht="18" customHeight="1">
      <c r="A215" s="589">
        <v>47</v>
      </c>
      <c r="B215" s="590"/>
      <c r="C215" s="580"/>
      <c r="D215" s="582"/>
      <c r="E215" s="189"/>
      <c r="F215" s="168"/>
      <c r="G215" s="44"/>
      <c r="H215" s="170"/>
      <c r="I215" s="159"/>
      <c r="J215" s="38"/>
      <c r="K215" s="170"/>
      <c r="L215" s="159"/>
      <c r="M215" s="38"/>
      <c r="N215" s="170"/>
      <c r="O215" s="46"/>
      <c r="P215" s="166"/>
      <c r="Q215" s="63">
        <f t="shared" si="2"/>
        <v>0</v>
      </c>
    </row>
    <row r="216" spans="1:17" ht="18" customHeight="1">
      <c r="A216" s="589">
        <v>48</v>
      </c>
      <c r="B216" s="590"/>
      <c r="C216" s="580"/>
      <c r="D216" s="582"/>
      <c r="E216" s="189"/>
      <c r="F216" s="168"/>
      <c r="G216" s="44"/>
      <c r="H216" s="170"/>
      <c r="I216" s="159"/>
      <c r="J216" s="38"/>
      <c r="K216" s="170"/>
      <c r="L216" s="159"/>
      <c r="M216" s="38"/>
      <c r="N216" s="170"/>
      <c r="O216" s="46"/>
      <c r="P216" s="166"/>
      <c r="Q216" s="63">
        <f t="shared" si="2"/>
        <v>0</v>
      </c>
    </row>
    <row r="217" spans="1:17" ht="18" customHeight="1">
      <c r="A217" s="589">
        <v>49</v>
      </c>
      <c r="B217" s="590"/>
      <c r="C217" s="580"/>
      <c r="D217" s="582"/>
      <c r="E217" s="189"/>
      <c r="F217" s="168"/>
      <c r="G217" s="44"/>
      <c r="H217" s="170"/>
      <c r="I217" s="159"/>
      <c r="J217" s="38"/>
      <c r="K217" s="170"/>
      <c r="L217" s="159"/>
      <c r="M217" s="38"/>
      <c r="N217" s="170"/>
      <c r="O217" s="46"/>
      <c r="P217" s="166"/>
      <c r="Q217" s="63">
        <f t="shared" si="2"/>
        <v>0</v>
      </c>
    </row>
    <row r="218" spans="1:17" ht="18" customHeight="1">
      <c r="A218" s="598">
        <v>50</v>
      </c>
      <c r="B218" s="599"/>
      <c r="C218" s="591"/>
      <c r="D218" s="592"/>
      <c r="E218" s="190"/>
      <c r="F218" s="169"/>
      <c r="G218" s="45"/>
      <c r="H218" s="171"/>
      <c r="I218" s="160"/>
      <c r="J218" s="39"/>
      <c r="K218" s="171"/>
      <c r="L218" s="160"/>
      <c r="M218" s="39"/>
      <c r="N218" s="171"/>
      <c r="O218" s="45"/>
      <c r="P218" s="173"/>
      <c r="Q218" s="64">
        <f t="shared" si="2"/>
        <v>0</v>
      </c>
    </row>
    <row r="220" spans="1:17">
      <c r="A220" s="1"/>
      <c r="B220" s="1"/>
    </row>
    <row r="221" spans="1:17" ht="20.100000000000001" customHeight="1">
      <c r="A221" s="68" t="s">
        <v>130</v>
      </c>
      <c r="B221" s="68"/>
      <c r="C221" s="68"/>
      <c r="D221" s="68"/>
    </row>
    <row r="222" spans="1:17" ht="20.100000000000001" customHeight="1">
      <c r="A222" s="3" t="s">
        <v>16</v>
      </c>
      <c r="B222" s="3"/>
      <c r="C222" s="3"/>
      <c r="D222" s="3"/>
      <c r="F222" s="593" t="s">
        <v>17</v>
      </c>
      <c r="G222" s="594"/>
      <c r="H222" s="594"/>
    </row>
    <row r="223" spans="1:17" ht="20.100000000000001" customHeight="1">
      <c r="A223" s="595" t="s">
        <v>4</v>
      </c>
      <c r="B223" s="595"/>
      <c r="C223" s="595"/>
      <c r="D223" s="595"/>
      <c r="E223" s="596"/>
      <c r="F223" s="597" t="s">
        <v>132</v>
      </c>
      <c r="G223" s="596"/>
      <c r="H223" s="596"/>
    </row>
    <row r="224" spans="1:17" ht="20.100000000000001" customHeight="1">
      <c r="A224" s="583" t="s">
        <v>72</v>
      </c>
      <c r="B224" s="584"/>
      <c r="C224" s="584"/>
      <c r="D224" s="584"/>
      <c r="E224" s="585"/>
      <c r="F224" s="586">
        <f>SUMIFS($Q$169:$Q$218,$C$169:$C$218,A224)</f>
        <v>0</v>
      </c>
      <c r="G224" s="587"/>
      <c r="H224" s="588"/>
    </row>
    <row r="225" spans="1:16" ht="20.100000000000001" customHeight="1">
      <c r="A225" s="583" t="s">
        <v>73</v>
      </c>
      <c r="B225" s="584"/>
      <c r="C225" s="584"/>
      <c r="D225" s="584"/>
      <c r="E225" s="585"/>
      <c r="F225" s="586">
        <f>SUMIFS($Q$169:$Q$218,$C$169:$C$218,A225)</f>
        <v>0</v>
      </c>
      <c r="G225" s="587"/>
      <c r="H225" s="588"/>
    </row>
    <row r="226" spans="1:16" ht="20.100000000000001" customHeight="1">
      <c r="A226" s="617" t="s">
        <v>149</v>
      </c>
      <c r="B226" s="177"/>
      <c r="C226" s="583" t="s">
        <v>74</v>
      </c>
      <c r="D226" s="584"/>
      <c r="E226" s="585"/>
      <c r="F226" s="586">
        <f>SUMIFS($Q$169:$Q$218,$C$169:$C$218,C226)</f>
        <v>0</v>
      </c>
      <c r="G226" s="587"/>
      <c r="H226" s="588"/>
    </row>
    <row r="227" spans="1:16" ht="20.100000000000001" customHeight="1">
      <c r="A227" s="618"/>
      <c r="B227" s="178"/>
      <c r="C227" s="583" t="s">
        <v>75</v>
      </c>
      <c r="D227" s="584"/>
      <c r="E227" s="585"/>
      <c r="F227" s="586">
        <f>SUMIFS($Q$169:$Q$218,$C$169:$C$218,C227)</f>
        <v>0</v>
      </c>
      <c r="G227" s="587"/>
      <c r="H227" s="588"/>
    </row>
    <row r="228" spans="1:16" ht="20.100000000000001" customHeight="1">
      <c r="A228" s="618"/>
      <c r="B228" s="178"/>
      <c r="C228" s="583" t="s">
        <v>76</v>
      </c>
      <c r="D228" s="584"/>
      <c r="E228" s="585"/>
      <c r="F228" s="586">
        <f>SUMIFS($Q$169:$Q$218,$C$169:$C$218,C228)</f>
        <v>0</v>
      </c>
      <c r="G228" s="587"/>
      <c r="H228" s="588"/>
    </row>
    <row r="229" spans="1:16" ht="20.100000000000001" customHeight="1">
      <c r="A229" s="618"/>
      <c r="B229" s="178"/>
      <c r="C229" s="583" t="s">
        <v>77</v>
      </c>
      <c r="D229" s="584"/>
      <c r="E229" s="585"/>
      <c r="F229" s="586">
        <f>SUMIFS($Q$169:$Q$218,$C$169:$C$218,C229)</f>
        <v>0</v>
      </c>
      <c r="G229" s="587"/>
      <c r="H229" s="588"/>
    </row>
    <row r="230" spans="1:16" ht="20.100000000000001" customHeight="1">
      <c r="A230" s="619"/>
      <c r="B230" s="181"/>
      <c r="C230" s="584" t="s">
        <v>148</v>
      </c>
      <c r="D230" s="584"/>
      <c r="E230" s="585"/>
      <c r="F230" s="586">
        <f>SUM($F$226:$H$229)</f>
        <v>0</v>
      </c>
      <c r="G230" s="612"/>
      <c r="H230" s="613"/>
    </row>
    <row r="231" spans="1:16" ht="19.5" customHeight="1">
      <c r="A231" s="583" t="s">
        <v>78</v>
      </c>
      <c r="B231" s="584"/>
      <c r="C231" s="584"/>
      <c r="D231" s="584"/>
      <c r="E231" s="585"/>
      <c r="F231" s="586">
        <f>SUM($F$224:$H$225,$F$230)</f>
        <v>0</v>
      </c>
      <c r="G231" s="587"/>
      <c r="H231" s="588"/>
    </row>
    <row r="232" spans="1:16" ht="19.5" customHeight="1">
      <c r="A232" s="583" t="s">
        <v>133</v>
      </c>
      <c r="B232" s="584"/>
      <c r="C232" s="584"/>
      <c r="D232" s="584"/>
      <c r="E232" s="585"/>
      <c r="F232" s="586">
        <f>SUMIFS($Q$169:$Q$218,$C$169:$C$218,A232)</f>
        <v>0</v>
      </c>
      <c r="G232" s="587"/>
      <c r="H232" s="588"/>
    </row>
    <row r="233" spans="1:16" ht="19.5" customHeight="1">
      <c r="A233" s="583" t="s">
        <v>134</v>
      </c>
      <c r="B233" s="584"/>
      <c r="C233" s="584"/>
      <c r="D233" s="584"/>
      <c r="E233" s="585"/>
      <c r="F233" s="586">
        <f>SUM($F$231,$F$232)</f>
        <v>0</v>
      </c>
      <c r="G233" s="587"/>
      <c r="H233" s="588"/>
    </row>
    <row r="234" spans="1:16" ht="19.5" customHeight="1">
      <c r="A234" s="87"/>
      <c r="B234" s="87"/>
      <c r="C234" s="87"/>
      <c r="D234" s="87"/>
      <c r="E234" s="88"/>
      <c r="F234" s="89"/>
      <c r="G234" s="90"/>
      <c r="H234" s="90"/>
    </row>
    <row r="235" spans="1:16" ht="19.5" customHeight="1">
      <c r="A235" s="87"/>
      <c r="B235" s="87"/>
      <c r="C235" s="87"/>
      <c r="D235" s="87"/>
      <c r="E235" s="88"/>
      <c r="F235" s="89"/>
      <c r="G235" s="90"/>
      <c r="H235" s="90"/>
    </row>
    <row r="236" spans="1:16" ht="19.5" customHeight="1">
      <c r="A236" s="74" t="s">
        <v>5</v>
      </c>
      <c r="B236" s="74"/>
      <c r="C236" s="74"/>
      <c r="D236" s="74"/>
      <c r="E236" s="91"/>
      <c r="F236" s="71"/>
      <c r="G236" s="71"/>
      <c r="H236" s="71"/>
    </row>
    <row r="237" spans="1:16" ht="19.5" customHeight="1">
      <c r="A237" s="615"/>
      <c r="B237" s="616"/>
      <c r="C237" s="595" t="s">
        <v>11</v>
      </c>
      <c r="D237" s="596"/>
      <c r="E237" s="92" t="s">
        <v>26</v>
      </c>
      <c r="F237" s="604" t="s">
        <v>132</v>
      </c>
      <c r="G237" s="614"/>
      <c r="H237" s="614"/>
      <c r="I237"/>
      <c r="J237"/>
      <c r="K237"/>
      <c r="L237"/>
      <c r="M237"/>
      <c r="N237"/>
      <c r="O237"/>
      <c r="P237"/>
    </row>
    <row r="238" spans="1:16" ht="20.100000000000001" customHeight="1">
      <c r="A238" s="620" t="s">
        <v>27</v>
      </c>
      <c r="B238" s="621"/>
      <c r="C238" s="604" t="s">
        <v>3</v>
      </c>
      <c r="D238" s="596"/>
      <c r="E238" s="93" t="s">
        <v>175</v>
      </c>
      <c r="F238" s="566">
        <f t="shared" ref="F238:F248" si="3">SUMIFS($Q$10:$Q$159,$D$10:$D$159,$E238,$R$10:$R$159,"")</f>
        <v>0</v>
      </c>
      <c r="G238" s="567"/>
      <c r="H238" s="567"/>
      <c r="I238"/>
      <c r="J238"/>
      <c r="K238"/>
      <c r="L238"/>
      <c r="M238"/>
      <c r="N238"/>
      <c r="O238"/>
      <c r="P238"/>
    </row>
    <row r="239" spans="1:16" ht="20.100000000000001" customHeight="1">
      <c r="A239" s="622"/>
      <c r="B239" s="623"/>
      <c r="C239" s="604" t="s">
        <v>176</v>
      </c>
      <c r="D239" s="596"/>
      <c r="E239" s="93" t="s">
        <v>176</v>
      </c>
      <c r="F239" s="566">
        <f t="shared" si="3"/>
        <v>0</v>
      </c>
      <c r="G239" s="567"/>
      <c r="H239" s="567"/>
      <c r="I239"/>
      <c r="J239"/>
      <c r="K239"/>
      <c r="L239"/>
      <c r="M239"/>
      <c r="N239"/>
      <c r="O239"/>
      <c r="P239"/>
    </row>
    <row r="240" spans="1:16" ht="20.100000000000001" customHeight="1">
      <c r="A240" s="622"/>
      <c r="B240" s="623"/>
      <c r="C240" s="604" t="s">
        <v>42</v>
      </c>
      <c r="D240" s="596"/>
      <c r="E240" s="93" t="s">
        <v>1</v>
      </c>
      <c r="F240" s="566">
        <f t="shared" si="3"/>
        <v>0</v>
      </c>
      <c r="G240" s="567"/>
      <c r="H240" s="567"/>
      <c r="I240"/>
      <c r="J240"/>
      <c r="K240"/>
      <c r="L240"/>
      <c r="M240"/>
      <c r="N240"/>
      <c r="O240"/>
      <c r="P240"/>
    </row>
    <row r="241" spans="1:16" ht="20.100000000000001" customHeight="1">
      <c r="A241" s="622"/>
      <c r="B241" s="623"/>
      <c r="C241" s="604"/>
      <c r="D241" s="596"/>
      <c r="E241" s="93" t="s">
        <v>31</v>
      </c>
      <c r="F241" s="566">
        <f t="shared" si="3"/>
        <v>0</v>
      </c>
      <c r="G241" s="567"/>
      <c r="H241" s="567"/>
      <c r="I241"/>
      <c r="J241"/>
      <c r="K241"/>
      <c r="L241"/>
      <c r="M241"/>
      <c r="N241"/>
      <c r="O241"/>
      <c r="P241"/>
    </row>
    <row r="242" spans="1:16" ht="20.100000000000001" customHeight="1">
      <c r="A242" s="622"/>
      <c r="B242" s="623"/>
      <c r="C242" s="604"/>
      <c r="D242" s="596"/>
      <c r="E242" s="93" t="s">
        <v>10</v>
      </c>
      <c r="F242" s="566">
        <f t="shared" si="3"/>
        <v>0</v>
      </c>
      <c r="G242" s="567"/>
      <c r="H242" s="567"/>
      <c r="I242"/>
      <c r="J242"/>
      <c r="K242"/>
      <c r="L242"/>
      <c r="M242"/>
      <c r="N242"/>
      <c r="O242"/>
      <c r="P242"/>
    </row>
    <row r="243" spans="1:16" ht="20.100000000000001" customHeight="1">
      <c r="A243" s="622"/>
      <c r="B243" s="623"/>
      <c r="C243" s="604" t="s">
        <v>53</v>
      </c>
      <c r="D243" s="596"/>
      <c r="E243" s="93" t="s">
        <v>30</v>
      </c>
      <c r="F243" s="566">
        <f t="shared" si="3"/>
        <v>0</v>
      </c>
      <c r="G243" s="567"/>
      <c r="H243" s="567"/>
      <c r="I243"/>
      <c r="J243"/>
      <c r="K243"/>
      <c r="L243"/>
      <c r="M243"/>
      <c r="N243"/>
      <c r="O243"/>
      <c r="P243"/>
    </row>
    <row r="244" spans="1:16" ht="20.100000000000001" customHeight="1">
      <c r="A244" s="622"/>
      <c r="B244" s="623"/>
      <c r="C244" s="604"/>
      <c r="D244" s="596"/>
      <c r="E244" s="93" t="s">
        <v>2</v>
      </c>
      <c r="F244" s="566">
        <f t="shared" si="3"/>
        <v>0</v>
      </c>
      <c r="G244" s="567"/>
      <c r="H244" s="567"/>
      <c r="I244"/>
      <c r="J244"/>
      <c r="K244"/>
      <c r="L244"/>
      <c r="M244"/>
      <c r="N244"/>
      <c r="O244"/>
      <c r="P244"/>
    </row>
    <row r="245" spans="1:16" ht="20.100000000000001" customHeight="1">
      <c r="A245" s="622"/>
      <c r="B245" s="623"/>
      <c r="C245" s="604"/>
      <c r="D245" s="596"/>
      <c r="E245" s="93" t="s">
        <v>28</v>
      </c>
      <c r="F245" s="566">
        <f t="shared" si="3"/>
        <v>0</v>
      </c>
      <c r="G245" s="567"/>
      <c r="H245" s="567"/>
      <c r="I245"/>
      <c r="J245"/>
      <c r="K245"/>
      <c r="L245"/>
      <c r="M245"/>
      <c r="N245"/>
      <c r="O245"/>
      <c r="P245"/>
    </row>
    <row r="246" spans="1:16" ht="20.100000000000001" customHeight="1">
      <c r="A246" s="622"/>
      <c r="B246" s="623"/>
      <c r="C246" s="604"/>
      <c r="D246" s="596"/>
      <c r="E246" s="147" t="s">
        <v>32</v>
      </c>
      <c r="F246" s="566">
        <f t="shared" si="3"/>
        <v>0</v>
      </c>
      <c r="G246" s="567"/>
      <c r="H246" s="567"/>
      <c r="I246"/>
      <c r="J246"/>
      <c r="K246"/>
      <c r="L246"/>
      <c r="M246"/>
      <c r="N246"/>
      <c r="O246"/>
      <c r="P246"/>
    </row>
    <row r="247" spans="1:16" ht="20.100000000000001" customHeight="1">
      <c r="A247" s="622"/>
      <c r="B247" s="623"/>
      <c r="C247" s="604"/>
      <c r="D247" s="596"/>
      <c r="E247" s="93" t="s">
        <v>23</v>
      </c>
      <c r="F247" s="566">
        <f t="shared" si="3"/>
        <v>0</v>
      </c>
      <c r="G247" s="567"/>
      <c r="H247" s="567"/>
      <c r="I247"/>
      <c r="J247"/>
      <c r="K247"/>
      <c r="L247"/>
      <c r="M247"/>
      <c r="N247"/>
      <c r="O247"/>
      <c r="P247"/>
    </row>
    <row r="248" spans="1:16" ht="20.100000000000001" customHeight="1">
      <c r="A248" s="622"/>
      <c r="B248" s="623"/>
      <c r="C248" s="606" t="s">
        <v>147</v>
      </c>
      <c r="D248" s="607"/>
      <c r="E248" s="93" t="s">
        <v>9</v>
      </c>
      <c r="F248" s="566">
        <f t="shared" si="3"/>
        <v>0</v>
      </c>
      <c r="G248" s="567"/>
      <c r="H248" s="567"/>
      <c r="I248"/>
      <c r="J248"/>
      <c r="K248"/>
      <c r="L248"/>
      <c r="M248"/>
      <c r="N248"/>
      <c r="O248"/>
      <c r="P248"/>
    </row>
    <row r="249" spans="1:16" ht="20.100000000000001" customHeight="1">
      <c r="A249" s="622"/>
      <c r="B249" s="623"/>
      <c r="C249" s="595" t="s">
        <v>21</v>
      </c>
      <c r="D249" s="595"/>
      <c r="E249" s="596"/>
      <c r="F249" s="566">
        <f>SUM($F$238:$H$248)</f>
        <v>0</v>
      </c>
      <c r="G249" s="567"/>
      <c r="H249" s="567"/>
      <c r="I249"/>
      <c r="J249"/>
      <c r="K249"/>
      <c r="L249"/>
      <c r="M249"/>
      <c r="N249"/>
      <c r="O249"/>
      <c r="P249"/>
    </row>
    <row r="250" spans="1:16" ht="20.100000000000001" customHeight="1">
      <c r="A250" s="622"/>
      <c r="B250" s="623"/>
      <c r="C250" s="604" t="s">
        <v>18</v>
      </c>
      <c r="D250" s="604"/>
      <c r="E250" s="596"/>
      <c r="F250" s="610"/>
      <c r="G250" s="611"/>
      <c r="H250" s="611"/>
      <c r="I250"/>
      <c r="J250"/>
      <c r="K250"/>
      <c r="L250"/>
      <c r="M250"/>
      <c r="N250"/>
      <c r="O250"/>
      <c r="P250"/>
    </row>
    <row r="251" spans="1:16" ht="20.100000000000001" customHeight="1">
      <c r="A251" s="624"/>
      <c r="B251" s="625"/>
      <c r="C251" s="595" t="s">
        <v>34</v>
      </c>
      <c r="D251" s="595"/>
      <c r="E251" s="596"/>
      <c r="F251" s="566">
        <f>$F$249-$F$250</f>
        <v>0</v>
      </c>
      <c r="G251" s="567"/>
      <c r="H251" s="567"/>
      <c r="I251"/>
      <c r="J251"/>
      <c r="K251"/>
      <c r="L251"/>
      <c r="M251"/>
      <c r="N251"/>
      <c r="O251"/>
      <c r="P251"/>
    </row>
    <row r="252" spans="1:16" ht="20.100000000000001" customHeight="1">
      <c r="A252" s="626" t="s">
        <v>47</v>
      </c>
      <c r="B252" s="627"/>
      <c r="C252" s="604" t="s">
        <v>3</v>
      </c>
      <c r="D252" s="596"/>
      <c r="E252" s="93" t="s">
        <v>175</v>
      </c>
      <c r="F252" s="605">
        <f t="shared" ref="F252:F262" si="4">SUMIFS($Q$10:$Q$159,$D$10:$D$159,$E252,$R$10:$R$159,"○")</f>
        <v>0</v>
      </c>
      <c r="G252" s="567"/>
      <c r="H252" s="567"/>
      <c r="I252"/>
      <c r="J252"/>
      <c r="K252"/>
      <c r="L252"/>
      <c r="M252"/>
      <c r="N252"/>
      <c r="O252"/>
      <c r="P252"/>
    </row>
    <row r="253" spans="1:16" ht="20.100000000000001" customHeight="1">
      <c r="A253" s="628"/>
      <c r="B253" s="629"/>
      <c r="C253" s="604" t="s">
        <v>176</v>
      </c>
      <c r="D253" s="596"/>
      <c r="E253" s="93" t="s">
        <v>176</v>
      </c>
      <c r="F253" s="605">
        <f t="shared" si="4"/>
        <v>0</v>
      </c>
      <c r="G253" s="567"/>
      <c r="H253" s="567"/>
      <c r="I253"/>
      <c r="J253"/>
      <c r="K253"/>
      <c r="L253"/>
      <c r="M253"/>
      <c r="N253"/>
      <c r="O253"/>
      <c r="P253"/>
    </row>
    <row r="254" spans="1:16" ht="20.100000000000001" customHeight="1">
      <c r="A254" s="628"/>
      <c r="B254" s="629"/>
      <c r="C254" s="604" t="s">
        <v>42</v>
      </c>
      <c r="D254" s="596"/>
      <c r="E254" s="93" t="s">
        <v>1</v>
      </c>
      <c r="F254" s="605">
        <f t="shared" si="4"/>
        <v>0</v>
      </c>
      <c r="G254" s="567"/>
      <c r="H254" s="567"/>
      <c r="I254"/>
      <c r="J254"/>
      <c r="K254"/>
      <c r="L254"/>
      <c r="M254"/>
      <c r="N254"/>
      <c r="O254"/>
      <c r="P254"/>
    </row>
    <row r="255" spans="1:16" ht="20.100000000000001" customHeight="1">
      <c r="A255" s="628"/>
      <c r="B255" s="629"/>
      <c r="C255" s="604"/>
      <c r="D255" s="596"/>
      <c r="E255" s="93" t="s">
        <v>31</v>
      </c>
      <c r="F255" s="605">
        <f t="shared" si="4"/>
        <v>0</v>
      </c>
      <c r="G255" s="567"/>
      <c r="H255" s="567"/>
      <c r="I255"/>
      <c r="J255"/>
      <c r="K255"/>
      <c r="L255"/>
      <c r="M255"/>
      <c r="N255"/>
      <c r="O255"/>
      <c r="P255"/>
    </row>
    <row r="256" spans="1:16" ht="20.100000000000001" customHeight="1">
      <c r="A256" s="628"/>
      <c r="B256" s="629"/>
      <c r="C256" s="604"/>
      <c r="D256" s="596"/>
      <c r="E256" s="93" t="s">
        <v>10</v>
      </c>
      <c r="F256" s="605">
        <f t="shared" si="4"/>
        <v>0</v>
      </c>
      <c r="G256" s="567"/>
      <c r="H256" s="567"/>
      <c r="I256"/>
      <c r="J256"/>
      <c r="K256"/>
      <c r="L256"/>
      <c r="M256"/>
      <c r="N256"/>
      <c r="O256"/>
      <c r="P256"/>
    </row>
    <row r="257" spans="1:24" ht="20.100000000000001" customHeight="1">
      <c r="A257" s="628"/>
      <c r="B257" s="629"/>
      <c r="C257" s="604" t="s">
        <v>53</v>
      </c>
      <c r="D257" s="596"/>
      <c r="E257" s="93" t="s">
        <v>30</v>
      </c>
      <c r="F257" s="605">
        <f t="shared" si="4"/>
        <v>0</v>
      </c>
      <c r="G257" s="567"/>
      <c r="H257" s="567"/>
      <c r="I257"/>
      <c r="J257"/>
      <c r="K257"/>
      <c r="L257"/>
      <c r="M257"/>
      <c r="N257"/>
      <c r="O257"/>
      <c r="P257"/>
    </row>
    <row r="258" spans="1:24" ht="20.100000000000001" customHeight="1">
      <c r="A258" s="628"/>
      <c r="B258" s="629"/>
      <c r="C258" s="604"/>
      <c r="D258" s="596"/>
      <c r="E258" s="93" t="s">
        <v>2</v>
      </c>
      <c r="F258" s="605">
        <f t="shared" si="4"/>
        <v>0</v>
      </c>
      <c r="G258" s="567"/>
      <c r="H258" s="567"/>
      <c r="I258"/>
      <c r="J258"/>
      <c r="K258"/>
      <c r="L258"/>
      <c r="M258"/>
      <c r="N258"/>
      <c r="O258"/>
      <c r="P258"/>
    </row>
    <row r="259" spans="1:24" ht="20.100000000000001" customHeight="1">
      <c r="A259" s="628"/>
      <c r="B259" s="629"/>
      <c r="C259" s="604"/>
      <c r="D259" s="596"/>
      <c r="E259" s="93" t="s">
        <v>28</v>
      </c>
      <c r="F259" s="605">
        <f t="shared" si="4"/>
        <v>0</v>
      </c>
      <c r="G259" s="567"/>
      <c r="H259" s="567"/>
      <c r="I259"/>
      <c r="J259"/>
      <c r="K259"/>
      <c r="L259"/>
      <c r="M259"/>
      <c r="N259"/>
      <c r="O259"/>
      <c r="P259"/>
    </row>
    <row r="260" spans="1:24" ht="20.100000000000001" customHeight="1">
      <c r="A260" s="628"/>
      <c r="B260" s="629"/>
      <c r="C260" s="604"/>
      <c r="D260" s="596"/>
      <c r="E260" s="93" t="s">
        <v>32</v>
      </c>
      <c r="F260" s="605">
        <f t="shared" si="4"/>
        <v>0</v>
      </c>
      <c r="G260" s="567"/>
      <c r="H260" s="567"/>
      <c r="I260"/>
      <c r="J260"/>
      <c r="K260"/>
      <c r="L260"/>
      <c r="M260"/>
      <c r="N260"/>
      <c r="O260"/>
      <c r="P260"/>
    </row>
    <row r="261" spans="1:24" ht="20.100000000000001" customHeight="1">
      <c r="A261" s="628"/>
      <c r="B261" s="629"/>
      <c r="C261" s="604"/>
      <c r="D261" s="596"/>
      <c r="E261" s="93" t="s">
        <v>23</v>
      </c>
      <c r="F261" s="605">
        <f t="shared" si="4"/>
        <v>0</v>
      </c>
      <c r="G261" s="567"/>
      <c r="H261" s="567"/>
      <c r="I261"/>
      <c r="J261"/>
      <c r="K261"/>
      <c r="L261"/>
      <c r="M261"/>
      <c r="N261"/>
      <c r="O261"/>
      <c r="P261"/>
    </row>
    <row r="262" spans="1:24" ht="20.100000000000001" customHeight="1">
      <c r="A262" s="628"/>
      <c r="B262" s="629"/>
      <c r="C262" s="606" t="s">
        <v>147</v>
      </c>
      <c r="D262" s="607"/>
      <c r="E262" s="93" t="s">
        <v>9</v>
      </c>
      <c r="F262" s="605">
        <f t="shared" si="4"/>
        <v>0</v>
      </c>
      <c r="G262" s="567"/>
      <c r="H262" s="567"/>
      <c r="I262"/>
      <c r="J262"/>
      <c r="K262"/>
      <c r="L262"/>
      <c r="M262"/>
      <c r="N262"/>
      <c r="O262"/>
      <c r="P262"/>
    </row>
    <row r="263" spans="1:24" ht="20.100000000000001" customHeight="1" thickBot="1">
      <c r="A263" s="630"/>
      <c r="B263" s="631"/>
      <c r="C263" s="595" t="s">
        <v>135</v>
      </c>
      <c r="D263" s="595"/>
      <c r="E263" s="596"/>
      <c r="F263" s="608">
        <f>SUM($F$252:$H$262)</f>
        <v>0</v>
      </c>
      <c r="G263" s="609"/>
      <c r="H263" s="609"/>
      <c r="I263"/>
      <c r="J263"/>
      <c r="K263"/>
      <c r="L263"/>
      <c r="M263"/>
      <c r="N263"/>
      <c r="O263"/>
      <c r="P263"/>
    </row>
    <row r="264" spans="1:24" ht="20.100000000000001" customHeight="1" thickTop="1">
      <c r="A264" s="600" t="s">
        <v>136</v>
      </c>
      <c r="B264" s="600"/>
      <c r="C264" s="601"/>
      <c r="D264" s="601"/>
      <c r="E264" s="601"/>
      <c r="F264" s="602">
        <f>SUM($F$249,$F$263)</f>
        <v>0</v>
      </c>
      <c r="G264" s="603"/>
      <c r="H264" s="603"/>
      <c r="I264"/>
      <c r="J264"/>
      <c r="K264"/>
      <c r="L264"/>
      <c r="M264"/>
      <c r="N264"/>
      <c r="O264"/>
      <c r="P264"/>
    </row>
    <row r="265" spans="1:24">
      <c r="W265" s="5"/>
      <c r="X265" s="2"/>
    </row>
  </sheetData>
  <sheetProtection password="DF8A" sheet="1" objects="1" scenarios="1" formatRows="0"/>
  <mergeCells count="337">
    <mergeCell ref="A198:B198"/>
    <mergeCell ref="A199:B199"/>
    <mergeCell ref="A200:B200"/>
    <mergeCell ref="A201:B201"/>
    <mergeCell ref="A202:B202"/>
    <mergeCell ref="A185:B185"/>
    <mergeCell ref="A186:B186"/>
    <mergeCell ref="A187:B187"/>
    <mergeCell ref="A188:B188"/>
    <mergeCell ref="A189:B189"/>
    <mergeCell ref="A190:B190"/>
    <mergeCell ref="A184:B184"/>
    <mergeCell ref="A169:B169"/>
    <mergeCell ref="A170:B170"/>
    <mergeCell ref="A171:B171"/>
    <mergeCell ref="A172:B172"/>
    <mergeCell ref="A173:B173"/>
    <mergeCell ref="A174:B174"/>
    <mergeCell ref="A175:B175"/>
    <mergeCell ref="A176:B176"/>
    <mergeCell ref="A177:B177"/>
    <mergeCell ref="A178:B178"/>
    <mergeCell ref="A179:B179"/>
    <mergeCell ref="A180:B180"/>
    <mergeCell ref="A154:B154"/>
    <mergeCell ref="A155:B155"/>
    <mergeCell ref="A156:B156"/>
    <mergeCell ref="A157:B157"/>
    <mergeCell ref="A158:B158"/>
    <mergeCell ref="A159:B159"/>
    <mergeCell ref="A181:B181"/>
    <mergeCell ref="A182:B182"/>
    <mergeCell ref="A183:B183"/>
    <mergeCell ref="A168:B168"/>
    <mergeCell ref="A153:B153"/>
    <mergeCell ref="A144:B144"/>
    <mergeCell ref="A145:B145"/>
    <mergeCell ref="A146:B146"/>
    <mergeCell ref="A147:B147"/>
    <mergeCell ref="A148:B148"/>
    <mergeCell ref="A149:B149"/>
    <mergeCell ref="A150:B150"/>
    <mergeCell ref="A151:B151"/>
    <mergeCell ref="A152:B152"/>
    <mergeCell ref="A135:B135"/>
    <mergeCell ref="A136:B136"/>
    <mergeCell ref="A142:B142"/>
    <mergeCell ref="A143:B143"/>
    <mergeCell ref="A126:B126"/>
    <mergeCell ref="A127:B127"/>
    <mergeCell ref="A128:B128"/>
    <mergeCell ref="A129:B129"/>
    <mergeCell ref="A130:B130"/>
    <mergeCell ref="A131:B131"/>
    <mergeCell ref="A132:B132"/>
    <mergeCell ref="A133:B133"/>
    <mergeCell ref="A134:B134"/>
    <mergeCell ref="A137:B137"/>
    <mergeCell ref="A138:B138"/>
    <mergeCell ref="A139:B139"/>
    <mergeCell ref="A140:B140"/>
    <mergeCell ref="A141:B141"/>
    <mergeCell ref="A108:B108"/>
    <mergeCell ref="A109:B109"/>
    <mergeCell ref="A110:B110"/>
    <mergeCell ref="A111:B111"/>
    <mergeCell ref="A112:B112"/>
    <mergeCell ref="A113:B113"/>
    <mergeCell ref="A114:B114"/>
    <mergeCell ref="A115:B115"/>
    <mergeCell ref="A116:B116"/>
    <mergeCell ref="A117:B117"/>
    <mergeCell ref="A118:B118"/>
    <mergeCell ref="A119:B119"/>
    <mergeCell ref="A120:B120"/>
    <mergeCell ref="A121:B121"/>
    <mergeCell ref="A122:B122"/>
    <mergeCell ref="A123:B123"/>
    <mergeCell ref="A124:B124"/>
    <mergeCell ref="A125:B125"/>
    <mergeCell ref="A90:B90"/>
    <mergeCell ref="A91:B91"/>
    <mergeCell ref="A92:B92"/>
    <mergeCell ref="A93:B93"/>
    <mergeCell ref="A94:B94"/>
    <mergeCell ref="A95:B95"/>
    <mergeCell ref="A96:B96"/>
    <mergeCell ref="A97:B97"/>
    <mergeCell ref="A98:B98"/>
    <mergeCell ref="A99:B99"/>
    <mergeCell ref="A100:B100"/>
    <mergeCell ref="A101:B101"/>
    <mergeCell ref="A102:B102"/>
    <mergeCell ref="A103:B103"/>
    <mergeCell ref="A104:B104"/>
    <mergeCell ref="A105:B105"/>
    <mergeCell ref="A106:B106"/>
    <mergeCell ref="A107:B107"/>
    <mergeCell ref="A72:B72"/>
    <mergeCell ref="A73:B73"/>
    <mergeCell ref="A74:B74"/>
    <mergeCell ref="A75:B75"/>
    <mergeCell ref="A76:B76"/>
    <mergeCell ref="A77:B77"/>
    <mergeCell ref="A78:B78"/>
    <mergeCell ref="A79:B79"/>
    <mergeCell ref="A80:B80"/>
    <mergeCell ref="A81:B81"/>
    <mergeCell ref="A82:B82"/>
    <mergeCell ref="A83:B83"/>
    <mergeCell ref="A84:B84"/>
    <mergeCell ref="A85:B85"/>
    <mergeCell ref="A86:B86"/>
    <mergeCell ref="A87:B87"/>
    <mergeCell ref="A88:B88"/>
    <mergeCell ref="A89:B89"/>
    <mergeCell ref="A67:B67"/>
    <mergeCell ref="A68:B68"/>
    <mergeCell ref="A69:B69"/>
    <mergeCell ref="A70:B70"/>
    <mergeCell ref="A71:B71"/>
    <mergeCell ref="A54:B54"/>
    <mergeCell ref="A55:B55"/>
    <mergeCell ref="A56:B56"/>
    <mergeCell ref="A57:B57"/>
    <mergeCell ref="A58:B58"/>
    <mergeCell ref="A59:B59"/>
    <mergeCell ref="A60:B60"/>
    <mergeCell ref="A61:B61"/>
    <mergeCell ref="A62:B62"/>
    <mergeCell ref="A40:B40"/>
    <mergeCell ref="A41:B41"/>
    <mergeCell ref="A42:B42"/>
    <mergeCell ref="A43:B43"/>
    <mergeCell ref="A44:B44"/>
    <mergeCell ref="A63:B63"/>
    <mergeCell ref="A64:B64"/>
    <mergeCell ref="A65:B65"/>
    <mergeCell ref="A66:B66"/>
    <mergeCell ref="A18:B18"/>
    <mergeCell ref="A19:B19"/>
    <mergeCell ref="A20:B20"/>
    <mergeCell ref="A21:B21"/>
    <mergeCell ref="A22:B22"/>
    <mergeCell ref="A23:B23"/>
    <mergeCell ref="A24:B24"/>
    <mergeCell ref="A25:B25"/>
    <mergeCell ref="A26:B26"/>
    <mergeCell ref="C182:D182"/>
    <mergeCell ref="C183:D183"/>
    <mergeCell ref="A27:B27"/>
    <mergeCell ref="A28:B28"/>
    <mergeCell ref="A29:B29"/>
    <mergeCell ref="A30:B30"/>
    <mergeCell ref="A31:B31"/>
    <mergeCell ref="A32:B32"/>
    <mergeCell ref="A33:B33"/>
    <mergeCell ref="A34:B34"/>
    <mergeCell ref="A35:B35"/>
    <mergeCell ref="A45:B45"/>
    <mergeCell ref="A46:B46"/>
    <mergeCell ref="A47:B47"/>
    <mergeCell ref="A48:B48"/>
    <mergeCell ref="A49:B49"/>
    <mergeCell ref="A50:B50"/>
    <mergeCell ref="A51:B51"/>
    <mergeCell ref="A52:B52"/>
    <mergeCell ref="A53:B53"/>
    <mergeCell ref="A36:B36"/>
    <mergeCell ref="A37:B37"/>
    <mergeCell ref="A38:B38"/>
    <mergeCell ref="A39:B39"/>
    <mergeCell ref="A238:B251"/>
    <mergeCell ref="A252:B263"/>
    <mergeCell ref="C230:E230"/>
    <mergeCell ref="A9:B9"/>
    <mergeCell ref="A10:B10"/>
    <mergeCell ref="A11:B11"/>
    <mergeCell ref="A12:B12"/>
    <mergeCell ref="A13:B13"/>
    <mergeCell ref="A14:B14"/>
    <mergeCell ref="A15:B15"/>
    <mergeCell ref="A16:B16"/>
    <mergeCell ref="A17:B17"/>
    <mergeCell ref="C204:D204"/>
    <mergeCell ref="C205:D205"/>
    <mergeCell ref="C206:D206"/>
    <mergeCell ref="C207:D207"/>
    <mergeCell ref="C217:D217"/>
    <mergeCell ref="C208:D208"/>
    <mergeCell ref="C209:D209"/>
    <mergeCell ref="C210:D210"/>
    <mergeCell ref="C211:D211"/>
    <mergeCell ref="C212:D212"/>
    <mergeCell ref="C214:D214"/>
    <mergeCell ref="C215:D215"/>
    <mergeCell ref="A231:E231"/>
    <mergeCell ref="C237:D237"/>
    <mergeCell ref="F237:H237"/>
    <mergeCell ref="F231:H231"/>
    <mergeCell ref="A232:E232"/>
    <mergeCell ref="F232:H232"/>
    <mergeCell ref="A233:E233"/>
    <mergeCell ref="C226:E226"/>
    <mergeCell ref="C227:E227"/>
    <mergeCell ref="C228:E228"/>
    <mergeCell ref="A237:B237"/>
    <mergeCell ref="A226:A230"/>
    <mergeCell ref="F240:H240"/>
    <mergeCell ref="F241:H241"/>
    <mergeCell ref="F242:H242"/>
    <mergeCell ref="F243:H243"/>
    <mergeCell ref="F244:H244"/>
    <mergeCell ref="F226:H226"/>
    <mergeCell ref="F227:H227"/>
    <mergeCell ref="F228:H228"/>
    <mergeCell ref="F229:H229"/>
    <mergeCell ref="F233:H233"/>
    <mergeCell ref="F230:H230"/>
    <mergeCell ref="F258:H258"/>
    <mergeCell ref="F259:H259"/>
    <mergeCell ref="C250:E250"/>
    <mergeCell ref="F250:H250"/>
    <mergeCell ref="C251:E251"/>
    <mergeCell ref="F251:H251"/>
    <mergeCell ref="F252:H252"/>
    <mergeCell ref="F253:H253"/>
    <mergeCell ref="C262:D262"/>
    <mergeCell ref="F260:H260"/>
    <mergeCell ref="F261:H261"/>
    <mergeCell ref="F262:H262"/>
    <mergeCell ref="A264:E264"/>
    <mergeCell ref="F264:H264"/>
    <mergeCell ref="C238:D238"/>
    <mergeCell ref="C239:D239"/>
    <mergeCell ref="C240:D242"/>
    <mergeCell ref="C243:D247"/>
    <mergeCell ref="C252:D252"/>
    <mergeCell ref="C253:D253"/>
    <mergeCell ref="C254:D256"/>
    <mergeCell ref="C257:D261"/>
    <mergeCell ref="F254:H254"/>
    <mergeCell ref="F255:H255"/>
    <mergeCell ref="F256:H256"/>
    <mergeCell ref="F247:H247"/>
    <mergeCell ref="F248:H248"/>
    <mergeCell ref="C249:E249"/>
    <mergeCell ref="F249:H249"/>
    <mergeCell ref="C248:D248"/>
    <mergeCell ref="C263:E263"/>
    <mergeCell ref="F239:H239"/>
    <mergeCell ref="F238:H238"/>
    <mergeCell ref="F245:H245"/>
    <mergeCell ref="F263:H263"/>
    <mergeCell ref="F257:H257"/>
    <mergeCell ref="C189:D189"/>
    <mergeCell ref="C190:D190"/>
    <mergeCell ref="C191:D191"/>
    <mergeCell ref="C192:D192"/>
    <mergeCell ref="C193:D193"/>
    <mergeCell ref="C218:D218"/>
    <mergeCell ref="F222:H222"/>
    <mergeCell ref="A223:E223"/>
    <mergeCell ref="F223:H223"/>
    <mergeCell ref="C213:D213"/>
    <mergeCell ref="A191:B191"/>
    <mergeCell ref="A192:B192"/>
    <mergeCell ref="A193:B193"/>
    <mergeCell ref="A212:B212"/>
    <mergeCell ref="A213:B213"/>
    <mergeCell ref="A214:B214"/>
    <mergeCell ref="A215:B215"/>
    <mergeCell ref="A216:B216"/>
    <mergeCell ref="C216:D216"/>
    <mergeCell ref="A217:B217"/>
    <mergeCell ref="A218:B218"/>
    <mergeCell ref="A211:B211"/>
    <mergeCell ref="C199:D199"/>
    <mergeCell ref="C200:D200"/>
    <mergeCell ref="C201:D201"/>
    <mergeCell ref="C202:D202"/>
    <mergeCell ref="C203:D203"/>
    <mergeCell ref="C194:D194"/>
    <mergeCell ref="C195:D195"/>
    <mergeCell ref="C196:D196"/>
    <mergeCell ref="C197:D197"/>
    <mergeCell ref="C198:D198"/>
    <mergeCell ref="F225:H225"/>
    <mergeCell ref="A225:E225"/>
    <mergeCell ref="F224:H224"/>
    <mergeCell ref="A224:E224"/>
    <mergeCell ref="A203:B203"/>
    <mergeCell ref="A204:B204"/>
    <mergeCell ref="A205:B205"/>
    <mergeCell ref="A206:B206"/>
    <mergeCell ref="A207:B207"/>
    <mergeCell ref="A208:B208"/>
    <mergeCell ref="A209:B209"/>
    <mergeCell ref="A210:B210"/>
    <mergeCell ref="A194:B194"/>
    <mergeCell ref="A195:B195"/>
    <mergeCell ref="A196:B196"/>
    <mergeCell ref="A197:B197"/>
    <mergeCell ref="F246:H246"/>
    <mergeCell ref="M6:Q7"/>
    <mergeCell ref="C3:C4"/>
    <mergeCell ref="E3:M3"/>
    <mergeCell ref="E4:M4"/>
    <mergeCell ref="C162:C163"/>
    <mergeCell ref="C170:D170"/>
    <mergeCell ref="C171:D171"/>
    <mergeCell ref="C172:D172"/>
    <mergeCell ref="C173:D173"/>
    <mergeCell ref="C174:D174"/>
    <mergeCell ref="C175:D175"/>
    <mergeCell ref="C176:D176"/>
    <mergeCell ref="C177:D177"/>
    <mergeCell ref="C178:D178"/>
    <mergeCell ref="C179:D179"/>
    <mergeCell ref="C180:D180"/>
    <mergeCell ref="C185:D185"/>
    <mergeCell ref="C186:D186"/>
    <mergeCell ref="C187:D187"/>
    <mergeCell ref="C181:D181"/>
    <mergeCell ref="C229:E229"/>
    <mergeCell ref="C184:D184"/>
    <mergeCell ref="C188:D188"/>
    <mergeCell ref="C6:D6"/>
    <mergeCell ref="F6:K6"/>
    <mergeCell ref="C7:D7"/>
    <mergeCell ref="F7:K7"/>
    <mergeCell ref="F165:K165"/>
    <mergeCell ref="F166:K166"/>
    <mergeCell ref="C168:D168"/>
    <mergeCell ref="C169:D169"/>
    <mergeCell ref="E162:M162"/>
    <mergeCell ref="E163:M163"/>
  </mergeCells>
  <phoneticPr fontId="8"/>
  <conditionalFormatting sqref="O51:O106 G51:G106 I51:I106 L51:L106">
    <cfRule type="expression" dxfId="1544" priority="436">
      <formula>INDIRECT(ADDRESS(ROW(),COLUMN()))=TRUNC(INDIRECT(ADDRESS(ROW(),COLUMN())))</formula>
    </cfRule>
  </conditionalFormatting>
  <conditionalFormatting sqref="O27:O50">
    <cfRule type="expression" dxfId="1543" priority="432">
      <formula>INDIRECT(ADDRESS(ROW(),COLUMN()))=TRUNC(INDIRECT(ADDRESS(ROW(),COLUMN())))</formula>
    </cfRule>
  </conditionalFormatting>
  <conditionalFormatting sqref="G48:G50">
    <cfRule type="expression" dxfId="1542" priority="435">
      <formula>INDIRECT(ADDRESS(ROW(),COLUMN()))=TRUNC(INDIRECT(ADDRESS(ROW(),COLUMN())))</formula>
    </cfRule>
  </conditionalFormatting>
  <conditionalFormatting sqref="I45 I48:I50">
    <cfRule type="expression" dxfId="1541" priority="434">
      <formula>INDIRECT(ADDRESS(ROW(),COLUMN()))=TRUNC(INDIRECT(ADDRESS(ROW(),COLUMN())))</formula>
    </cfRule>
  </conditionalFormatting>
  <conditionalFormatting sqref="L29:L50">
    <cfRule type="expression" dxfId="1540" priority="433">
      <formula>INDIRECT(ADDRESS(ROW(),COLUMN()))=TRUNC(INDIRECT(ADDRESS(ROW(),COLUMN())))</formula>
    </cfRule>
  </conditionalFormatting>
  <conditionalFormatting sqref="O10">
    <cfRule type="expression" dxfId="1539" priority="430">
      <formula>INDIRECT(ADDRESS(ROW(),COLUMN()))=TRUNC(INDIRECT(ADDRESS(ROW(),COLUMN())))</formula>
    </cfRule>
  </conditionalFormatting>
  <conditionalFormatting sqref="L10">
    <cfRule type="expression" dxfId="1538" priority="431">
      <formula>INDIRECT(ADDRESS(ROW(),COLUMN()))=TRUNC(INDIRECT(ADDRESS(ROW(),COLUMN())))</formula>
    </cfRule>
  </conditionalFormatting>
  <conditionalFormatting sqref="O11">
    <cfRule type="expression" dxfId="1537" priority="428">
      <formula>INDIRECT(ADDRESS(ROW(),COLUMN()))=TRUNC(INDIRECT(ADDRESS(ROW(),COLUMN())))</formula>
    </cfRule>
  </conditionalFormatting>
  <conditionalFormatting sqref="L11">
    <cfRule type="expression" dxfId="1536" priority="429">
      <formula>INDIRECT(ADDRESS(ROW(),COLUMN()))=TRUNC(INDIRECT(ADDRESS(ROW(),COLUMN())))</formula>
    </cfRule>
  </conditionalFormatting>
  <conditionalFormatting sqref="O12:O26">
    <cfRule type="expression" dxfId="1535" priority="425">
      <formula>INDIRECT(ADDRESS(ROW(),COLUMN()))=TRUNC(INDIRECT(ADDRESS(ROW(),COLUMN())))</formula>
    </cfRule>
  </conditionalFormatting>
  <conditionalFormatting sqref="I21:I25">
    <cfRule type="expression" dxfId="1534" priority="427">
      <formula>INDIRECT(ADDRESS(ROW(),COLUMN()))=TRUNC(INDIRECT(ADDRESS(ROW(),COLUMN())))</formula>
    </cfRule>
  </conditionalFormatting>
  <conditionalFormatting sqref="L12:L25">
    <cfRule type="expression" dxfId="1533" priority="426">
      <formula>INDIRECT(ADDRESS(ROW(),COLUMN()))=TRUNC(INDIRECT(ADDRESS(ROW(),COLUMN())))</formula>
    </cfRule>
  </conditionalFormatting>
  <conditionalFormatting sqref="G10 G15">
    <cfRule type="expression" dxfId="1532" priority="424">
      <formula>INDIRECT(ADDRESS(ROW(),COLUMN()))=TRUNC(INDIRECT(ADDRESS(ROW(),COLUMN())))</formula>
    </cfRule>
  </conditionalFormatting>
  <conditionalFormatting sqref="I10 I15">
    <cfRule type="expression" dxfId="1531" priority="423">
      <formula>INDIRECT(ADDRESS(ROW(),COLUMN()))=TRUNC(INDIRECT(ADDRESS(ROW(),COLUMN())))</formula>
    </cfRule>
  </conditionalFormatting>
  <conditionalFormatting sqref="G12">
    <cfRule type="expression" dxfId="1530" priority="422">
      <formula>INDIRECT(ADDRESS(ROW(),COLUMN()))=TRUNC(INDIRECT(ADDRESS(ROW(),COLUMN())))</formula>
    </cfRule>
  </conditionalFormatting>
  <conditionalFormatting sqref="I12">
    <cfRule type="expression" dxfId="1529" priority="421">
      <formula>INDIRECT(ADDRESS(ROW(),COLUMN()))=TRUNC(INDIRECT(ADDRESS(ROW(),COLUMN())))</formula>
    </cfRule>
  </conditionalFormatting>
  <conditionalFormatting sqref="G14">
    <cfRule type="expression" dxfId="1528" priority="420">
      <formula>INDIRECT(ADDRESS(ROW(),COLUMN()))=TRUNC(INDIRECT(ADDRESS(ROW(),COLUMN())))</formula>
    </cfRule>
  </conditionalFormatting>
  <conditionalFormatting sqref="I14">
    <cfRule type="expression" dxfId="1527" priority="419">
      <formula>INDIRECT(ADDRESS(ROW(),COLUMN()))=TRUNC(INDIRECT(ADDRESS(ROW(),COLUMN())))</formula>
    </cfRule>
  </conditionalFormatting>
  <conditionalFormatting sqref="G11">
    <cfRule type="expression" dxfId="1526" priority="418">
      <formula>INDIRECT(ADDRESS(ROW(),COLUMN()))=TRUNC(INDIRECT(ADDRESS(ROW(),COLUMN())))</formula>
    </cfRule>
  </conditionalFormatting>
  <conditionalFormatting sqref="I11">
    <cfRule type="expression" dxfId="1525" priority="417">
      <formula>INDIRECT(ADDRESS(ROW(),COLUMN()))=TRUNC(INDIRECT(ADDRESS(ROW(),COLUMN())))</formula>
    </cfRule>
  </conditionalFormatting>
  <conditionalFormatting sqref="G13">
    <cfRule type="expression" dxfId="1524" priority="416">
      <formula>INDIRECT(ADDRESS(ROW(),COLUMN()))=TRUNC(INDIRECT(ADDRESS(ROW(),COLUMN())))</formula>
    </cfRule>
  </conditionalFormatting>
  <conditionalFormatting sqref="I13">
    <cfRule type="expression" dxfId="1523" priority="415">
      <formula>INDIRECT(ADDRESS(ROW(),COLUMN()))=TRUNC(INDIRECT(ADDRESS(ROW(),COLUMN())))</formula>
    </cfRule>
  </conditionalFormatting>
  <conditionalFormatting sqref="G16 G19">
    <cfRule type="expression" dxfId="1522" priority="414">
      <formula>INDIRECT(ADDRESS(ROW(),COLUMN()))=TRUNC(INDIRECT(ADDRESS(ROW(),COLUMN())))</formula>
    </cfRule>
  </conditionalFormatting>
  <conditionalFormatting sqref="I16 I19">
    <cfRule type="expression" dxfId="1521" priority="413">
      <formula>INDIRECT(ADDRESS(ROW(),COLUMN()))=TRUNC(INDIRECT(ADDRESS(ROW(),COLUMN())))</formula>
    </cfRule>
  </conditionalFormatting>
  <conditionalFormatting sqref="G17">
    <cfRule type="expression" dxfId="1520" priority="412">
      <formula>INDIRECT(ADDRESS(ROW(),COLUMN()))=TRUNC(INDIRECT(ADDRESS(ROW(),COLUMN())))</formula>
    </cfRule>
  </conditionalFormatting>
  <conditionalFormatting sqref="I17">
    <cfRule type="expression" dxfId="1519" priority="411">
      <formula>INDIRECT(ADDRESS(ROW(),COLUMN()))=TRUNC(INDIRECT(ADDRESS(ROW(),COLUMN())))</formula>
    </cfRule>
  </conditionalFormatting>
  <conditionalFormatting sqref="G18">
    <cfRule type="expression" dxfId="1518" priority="410">
      <formula>INDIRECT(ADDRESS(ROW(),COLUMN()))=TRUNC(INDIRECT(ADDRESS(ROW(),COLUMN())))</formula>
    </cfRule>
  </conditionalFormatting>
  <conditionalFormatting sqref="I18">
    <cfRule type="expression" dxfId="1517" priority="409">
      <formula>INDIRECT(ADDRESS(ROW(),COLUMN()))=TRUNC(INDIRECT(ADDRESS(ROW(),COLUMN())))</formula>
    </cfRule>
  </conditionalFormatting>
  <conditionalFormatting sqref="G20">
    <cfRule type="expression" dxfId="1516" priority="408">
      <formula>INDIRECT(ADDRESS(ROW(),COLUMN()))=TRUNC(INDIRECT(ADDRESS(ROW(),COLUMN())))</formula>
    </cfRule>
  </conditionalFormatting>
  <conditionalFormatting sqref="I20">
    <cfRule type="expression" dxfId="1515" priority="407">
      <formula>INDIRECT(ADDRESS(ROW(),COLUMN()))=TRUNC(INDIRECT(ADDRESS(ROW(),COLUMN())))</formula>
    </cfRule>
  </conditionalFormatting>
  <conditionalFormatting sqref="G21 G23">
    <cfRule type="expression" dxfId="1514" priority="406">
      <formula>INDIRECT(ADDRESS(ROW(),COLUMN()))=TRUNC(INDIRECT(ADDRESS(ROW(),COLUMN())))</formula>
    </cfRule>
  </conditionalFormatting>
  <conditionalFormatting sqref="G22">
    <cfRule type="expression" dxfId="1513" priority="405">
      <formula>INDIRECT(ADDRESS(ROW(),COLUMN()))=TRUNC(INDIRECT(ADDRESS(ROW(),COLUMN())))</formula>
    </cfRule>
  </conditionalFormatting>
  <conditionalFormatting sqref="G24:G25">
    <cfRule type="expression" dxfId="1512" priority="404">
      <formula>INDIRECT(ADDRESS(ROW(),COLUMN()))=TRUNC(INDIRECT(ADDRESS(ROW(),COLUMN())))</formula>
    </cfRule>
  </conditionalFormatting>
  <conditionalFormatting sqref="G26:G28">
    <cfRule type="expression" dxfId="1511" priority="403">
      <formula>INDIRECT(ADDRESS(ROW(),COLUMN()))=TRUNC(INDIRECT(ADDRESS(ROW(),COLUMN())))</formula>
    </cfRule>
  </conditionalFormatting>
  <conditionalFormatting sqref="I26:I28">
    <cfRule type="expression" dxfId="1510" priority="402">
      <formula>INDIRECT(ADDRESS(ROW(),COLUMN()))=TRUNC(INDIRECT(ADDRESS(ROW(),COLUMN())))</formula>
    </cfRule>
  </conditionalFormatting>
  <conditionalFormatting sqref="L26:L28">
    <cfRule type="expression" dxfId="1509" priority="401">
      <formula>INDIRECT(ADDRESS(ROW(),COLUMN()))=TRUNC(INDIRECT(ADDRESS(ROW(),COLUMN())))</formula>
    </cfRule>
  </conditionalFormatting>
  <conditionalFormatting sqref="G29:G30">
    <cfRule type="expression" dxfId="1508" priority="400">
      <formula>INDIRECT(ADDRESS(ROW(),COLUMN()))=TRUNC(INDIRECT(ADDRESS(ROW(),COLUMN())))</formula>
    </cfRule>
  </conditionalFormatting>
  <conditionalFormatting sqref="I29:I30">
    <cfRule type="expression" dxfId="1507" priority="399">
      <formula>INDIRECT(ADDRESS(ROW(),COLUMN()))=TRUNC(INDIRECT(ADDRESS(ROW(),COLUMN())))</formula>
    </cfRule>
  </conditionalFormatting>
  <conditionalFormatting sqref="G31:G32 G42 G44">
    <cfRule type="expression" dxfId="1506" priority="398">
      <formula>INDIRECT(ADDRESS(ROW(),COLUMN()))=TRUNC(INDIRECT(ADDRESS(ROW(),COLUMN())))</formula>
    </cfRule>
  </conditionalFormatting>
  <conditionalFormatting sqref="I31:I32 I42 I44">
    <cfRule type="expression" dxfId="1505" priority="397">
      <formula>INDIRECT(ADDRESS(ROW(),COLUMN()))=TRUNC(INDIRECT(ADDRESS(ROW(),COLUMN())))</formula>
    </cfRule>
  </conditionalFormatting>
  <conditionalFormatting sqref="G40">
    <cfRule type="expression" dxfId="1504" priority="396">
      <formula>INDIRECT(ADDRESS(ROW(),COLUMN()))=TRUNC(INDIRECT(ADDRESS(ROW(),COLUMN())))</formula>
    </cfRule>
  </conditionalFormatting>
  <conditionalFormatting sqref="I40">
    <cfRule type="expression" dxfId="1503" priority="395">
      <formula>INDIRECT(ADDRESS(ROW(),COLUMN()))=TRUNC(INDIRECT(ADDRESS(ROW(),COLUMN())))</formula>
    </cfRule>
  </conditionalFormatting>
  <conditionalFormatting sqref="G37">
    <cfRule type="expression" dxfId="1502" priority="394">
      <formula>INDIRECT(ADDRESS(ROW(),COLUMN()))=TRUNC(INDIRECT(ADDRESS(ROW(),COLUMN())))</formula>
    </cfRule>
  </conditionalFormatting>
  <conditionalFormatting sqref="I37">
    <cfRule type="expression" dxfId="1501" priority="393">
      <formula>INDIRECT(ADDRESS(ROW(),COLUMN()))=TRUNC(INDIRECT(ADDRESS(ROW(),COLUMN())))</formula>
    </cfRule>
  </conditionalFormatting>
  <conditionalFormatting sqref="G38">
    <cfRule type="expression" dxfId="1500" priority="392">
      <formula>INDIRECT(ADDRESS(ROW(),COLUMN()))=TRUNC(INDIRECT(ADDRESS(ROW(),COLUMN())))</formula>
    </cfRule>
  </conditionalFormatting>
  <conditionalFormatting sqref="I38">
    <cfRule type="expression" dxfId="1499" priority="391">
      <formula>INDIRECT(ADDRESS(ROW(),COLUMN()))=TRUNC(INDIRECT(ADDRESS(ROW(),COLUMN())))</formula>
    </cfRule>
  </conditionalFormatting>
  <conditionalFormatting sqref="G41">
    <cfRule type="expression" dxfId="1498" priority="390">
      <formula>INDIRECT(ADDRESS(ROW(),COLUMN()))=TRUNC(INDIRECT(ADDRESS(ROW(),COLUMN())))</formula>
    </cfRule>
  </conditionalFormatting>
  <conditionalFormatting sqref="I41">
    <cfRule type="expression" dxfId="1497" priority="389">
      <formula>INDIRECT(ADDRESS(ROW(),COLUMN()))=TRUNC(INDIRECT(ADDRESS(ROW(),COLUMN())))</formula>
    </cfRule>
  </conditionalFormatting>
  <conditionalFormatting sqref="G43">
    <cfRule type="expression" dxfId="1496" priority="388">
      <formula>INDIRECT(ADDRESS(ROW(),COLUMN()))=TRUNC(INDIRECT(ADDRESS(ROW(),COLUMN())))</formula>
    </cfRule>
  </conditionalFormatting>
  <conditionalFormatting sqref="I43">
    <cfRule type="expression" dxfId="1495" priority="387">
      <formula>INDIRECT(ADDRESS(ROW(),COLUMN()))=TRUNC(INDIRECT(ADDRESS(ROW(),COLUMN())))</formula>
    </cfRule>
  </conditionalFormatting>
  <conditionalFormatting sqref="G36">
    <cfRule type="expression" dxfId="1494" priority="386">
      <formula>INDIRECT(ADDRESS(ROW(),COLUMN()))=TRUNC(INDIRECT(ADDRESS(ROW(),COLUMN())))</formula>
    </cfRule>
  </conditionalFormatting>
  <conditionalFormatting sqref="I36">
    <cfRule type="expression" dxfId="1493" priority="385">
      <formula>INDIRECT(ADDRESS(ROW(),COLUMN()))=TRUNC(INDIRECT(ADDRESS(ROW(),COLUMN())))</formula>
    </cfRule>
  </conditionalFormatting>
  <conditionalFormatting sqref="G39">
    <cfRule type="expression" dxfId="1492" priority="384">
      <formula>INDIRECT(ADDRESS(ROW(),COLUMN()))=TRUNC(INDIRECT(ADDRESS(ROW(),COLUMN())))</formula>
    </cfRule>
  </conditionalFormatting>
  <conditionalFormatting sqref="I39">
    <cfRule type="expression" dxfId="1491" priority="383">
      <formula>INDIRECT(ADDRESS(ROW(),COLUMN()))=TRUNC(INDIRECT(ADDRESS(ROW(),COLUMN())))</formula>
    </cfRule>
  </conditionalFormatting>
  <conditionalFormatting sqref="G35">
    <cfRule type="expression" dxfId="1490" priority="382">
      <formula>INDIRECT(ADDRESS(ROW(),COLUMN()))=TRUNC(INDIRECT(ADDRESS(ROW(),COLUMN())))</formula>
    </cfRule>
  </conditionalFormatting>
  <conditionalFormatting sqref="I35">
    <cfRule type="expression" dxfId="1489" priority="381">
      <formula>INDIRECT(ADDRESS(ROW(),COLUMN()))=TRUNC(INDIRECT(ADDRESS(ROW(),COLUMN())))</formula>
    </cfRule>
  </conditionalFormatting>
  <conditionalFormatting sqref="G33">
    <cfRule type="expression" dxfId="1488" priority="380">
      <formula>INDIRECT(ADDRESS(ROW(),COLUMN()))=TRUNC(INDIRECT(ADDRESS(ROW(),COLUMN())))</formula>
    </cfRule>
  </conditionalFormatting>
  <conditionalFormatting sqref="I33">
    <cfRule type="expression" dxfId="1487" priority="379">
      <formula>INDIRECT(ADDRESS(ROW(),COLUMN()))=TRUNC(INDIRECT(ADDRESS(ROW(),COLUMN())))</formula>
    </cfRule>
  </conditionalFormatting>
  <conditionalFormatting sqref="G34">
    <cfRule type="expression" dxfId="1486" priority="378">
      <formula>INDIRECT(ADDRESS(ROW(),COLUMN()))=TRUNC(INDIRECT(ADDRESS(ROW(),COLUMN())))</formula>
    </cfRule>
  </conditionalFormatting>
  <conditionalFormatting sqref="I34">
    <cfRule type="expression" dxfId="1485" priority="377">
      <formula>INDIRECT(ADDRESS(ROW(),COLUMN()))=TRUNC(INDIRECT(ADDRESS(ROW(),COLUMN())))</formula>
    </cfRule>
  </conditionalFormatting>
  <conditionalFormatting sqref="G45">
    <cfRule type="expression" dxfId="1484" priority="376">
      <formula>INDIRECT(ADDRESS(ROW(),COLUMN()))=TRUNC(INDIRECT(ADDRESS(ROW(),COLUMN())))</formula>
    </cfRule>
  </conditionalFormatting>
  <conditionalFormatting sqref="G46:G47">
    <cfRule type="expression" dxfId="1483" priority="375">
      <formula>INDIRECT(ADDRESS(ROW(),COLUMN()))=TRUNC(INDIRECT(ADDRESS(ROW(),COLUMN())))</formula>
    </cfRule>
  </conditionalFormatting>
  <conditionalFormatting sqref="I46:I47">
    <cfRule type="expression" dxfId="1482" priority="374">
      <formula>INDIRECT(ADDRESS(ROW(),COLUMN()))=TRUNC(INDIRECT(ADDRESS(ROW(),COLUMN())))</formula>
    </cfRule>
  </conditionalFormatting>
  <conditionalFormatting sqref="I169">
    <cfRule type="expression" dxfId="1481" priority="369">
      <formula>INDIRECT(ADDRESS(ROW(),COLUMN()))=TRUNC(INDIRECT(ADDRESS(ROW(),COLUMN())))</formula>
    </cfRule>
  </conditionalFormatting>
  <conditionalFormatting sqref="L169">
    <cfRule type="expression" dxfId="1480" priority="368">
      <formula>INDIRECT(ADDRESS(ROW(),COLUMN()))=TRUNC(INDIRECT(ADDRESS(ROW(),COLUMN())))</formula>
    </cfRule>
  </conditionalFormatting>
  <conditionalFormatting sqref="O169">
    <cfRule type="expression" dxfId="1479" priority="358">
      <formula>INDIRECT(ADDRESS(ROW(),COLUMN()))=TRUNC(INDIRECT(ADDRESS(ROW(),COLUMN())))</formula>
    </cfRule>
  </conditionalFormatting>
  <conditionalFormatting sqref="G171:G218">
    <cfRule type="expression" dxfId="1478" priority="355">
      <formula>INDIRECT(ADDRESS(ROW(),COLUMN()))=TRUNC(INDIRECT(ADDRESS(ROW(),COLUMN())))</formula>
    </cfRule>
  </conditionalFormatting>
  <conditionalFormatting sqref="I170:I218">
    <cfRule type="expression" dxfId="1477" priority="354">
      <formula>INDIRECT(ADDRESS(ROW(),COLUMN()))=TRUNC(INDIRECT(ADDRESS(ROW(),COLUMN())))</formula>
    </cfRule>
  </conditionalFormatting>
  <conditionalFormatting sqref="L170:L218">
    <cfRule type="expression" dxfId="1476" priority="353">
      <formula>INDIRECT(ADDRESS(ROW(),COLUMN()))=TRUNC(INDIRECT(ADDRESS(ROW(),COLUMN())))</formula>
    </cfRule>
  </conditionalFormatting>
  <conditionalFormatting sqref="O170:O218">
    <cfRule type="expression" dxfId="1475" priority="352">
      <formula>INDIRECT(ADDRESS(ROW(),COLUMN()))=TRUNC(INDIRECT(ADDRESS(ROW(),COLUMN())))</formula>
    </cfRule>
  </conditionalFormatting>
  <conditionalFormatting sqref="O107:O159 G107:G159 I107:I159 L107:L159">
    <cfRule type="expression" dxfId="1474" priority="351">
      <formula>INDIRECT(ADDRESS(ROW(),COLUMN()))=TRUNC(INDIRECT(ADDRESS(ROW(),COLUMN())))</formula>
    </cfRule>
  </conditionalFormatting>
  <conditionalFormatting sqref="M6:Q7">
    <cfRule type="cellIs" dxfId="1473" priority="3" operator="equal">
      <formula>"「費目：その他」で補助対象外に仕分けされていないものがあります。"</formula>
    </cfRule>
  </conditionalFormatting>
  <conditionalFormatting sqref="G169">
    <cfRule type="expression" dxfId="1472" priority="2">
      <formula>INDIRECT(ADDRESS(ROW(),COLUMN()))=TRUNC(INDIRECT(ADDRESS(ROW(),COLUMN())))</formula>
    </cfRule>
  </conditionalFormatting>
  <conditionalFormatting sqref="G170">
    <cfRule type="expression" dxfId="1471" priority="1">
      <formula>INDIRECT(ADDRESS(ROW(),COLUMN()))=TRUNC(INDIRECT(ADDRESS(ROW(),COLUMN())))</formula>
    </cfRule>
  </conditionalFormatting>
  <dataValidations count="7">
    <dataValidation imeMode="off" allowBlank="1" showInputMessage="1" showErrorMessage="1" sqref="G10:G159 I10:I159 L10:L159 O10:O159 Q10:Q159 I169:I218 L169:L218 O169:O218 Q169:Q218 G169:G218 G231:H235 G224:H229 F224:F235 F238:H264"/>
    <dataValidation type="list" imeMode="hiragana" allowBlank="1" showInputMessage="1" showErrorMessage="1" sqref="C10:C159">
      <formula1>区分</formula1>
    </dataValidation>
    <dataValidation type="list" imeMode="hiragana" allowBlank="1" showInputMessage="1" showErrorMessage="1" sqref="C169:D218">
      <formula1>収入</formula1>
    </dataValidation>
    <dataValidation type="list" allowBlank="1" showInputMessage="1" showErrorMessage="1" sqref="R10:R159">
      <formula1>"○"</formula1>
    </dataValidation>
    <dataValidation imeMode="disabled" allowBlank="1" showInputMessage="1" showErrorMessage="1" sqref="C7:K7 F166:K166 A10:A159 A169:A218 C3:C4"/>
    <dataValidation imeMode="hiragana" allowBlank="1" showInputMessage="1" showErrorMessage="1" sqref="E10:E159 J10:J159 M10:M159 M169:M218 J169:J218 E169:E218"/>
    <dataValidation type="list" imeMode="hiragana" allowBlank="1" showInputMessage="1" showErrorMessage="1" sqref="D10:D159">
      <formula1>INDIRECT(C10)</formula1>
    </dataValidation>
  </dataValidations>
  <pageMargins left="0.78740157480314965" right="0.39370078740157483" top="0.39370078740157483" bottom="0.59055118110236227" header="0.31496062992125984" footer="0.31496062992125984"/>
  <pageSetup paperSize="9" scale="66" fitToHeight="0" orientation="portrait" r:id="rId1"/>
  <rowBreaks count="2" manualBreakCount="2">
    <brk id="159" max="17" man="1"/>
    <brk id="219" max="16383" man="1"/>
  </rowBreaks>
  <colBreaks count="1" manualBreakCount="1">
    <brk id="17" max="1048575" man="1"/>
  </colBreaks>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Y265"/>
  <sheetViews>
    <sheetView view="pageBreakPreview" zoomScaleSheetLayoutView="100" workbookViewId="0">
      <pane ySplit="9" topLeftCell="A10" activePane="bottomLeft" state="frozen"/>
      <selection activeCell="A10" sqref="A10:B10"/>
      <selection pane="bottomLeft" activeCell="A10" sqref="A10:B10"/>
    </sheetView>
  </sheetViews>
  <sheetFormatPr defaultRowHeight="13.5"/>
  <cols>
    <col min="1" max="2" width="3.875" style="2" customWidth="1"/>
    <col min="3" max="3" width="17.75" style="2" customWidth="1"/>
    <col min="4" max="4" width="11.75" style="2" customWidth="1"/>
    <col min="5" max="5" width="33.5" style="2" customWidth="1"/>
    <col min="6" max="6" width="1.125" style="2" customWidth="1"/>
    <col min="7" max="7" width="9.5" style="2" customWidth="1"/>
    <col min="8" max="8" width="1.375" style="2" customWidth="1"/>
    <col min="9" max="9" width="6" style="2" customWidth="1"/>
    <col min="10" max="10" width="6.125" style="2" customWidth="1"/>
    <col min="11" max="11" width="1.875" style="2" customWidth="1"/>
    <col min="12" max="12" width="6" style="2" customWidth="1"/>
    <col min="13" max="13" width="6.125" style="2" customWidth="1"/>
    <col min="14" max="14" width="2" style="2" customWidth="1"/>
    <col min="15" max="15" width="9.5" style="2" customWidth="1"/>
    <col min="16" max="16" width="1.75" style="2" customWidth="1"/>
    <col min="17" max="17" width="9.625" style="2" customWidth="1"/>
    <col min="18" max="18" width="6.875" style="2" customWidth="1"/>
    <col min="19" max="19" width="7" style="2" customWidth="1"/>
    <col min="20" max="20" width="20.625" style="2" customWidth="1"/>
    <col min="21" max="21" width="18.375" style="2" customWidth="1"/>
    <col min="22" max="22" width="25.375" style="2" customWidth="1"/>
    <col min="23" max="23" width="9" style="2" customWidth="1"/>
    <col min="24" max="24" width="9" style="5" hidden="1" customWidth="1"/>
    <col min="25" max="25" width="9" style="2" customWidth="1"/>
    <col min="26" max="16384" width="9" style="2"/>
  </cols>
  <sheetData>
    <row r="1" spans="1:24">
      <c r="A1" s="24" t="str">
        <f>IF('計画書①（地域）'!$S$4="","",'計画書①（地域）'!$S$4)</f>
        <v/>
      </c>
      <c r="B1" s="24"/>
    </row>
    <row r="2" spans="1:24" ht="25.5" customHeight="1">
      <c r="A2" s="68" t="s">
        <v>124</v>
      </c>
      <c r="B2" s="68"/>
      <c r="C2" s="40"/>
    </row>
    <row r="3" spans="1:24" ht="32.1" customHeight="1">
      <c r="C3" s="569" t="s">
        <v>128</v>
      </c>
      <c r="D3" s="61" t="s">
        <v>153</v>
      </c>
      <c r="E3" s="570"/>
      <c r="F3" s="571"/>
      <c r="G3" s="571"/>
      <c r="H3" s="571"/>
      <c r="I3" s="571"/>
      <c r="J3" s="571"/>
      <c r="K3" s="571"/>
      <c r="L3" s="571"/>
      <c r="M3" s="572"/>
      <c r="N3"/>
      <c r="O3"/>
      <c r="P3"/>
      <c r="Q3" s="15"/>
      <c r="X3" s="5">
        <v>18</v>
      </c>
    </row>
    <row r="4" spans="1:24" ht="32.1" customHeight="1">
      <c r="C4" s="569"/>
      <c r="D4" s="62" t="s">
        <v>154</v>
      </c>
      <c r="E4" s="573"/>
      <c r="F4" s="574"/>
      <c r="G4" s="574"/>
      <c r="H4" s="574"/>
      <c r="I4" s="574"/>
      <c r="J4" s="574"/>
      <c r="K4" s="574"/>
      <c r="L4" s="574"/>
      <c r="M4" s="575"/>
      <c r="N4"/>
      <c r="O4"/>
      <c r="P4"/>
      <c r="Q4" s="15"/>
      <c r="X4" s="5">
        <v>224</v>
      </c>
    </row>
    <row r="5" spans="1:24" ht="22.5" customHeight="1">
      <c r="A5" s="6"/>
      <c r="B5" s="6"/>
      <c r="C5" s="8"/>
      <c r="D5" s="12"/>
      <c r="E5" s="15"/>
      <c r="F5" s="15"/>
      <c r="G5" s="15"/>
      <c r="H5" s="15"/>
      <c r="I5" s="15"/>
      <c r="J5" s="15"/>
      <c r="K5" s="15"/>
      <c r="L5" s="15"/>
      <c r="M5" s="15"/>
      <c r="N5" s="15"/>
      <c r="O5" s="15"/>
      <c r="P5" s="15"/>
      <c r="Q5" s="15"/>
    </row>
    <row r="6" spans="1:24" ht="21.75" customHeight="1">
      <c r="A6" s="6"/>
      <c r="B6" s="6"/>
      <c r="C6" s="540" t="s">
        <v>41</v>
      </c>
      <c r="D6" s="541"/>
      <c r="E6" s="129" t="s">
        <v>44</v>
      </c>
      <c r="F6" s="542" t="s">
        <v>52</v>
      </c>
      <c r="G6" s="543"/>
      <c r="H6" s="543"/>
      <c r="I6" s="543"/>
      <c r="J6" s="543"/>
      <c r="K6" s="544"/>
      <c r="L6" s="3"/>
      <c r="M6" s="568" t="str">
        <f>IF($F$247&lt;&gt;0,"「費目：その他」で補助対象外に仕分けされていないものがあります。","")</f>
        <v/>
      </c>
      <c r="N6" s="568"/>
      <c r="O6" s="568"/>
      <c r="P6" s="568"/>
      <c r="Q6" s="568"/>
    </row>
    <row r="7" spans="1:24" ht="21.75" customHeight="1">
      <c r="A7" s="6"/>
      <c r="B7" s="6"/>
      <c r="C7" s="545">
        <f>SUMIFS($Q$10:$Q$159,$R$10:$R$159,"")</f>
        <v>0</v>
      </c>
      <c r="D7" s="546"/>
      <c r="E7" s="130">
        <f>SUMIFS($Q$10:$Q$159,$R$10:$R$159,"○")</f>
        <v>0</v>
      </c>
      <c r="F7" s="547">
        <f>SUM(C7,E7)</f>
        <v>0</v>
      </c>
      <c r="G7" s="548"/>
      <c r="H7" s="548"/>
      <c r="I7" s="548"/>
      <c r="J7" s="548"/>
      <c r="K7" s="549"/>
      <c r="L7" s="3"/>
      <c r="M7" s="568"/>
      <c r="N7" s="568"/>
      <c r="O7" s="568"/>
      <c r="P7" s="568"/>
      <c r="Q7" s="568"/>
    </row>
    <row r="8" spans="1:24" ht="20.25" customHeight="1">
      <c r="A8" s="7" t="s">
        <v>5</v>
      </c>
      <c r="B8" s="7"/>
      <c r="C8" s="3"/>
      <c r="D8" s="13"/>
      <c r="E8" s="9"/>
      <c r="F8" s="9"/>
      <c r="G8" s="9"/>
      <c r="H8" s="9"/>
      <c r="I8" s="9"/>
      <c r="J8" s="9"/>
      <c r="K8" s="9"/>
      <c r="L8" s="9"/>
      <c r="M8" s="9"/>
      <c r="N8" s="9"/>
      <c r="O8" s="9"/>
      <c r="P8" s="9"/>
      <c r="R8" s="134" t="s">
        <v>17</v>
      </c>
    </row>
    <row r="9" spans="1:24" ht="36" customHeight="1">
      <c r="A9" s="632" t="s">
        <v>216</v>
      </c>
      <c r="B9" s="633"/>
      <c r="C9" s="54" t="s">
        <v>11</v>
      </c>
      <c r="D9" s="54" t="s">
        <v>26</v>
      </c>
      <c r="E9" s="55" t="s">
        <v>45</v>
      </c>
      <c r="F9" s="69"/>
      <c r="G9" s="56" t="s">
        <v>39</v>
      </c>
      <c r="H9" s="57" t="s">
        <v>46</v>
      </c>
      <c r="I9" s="56" t="s">
        <v>38</v>
      </c>
      <c r="J9" s="58" t="s">
        <v>40</v>
      </c>
      <c r="K9" s="57" t="s">
        <v>46</v>
      </c>
      <c r="L9" s="56" t="s">
        <v>48</v>
      </c>
      <c r="M9" s="58" t="s">
        <v>40</v>
      </c>
      <c r="N9" s="57" t="s">
        <v>49</v>
      </c>
      <c r="O9" s="56" t="s">
        <v>50</v>
      </c>
      <c r="P9" s="57" t="s">
        <v>51</v>
      </c>
      <c r="Q9" s="137" t="s">
        <v>12</v>
      </c>
      <c r="R9" s="182" t="s">
        <v>43</v>
      </c>
    </row>
    <row r="10" spans="1:24" ht="18" customHeight="1">
      <c r="A10" s="634">
        <v>1</v>
      </c>
      <c r="B10" s="635"/>
      <c r="C10" s="50"/>
      <c r="D10" s="51"/>
      <c r="E10" s="186"/>
      <c r="F10" s="161"/>
      <c r="G10" s="52"/>
      <c r="H10" s="161"/>
      <c r="I10" s="156"/>
      <c r="J10" s="53"/>
      <c r="K10" s="164"/>
      <c r="L10" s="159"/>
      <c r="M10" s="53"/>
      <c r="N10" s="164"/>
      <c r="O10" s="46"/>
      <c r="P10" s="165"/>
      <c r="Q10" s="138">
        <f t="shared" ref="Q10:Q106" si="0">IF(G10="",0,INT(SUM(PRODUCT(G10,I10,L10),O10)))</f>
        <v>0</v>
      </c>
      <c r="R10" s="140"/>
    </row>
    <row r="11" spans="1:24" ht="18" customHeight="1">
      <c r="A11" s="636">
        <v>2</v>
      </c>
      <c r="B11" s="637"/>
      <c r="C11" s="10"/>
      <c r="D11" s="14"/>
      <c r="E11" s="187"/>
      <c r="F11" s="162"/>
      <c r="G11" s="43"/>
      <c r="H11" s="162"/>
      <c r="I11" s="157"/>
      <c r="J11" s="21"/>
      <c r="K11" s="163"/>
      <c r="L11" s="158"/>
      <c r="M11" s="21"/>
      <c r="N11" s="163"/>
      <c r="O11" s="44"/>
      <c r="P11" s="166"/>
      <c r="Q11" s="139">
        <f t="shared" si="0"/>
        <v>0</v>
      </c>
      <c r="R11" s="141"/>
    </row>
    <row r="12" spans="1:24" ht="18" customHeight="1">
      <c r="A12" s="636">
        <v>3</v>
      </c>
      <c r="B12" s="637"/>
      <c r="C12" s="10"/>
      <c r="D12" s="14"/>
      <c r="E12" s="187"/>
      <c r="F12" s="162"/>
      <c r="G12" s="43"/>
      <c r="H12" s="162"/>
      <c r="I12" s="157"/>
      <c r="J12" s="21"/>
      <c r="K12" s="163"/>
      <c r="L12" s="158"/>
      <c r="M12" s="21"/>
      <c r="N12" s="163"/>
      <c r="O12" s="44"/>
      <c r="P12" s="166"/>
      <c r="Q12" s="139">
        <f t="shared" si="0"/>
        <v>0</v>
      </c>
      <c r="R12" s="141"/>
    </row>
    <row r="13" spans="1:24" ht="18" customHeight="1">
      <c r="A13" s="636">
        <v>4</v>
      </c>
      <c r="B13" s="637"/>
      <c r="C13" s="10"/>
      <c r="D13" s="14"/>
      <c r="E13" s="187"/>
      <c r="F13" s="162"/>
      <c r="G13" s="43"/>
      <c r="H13" s="162"/>
      <c r="I13" s="157"/>
      <c r="J13" s="21"/>
      <c r="K13" s="163"/>
      <c r="L13" s="158"/>
      <c r="M13" s="21"/>
      <c r="N13" s="163"/>
      <c r="O13" s="44"/>
      <c r="P13" s="166"/>
      <c r="Q13" s="139">
        <f t="shared" si="0"/>
        <v>0</v>
      </c>
      <c r="R13" s="141"/>
    </row>
    <row r="14" spans="1:24" ht="18" customHeight="1">
      <c r="A14" s="636">
        <v>5</v>
      </c>
      <c r="B14" s="637"/>
      <c r="C14" s="10"/>
      <c r="D14" s="14"/>
      <c r="E14" s="187"/>
      <c r="F14" s="162"/>
      <c r="G14" s="43"/>
      <c r="H14" s="162"/>
      <c r="I14" s="157"/>
      <c r="J14" s="21"/>
      <c r="K14" s="163"/>
      <c r="L14" s="158"/>
      <c r="M14" s="21"/>
      <c r="N14" s="163"/>
      <c r="O14" s="44"/>
      <c r="P14" s="166"/>
      <c r="Q14" s="139">
        <f t="shared" si="0"/>
        <v>0</v>
      </c>
      <c r="R14" s="141"/>
    </row>
    <row r="15" spans="1:24" ht="18" customHeight="1">
      <c r="A15" s="636">
        <v>6</v>
      </c>
      <c r="B15" s="637"/>
      <c r="C15" s="10"/>
      <c r="D15" s="14"/>
      <c r="E15" s="187"/>
      <c r="F15" s="162"/>
      <c r="G15" s="43"/>
      <c r="H15" s="162"/>
      <c r="I15" s="157"/>
      <c r="J15" s="21"/>
      <c r="K15" s="163"/>
      <c r="L15" s="158"/>
      <c r="M15" s="21"/>
      <c r="N15" s="163"/>
      <c r="O15" s="44"/>
      <c r="P15" s="166"/>
      <c r="Q15" s="139">
        <f t="shared" si="0"/>
        <v>0</v>
      </c>
      <c r="R15" s="141"/>
    </row>
    <row r="16" spans="1:24" ht="18" customHeight="1">
      <c r="A16" s="636">
        <v>7</v>
      </c>
      <c r="B16" s="637"/>
      <c r="C16" s="10"/>
      <c r="D16" s="14"/>
      <c r="E16" s="187"/>
      <c r="F16" s="162"/>
      <c r="G16" s="43"/>
      <c r="H16" s="162"/>
      <c r="I16" s="157"/>
      <c r="J16" s="21"/>
      <c r="K16" s="163"/>
      <c r="L16" s="158"/>
      <c r="M16" s="21"/>
      <c r="N16" s="163"/>
      <c r="O16" s="44"/>
      <c r="P16" s="166"/>
      <c r="Q16" s="139">
        <f t="shared" si="0"/>
        <v>0</v>
      </c>
      <c r="R16" s="141"/>
    </row>
    <row r="17" spans="1:18" ht="18" customHeight="1">
      <c r="A17" s="636">
        <v>8</v>
      </c>
      <c r="B17" s="637"/>
      <c r="C17" s="10"/>
      <c r="D17" s="14"/>
      <c r="E17" s="187"/>
      <c r="F17" s="162"/>
      <c r="G17" s="43"/>
      <c r="H17" s="162"/>
      <c r="I17" s="157"/>
      <c r="J17" s="21"/>
      <c r="K17" s="163"/>
      <c r="L17" s="158"/>
      <c r="M17" s="21"/>
      <c r="N17" s="163"/>
      <c r="O17" s="44"/>
      <c r="P17" s="166"/>
      <c r="Q17" s="139">
        <f t="shared" si="0"/>
        <v>0</v>
      </c>
      <c r="R17" s="141"/>
    </row>
    <row r="18" spans="1:18" ht="18" customHeight="1">
      <c r="A18" s="636">
        <v>9</v>
      </c>
      <c r="B18" s="637"/>
      <c r="C18" s="10"/>
      <c r="D18" s="14"/>
      <c r="E18" s="187"/>
      <c r="F18" s="162"/>
      <c r="G18" s="43"/>
      <c r="H18" s="162"/>
      <c r="I18" s="157"/>
      <c r="J18" s="21"/>
      <c r="K18" s="163"/>
      <c r="L18" s="158"/>
      <c r="M18" s="21"/>
      <c r="N18" s="163"/>
      <c r="O18" s="44"/>
      <c r="P18" s="166"/>
      <c r="Q18" s="139">
        <f t="shared" si="0"/>
        <v>0</v>
      </c>
      <c r="R18" s="141"/>
    </row>
    <row r="19" spans="1:18" ht="18" customHeight="1">
      <c r="A19" s="636">
        <v>10</v>
      </c>
      <c r="B19" s="637"/>
      <c r="C19" s="10"/>
      <c r="D19" s="14"/>
      <c r="E19" s="187"/>
      <c r="F19" s="162"/>
      <c r="G19" s="43"/>
      <c r="H19" s="162"/>
      <c r="I19" s="157"/>
      <c r="J19" s="21"/>
      <c r="K19" s="163"/>
      <c r="L19" s="158"/>
      <c r="M19" s="21"/>
      <c r="N19" s="163"/>
      <c r="O19" s="44"/>
      <c r="P19" s="166"/>
      <c r="Q19" s="139">
        <f t="shared" si="0"/>
        <v>0</v>
      </c>
      <c r="R19" s="141"/>
    </row>
    <row r="20" spans="1:18" ht="18" customHeight="1">
      <c r="A20" s="636">
        <v>11</v>
      </c>
      <c r="B20" s="637"/>
      <c r="C20" s="10"/>
      <c r="D20" s="14"/>
      <c r="E20" s="187"/>
      <c r="F20" s="162"/>
      <c r="G20" s="43"/>
      <c r="H20" s="162"/>
      <c r="I20" s="157"/>
      <c r="J20" s="21"/>
      <c r="K20" s="163"/>
      <c r="L20" s="158"/>
      <c r="M20" s="21"/>
      <c r="N20" s="163"/>
      <c r="O20" s="44"/>
      <c r="P20" s="166"/>
      <c r="Q20" s="139">
        <f t="shared" si="0"/>
        <v>0</v>
      </c>
      <c r="R20" s="141"/>
    </row>
    <row r="21" spans="1:18" ht="18" customHeight="1">
      <c r="A21" s="636">
        <v>12</v>
      </c>
      <c r="B21" s="637"/>
      <c r="C21" s="10"/>
      <c r="D21" s="14"/>
      <c r="E21" s="187"/>
      <c r="F21" s="162"/>
      <c r="G21" s="43"/>
      <c r="H21" s="163"/>
      <c r="I21" s="158"/>
      <c r="J21" s="21"/>
      <c r="K21" s="163"/>
      <c r="L21" s="158"/>
      <c r="M21" s="21"/>
      <c r="N21" s="163"/>
      <c r="O21" s="44"/>
      <c r="P21" s="166"/>
      <c r="Q21" s="139">
        <f t="shared" si="0"/>
        <v>0</v>
      </c>
      <c r="R21" s="141"/>
    </row>
    <row r="22" spans="1:18" ht="18" customHeight="1">
      <c r="A22" s="636">
        <v>13</v>
      </c>
      <c r="B22" s="637"/>
      <c r="C22" s="10"/>
      <c r="D22" s="14"/>
      <c r="E22" s="187"/>
      <c r="F22" s="162"/>
      <c r="G22" s="43"/>
      <c r="H22" s="163"/>
      <c r="I22" s="158"/>
      <c r="J22" s="21"/>
      <c r="K22" s="163"/>
      <c r="L22" s="158"/>
      <c r="M22" s="21"/>
      <c r="N22" s="163"/>
      <c r="O22" s="44"/>
      <c r="P22" s="166"/>
      <c r="Q22" s="139">
        <f t="shared" si="0"/>
        <v>0</v>
      </c>
      <c r="R22" s="141"/>
    </row>
    <row r="23" spans="1:18" ht="18" customHeight="1">
      <c r="A23" s="636">
        <v>14</v>
      </c>
      <c r="B23" s="637"/>
      <c r="C23" s="10"/>
      <c r="D23" s="14"/>
      <c r="E23" s="187"/>
      <c r="F23" s="162"/>
      <c r="G23" s="43"/>
      <c r="H23" s="163"/>
      <c r="I23" s="158"/>
      <c r="J23" s="21"/>
      <c r="K23" s="163"/>
      <c r="L23" s="158"/>
      <c r="M23" s="21"/>
      <c r="N23" s="163"/>
      <c r="O23" s="44"/>
      <c r="P23" s="166"/>
      <c r="Q23" s="139">
        <f t="shared" si="0"/>
        <v>0</v>
      </c>
      <c r="R23" s="141"/>
    </row>
    <row r="24" spans="1:18" ht="18" customHeight="1">
      <c r="A24" s="636">
        <v>15</v>
      </c>
      <c r="B24" s="637"/>
      <c r="C24" s="10"/>
      <c r="D24" s="14"/>
      <c r="E24" s="187"/>
      <c r="F24" s="162"/>
      <c r="G24" s="43"/>
      <c r="H24" s="163"/>
      <c r="I24" s="158"/>
      <c r="J24" s="21"/>
      <c r="K24" s="163"/>
      <c r="L24" s="158"/>
      <c r="M24" s="21"/>
      <c r="N24" s="163"/>
      <c r="O24" s="44"/>
      <c r="P24" s="166"/>
      <c r="Q24" s="139">
        <f t="shared" si="0"/>
        <v>0</v>
      </c>
      <c r="R24" s="141"/>
    </row>
    <row r="25" spans="1:18" ht="18" customHeight="1">
      <c r="A25" s="636">
        <v>16</v>
      </c>
      <c r="B25" s="637"/>
      <c r="C25" s="10"/>
      <c r="D25" s="14"/>
      <c r="E25" s="187"/>
      <c r="F25" s="162"/>
      <c r="G25" s="43"/>
      <c r="H25" s="163"/>
      <c r="I25" s="158"/>
      <c r="J25" s="21"/>
      <c r="K25" s="163"/>
      <c r="L25" s="158"/>
      <c r="M25" s="21"/>
      <c r="N25" s="163"/>
      <c r="O25" s="44"/>
      <c r="P25" s="166"/>
      <c r="Q25" s="139">
        <f t="shared" si="0"/>
        <v>0</v>
      </c>
      <c r="R25" s="141"/>
    </row>
    <row r="26" spans="1:18" ht="18" customHeight="1">
      <c r="A26" s="636">
        <v>17</v>
      </c>
      <c r="B26" s="637"/>
      <c r="C26" s="10"/>
      <c r="D26" s="14"/>
      <c r="E26" s="187"/>
      <c r="F26" s="162"/>
      <c r="G26" s="43"/>
      <c r="H26" s="162"/>
      <c r="I26" s="157"/>
      <c r="J26" s="21"/>
      <c r="K26" s="162"/>
      <c r="L26" s="158"/>
      <c r="M26" s="37"/>
      <c r="N26" s="163"/>
      <c r="O26" s="44"/>
      <c r="P26" s="166"/>
      <c r="Q26" s="139">
        <f t="shared" si="0"/>
        <v>0</v>
      </c>
      <c r="R26" s="141"/>
    </row>
    <row r="27" spans="1:18" ht="18" customHeight="1">
      <c r="A27" s="636">
        <v>18</v>
      </c>
      <c r="B27" s="637"/>
      <c r="C27" s="10"/>
      <c r="D27" s="14"/>
      <c r="E27" s="187"/>
      <c r="F27" s="162"/>
      <c r="G27" s="43"/>
      <c r="H27" s="162"/>
      <c r="I27" s="157"/>
      <c r="J27" s="21"/>
      <c r="K27" s="162"/>
      <c r="L27" s="158"/>
      <c r="M27" s="37"/>
      <c r="N27" s="163"/>
      <c r="O27" s="44"/>
      <c r="P27" s="166"/>
      <c r="Q27" s="139">
        <f t="shared" si="0"/>
        <v>0</v>
      </c>
      <c r="R27" s="141"/>
    </row>
    <row r="28" spans="1:18" ht="18" customHeight="1">
      <c r="A28" s="636">
        <v>19</v>
      </c>
      <c r="B28" s="637"/>
      <c r="C28" s="10"/>
      <c r="D28" s="14"/>
      <c r="E28" s="187"/>
      <c r="F28" s="162"/>
      <c r="G28" s="43"/>
      <c r="H28" s="162"/>
      <c r="I28" s="157"/>
      <c r="J28" s="21"/>
      <c r="K28" s="162"/>
      <c r="L28" s="158"/>
      <c r="M28" s="37"/>
      <c r="N28" s="163"/>
      <c r="O28" s="44"/>
      <c r="P28" s="166"/>
      <c r="Q28" s="139">
        <f t="shared" si="0"/>
        <v>0</v>
      </c>
      <c r="R28" s="141"/>
    </row>
    <row r="29" spans="1:18" ht="18" customHeight="1">
      <c r="A29" s="636">
        <v>20</v>
      </c>
      <c r="B29" s="637"/>
      <c r="C29" s="10"/>
      <c r="D29" s="14"/>
      <c r="E29" s="187"/>
      <c r="F29" s="162"/>
      <c r="G29" s="43"/>
      <c r="H29" s="162"/>
      <c r="I29" s="157"/>
      <c r="J29" s="21"/>
      <c r="K29" s="163"/>
      <c r="L29" s="158"/>
      <c r="M29" s="21"/>
      <c r="N29" s="163"/>
      <c r="O29" s="44"/>
      <c r="P29" s="166"/>
      <c r="Q29" s="139">
        <f t="shared" si="0"/>
        <v>0</v>
      </c>
      <c r="R29" s="141"/>
    </row>
    <row r="30" spans="1:18" ht="18" customHeight="1">
      <c r="A30" s="636">
        <v>21</v>
      </c>
      <c r="B30" s="637"/>
      <c r="C30" s="10"/>
      <c r="D30" s="14"/>
      <c r="E30" s="187"/>
      <c r="F30" s="162"/>
      <c r="G30" s="43"/>
      <c r="H30" s="162"/>
      <c r="I30" s="157"/>
      <c r="J30" s="21"/>
      <c r="K30" s="163"/>
      <c r="L30" s="158"/>
      <c r="M30" s="21"/>
      <c r="N30" s="163"/>
      <c r="O30" s="44"/>
      <c r="P30" s="166"/>
      <c r="Q30" s="139">
        <f t="shared" si="0"/>
        <v>0</v>
      </c>
      <c r="R30" s="141"/>
    </row>
    <row r="31" spans="1:18" ht="18" customHeight="1">
      <c r="A31" s="636">
        <v>22</v>
      </c>
      <c r="B31" s="637"/>
      <c r="C31" s="10"/>
      <c r="D31" s="14"/>
      <c r="E31" s="187"/>
      <c r="F31" s="162"/>
      <c r="G31" s="43"/>
      <c r="H31" s="162"/>
      <c r="I31" s="157"/>
      <c r="J31" s="21"/>
      <c r="K31" s="163"/>
      <c r="L31" s="158"/>
      <c r="M31" s="21"/>
      <c r="N31" s="163"/>
      <c r="O31" s="44"/>
      <c r="P31" s="166"/>
      <c r="Q31" s="139">
        <f t="shared" si="0"/>
        <v>0</v>
      </c>
      <c r="R31" s="141"/>
    </row>
    <row r="32" spans="1:18" ht="18" customHeight="1">
      <c r="A32" s="636">
        <v>23</v>
      </c>
      <c r="B32" s="637"/>
      <c r="C32" s="10"/>
      <c r="D32" s="14"/>
      <c r="E32" s="187"/>
      <c r="F32" s="162"/>
      <c r="G32" s="43"/>
      <c r="H32" s="162"/>
      <c r="I32" s="157"/>
      <c r="J32" s="21"/>
      <c r="K32" s="163"/>
      <c r="L32" s="158"/>
      <c r="M32" s="21"/>
      <c r="N32" s="163"/>
      <c r="O32" s="44"/>
      <c r="P32" s="166"/>
      <c r="Q32" s="139">
        <f t="shared" si="0"/>
        <v>0</v>
      </c>
      <c r="R32" s="141"/>
    </row>
    <row r="33" spans="1:18" ht="18" customHeight="1">
      <c r="A33" s="636">
        <v>24</v>
      </c>
      <c r="B33" s="637"/>
      <c r="C33" s="10"/>
      <c r="D33" s="14"/>
      <c r="E33" s="187"/>
      <c r="F33" s="162"/>
      <c r="G33" s="43"/>
      <c r="H33" s="162"/>
      <c r="I33" s="157"/>
      <c r="J33" s="21"/>
      <c r="K33" s="163"/>
      <c r="L33" s="158"/>
      <c r="M33" s="21"/>
      <c r="N33" s="163"/>
      <c r="O33" s="44"/>
      <c r="P33" s="166"/>
      <c r="Q33" s="139">
        <f t="shared" si="0"/>
        <v>0</v>
      </c>
      <c r="R33" s="141"/>
    </row>
    <row r="34" spans="1:18" ht="18" customHeight="1">
      <c r="A34" s="636">
        <v>25</v>
      </c>
      <c r="B34" s="637"/>
      <c r="C34" s="10"/>
      <c r="D34" s="14"/>
      <c r="E34" s="187"/>
      <c r="F34" s="162"/>
      <c r="G34" s="43"/>
      <c r="H34" s="162"/>
      <c r="I34" s="157"/>
      <c r="J34" s="21"/>
      <c r="K34" s="163"/>
      <c r="L34" s="158"/>
      <c r="M34" s="21"/>
      <c r="N34" s="163"/>
      <c r="O34" s="44"/>
      <c r="P34" s="166"/>
      <c r="Q34" s="139">
        <f t="shared" si="0"/>
        <v>0</v>
      </c>
      <c r="R34" s="141"/>
    </row>
    <row r="35" spans="1:18" ht="18" customHeight="1">
      <c r="A35" s="636">
        <v>26</v>
      </c>
      <c r="B35" s="637"/>
      <c r="C35" s="10"/>
      <c r="D35" s="14"/>
      <c r="E35" s="187"/>
      <c r="F35" s="162"/>
      <c r="G35" s="43"/>
      <c r="H35" s="162"/>
      <c r="I35" s="157"/>
      <c r="J35" s="21"/>
      <c r="K35" s="163"/>
      <c r="L35" s="158"/>
      <c r="M35" s="21"/>
      <c r="N35" s="163"/>
      <c r="O35" s="44"/>
      <c r="P35" s="166"/>
      <c r="Q35" s="139">
        <f t="shared" si="0"/>
        <v>0</v>
      </c>
      <c r="R35" s="141"/>
    </row>
    <row r="36" spans="1:18" ht="18" customHeight="1">
      <c r="A36" s="636">
        <v>27</v>
      </c>
      <c r="B36" s="637"/>
      <c r="C36" s="10"/>
      <c r="D36" s="14"/>
      <c r="E36" s="187"/>
      <c r="F36" s="162"/>
      <c r="G36" s="43"/>
      <c r="H36" s="162"/>
      <c r="I36" s="157"/>
      <c r="J36" s="21"/>
      <c r="K36" s="163"/>
      <c r="L36" s="158"/>
      <c r="M36" s="21"/>
      <c r="N36" s="163"/>
      <c r="O36" s="44"/>
      <c r="P36" s="166"/>
      <c r="Q36" s="139">
        <f t="shared" si="0"/>
        <v>0</v>
      </c>
      <c r="R36" s="141"/>
    </row>
    <row r="37" spans="1:18" ht="18" customHeight="1">
      <c r="A37" s="636">
        <v>28</v>
      </c>
      <c r="B37" s="637"/>
      <c r="C37" s="10"/>
      <c r="D37" s="14"/>
      <c r="E37" s="187"/>
      <c r="F37" s="162"/>
      <c r="G37" s="43"/>
      <c r="H37" s="162"/>
      <c r="I37" s="157"/>
      <c r="J37" s="21"/>
      <c r="K37" s="163"/>
      <c r="L37" s="158"/>
      <c r="M37" s="21"/>
      <c r="N37" s="163"/>
      <c r="O37" s="44"/>
      <c r="P37" s="166"/>
      <c r="Q37" s="139">
        <f t="shared" si="0"/>
        <v>0</v>
      </c>
      <c r="R37" s="141"/>
    </row>
    <row r="38" spans="1:18" ht="18" customHeight="1">
      <c r="A38" s="636">
        <v>29</v>
      </c>
      <c r="B38" s="637"/>
      <c r="C38" s="10"/>
      <c r="D38" s="14"/>
      <c r="E38" s="187"/>
      <c r="F38" s="162"/>
      <c r="G38" s="43"/>
      <c r="H38" s="162"/>
      <c r="I38" s="157"/>
      <c r="J38" s="21"/>
      <c r="K38" s="163"/>
      <c r="L38" s="158"/>
      <c r="M38" s="21"/>
      <c r="N38" s="163"/>
      <c r="O38" s="44"/>
      <c r="P38" s="166"/>
      <c r="Q38" s="139">
        <f t="shared" si="0"/>
        <v>0</v>
      </c>
      <c r="R38" s="141"/>
    </row>
    <row r="39" spans="1:18" ht="18" customHeight="1">
      <c r="A39" s="636">
        <v>30</v>
      </c>
      <c r="B39" s="637"/>
      <c r="C39" s="10"/>
      <c r="D39" s="14"/>
      <c r="E39" s="187"/>
      <c r="F39" s="162"/>
      <c r="G39" s="43"/>
      <c r="H39" s="162"/>
      <c r="I39" s="157"/>
      <c r="J39" s="21"/>
      <c r="K39" s="163"/>
      <c r="L39" s="158"/>
      <c r="M39" s="21"/>
      <c r="N39" s="163"/>
      <c r="O39" s="44"/>
      <c r="P39" s="166"/>
      <c r="Q39" s="139">
        <f t="shared" si="0"/>
        <v>0</v>
      </c>
      <c r="R39" s="141"/>
    </row>
    <row r="40" spans="1:18" ht="18" customHeight="1">
      <c r="A40" s="636">
        <v>31</v>
      </c>
      <c r="B40" s="637"/>
      <c r="C40" s="10"/>
      <c r="D40" s="14"/>
      <c r="E40" s="187"/>
      <c r="F40" s="162"/>
      <c r="G40" s="43"/>
      <c r="H40" s="162"/>
      <c r="I40" s="157"/>
      <c r="J40" s="21"/>
      <c r="K40" s="163"/>
      <c r="L40" s="158"/>
      <c r="M40" s="21"/>
      <c r="N40" s="163"/>
      <c r="O40" s="44"/>
      <c r="P40" s="166"/>
      <c r="Q40" s="139">
        <f t="shared" si="0"/>
        <v>0</v>
      </c>
      <c r="R40" s="141"/>
    </row>
    <row r="41" spans="1:18" ht="18" customHeight="1">
      <c r="A41" s="636">
        <v>32</v>
      </c>
      <c r="B41" s="637"/>
      <c r="C41" s="10"/>
      <c r="D41" s="14"/>
      <c r="E41" s="187"/>
      <c r="F41" s="162"/>
      <c r="G41" s="43"/>
      <c r="H41" s="162"/>
      <c r="I41" s="157"/>
      <c r="J41" s="21"/>
      <c r="K41" s="163"/>
      <c r="L41" s="158"/>
      <c r="M41" s="21"/>
      <c r="N41" s="163"/>
      <c r="O41" s="44"/>
      <c r="P41" s="166"/>
      <c r="Q41" s="139">
        <f t="shared" si="0"/>
        <v>0</v>
      </c>
      <c r="R41" s="141"/>
    </row>
    <row r="42" spans="1:18" ht="18" customHeight="1">
      <c r="A42" s="636">
        <v>33</v>
      </c>
      <c r="B42" s="637"/>
      <c r="C42" s="10"/>
      <c r="D42" s="14"/>
      <c r="E42" s="187"/>
      <c r="F42" s="162"/>
      <c r="G42" s="43"/>
      <c r="H42" s="162"/>
      <c r="I42" s="157"/>
      <c r="J42" s="21"/>
      <c r="K42" s="163"/>
      <c r="L42" s="158"/>
      <c r="M42" s="21"/>
      <c r="N42" s="163"/>
      <c r="O42" s="44"/>
      <c r="P42" s="166"/>
      <c r="Q42" s="139">
        <f t="shared" si="0"/>
        <v>0</v>
      </c>
      <c r="R42" s="141"/>
    </row>
    <row r="43" spans="1:18" ht="18" customHeight="1">
      <c r="A43" s="636">
        <v>34</v>
      </c>
      <c r="B43" s="637"/>
      <c r="C43" s="10"/>
      <c r="D43" s="14"/>
      <c r="E43" s="187"/>
      <c r="F43" s="162"/>
      <c r="G43" s="43"/>
      <c r="H43" s="162"/>
      <c r="I43" s="157"/>
      <c r="J43" s="21"/>
      <c r="K43" s="163"/>
      <c r="L43" s="158"/>
      <c r="M43" s="21"/>
      <c r="N43" s="163"/>
      <c r="O43" s="44"/>
      <c r="P43" s="166"/>
      <c r="Q43" s="139">
        <f t="shared" si="0"/>
        <v>0</v>
      </c>
      <c r="R43" s="141"/>
    </row>
    <row r="44" spans="1:18" ht="18" customHeight="1">
      <c r="A44" s="636">
        <v>35</v>
      </c>
      <c r="B44" s="637"/>
      <c r="C44" s="10"/>
      <c r="D44" s="14"/>
      <c r="E44" s="187"/>
      <c r="F44" s="162"/>
      <c r="G44" s="43"/>
      <c r="H44" s="162"/>
      <c r="I44" s="157"/>
      <c r="J44" s="21"/>
      <c r="K44" s="163"/>
      <c r="L44" s="158"/>
      <c r="M44" s="21"/>
      <c r="N44" s="163"/>
      <c r="O44" s="44"/>
      <c r="P44" s="166"/>
      <c r="Q44" s="139">
        <f t="shared" si="0"/>
        <v>0</v>
      </c>
      <c r="R44" s="141"/>
    </row>
    <row r="45" spans="1:18" ht="18" customHeight="1">
      <c r="A45" s="636">
        <v>36</v>
      </c>
      <c r="B45" s="637"/>
      <c r="C45" s="10"/>
      <c r="D45" s="14"/>
      <c r="E45" s="187"/>
      <c r="F45" s="162"/>
      <c r="G45" s="43"/>
      <c r="H45" s="163"/>
      <c r="I45" s="158"/>
      <c r="J45" s="21"/>
      <c r="K45" s="163"/>
      <c r="L45" s="158"/>
      <c r="M45" s="21"/>
      <c r="N45" s="163"/>
      <c r="O45" s="44"/>
      <c r="P45" s="166"/>
      <c r="Q45" s="139">
        <f t="shared" si="0"/>
        <v>0</v>
      </c>
      <c r="R45" s="141"/>
    </row>
    <row r="46" spans="1:18" ht="18" customHeight="1">
      <c r="A46" s="636">
        <v>37</v>
      </c>
      <c r="B46" s="637"/>
      <c r="C46" s="10"/>
      <c r="D46" s="14"/>
      <c r="E46" s="187"/>
      <c r="F46" s="162"/>
      <c r="G46" s="43"/>
      <c r="H46" s="162"/>
      <c r="I46" s="157"/>
      <c r="J46" s="21"/>
      <c r="K46" s="163"/>
      <c r="L46" s="158"/>
      <c r="M46" s="21"/>
      <c r="N46" s="163"/>
      <c r="O46" s="44"/>
      <c r="P46" s="166"/>
      <c r="Q46" s="139">
        <f t="shared" si="0"/>
        <v>0</v>
      </c>
      <c r="R46" s="141"/>
    </row>
    <row r="47" spans="1:18" ht="18" customHeight="1">
      <c r="A47" s="636">
        <v>38</v>
      </c>
      <c r="B47" s="637"/>
      <c r="C47" s="10"/>
      <c r="D47" s="14"/>
      <c r="E47" s="187"/>
      <c r="F47" s="162"/>
      <c r="G47" s="43"/>
      <c r="H47" s="162"/>
      <c r="I47" s="157"/>
      <c r="J47" s="21"/>
      <c r="K47" s="163"/>
      <c r="L47" s="158"/>
      <c r="M47" s="21"/>
      <c r="N47" s="163"/>
      <c r="O47" s="44"/>
      <c r="P47" s="166"/>
      <c r="Q47" s="139">
        <f t="shared" si="0"/>
        <v>0</v>
      </c>
      <c r="R47" s="141"/>
    </row>
    <row r="48" spans="1:18" ht="18" customHeight="1">
      <c r="A48" s="636">
        <v>39</v>
      </c>
      <c r="B48" s="637"/>
      <c r="C48" s="10"/>
      <c r="D48" s="14"/>
      <c r="E48" s="187"/>
      <c r="F48" s="162"/>
      <c r="G48" s="44"/>
      <c r="H48" s="163"/>
      <c r="I48" s="158"/>
      <c r="J48" s="21"/>
      <c r="K48" s="163"/>
      <c r="L48" s="158"/>
      <c r="M48" s="21"/>
      <c r="N48" s="163"/>
      <c r="O48" s="44"/>
      <c r="P48" s="166"/>
      <c r="Q48" s="139">
        <f t="shared" si="0"/>
        <v>0</v>
      </c>
      <c r="R48" s="141"/>
    </row>
    <row r="49" spans="1:18" ht="18" customHeight="1">
      <c r="A49" s="636">
        <v>40</v>
      </c>
      <c r="B49" s="637"/>
      <c r="C49" s="10"/>
      <c r="D49" s="14"/>
      <c r="E49" s="187"/>
      <c r="F49" s="162"/>
      <c r="G49" s="44"/>
      <c r="H49" s="163"/>
      <c r="I49" s="158"/>
      <c r="J49" s="21"/>
      <c r="K49" s="163"/>
      <c r="L49" s="158"/>
      <c r="M49" s="21"/>
      <c r="N49" s="163"/>
      <c r="O49" s="44"/>
      <c r="P49" s="166"/>
      <c r="Q49" s="139">
        <f t="shared" si="0"/>
        <v>0</v>
      </c>
      <c r="R49" s="141"/>
    </row>
    <row r="50" spans="1:18" ht="18" customHeight="1">
      <c r="A50" s="636">
        <v>41</v>
      </c>
      <c r="B50" s="637"/>
      <c r="C50" s="10"/>
      <c r="D50" s="14"/>
      <c r="E50" s="187"/>
      <c r="F50" s="162"/>
      <c r="G50" s="44"/>
      <c r="H50" s="163"/>
      <c r="I50" s="158"/>
      <c r="J50" s="21"/>
      <c r="K50" s="163"/>
      <c r="L50" s="158"/>
      <c r="M50" s="21"/>
      <c r="N50" s="163"/>
      <c r="O50" s="44"/>
      <c r="P50" s="166"/>
      <c r="Q50" s="139">
        <f t="shared" si="0"/>
        <v>0</v>
      </c>
      <c r="R50" s="141"/>
    </row>
    <row r="51" spans="1:18" ht="18" customHeight="1">
      <c r="A51" s="636">
        <v>42</v>
      </c>
      <c r="B51" s="637"/>
      <c r="C51" s="10"/>
      <c r="D51" s="10"/>
      <c r="E51" s="187"/>
      <c r="F51" s="162"/>
      <c r="G51" s="44"/>
      <c r="H51" s="163"/>
      <c r="I51" s="158"/>
      <c r="J51" s="21"/>
      <c r="K51" s="163"/>
      <c r="L51" s="158"/>
      <c r="M51" s="21"/>
      <c r="N51" s="163"/>
      <c r="O51" s="44"/>
      <c r="P51" s="166"/>
      <c r="Q51" s="139">
        <f t="shared" si="0"/>
        <v>0</v>
      </c>
      <c r="R51" s="141"/>
    </row>
    <row r="52" spans="1:18" ht="18" customHeight="1">
      <c r="A52" s="636">
        <v>43</v>
      </c>
      <c r="B52" s="637"/>
      <c r="C52" s="10"/>
      <c r="D52" s="10"/>
      <c r="E52" s="187"/>
      <c r="F52" s="162"/>
      <c r="G52" s="44"/>
      <c r="H52" s="163"/>
      <c r="I52" s="158"/>
      <c r="J52" s="21"/>
      <c r="K52" s="163"/>
      <c r="L52" s="158"/>
      <c r="M52" s="21"/>
      <c r="N52" s="163"/>
      <c r="O52" s="44"/>
      <c r="P52" s="166"/>
      <c r="Q52" s="139">
        <f t="shared" si="0"/>
        <v>0</v>
      </c>
      <c r="R52" s="141"/>
    </row>
    <row r="53" spans="1:18" ht="18" customHeight="1">
      <c r="A53" s="636">
        <v>44</v>
      </c>
      <c r="B53" s="637"/>
      <c r="C53" s="10"/>
      <c r="D53" s="10"/>
      <c r="E53" s="187"/>
      <c r="F53" s="162"/>
      <c r="G53" s="44"/>
      <c r="H53" s="163"/>
      <c r="I53" s="158"/>
      <c r="J53" s="21"/>
      <c r="K53" s="163"/>
      <c r="L53" s="158"/>
      <c r="M53" s="21"/>
      <c r="N53" s="163"/>
      <c r="O53" s="44"/>
      <c r="P53" s="166"/>
      <c r="Q53" s="139">
        <f t="shared" si="0"/>
        <v>0</v>
      </c>
      <c r="R53" s="141"/>
    </row>
    <row r="54" spans="1:18" ht="18" customHeight="1">
      <c r="A54" s="636">
        <v>45</v>
      </c>
      <c r="B54" s="637"/>
      <c r="C54" s="10"/>
      <c r="D54" s="10"/>
      <c r="E54" s="187"/>
      <c r="F54" s="162"/>
      <c r="G54" s="44"/>
      <c r="H54" s="163"/>
      <c r="I54" s="158"/>
      <c r="J54" s="21"/>
      <c r="K54" s="163"/>
      <c r="L54" s="158"/>
      <c r="M54" s="21"/>
      <c r="N54" s="163"/>
      <c r="O54" s="44"/>
      <c r="P54" s="166"/>
      <c r="Q54" s="139">
        <f t="shared" si="0"/>
        <v>0</v>
      </c>
      <c r="R54" s="141"/>
    </row>
    <row r="55" spans="1:18" ht="18" customHeight="1">
      <c r="A55" s="636">
        <v>46</v>
      </c>
      <c r="B55" s="637"/>
      <c r="C55" s="10"/>
      <c r="D55" s="10"/>
      <c r="E55" s="187"/>
      <c r="F55" s="162"/>
      <c r="G55" s="44"/>
      <c r="H55" s="163"/>
      <c r="I55" s="158"/>
      <c r="J55" s="21"/>
      <c r="K55" s="163"/>
      <c r="L55" s="158"/>
      <c r="M55" s="21"/>
      <c r="N55" s="163"/>
      <c r="O55" s="44"/>
      <c r="P55" s="166"/>
      <c r="Q55" s="139">
        <f t="shared" si="0"/>
        <v>0</v>
      </c>
      <c r="R55" s="141"/>
    </row>
    <row r="56" spans="1:18" ht="18" customHeight="1">
      <c r="A56" s="636">
        <v>47</v>
      </c>
      <c r="B56" s="637"/>
      <c r="C56" s="10"/>
      <c r="D56" s="10"/>
      <c r="E56" s="187"/>
      <c r="F56" s="162"/>
      <c r="G56" s="44"/>
      <c r="H56" s="163"/>
      <c r="I56" s="158"/>
      <c r="J56" s="21"/>
      <c r="K56" s="163"/>
      <c r="L56" s="158"/>
      <c r="M56" s="21"/>
      <c r="N56" s="163"/>
      <c r="O56" s="44"/>
      <c r="P56" s="166"/>
      <c r="Q56" s="139">
        <f t="shared" si="0"/>
        <v>0</v>
      </c>
      <c r="R56" s="141"/>
    </row>
    <row r="57" spans="1:18" ht="18" customHeight="1">
      <c r="A57" s="636">
        <v>48</v>
      </c>
      <c r="B57" s="637"/>
      <c r="C57" s="10"/>
      <c r="D57" s="10"/>
      <c r="E57" s="187"/>
      <c r="F57" s="162"/>
      <c r="G57" s="44"/>
      <c r="H57" s="163"/>
      <c r="I57" s="158"/>
      <c r="J57" s="21"/>
      <c r="K57" s="163"/>
      <c r="L57" s="158"/>
      <c r="M57" s="21"/>
      <c r="N57" s="163"/>
      <c r="O57" s="44"/>
      <c r="P57" s="166"/>
      <c r="Q57" s="139">
        <f t="shared" si="0"/>
        <v>0</v>
      </c>
      <c r="R57" s="141"/>
    </row>
    <row r="58" spans="1:18" ht="18" customHeight="1">
      <c r="A58" s="636">
        <v>49</v>
      </c>
      <c r="B58" s="637"/>
      <c r="C58" s="10"/>
      <c r="D58" s="10"/>
      <c r="E58" s="187"/>
      <c r="F58" s="162"/>
      <c r="G58" s="44"/>
      <c r="H58" s="163"/>
      <c r="I58" s="158"/>
      <c r="J58" s="21"/>
      <c r="K58" s="163"/>
      <c r="L58" s="158"/>
      <c r="M58" s="21"/>
      <c r="N58" s="163"/>
      <c r="O58" s="44"/>
      <c r="P58" s="166"/>
      <c r="Q58" s="139">
        <f t="shared" si="0"/>
        <v>0</v>
      </c>
      <c r="R58" s="141"/>
    </row>
    <row r="59" spans="1:18" ht="18" customHeight="1">
      <c r="A59" s="636">
        <v>50</v>
      </c>
      <c r="B59" s="637"/>
      <c r="C59" s="10"/>
      <c r="D59" s="10"/>
      <c r="E59" s="187"/>
      <c r="F59" s="162"/>
      <c r="G59" s="44"/>
      <c r="H59" s="163"/>
      <c r="I59" s="158"/>
      <c r="J59" s="21"/>
      <c r="K59" s="163"/>
      <c r="L59" s="158"/>
      <c r="M59" s="21"/>
      <c r="N59" s="163"/>
      <c r="O59" s="44"/>
      <c r="P59" s="166"/>
      <c r="Q59" s="139">
        <f t="shared" si="0"/>
        <v>0</v>
      </c>
      <c r="R59" s="141"/>
    </row>
    <row r="60" spans="1:18" ht="18" customHeight="1">
      <c r="A60" s="636">
        <v>51</v>
      </c>
      <c r="B60" s="637"/>
      <c r="C60" s="10"/>
      <c r="D60" s="10"/>
      <c r="E60" s="187"/>
      <c r="F60" s="162"/>
      <c r="G60" s="44"/>
      <c r="H60" s="163"/>
      <c r="I60" s="158"/>
      <c r="J60" s="21"/>
      <c r="K60" s="163"/>
      <c r="L60" s="158"/>
      <c r="M60" s="21"/>
      <c r="N60" s="163"/>
      <c r="O60" s="44"/>
      <c r="P60" s="166"/>
      <c r="Q60" s="139">
        <f t="shared" si="0"/>
        <v>0</v>
      </c>
      <c r="R60" s="141"/>
    </row>
    <row r="61" spans="1:18" ht="18" customHeight="1">
      <c r="A61" s="636">
        <v>52</v>
      </c>
      <c r="B61" s="637"/>
      <c r="C61" s="10"/>
      <c r="D61" s="10"/>
      <c r="E61" s="187"/>
      <c r="F61" s="162"/>
      <c r="G61" s="44"/>
      <c r="H61" s="163"/>
      <c r="I61" s="158"/>
      <c r="J61" s="21"/>
      <c r="K61" s="163"/>
      <c r="L61" s="158"/>
      <c r="M61" s="21"/>
      <c r="N61" s="163"/>
      <c r="O61" s="44"/>
      <c r="P61" s="166"/>
      <c r="Q61" s="139">
        <f t="shared" si="0"/>
        <v>0</v>
      </c>
      <c r="R61" s="141"/>
    </row>
    <row r="62" spans="1:18" ht="18" customHeight="1">
      <c r="A62" s="636">
        <v>53</v>
      </c>
      <c r="B62" s="637"/>
      <c r="C62" s="10"/>
      <c r="D62" s="10"/>
      <c r="E62" s="187"/>
      <c r="F62" s="162"/>
      <c r="G62" s="44"/>
      <c r="H62" s="163"/>
      <c r="I62" s="158"/>
      <c r="J62" s="21"/>
      <c r="K62" s="163"/>
      <c r="L62" s="158"/>
      <c r="M62" s="21"/>
      <c r="N62" s="163"/>
      <c r="O62" s="44"/>
      <c r="P62" s="166"/>
      <c r="Q62" s="139">
        <f t="shared" si="0"/>
        <v>0</v>
      </c>
      <c r="R62" s="141"/>
    </row>
    <row r="63" spans="1:18" ht="18" customHeight="1">
      <c r="A63" s="636">
        <v>54</v>
      </c>
      <c r="B63" s="637"/>
      <c r="C63" s="10"/>
      <c r="D63" s="10"/>
      <c r="E63" s="187"/>
      <c r="F63" s="162"/>
      <c r="G63" s="44"/>
      <c r="H63" s="163"/>
      <c r="I63" s="158"/>
      <c r="J63" s="21"/>
      <c r="K63" s="163"/>
      <c r="L63" s="158"/>
      <c r="M63" s="21"/>
      <c r="N63" s="163"/>
      <c r="O63" s="44"/>
      <c r="P63" s="166"/>
      <c r="Q63" s="139">
        <f t="shared" si="0"/>
        <v>0</v>
      </c>
      <c r="R63" s="141"/>
    </row>
    <row r="64" spans="1:18" ht="18" customHeight="1">
      <c r="A64" s="636">
        <v>55</v>
      </c>
      <c r="B64" s="637"/>
      <c r="C64" s="10"/>
      <c r="D64" s="10"/>
      <c r="E64" s="187"/>
      <c r="F64" s="162"/>
      <c r="G64" s="44"/>
      <c r="H64" s="163"/>
      <c r="I64" s="158"/>
      <c r="J64" s="21"/>
      <c r="K64" s="163"/>
      <c r="L64" s="158"/>
      <c r="M64" s="21"/>
      <c r="N64" s="163"/>
      <c r="O64" s="44"/>
      <c r="P64" s="166"/>
      <c r="Q64" s="139">
        <f t="shared" si="0"/>
        <v>0</v>
      </c>
      <c r="R64" s="141"/>
    </row>
    <row r="65" spans="1:18" ht="18" customHeight="1">
      <c r="A65" s="636">
        <v>56</v>
      </c>
      <c r="B65" s="637"/>
      <c r="C65" s="10"/>
      <c r="D65" s="10"/>
      <c r="E65" s="187"/>
      <c r="F65" s="162"/>
      <c r="G65" s="44"/>
      <c r="H65" s="163"/>
      <c r="I65" s="158"/>
      <c r="J65" s="21"/>
      <c r="K65" s="163"/>
      <c r="L65" s="158"/>
      <c r="M65" s="21"/>
      <c r="N65" s="163"/>
      <c r="O65" s="44"/>
      <c r="P65" s="166"/>
      <c r="Q65" s="139">
        <f t="shared" si="0"/>
        <v>0</v>
      </c>
      <c r="R65" s="141"/>
    </row>
    <row r="66" spans="1:18" ht="18" customHeight="1">
      <c r="A66" s="636">
        <v>57</v>
      </c>
      <c r="B66" s="637"/>
      <c r="C66" s="10"/>
      <c r="D66" s="10"/>
      <c r="E66" s="187"/>
      <c r="F66" s="162"/>
      <c r="G66" s="44"/>
      <c r="H66" s="163"/>
      <c r="I66" s="158"/>
      <c r="J66" s="21"/>
      <c r="K66" s="163"/>
      <c r="L66" s="158"/>
      <c r="M66" s="21"/>
      <c r="N66" s="163"/>
      <c r="O66" s="44"/>
      <c r="P66" s="166"/>
      <c r="Q66" s="139">
        <f t="shared" si="0"/>
        <v>0</v>
      </c>
      <c r="R66" s="141"/>
    </row>
    <row r="67" spans="1:18" ht="18" customHeight="1">
      <c r="A67" s="636">
        <v>58</v>
      </c>
      <c r="B67" s="637"/>
      <c r="C67" s="10"/>
      <c r="D67" s="10"/>
      <c r="E67" s="187"/>
      <c r="F67" s="162"/>
      <c r="G67" s="44"/>
      <c r="H67" s="163"/>
      <c r="I67" s="158"/>
      <c r="J67" s="21"/>
      <c r="K67" s="163"/>
      <c r="L67" s="158"/>
      <c r="M67" s="21"/>
      <c r="N67" s="163"/>
      <c r="O67" s="44"/>
      <c r="P67" s="166"/>
      <c r="Q67" s="139">
        <f t="shared" si="0"/>
        <v>0</v>
      </c>
      <c r="R67" s="141"/>
    </row>
    <row r="68" spans="1:18" ht="18" hidden="1" customHeight="1">
      <c r="A68" s="636">
        <v>59</v>
      </c>
      <c r="B68" s="637"/>
      <c r="C68" s="10"/>
      <c r="D68" s="10"/>
      <c r="E68" s="187"/>
      <c r="F68" s="162"/>
      <c r="G68" s="44"/>
      <c r="H68" s="163"/>
      <c r="I68" s="158"/>
      <c r="J68" s="21"/>
      <c r="K68" s="163"/>
      <c r="L68" s="158"/>
      <c r="M68" s="21"/>
      <c r="N68" s="163"/>
      <c r="O68" s="44"/>
      <c r="P68" s="166"/>
      <c r="Q68" s="139">
        <f t="shared" si="0"/>
        <v>0</v>
      </c>
      <c r="R68" s="141"/>
    </row>
    <row r="69" spans="1:18" ht="18" hidden="1" customHeight="1">
      <c r="A69" s="636">
        <v>60</v>
      </c>
      <c r="B69" s="637"/>
      <c r="C69" s="10"/>
      <c r="D69" s="10"/>
      <c r="E69" s="187"/>
      <c r="F69" s="162"/>
      <c r="G69" s="44"/>
      <c r="H69" s="163"/>
      <c r="I69" s="158"/>
      <c r="J69" s="21"/>
      <c r="K69" s="163"/>
      <c r="L69" s="158"/>
      <c r="M69" s="21"/>
      <c r="N69" s="163"/>
      <c r="O69" s="44"/>
      <c r="P69" s="166"/>
      <c r="Q69" s="139">
        <f t="shared" si="0"/>
        <v>0</v>
      </c>
      <c r="R69" s="141"/>
    </row>
    <row r="70" spans="1:18" ht="18" hidden="1" customHeight="1">
      <c r="A70" s="636">
        <v>61</v>
      </c>
      <c r="B70" s="637"/>
      <c r="C70" s="10"/>
      <c r="D70" s="10"/>
      <c r="E70" s="187"/>
      <c r="F70" s="162"/>
      <c r="G70" s="44"/>
      <c r="H70" s="163"/>
      <c r="I70" s="158"/>
      <c r="J70" s="21"/>
      <c r="K70" s="163"/>
      <c r="L70" s="158"/>
      <c r="M70" s="21"/>
      <c r="N70" s="163"/>
      <c r="O70" s="44"/>
      <c r="P70" s="166"/>
      <c r="Q70" s="139">
        <f t="shared" si="0"/>
        <v>0</v>
      </c>
      <c r="R70" s="141"/>
    </row>
    <row r="71" spans="1:18" ht="18" hidden="1" customHeight="1">
      <c r="A71" s="636">
        <v>62</v>
      </c>
      <c r="B71" s="637"/>
      <c r="C71" s="10"/>
      <c r="D71" s="10"/>
      <c r="E71" s="187"/>
      <c r="F71" s="162"/>
      <c r="G71" s="44"/>
      <c r="H71" s="163"/>
      <c r="I71" s="158"/>
      <c r="J71" s="21"/>
      <c r="K71" s="163"/>
      <c r="L71" s="158"/>
      <c r="M71" s="21"/>
      <c r="N71" s="163"/>
      <c r="O71" s="44"/>
      <c r="P71" s="166"/>
      <c r="Q71" s="139">
        <f t="shared" si="0"/>
        <v>0</v>
      </c>
      <c r="R71" s="141"/>
    </row>
    <row r="72" spans="1:18" ht="18" hidden="1" customHeight="1">
      <c r="A72" s="636">
        <v>63</v>
      </c>
      <c r="B72" s="637"/>
      <c r="C72" s="10"/>
      <c r="D72" s="10"/>
      <c r="E72" s="187"/>
      <c r="F72" s="162"/>
      <c r="G72" s="44"/>
      <c r="H72" s="163"/>
      <c r="I72" s="158"/>
      <c r="J72" s="21"/>
      <c r="K72" s="163"/>
      <c r="L72" s="158"/>
      <c r="M72" s="21"/>
      <c r="N72" s="163"/>
      <c r="O72" s="44"/>
      <c r="P72" s="166"/>
      <c r="Q72" s="139">
        <f t="shared" si="0"/>
        <v>0</v>
      </c>
      <c r="R72" s="141"/>
    </row>
    <row r="73" spans="1:18" ht="18" hidden="1" customHeight="1">
      <c r="A73" s="636">
        <v>64</v>
      </c>
      <c r="B73" s="637"/>
      <c r="C73" s="10"/>
      <c r="D73" s="10"/>
      <c r="E73" s="187"/>
      <c r="F73" s="162"/>
      <c r="G73" s="44"/>
      <c r="H73" s="163"/>
      <c r="I73" s="158"/>
      <c r="J73" s="21"/>
      <c r="K73" s="163"/>
      <c r="L73" s="158"/>
      <c r="M73" s="21"/>
      <c r="N73" s="163"/>
      <c r="O73" s="44"/>
      <c r="P73" s="166"/>
      <c r="Q73" s="139">
        <f t="shared" si="0"/>
        <v>0</v>
      </c>
      <c r="R73" s="141"/>
    </row>
    <row r="74" spans="1:18" ht="18" hidden="1" customHeight="1">
      <c r="A74" s="636">
        <v>65</v>
      </c>
      <c r="B74" s="637"/>
      <c r="C74" s="10"/>
      <c r="D74" s="10"/>
      <c r="E74" s="187"/>
      <c r="F74" s="162"/>
      <c r="G74" s="44"/>
      <c r="H74" s="163"/>
      <c r="I74" s="158"/>
      <c r="J74" s="21"/>
      <c r="K74" s="163"/>
      <c r="L74" s="158"/>
      <c r="M74" s="21"/>
      <c r="N74" s="163"/>
      <c r="O74" s="44"/>
      <c r="P74" s="166"/>
      <c r="Q74" s="139">
        <f t="shared" si="0"/>
        <v>0</v>
      </c>
      <c r="R74" s="141"/>
    </row>
    <row r="75" spans="1:18" ht="18" hidden="1" customHeight="1">
      <c r="A75" s="636">
        <v>66</v>
      </c>
      <c r="B75" s="637"/>
      <c r="C75" s="10"/>
      <c r="D75" s="10"/>
      <c r="E75" s="187"/>
      <c r="F75" s="162"/>
      <c r="G75" s="44"/>
      <c r="H75" s="163"/>
      <c r="I75" s="158"/>
      <c r="J75" s="21"/>
      <c r="K75" s="163"/>
      <c r="L75" s="158"/>
      <c r="M75" s="21"/>
      <c r="N75" s="163"/>
      <c r="O75" s="44"/>
      <c r="P75" s="166"/>
      <c r="Q75" s="139">
        <f t="shared" si="0"/>
        <v>0</v>
      </c>
      <c r="R75" s="141"/>
    </row>
    <row r="76" spans="1:18" ht="18" hidden="1" customHeight="1">
      <c r="A76" s="636">
        <v>67</v>
      </c>
      <c r="B76" s="637"/>
      <c r="C76" s="10"/>
      <c r="D76" s="10"/>
      <c r="E76" s="187"/>
      <c r="F76" s="162"/>
      <c r="G76" s="44"/>
      <c r="H76" s="163"/>
      <c r="I76" s="158"/>
      <c r="J76" s="21"/>
      <c r="K76" s="163"/>
      <c r="L76" s="158"/>
      <c r="M76" s="21"/>
      <c r="N76" s="163"/>
      <c r="O76" s="44"/>
      <c r="P76" s="166"/>
      <c r="Q76" s="139">
        <f t="shared" si="0"/>
        <v>0</v>
      </c>
      <c r="R76" s="141"/>
    </row>
    <row r="77" spans="1:18" ht="18" hidden="1" customHeight="1">
      <c r="A77" s="636">
        <v>68</v>
      </c>
      <c r="B77" s="637"/>
      <c r="C77" s="10"/>
      <c r="D77" s="10"/>
      <c r="E77" s="187"/>
      <c r="F77" s="162"/>
      <c r="G77" s="44"/>
      <c r="H77" s="163"/>
      <c r="I77" s="158"/>
      <c r="J77" s="21"/>
      <c r="K77" s="163"/>
      <c r="L77" s="158"/>
      <c r="M77" s="21"/>
      <c r="N77" s="163"/>
      <c r="O77" s="44"/>
      <c r="P77" s="166"/>
      <c r="Q77" s="139">
        <f t="shared" si="0"/>
        <v>0</v>
      </c>
      <c r="R77" s="141"/>
    </row>
    <row r="78" spans="1:18" ht="18" hidden="1" customHeight="1">
      <c r="A78" s="636">
        <v>69</v>
      </c>
      <c r="B78" s="637"/>
      <c r="C78" s="10"/>
      <c r="D78" s="10"/>
      <c r="E78" s="187"/>
      <c r="F78" s="162"/>
      <c r="G78" s="44"/>
      <c r="H78" s="163"/>
      <c r="I78" s="158"/>
      <c r="J78" s="21"/>
      <c r="K78" s="163"/>
      <c r="L78" s="158"/>
      <c r="M78" s="21"/>
      <c r="N78" s="163"/>
      <c r="O78" s="44"/>
      <c r="P78" s="166"/>
      <c r="Q78" s="139">
        <f t="shared" si="0"/>
        <v>0</v>
      </c>
      <c r="R78" s="141"/>
    </row>
    <row r="79" spans="1:18" ht="18" hidden="1" customHeight="1">
      <c r="A79" s="636">
        <v>70</v>
      </c>
      <c r="B79" s="637"/>
      <c r="C79" s="10"/>
      <c r="D79" s="10"/>
      <c r="E79" s="187"/>
      <c r="F79" s="162"/>
      <c r="G79" s="44"/>
      <c r="H79" s="163"/>
      <c r="I79" s="158"/>
      <c r="J79" s="21"/>
      <c r="K79" s="163"/>
      <c r="L79" s="158"/>
      <c r="M79" s="21"/>
      <c r="N79" s="163"/>
      <c r="O79" s="44"/>
      <c r="P79" s="166"/>
      <c r="Q79" s="139">
        <f t="shared" si="0"/>
        <v>0</v>
      </c>
      <c r="R79" s="141"/>
    </row>
    <row r="80" spans="1:18" ht="18" hidden="1" customHeight="1">
      <c r="A80" s="636">
        <v>71</v>
      </c>
      <c r="B80" s="637"/>
      <c r="C80" s="10"/>
      <c r="D80" s="10"/>
      <c r="E80" s="187"/>
      <c r="F80" s="162"/>
      <c r="G80" s="44"/>
      <c r="H80" s="163"/>
      <c r="I80" s="158"/>
      <c r="J80" s="21"/>
      <c r="K80" s="163"/>
      <c r="L80" s="158"/>
      <c r="M80" s="21"/>
      <c r="N80" s="163"/>
      <c r="O80" s="44"/>
      <c r="P80" s="166"/>
      <c r="Q80" s="139">
        <f t="shared" si="0"/>
        <v>0</v>
      </c>
      <c r="R80" s="141"/>
    </row>
    <row r="81" spans="1:18" ht="18" hidden="1" customHeight="1">
      <c r="A81" s="636">
        <v>72</v>
      </c>
      <c r="B81" s="637"/>
      <c r="C81" s="10"/>
      <c r="D81" s="10"/>
      <c r="E81" s="187"/>
      <c r="F81" s="162"/>
      <c r="G81" s="44"/>
      <c r="H81" s="163"/>
      <c r="I81" s="158"/>
      <c r="J81" s="21"/>
      <c r="K81" s="163"/>
      <c r="L81" s="158"/>
      <c r="M81" s="21"/>
      <c r="N81" s="163"/>
      <c r="O81" s="44"/>
      <c r="P81" s="166"/>
      <c r="Q81" s="139">
        <f t="shared" si="0"/>
        <v>0</v>
      </c>
      <c r="R81" s="141"/>
    </row>
    <row r="82" spans="1:18" ht="18" hidden="1" customHeight="1">
      <c r="A82" s="636">
        <v>73</v>
      </c>
      <c r="B82" s="637"/>
      <c r="C82" s="10"/>
      <c r="D82" s="10"/>
      <c r="E82" s="187"/>
      <c r="F82" s="162"/>
      <c r="G82" s="44"/>
      <c r="H82" s="163"/>
      <c r="I82" s="158"/>
      <c r="J82" s="21"/>
      <c r="K82" s="163"/>
      <c r="L82" s="158"/>
      <c r="M82" s="21"/>
      <c r="N82" s="163"/>
      <c r="O82" s="44"/>
      <c r="P82" s="166"/>
      <c r="Q82" s="139">
        <f t="shared" si="0"/>
        <v>0</v>
      </c>
      <c r="R82" s="141"/>
    </row>
    <row r="83" spans="1:18" ht="18" hidden="1" customHeight="1">
      <c r="A83" s="636">
        <v>74</v>
      </c>
      <c r="B83" s="637"/>
      <c r="C83" s="10"/>
      <c r="D83" s="10"/>
      <c r="E83" s="187"/>
      <c r="F83" s="162"/>
      <c r="G83" s="44"/>
      <c r="H83" s="163"/>
      <c r="I83" s="158"/>
      <c r="J83" s="21"/>
      <c r="K83" s="163"/>
      <c r="L83" s="158"/>
      <c r="M83" s="21"/>
      <c r="N83" s="163"/>
      <c r="O83" s="44"/>
      <c r="P83" s="166"/>
      <c r="Q83" s="139">
        <f t="shared" si="0"/>
        <v>0</v>
      </c>
      <c r="R83" s="141"/>
    </row>
    <row r="84" spans="1:18" ht="18" hidden="1" customHeight="1">
      <c r="A84" s="636">
        <v>75</v>
      </c>
      <c r="B84" s="637"/>
      <c r="C84" s="10"/>
      <c r="D84" s="10"/>
      <c r="E84" s="187"/>
      <c r="F84" s="162"/>
      <c r="G84" s="44"/>
      <c r="H84" s="163"/>
      <c r="I84" s="158"/>
      <c r="J84" s="21"/>
      <c r="K84" s="163"/>
      <c r="L84" s="158"/>
      <c r="M84" s="21"/>
      <c r="N84" s="163"/>
      <c r="O84" s="44"/>
      <c r="P84" s="166"/>
      <c r="Q84" s="139">
        <f t="shared" si="0"/>
        <v>0</v>
      </c>
      <c r="R84" s="141"/>
    </row>
    <row r="85" spans="1:18" ht="18" hidden="1" customHeight="1">
      <c r="A85" s="636">
        <v>76</v>
      </c>
      <c r="B85" s="637"/>
      <c r="C85" s="10"/>
      <c r="D85" s="10"/>
      <c r="E85" s="187"/>
      <c r="F85" s="162"/>
      <c r="G85" s="44"/>
      <c r="H85" s="163"/>
      <c r="I85" s="158"/>
      <c r="J85" s="21"/>
      <c r="K85" s="163"/>
      <c r="L85" s="158"/>
      <c r="M85" s="21"/>
      <c r="N85" s="163"/>
      <c r="O85" s="44"/>
      <c r="P85" s="166"/>
      <c r="Q85" s="139">
        <f t="shared" si="0"/>
        <v>0</v>
      </c>
      <c r="R85" s="141"/>
    </row>
    <row r="86" spans="1:18" ht="18" hidden="1" customHeight="1">
      <c r="A86" s="636">
        <v>77</v>
      </c>
      <c r="B86" s="637"/>
      <c r="C86" s="10"/>
      <c r="D86" s="10"/>
      <c r="E86" s="187"/>
      <c r="F86" s="162"/>
      <c r="G86" s="44"/>
      <c r="H86" s="163"/>
      <c r="I86" s="158"/>
      <c r="J86" s="21"/>
      <c r="K86" s="163"/>
      <c r="L86" s="158"/>
      <c r="M86" s="21"/>
      <c r="N86" s="163"/>
      <c r="O86" s="44"/>
      <c r="P86" s="166"/>
      <c r="Q86" s="139">
        <f t="shared" si="0"/>
        <v>0</v>
      </c>
      <c r="R86" s="141"/>
    </row>
    <row r="87" spans="1:18" ht="18" hidden="1" customHeight="1">
      <c r="A87" s="636">
        <v>78</v>
      </c>
      <c r="B87" s="637"/>
      <c r="C87" s="10"/>
      <c r="D87" s="10"/>
      <c r="E87" s="187"/>
      <c r="F87" s="162"/>
      <c r="G87" s="44"/>
      <c r="H87" s="163"/>
      <c r="I87" s="158"/>
      <c r="J87" s="21"/>
      <c r="K87" s="163"/>
      <c r="L87" s="158"/>
      <c r="M87" s="21"/>
      <c r="N87" s="163"/>
      <c r="O87" s="44"/>
      <c r="P87" s="166"/>
      <c r="Q87" s="139">
        <f t="shared" si="0"/>
        <v>0</v>
      </c>
      <c r="R87" s="141"/>
    </row>
    <row r="88" spans="1:18" ht="18" hidden="1" customHeight="1">
      <c r="A88" s="636">
        <v>79</v>
      </c>
      <c r="B88" s="637"/>
      <c r="C88" s="10"/>
      <c r="D88" s="10"/>
      <c r="E88" s="187"/>
      <c r="F88" s="162"/>
      <c r="G88" s="44"/>
      <c r="H88" s="163"/>
      <c r="I88" s="158"/>
      <c r="J88" s="21"/>
      <c r="K88" s="163"/>
      <c r="L88" s="158"/>
      <c r="M88" s="21"/>
      <c r="N88" s="163"/>
      <c r="O88" s="44"/>
      <c r="P88" s="166"/>
      <c r="Q88" s="139">
        <f t="shared" si="0"/>
        <v>0</v>
      </c>
      <c r="R88" s="141"/>
    </row>
    <row r="89" spans="1:18" ht="18" hidden="1" customHeight="1">
      <c r="A89" s="636">
        <v>80</v>
      </c>
      <c r="B89" s="637"/>
      <c r="C89" s="10"/>
      <c r="D89" s="10"/>
      <c r="E89" s="187"/>
      <c r="F89" s="162"/>
      <c r="G89" s="44"/>
      <c r="H89" s="163"/>
      <c r="I89" s="158"/>
      <c r="J89" s="21"/>
      <c r="K89" s="163"/>
      <c r="L89" s="158"/>
      <c r="M89" s="21"/>
      <c r="N89" s="163"/>
      <c r="O89" s="44"/>
      <c r="P89" s="166"/>
      <c r="Q89" s="139">
        <f t="shared" si="0"/>
        <v>0</v>
      </c>
      <c r="R89" s="141"/>
    </row>
    <row r="90" spans="1:18" ht="18" hidden="1" customHeight="1">
      <c r="A90" s="636">
        <v>81</v>
      </c>
      <c r="B90" s="637"/>
      <c r="C90" s="10"/>
      <c r="D90" s="10"/>
      <c r="E90" s="187"/>
      <c r="F90" s="162"/>
      <c r="G90" s="44"/>
      <c r="H90" s="163"/>
      <c r="I90" s="158"/>
      <c r="J90" s="21"/>
      <c r="K90" s="163"/>
      <c r="L90" s="158"/>
      <c r="M90" s="21"/>
      <c r="N90" s="163"/>
      <c r="O90" s="44"/>
      <c r="P90" s="166"/>
      <c r="Q90" s="139">
        <f t="shared" si="0"/>
        <v>0</v>
      </c>
      <c r="R90" s="141"/>
    </row>
    <row r="91" spans="1:18" ht="18" hidden="1" customHeight="1">
      <c r="A91" s="636">
        <v>82</v>
      </c>
      <c r="B91" s="637"/>
      <c r="C91" s="10"/>
      <c r="D91" s="10"/>
      <c r="E91" s="187"/>
      <c r="F91" s="162"/>
      <c r="G91" s="44"/>
      <c r="H91" s="163"/>
      <c r="I91" s="158"/>
      <c r="J91" s="21"/>
      <c r="K91" s="163"/>
      <c r="L91" s="158"/>
      <c r="M91" s="21"/>
      <c r="N91" s="163"/>
      <c r="O91" s="44"/>
      <c r="P91" s="166"/>
      <c r="Q91" s="139">
        <f t="shared" si="0"/>
        <v>0</v>
      </c>
      <c r="R91" s="141"/>
    </row>
    <row r="92" spans="1:18" ht="18" hidden="1" customHeight="1">
      <c r="A92" s="636">
        <v>83</v>
      </c>
      <c r="B92" s="637"/>
      <c r="C92" s="10"/>
      <c r="D92" s="10"/>
      <c r="E92" s="187"/>
      <c r="F92" s="162"/>
      <c r="G92" s="44"/>
      <c r="H92" s="163"/>
      <c r="I92" s="158"/>
      <c r="J92" s="21"/>
      <c r="K92" s="163"/>
      <c r="L92" s="158"/>
      <c r="M92" s="21"/>
      <c r="N92" s="163"/>
      <c r="O92" s="44"/>
      <c r="P92" s="166"/>
      <c r="Q92" s="139">
        <f t="shared" si="0"/>
        <v>0</v>
      </c>
      <c r="R92" s="141"/>
    </row>
    <row r="93" spans="1:18" ht="18" hidden="1" customHeight="1">
      <c r="A93" s="636">
        <v>84</v>
      </c>
      <c r="B93" s="637"/>
      <c r="C93" s="10"/>
      <c r="D93" s="10"/>
      <c r="E93" s="187"/>
      <c r="F93" s="162"/>
      <c r="G93" s="44"/>
      <c r="H93" s="163"/>
      <c r="I93" s="158"/>
      <c r="J93" s="21"/>
      <c r="K93" s="163"/>
      <c r="L93" s="158"/>
      <c r="M93" s="21"/>
      <c r="N93" s="163"/>
      <c r="O93" s="44"/>
      <c r="P93" s="166"/>
      <c r="Q93" s="139">
        <f t="shared" si="0"/>
        <v>0</v>
      </c>
      <c r="R93" s="141"/>
    </row>
    <row r="94" spans="1:18" ht="18" hidden="1" customHeight="1">
      <c r="A94" s="636">
        <v>85</v>
      </c>
      <c r="B94" s="637"/>
      <c r="C94" s="10"/>
      <c r="D94" s="10"/>
      <c r="E94" s="187"/>
      <c r="F94" s="162"/>
      <c r="G94" s="44"/>
      <c r="H94" s="163"/>
      <c r="I94" s="158"/>
      <c r="J94" s="21"/>
      <c r="K94" s="163"/>
      <c r="L94" s="158"/>
      <c r="M94" s="21"/>
      <c r="N94" s="163"/>
      <c r="O94" s="44"/>
      <c r="P94" s="166"/>
      <c r="Q94" s="139">
        <f t="shared" si="0"/>
        <v>0</v>
      </c>
      <c r="R94" s="141"/>
    </row>
    <row r="95" spans="1:18" ht="18" hidden="1" customHeight="1">
      <c r="A95" s="636">
        <v>86</v>
      </c>
      <c r="B95" s="637"/>
      <c r="C95" s="10"/>
      <c r="D95" s="10"/>
      <c r="E95" s="187"/>
      <c r="F95" s="162"/>
      <c r="G95" s="44"/>
      <c r="H95" s="163"/>
      <c r="I95" s="158"/>
      <c r="J95" s="21"/>
      <c r="K95" s="163"/>
      <c r="L95" s="158"/>
      <c r="M95" s="21"/>
      <c r="N95" s="163"/>
      <c r="O95" s="44"/>
      <c r="P95" s="166"/>
      <c r="Q95" s="139">
        <f t="shared" si="0"/>
        <v>0</v>
      </c>
      <c r="R95" s="141"/>
    </row>
    <row r="96" spans="1:18" ht="18" hidden="1" customHeight="1">
      <c r="A96" s="636">
        <v>87</v>
      </c>
      <c r="B96" s="637"/>
      <c r="C96" s="10"/>
      <c r="D96" s="10"/>
      <c r="E96" s="187"/>
      <c r="F96" s="162"/>
      <c r="G96" s="44"/>
      <c r="H96" s="163"/>
      <c r="I96" s="158"/>
      <c r="J96" s="21"/>
      <c r="K96" s="163"/>
      <c r="L96" s="158"/>
      <c r="M96" s="21"/>
      <c r="N96" s="163"/>
      <c r="O96" s="44"/>
      <c r="P96" s="166"/>
      <c r="Q96" s="139">
        <f t="shared" si="0"/>
        <v>0</v>
      </c>
      <c r="R96" s="141"/>
    </row>
    <row r="97" spans="1:18" ht="18" hidden="1" customHeight="1">
      <c r="A97" s="636">
        <v>88</v>
      </c>
      <c r="B97" s="637"/>
      <c r="C97" s="10"/>
      <c r="D97" s="10"/>
      <c r="E97" s="187"/>
      <c r="F97" s="162"/>
      <c r="G97" s="44"/>
      <c r="H97" s="163"/>
      <c r="I97" s="158"/>
      <c r="J97" s="21"/>
      <c r="K97" s="163"/>
      <c r="L97" s="158"/>
      <c r="M97" s="21"/>
      <c r="N97" s="163"/>
      <c r="O97" s="44"/>
      <c r="P97" s="166"/>
      <c r="Q97" s="139">
        <f t="shared" si="0"/>
        <v>0</v>
      </c>
      <c r="R97" s="141"/>
    </row>
    <row r="98" spans="1:18" ht="18" hidden="1" customHeight="1">
      <c r="A98" s="636">
        <v>89</v>
      </c>
      <c r="B98" s="637"/>
      <c r="C98" s="10"/>
      <c r="D98" s="10"/>
      <c r="E98" s="187"/>
      <c r="F98" s="162"/>
      <c r="G98" s="44"/>
      <c r="H98" s="163"/>
      <c r="I98" s="158"/>
      <c r="J98" s="21"/>
      <c r="K98" s="163"/>
      <c r="L98" s="158"/>
      <c r="M98" s="21"/>
      <c r="N98" s="163"/>
      <c r="O98" s="44"/>
      <c r="P98" s="166"/>
      <c r="Q98" s="139">
        <f t="shared" si="0"/>
        <v>0</v>
      </c>
      <c r="R98" s="141"/>
    </row>
    <row r="99" spans="1:18" ht="18" hidden="1" customHeight="1">
      <c r="A99" s="636">
        <v>90</v>
      </c>
      <c r="B99" s="637"/>
      <c r="C99" s="10"/>
      <c r="D99" s="10"/>
      <c r="E99" s="187"/>
      <c r="F99" s="162"/>
      <c r="G99" s="44"/>
      <c r="H99" s="163"/>
      <c r="I99" s="158"/>
      <c r="J99" s="21"/>
      <c r="K99" s="163"/>
      <c r="L99" s="158"/>
      <c r="M99" s="21"/>
      <c r="N99" s="163"/>
      <c r="O99" s="44"/>
      <c r="P99" s="166"/>
      <c r="Q99" s="139">
        <f t="shared" si="0"/>
        <v>0</v>
      </c>
      <c r="R99" s="141"/>
    </row>
    <row r="100" spans="1:18" ht="18" hidden="1" customHeight="1">
      <c r="A100" s="636">
        <v>91</v>
      </c>
      <c r="B100" s="637"/>
      <c r="C100" s="10"/>
      <c r="D100" s="10"/>
      <c r="E100" s="187"/>
      <c r="F100" s="162"/>
      <c r="G100" s="44"/>
      <c r="H100" s="163"/>
      <c r="I100" s="158"/>
      <c r="J100" s="21"/>
      <c r="K100" s="163"/>
      <c r="L100" s="158"/>
      <c r="M100" s="21"/>
      <c r="N100" s="163"/>
      <c r="O100" s="44"/>
      <c r="P100" s="166"/>
      <c r="Q100" s="139">
        <f t="shared" si="0"/>
        <v>0</v>
      </c>
      <c r="R100" s="141"/>
    </row>
    <row r="101" spans="1:18" ht="18" hidden="1" customHeight="1">
      <c r="A101" s="636">
        <v>92</v>
      </c>
      <c r="B101" s="637"/>
      <c r="C101" s="10"/>
      <c r="D101" s="10"/>
      <c r="E101" s="187"/>
      <c r="F101" s="162"/>
      <c r="G101" s="44"/>
      <c r="H101" s="163"/>
      <c r="I101" s="158"/>
      <c r="J101" s="21"/>
      <c r="K101" s="163"/>
      <c r="L101" s="158"/>
      <c r="M101" s="21"/>
      <c r="N101" s="163"/>
      <c r="O101" s="44"/>
      <c r="P101" s="166"/>
      <c r="Q101" s="139">
        <f t="shared" si="0"/>
        <v>0</v>
      </c>
      <c r="R101" s="141"/>
    </row>
    <row r="102" spans="1:18" ht="18" hidden="1" customHeight="1">
      <c r="A102" s="636">
        <v>93</v>
      </c>
      <c r="B102" s="637"/>
      <c r="C102" s="10"/>
      <c r="D102" s="10"/>
      <c r="E102" s="187"/>
      <c r="F102" s="162"/>
      <c r="G102" s="44"/>
      <c r="H102" s="163"/>
      <c r="I102" s="158"/>
      <c r="J102" s="21"/>
      <c r="K102" s="163"/>
      <c r="L102" s="158"/>
      <c r="M102" s="21"/>
      <c r="N102" s="163"/>
      <c r="O102" s="44"/>
      <c r="P102" s="166"/>
      <c r="Q102" s="139">
        <f t="shared" si="0"/>
        <v>0</v>
      </c>
      <c r="R102" s="141"/>
    </row>
    <row r="103" spans="1:18" ht="18" hidden="1" customHeight="1">
      <c r="A103" s="636">
        <v>94</v>
      </c>
      <c r="B103" s="637"/>
      <c r="C103" s="10"/>
      <c r="D103" s="10"/>
      <c r="E103" s="187"/>
      <c r="F103" s="162"/>
      <c r="G103" s="44"/>
      <c r="H103" s="163"/>
      <c r="I103" s="158"/>
      <c r="J103" s="21"/>
      <c r="K103" s="163"/>
      <c r="L103" s="158"/>
      <c r="M103" s="21"/>
      <c r="N103" s="163"/>
      <c r="O103" s="44"/>
      <c r="P103" s="166"/>
      <c r="Q103" s="139">
        <f t="shared" si="0"/>
        <v>0</v>
      </c>
      <c r="R103" s="141"/>
    </row>
    <row r="104" spans="1:18" ht="18" hidden="1" customHeight="1">
      <c r="A104" s="636">
        <v>95</v>
      </c>
      <c r="B104" s="637"/>
      <c r="C104" s="10"/>
      <c r="D104" s="10"/>
      <c r="E104" s="187"/>
      <c r="F104" s="162"/>
      <c r="G104" s="44"/>
      <c r="H104" s="163"/>
      <c r="I104" s="158"/>
      <c r="J104" s="21"/>
      <c r="K104" s="163"/>
      <c r="L104" s="158"/>
      <c r="M104" s="21"/>
      <c r="N104" s="163"/>
      <c r="O104" s="44"/>
      <c r="P104" s="166"/>
      <c r="Q104" s="139">
        <f t="shared" si="0"/>
        <v>0</v>
      </c>
      <c r="R104" s="141"/>
    </row>
    <row r="105" spans="1:18" ht="18" hidden="1" customHeight="1">
      <c r="A105" s="636">
        <v>96</v>
      </c>
      <c r="B105" s="637"/>
      <c r="C105" s="10"/>
      <c r="D105" s="10"/>
      <c r="E105" s="187"/>
      <c r="F105" s="162"/>
      <c r="G105" s="44"/>
      <c r="H105" s="163"/>
      <c r="I105" s="158"/>
      <c r="J105" s="21"/>
      <c r="K105" s="163"/>
      <c r="L105" s="158"/>
      <c r="M105" s="21"/>
      <c r="N105" s="163"/>
      <c r="O105" s="44"/>
      <c r="P105" s="166"/>
      <c r="Q105" s="139">
        <f t="shared" si="0"/>
        <v>0</v>
      </c>
      <c r="R105" s="141"/>
    </row>
    <row r="106" spans="1:18" ht="18" hidden="1" customHeight="1">
      <c r="A106" s="636">
        <v>97</v>
      </c>
      <c r="B106" s="637"/>
      <c r="C106" s="10"/>
      <c r="D106" s="10"/>
      <c r="E106" s="187"/>
      <c r="F106" s="162"/>
      <c r="G106" s="44"/>
      <c r="H106" s="163"/>
      <c r="I106" s="158"/>
      <c r="J106" s="21"/>
      <c r="K106" s="163"/>
      <c r="L106" s="158"/>
      <c r="M106" s="21"/>
      <c r="N106" s="163"/>
      <c r="O106" s="44"/>
      <c r="P106" s="166"/>
      <c r="Q106" s="139">
        <f t="shared" si="0"/>
        <v>0</v>
      </c>
      <c r="R106" s="141"/>
    </row>
    <row r="107" spans="1:18" ht="18" hidden="1" customHeight="1">
      <c r="A107" s="636">
        <v>98</v>
      </c>
      <c r="B107" s="637"/>
      <c r="C107" s="10"/>
      <c r="D107" s="10"/>
      <c r="E107" s="187"/>
      <c r="F107" s="162"/>
      <c r="G107" s="44"/>
      <c r="H107" s="163"/>
      <c r="I107" s="158"/>
      <c r="J107" s="21"/>
      <c r="K107" s="163"/>
      <c r="L107" s="158"/>
      <c r="M107" s="21"/>
      <c r="N107" s="163"/>
      <c r="O107" s="44"/>
      <c r="P107" s="166"/>
      <c r="Q107" s="139">
        <f t="shared" ref="Q107:Q159" si="1">IF(G107="",0,INT(SUM(PRODUCT(G107,I107,L107),O107)))</f>
        <v>0</v>
      </c>
      <c r="R107" s="141"/>
    </row>
    <row r="108" spans="1:18" ht="18" hidden="1" customHeight="1">
      <c r="A108" s="636">
        <v>99</v>
      </c>
      <c r="B108" s="637"/>
      <c r="C108" s="10"/>
      <c r="D108" s="10"/>
      <c r="E108" s="187"/>
      <c r="F108" s="162"/>
      <c r="G108" s="44"/>
      <c r="H108" s="163"/>
      <c r="I108" s="158"/>
      <c r="J108" s="21"/>
      <c r="K108" s="163"/>
      <c r="L108" s="158"/>
      <c r="M108" s="21"/>
      <c r="N108" s="163"/>
      <c r="O108" s="44"/>
      <c r="P108" s="166"/>
      <c r="Q108" s="139">
        <f t="shared" si="1"/>
        <v>0</v>
      </c>
      <c r="R108" s="141"/>
    </row>
    <row r="109" spans="1:18" ht="18" hidden="1" customHeight="1">
      <c r="A109" s="636">
        <v>100</v>
      </c>
      <c r="B109" s="637"/>
      <c r="C109" s="10"/>
      <c r="D109" s="10"/>
      <c r="E109" s="187"/>
      <c r="F109" s="162"/>
      <c r="G109" s="44"/>
      <c r="H109" s="163"/>
      <c r="I109" s="158"/>
      <c r="J109" s="21"/>
      <c r="K109" s="163"/>
      <c r="L109" s="158"/>
      <c r="M109" s="21"/>
      <c r="N109" s="163"/>
      <c r="O109" s="44"/>
      <c r="P109" s="166"/>
      <c r="Q109" s="139">
        <f t="shared" si="1"/>
        <v>0</v>
      </c>
      <c r="R109" s="141"/>
    </row>
    <row r="110" spans="1:18" ht="18" hidden="1" customHeight="1">
      <c r="A110" s="636">
        <v>101</v>
      </c>
      <c r="B110" s="637"/>
      <c r="C110" s="10"/>
      <c r="D110" s="10"/>
      <c r="E110" s="187"/>
      <c r="F110" s="162"/>
      <c r="G110" s="44"/>
      <c r="H110" s="163"/>
      <c r="I110" s="158"/>
      <c r="J110" s="21"/>
      <c r="K110" s="163"/>
      <c r="L110" s="158"/>
      <c r="M110" s="21"/>
      <c r="N110" s="163"/>
      <c r="O110" s="44"/>
      <c r="P110" s="166"/>
      <c r="Q110" s="139">
        <f t="shared" si="1"/>
        <v>0</v>
      </c>
      <c r="R110" s="141"/>
    </row>
    <row r="111" spans="1:18" ht="18" hidden="1" customHeight="1">
      <c r="A111" s="636">
        <v>102</v>
      </c>
      <c r="B111" s="637"/>
      <c r="C111" s="10"/>
      <c r="D111" s="10"/>
      <c r="E111" s="187"/>
      <c r="F111" s="162"/>
      <c r="G111" s="44"/>
      <c r="H111" s="163"/>
      <c r="I111" s="158"/>
      <c r="J111" s="21"/>
      <c r="K111" s="163"/>
      <c r="L111" s="158"/>
      <c r="M111" s="21"/>
      <c r="N111" s="163"/>
      <c r="O111" s="44"/>
      <c r="P111" s="166"/>
      <c r="Q111" s="139">
        <f t="shared" si="1"/>
        <v>0</v>
      </c>
      <c r="R111" s="141"/>
    </row>
    <row r="112" spans="1:18" ht="18" hidden="1" customHeight="1">
      <c r="A112" s="636">
        <v>103</v>
      </c>
      <c r="B112" s="637"/>
      <c r="C112" s="10"/>
      <c r="D112" s="10"/>
      <c r="E112" s="187"/>
      <c r="F112" s="162"/>
      <c r="G112" s="44"/>
      <c r="H112" s="163"/>
      <c r="I112" s="158"/>
      <c r="J112" s="21"/>
      <c r="K112" s="163"/>
      <c r="L112" s="158"/>
      <c r="M112" s="21"/>
      <c r="N112" s="163"/>
      <c r="O112" s="44"/>
      <c r="P112" s="166"/>
      <c r="Q112" s="139">
        <f t="shared" si="1"/>
        <v>0</v>
      </c>
      <c r="R112" s="141"/>
    </row>
    <row r="113" spans="1:18" ht="18" hidden="1" customHeight="1">
      <c r="A113" s="636">
        <v>104</v>
      </c>
      <c r="B113" s="637"/>
      <c r="C113" s="10"/>
      <c r="D113" s="10"/>
      <c r="E113" s="187"/>
      <c r="F113" s="162"/>
      <c r="G113" s="44"/>
      <c r="H113" s="163"/>
      <c r="I113" s="158"/>
      <c r="J113" s="21"/>
      <c r="K113" s="163"/>
      <c r="L113" s="158"/>
      <c r="M113" s="21"/>
      <c r="N113" s="163"/>
      <c r="O113" s="44"/>
      <c r="P113" s="166"/>
      <c r="Q113" s="139">
        <f t="shared" si="1"/>
        <v>0</v>
      </c>
      <c r="R113" s="141"/>
    </row>
    <row r="114" spans="1:18" ht="18" hidden="1" customHeight="1">
      <c r="A114" s="636">
        <v>105</v>
      </c>
      <c r="B114" s="637"/>
      <c r="C114" s="10"/>
      <c r="D114" s="10"/>
      <c r="E114" s="187"/>
      <c r="F114" s="162"/>
      <c r="G114" s="44"/>
      <c r="H114" s="163"/>
      <c r="I114" s="158"/>
      <c r="J114" s="21"/>
      <c r="K114" s="163"/>
      <c r="L114" s="158"/>
      <c r="M114" s="21"/>
      <c r="N114" s="163"/>
      <c r="O114" s="44"/>
      <c r="P114" s="166"/>
      <c r="Q114" s="139">
        <f t="shared" si="1"/>
        <v>0</v>
      </c>
      <c r="R114" s="141"/>
    </row>
    <row r="115" spans="1:18" ht="18" hidden="1" customHeight="1">
      <c r="A115" s="636">
        <v>106</v>
      </c>
      <c r="B115" s="637"/>
      <c r="C115" s="10"/>
      <c r="D115" s="10"/>
      <c r="E115" s="187"/>
      <c r="F115" s="162"/>
      <c r="G115" s="44"/>
      <c r="H115" s="163"/>
      <c r="I115" s="158"/>
      <c r="J115" s="21"/>
      <c r="K115" s="163"/>
      <c r="L115" s="158"/>
      <c r="M115" s="21"/>
      <c r="N115" s="163"/>
      <c r="O115" s="44"/>
      <c r="P115" s="166"/>
      <c r="Q115" s="139">
        <f t="shared" si="1"/>
        <v>0</v>
      </c>
      <c r="R115" s="141"/>
    </row>
    <row r="116" spans="1:18" ht="18" hidden="1" customHeight="1">
      <c r="A116" s="636">
        <v>107</v>
      </c>
      <c r="B116" s="637"/>
      <c r="C116" s="10"/>
      <c r="D116" s="10"/>
      <c r="E116" s="187"/>
      <c r="F116" s="162"/>
      <c r="G116" s="44"/>
      <c r="H116" s="163"/>
      <c r="I116" s="158"/>
      <c r="J116" s="21"/>
      <c r="K116" s="163"/>
      <c r="L116" s="158"/>
      <c r="M116" s="21"/>
      <c r="N116" s="163"/>
      <c r="O116" s="44"/>
      <c r="P116" s="166"/>
      <c r="Q116" s="139">
        <f t="shared" si="1"/>
        <v>0</v>
      </c>
      <c r="R116" s="141"/>
    </row>
    <row r="117" spans="1:18" ht="18" hidden="1" customHeight="1">
      <c r="A117" s="636">
        <v>108</v>
      </c>
      <c r="B117" s="637"/>
      <c r="C117" s="10"/>
      <c r="D117" s="10"/>
      <c r="E117" s="187"/>
      <c r="F117" s="162"/>
      <c r="G117" s="44"/>
      <c r="H117" s="163"/>
      <c r="I117" s="158"/>
      <c r="J117" s="21"/>
      <c r="K117" s="163"/>
      <c r="L117" s="158"/>
      <c r="M117" s="21"/>
      <c r="N117" s="163"/>
      <c r="O117" s="44"/>
      <c r="P117" s="166"/>
      <c r="Q117" s="139">
        <f t="shared" si="1"/>
        <v>0</v>
      </c>
      <c r="R117" s="141"/>
    </row>
    <row r="118" spans="1:18" ht="18" hidden="1" customHeight="1">
      <c r="A118" s="636">
        <v>109</v>
      </c>
      <c r="B118" s="637"/>
      <c r="C118" s="10"/>
      <c r="D118" s="10"/>
      <c r="E118" s="187"/>
      <c r="F118" s="162"/>
      <c r="G118" s="44"/>
      <c r="H118" s="163"/>
      <c r="I118" s="158"/>
      <c r="J118" s="21"/>
      <c r="K118" s="163"/>
      <c r="L118" s="158"/>
      <c r="M118" s="21"/>
      <c r="N118" s="163"/>
      <c r="O118" s="44"/>
      <c r="P118" s="166"/>
      <c r="Q118" s="139">
        <f t="shared" si="1"/>
        <v>0</v>
      </c>
      <c r="R118" s="141"/>
    </row>
    <row r="119" spans="1:18" ht="18" hidden="1" customHeight="1">
      <c r="A119" s="636">
        <v>110</v>
      </c>
      <c r="B119" s="637"/>
      <c r="C119" s="10"/>
      <c r="D119" s="10"/>
      <c r="E119" s="187"/>
      <c r="F119" s="162"/>
      <c r="G119" s="44"/>
      <c r="H119" s="163"/>
      <c r="I119" s="158"/>
      <c r="J119" s="21"/>
      <c r="K119" s="163"/>
      <c r="L119" s="158"/>
      <c r="M119" s="21"/>
      <c r="N119" s="163"/>
      <c r="O119" s="44"/>
      <c r="P119" s="166"/>
      <c r="Q119" s="139">
        <f t="shared" si="1"/>
        <v>0</v>
      </c>
      <c r="R119" s="141"/>
    </row>
    <row r="120" spans="1:18" ht="18" hidden="1" customHeight="1">
      <c r="A120" s="636">
        <v>111</v>
      </c>
      <c r="B120" s="637"/>
      <c r="C120" s="10"/>
      <c r="D120" s="10"/>
      <c r="E120" s="187"/>
      <c r="F120" s="162"/>
      <c r="G120" s="44"/>
      <c r="H120" s="163"/>
      <c r="I120" s="158"/>
      <c r="J120" s="21"/>
      <c r="K120" s="163"/>
      <c r="L120" s="158"/>
      <c r="M120" s="21"/>
      <c r="N120" s="163"/>
      <c r="O120" s="44"/>
      <c r="P120" s="166"/>
      <c r="Q120" s="139">
        <f t="shared" si="1"/>
        <v>0</v>
      </c>
      <c r="R120" s="141"/>
    </row>
    <row r="121" spans="1:18" ht="18" hidden="1" customHeight="1">
      <c r="A121" s="636">
        <v>112</v>
      </c>
      <c r="B121" s="637"/>
      <c r="C121" s="10"/>
      <c r="D121" s="10"/>
      <c r="E121" s="187"/>
      <c r="F121" s="162"/>
      <c r="G121" s="44"/>
      <c r="H121" s="163"/>
      <c r="I121" s="158"/>
      <c r="J121" s="21"/>
      <c r="K121" s="163"/>
      <c r="L121" s="158"/>
      <c r="M121" s="21"/>
      <c r="N121" s="163"/>
      <c r="O121" s="44"/>
      <c r="P121" s="166"/>
      <c r="Q121" s="139">
        <f t="shared" si="1"/>
        <v>0</v>
      </c>
      <c r="R121" s="141"/>
    </row>
    <row r="122" spans="1:18" ht="18" hidden="1" customHeight="1">
      <c r="A122" s="636">
        <v>113</v>
      </c>
      <c r="B122" s="637"/>
      <c r="C122" s="10"/>
      <c r="D122" s="10"/>
      <c r="E122" s="187"/>
      <c r="F122" s="162"/>
      <c r="G122" s="44"/>
      <c r="H122" s="163"/>
      <c r="I122" s="158"/>
      <c r="J122" s="21"/>
      <c r="K122" s="163"/>
      <c r="L122" s="158"/>
      <c r="M122" s="21"/>
      <c r="N122" s="163"/>
      <c r="O122" s="44"/>
      <c r="P122" s="166"/>
      <c r="Q122" s="139">
        <f t="shared" si="1"/>
        <v>0</v>
      </c>
      <c r="R122" s="141"/>
    </row>
    <row r="123" spans="1:18" ht="18" hidden="1" customHeight="1">
      <c r="A123" s="636">
        <v>114</v>
      </c>
      <c r="B123" s="637"/>
      <c r="C123" s="10"/>
      <c r="D123" s="10"/>
      <c r="E123" s="187"/>
      <c r="F123" s="162"/>
      <c r="G123" s="44"/>
      <c r="H123" s="163"/>
      <c r="I123" s="158"/>
      <c r="J123" s="21"/>
      <c r="K123" s="163"/>
      <c r="L123" s="158"/>
      <c r="M123" s="21"/>
      <c r="N123" s="163"/>
      <c r="O123" s="44"/>
      <c r="P123" s="166"/>
      <c r="Q123" s="139">
        <f t="shared" si="1"/>
        <v>0</v>
      </c>
      <c r="R123" s="141"/>
    </row>
    <row r="124" spans="1:18" ht="18" hidden="1" customHeight="1">
      <c r="A124" s="636">
        <v>115</v>
      </c>
      <c r="B124" s="637"/>
      <c r="C124" s="10"/>
      <c r="D124" s="10"/>
      <c r="E124" s="187"/>
      <c r="F124" s="162"/>
      <c r="G124" s="44"/>
      <c r="H124" s="163"/>
      <c r="I124" s="158"/>
      <c r="J124" s="21"/>
      <c r="K124" s="163"/>
      <c r="L124" s="158"/>
      <c r="M124" s="21"/>
      <c r="N124" s="163"/>
      <c r="O124" s="44"/>
      <c r="P124" s="166"/>
      <c r="Q124" s="139">
        <f t="shared" si="1"/>
        <v>0</v>
      </c>
      <c r="R124" s="141"/>
    </row>
    <row r="125" spans="1:18" ht="18" hidden="1" customHeight="1">
      <c r="A125" s="636">
        <v>116</v>
      </c>
      <c r="B125" s="637"/>
      <c r="C125" s="10"/>
      <c r="D125" s="10"/>
      <c r="E125" s="187"/>
      <c r="F125" s="162"/>
      <c r="G125" s="44"/>
      <c r="H125" s="163"/>
      <c r="I125" s="158"/>
      <c r="J125" s="21"/>
      <c r="K125" s="163"/>
      <c r="L125" s="158"/>
      <c r="M125" s="21"/>
      <c r="N125" s="163"/>
      <c r="O125" s="44"/>
      <c r="P125" s="166"/>
      <c r="Q125" s="139">
        <f t="shared" si="1"/>
        <v>0</v>
      </c>
      <c r="R125" s="141"/>
    </row>
    <row r="126" spans="1:18" ht="18" hidden="1" customHeight="1">
      <c r="A126" s="636">
        <v>117</v>
      </c>
      <c r="B126" s="637"/>
      <c r="C126" s="10"/>
      <c r="D126" s="10"/>
      <c r="E126" s="187"/>
      <c r="F126" s="162"/>
      <c r="G126" s="44"/>
      <c r="H126" s="163"/>
      <c r="I126" s="158"/>
      <c r="J126" s="21"/>
      <c r="K126" s="163"/>
      <c r="L126" s="158"/>
      <c r="M126" s="21"/>
      <c r="N126" s="163"/>
      <c r="O126" s="44"/>
      <c r="P126" s="166"/>
      <c r="Q126" s="139">
        <f t="shared" si="1"/>
        <v>0</v>
      </c>
      <c r="R126" s="141"/>
    </row>
    <row r="127" spans="1:18" ht="18" hidden="1" customHeight="1">
      <c r="A127" s="636">
        <v>118</v>
      </c>
      <c r="B127" s="637"/>
      <c r="C127" s="10"/>
      <c r="D127" s="10"/>
      <c r="E127" s="187"/>
      <c r="F127" s="162"/>
      <c r="G127" s="44"/>
      <c r="H127" s="163"/>
      <c r="I127" s="158"/>
      <c r="J127" s="21"/>
      <c r="K127" s="163"/>
      <c r="L127" s="158"/>
      <c r="M127" s="21"/>
      <c r="N127" s="163"/>
      <c r="O127" s="44"/>
      <c r="P127" s="166"/>
      <c r="Q127" s="139">
        <f t="shared" si="1"/>
        <v>0</v>
      </c>
      <c r="R127" s="141"/>
    </row>
    <row r="128" spans="1:18" ht="18" hidden="1" customHeight="1">
      <c r="A128" s="636">
        <v>119</v>
      </c>
      <c r="B128" s="637"/>
      <c r="C128" s="10"/>
      <c r="D128" s="10"/>
      <c r="E128" s="187"/>
      <c r="F128" s="162"/>
      <c r="G128" s="44"/>
      <c r="H128" s="163"/>
      <c r="I128" s="158"/>
      <c r="J128" s="21"/>
      <c r="K128" s="163"/>
      <c r="L128" s="158"/>
      <c r="M128" s="21"/>
      <c r="N128" s="163"/>
      <c r="O128" s="44"/>
      <c r="P128" s="166"/>
      <c r="Q128" s="139">
        <f t="shared" si="1"/>
        <v>0</v>
      </c>
      <c r="R128" s="141"/>
    </row>
    <row r="129" spans="1:18" ht="18" hidden="1" customHeight="1">
      <c r="A129" s="636">
        <v>120</v>
      </c>
      <c r="B129" s="637"/>
      <c r="C129" s="10"/>
      <c r="D129" s="10"/>
      <c r="E129" s="187"/>
      <c r="F129" s="162"/>
      <c r="G129" s="44"/>
      <c r="H129" s="163"/>
      <c r="I129" s="158"/>
      <c r="J129" s="21"/>
      <c r="K129" s="163"/>
      <c r="L129" s="158"/>
      <c r="M129" s="21"/>
      <c r="N129" s="163"/>
      <c r="O129" s="44"/>
      <c r="P129" s="166"/>
      <c r="Q129" s="139">
        <f t="shared" si="1"/>
        <v>0</v>
      </c>
      <c r="R129" s="141"/>
    </row>
    <row r="130" spans="1:18" ht="18" hidden="1" customHeight="1">
      <c r="A130" s="636">
        <v>121</v>
      </c>
      <c r="B130" s="637"/>
      <c r="C130" s="10"/>
      <c r="D130" s="10"/>
      <c r="E130" s="187"/>
      <c r="F130" s="162"/>
      <c r="G130" s="44"/>
      <c r="H130" s="163"/>
      <c r="I130" s="158"/>
      <c r="J130" s="21"/>
      <c r="K130" s="163"/>
      <c r="L130" s="158"/>
      <c r="M130" s="21"/>
      <c r="N130" s="163"/>
      <c r="O130" s="44"/>
      <c r="P130" s="166"/>
      <c r="Q130" s="139">
        <f t="shared" si="1"/>
        <v>0</v>
      </c>
      <c r="R130" s="141"/>
    </row>
    <row r="131" spans="1:18" ht="18" hidden="1" customHeight="1">
      <c r="A131" s="636">
        <v>122</v>
      </c>
      <c r="B131" s="637"/>
      <c r="C131" s="10"/>
      <c r="D131" s="10"/>
      <c r="E131" s="187"/>
      <c r="F131" s="162"/>
      <c r="G131" s="44"/>
      <c r="H131" s="163"/>
      <c r="I131" s="158"/>
      <c r="J131" s="21"/>
      <c r="K131" s="163"/>
      <c r="L131" s="158"/>
      <c r="M131" s="21"/>
      <c r="N131" s="163"/>
      <c r="O131" s="44"/>
      <c r="P131" s="166"/>
      <c r="Q131" s="139">
        <f t="shared" si="1"/>
        <v>0</v>
      </c>
      <c r="R131" s="141"/>
    </row>
    <row r="132" spans="1:18" ht="18" hidden="1" customHeight="1">
      <c r="A132" s="636">
        <v>123</v>
      </c>
      <c r="B132" s="637"/>
      <c r="C132" s="10"/>
      <c r="D132" s="10"/>
      <c r="E132" s="187"/>
      <c r="F132" s="162"/>
      <c r="G132" s="44"/>
      <c r="H132" s="163"/>
      <c r="I132" s="158"/>
      <c r="J132" s="21"/>
      <c r="K132" s="163"/>
      <c r="L132" s="158"/>
      <c r="M132" s="21"/>
      <c r="N132" s="163"/>
      <c r="O132" s="44"/>
      <c r="P132" s="166"/>
      <c r="Q132" s="139">
        <f t="shared" si="1"/>
        <v>0</v>
      </c>
      <c r="R132" s="141"/>
    </row>
    <row r="133" spans="1:18" ht="18" hidden="1" customHeight="1">
      <c r="A133" s="636">
        <v>124</v>
      </c>
      <c r="B133" s="637"/>
      <c r="C133" s="10"/>
      <c r="D133" s="10"/>
      <c r="E133" s="187"/>
      <c r="F133" s="162"/>
      <c r="G133" s="44"/>
      <c r="H133" s="163"/>
      <c r="I133" s="158"/>
      <c r="J133" s="21"/>
      <c r="K133" s="163"/>
      <c r="L133" s="158"/>
      <c r="M133" s="21"/>
      <c r="N133" s="163"/>
      <c r="O133" s="44"/>
      <c r="P133" s="166"/>
      <c r="Q133" s="139">
        <f t="shared" si="1"/>
        <v>0</v>
      </c>
      <c r="R133" s="141"/>
    </row>
    <row r="134" spans="1:18" ht="18" hidden="1" customHeight="1">
      <c r="A134" s="636">
        <v>125</v>
      </c>
      <c r="B134" s="637"/>
      <c r="C134" s="10"/>
      <c r="D134" s="10"/>
      <c r="E134" s="187"/>
      <c r="F134" s="162"/>
      <c r="G134" s="44"/>
      <c r="H134" s="163"/>
      <c r="I134" s="158"/>
      <c r="J134" s="21"/>
      <c r="K134" s="163"/>
      <c r="L134" s="158"/>
      <c r="M134" s="21"/>
      <c r="N134" s="163"/>
      <c r="O134" s="44"/>
      <c r="P134" s="166"/>
      <c r="Q134" s="139">
        <f t="shared" si="1"/>
        <v>0</v>
      </c>
      <c r="R134" s="141"/>
    </row>
    <row r="135" spans="1:18" ht="18" hidden="1" customHeight="1">
      <c r="A135" s="636">
        <v>126</v>
      </c>
      <c r="B135" s="637"/>
      <c r="C135" s="10"/>
      <c r="D135" s="10"/>
      <c r="E135" s="187"/>
      <c r="F135" s="162"/>
      <c r="G135" s="44"/>
      <c r="H135" s="163"/>
      <c r="I135" s="158"/>
      <c r="J135" s="21"/>
      <c r="K135" s="163"/>
      <c r="L135" s="158"/>
      <c r="M135" s="21"/>
      <c r="N135" s="163"/>
      <c r="O135" s="44"/>
      <c r="P135" s="166"/>
      <c r="Q135" s="139">
        <f t="shared" si="1"/>
        <v>0</v>
      </c>
      <c r="R135" s="141"/>
    </row>
    <row r="136" spans="1:18" ht="18" hidden="1" customHeight="1">
      <c r="A136" s="636">
        <v>127</v>
      </c>
      <c r="B136" s="637"/>
      <c r="C136" s="10"/>
      <c r="D136" s="10"/>
      <c r="E136" s="187"/>
      <c r="F136" s="162"/>
      <c r="G136" s="44"/>
      <c r="H136" s="163"/>
      <c r="I136" s="158"/>
      <c r="J136" s="21"/>
      <c r="K136" s="163"/>
      <c r="L136" s="158"/>
      <c r="M136" s="21"/>
      <c r="N136" s="163"/>
      <c r="O136" s="44"/>
      <c r="P136" s="166"/>
      <c r="Q136" s="139">
        <f t="shared" si="1"/>
        <v>0</v>
      </c>
      <c r="R136" s="141"/>
    </row>
    <row r="137" spans="1:18" ht="18" hidden="1" customHeight="1">
      <c r="A137" s="636">
        <v>128</v>
      </c>
      <c r="B137" s="637"/>
      <c r="C137" s="10"/>
      <c r="D137" s="10"/>
      <c r="E137" s="187"/>
      <c r="F137" s="162"/>
      <c r="G137" s="44"/>
      <c r="H137" s="163"/>
      <c r="I137" s="158"/>
      <c r="J137" s="21"/>
      <c r="K137" s="163"/>
      <c r="L137" s="158"/>
      <c r="M137" s="21"/>
      <c r="N137" s="163"/>
      <c r="O137" s="44"/>
      <c r="P137" s="166"/>
      <c r="Q137" s="139">
        <f t="shared" si="1"/>
        <v>0</v>
      </c>
      <c r="R137" s="141"/>
    </row>
    <row r="138" spans="1:18" ht="18" hidden="1" customHeight="1">
      <c r="A138" s="636">
        <v>129</v>
      </c>
      <c r="B138" s="637"/>
      <c r="C138" s="10"/>
      <c r="D138" s="10"/>
      <c r="E138" s="187"/>
      <c r="F138" s="162"/>
      <c r="G138" s="44"/>
      <c r="H138" s="163"/>
      <c r="I138" s="158"/>
      <c r="J138" s="21"/>
      <c r="K138" s="163"/>
      <c r="L138" s="158"/>
      <c r="M138" s="21"/>
      <c r="N138" s="163"/>
      <c r="O138" s="44"/>
      <c r="P138" s="166"/>
      <c r="Q138" s="139">
        <f t="shared" si="1"/>
        <v>0</v>
      </c>
      <c r="R138" s="141"/>
    </row>
    <row r="139" spans="1:18" ht="18" hidden="1" customHeight="1">
      <c r="A139" s="636">
        <v>130</v>
      </c>
      <c r="B139" s="637"/>
      <c r="C139" s="10"/>
      <c r="D139" s="10"/>
      <c r="E139" s="187"/>
      <c r="F139" s="162"/>
      <c r="G139" s="44"/>
      <c r="H139" s="163"/>
      <c r="I139" s="158"/>
      <c r="J139" s="21"/>
      <c r="K139" s="163"/>
      <c r="L139" s="158"/>
      <c r="M139" s="21"/>
      <c r="N139" s="163"/>
      <c r="O139" s="44"/>
      <c r="P139" s="166"/>
      <c r="Q139" s="139">
        <f t="shared" si="1"/>
        <v>0</v>
      </c>
      <c r="R139" s="141"/>
    </row>
    <row r="140" spans="1:18" ht="18" hidden="1" customHeight="1">
      <c r="A140" s="636">
        <v>131</v>
      </c>
      <c r="B140" s="637"/>
      <c r="C140" s="10"/>
      <c r="D140" s="10"/>
      <c r="E140" s="187"/>
      <c r="F140" s="162"/>
      <c r="G140" s="44"/>
      <c r="H140" s="163"/>
      <c r="I140" s="158"/>
      <c r="J140" s="21"/>
      <c r="K140" s="163"/>
      <c r="L140" s="158"/>
      <c r="M140" s="21"/>
      <c r="N140" s="163"/>
      <c r="O140" s="44"/>
      <c r="P140" s="166"/>
      <c r="Q140" s="139">
        <f t="shared" si="1"/>
        <v>0</v>
      </c>
      <c r="R140" s="141"/>
    </row>
    <row r="141" spans="1:18" ht="18" hidden="1" customHeight="1">
      <c r="A141" s="636">
        <v>132</v>
      </c>
      <c r="B141" s="637"/>
      <c r="C141" s="10"/>
      <c r="D141" s="10"/>
      <c r="E141" s="187"/>
      <c r="F141" s="162"/>
      <c r="G141" s="44"/>
      <c r="H141" s="163"/>
      <c r="I141" s="158"/>
      <c r="J141" s="21"/>
      <c r="K141" s="163"/>
      <c r="L141" s="158"/>
      <c r="M141" s="21"/>
      <c r="N141" s="163"/>
      <c r="O141" s="44"/>
      <c r="P141" s="166"/>
      <c r="Q141" s="139">
        <f t="shared" si="1"/>
        <v>0</v>
      </c>
      <c r="R141" s="141"/>
    </row>
    <row r="142" spans="1:18" ht="18" hidden="1" customHeight="1">
      <c r="A142" s="636">
        <v>133</v>
      </c>
      <c r="B142" s="637"/>
      <c r="C142" s="10"/>
      <c r="D142" s="10"/>
      <c r="E142" s="187"/>
      <c r="F142" s="162"/>
      <c r="G142" s="44"/>
      <c r="H142" s="163"/>
      <c r="I142" s="158"/>
      <c r="J142" s="21"/>
      <c r="K142" s="163"/>
      <c r="L142" s="158"/>
      <c r="M142" s="21"/>
      <c r="N142" s="163"/>
      <c r="O142" s="44"/>
      <c r="P142" s="166"/>
      <c r="Q142" s="139">
        <f t="shared" si="1"/>
        <v>0</v>
      </c>
      <c r="R142" s="141"/>
    </row>
    <row r="143" spans="1:18" ht="18" hidden="1" customHeight="1">
      <c r="A143" s="636">
        <v>134</v>
      </c>
      <c r="B143" s="637"/>
      <c r="C143" s="10"/>
      <c r="D143" s="10"/>
      <c r="E143" s="187"/>
      <c r="F143" s="162"/>
      <c r="G143" s="44"/>
      <c r="H143" s="163"/>
      <c r="I143" s="158"/>
      <c r="J143" s="21"/>
      <c r="K143" s="163"/>
      <c r="L143" s="158"/>
      <c r="M143" s="21"/>
      <c r="N143" s="163"/>
      <c r="O143" s="44"/>
      <c r="P143" s="166"/>
      <c r="Q143" s="139">
        <f t="shared" si="1"/>
        <v>0</v>
      </c>
      <c r="R143" s="141"/>
    </row>
    <row r="144" spans="1:18" ht="18" hidden="1" customHeight="1">
      <c r="A144" s="636">
        <v>135</v>
      </c>
      <c r="B144" s="637"/>
      <c r="C144" s="10"/>
      <c r="D144" s="10"/>
      <c r="E144" s="187"/>
      <c r="F144" s="162"/>
      <c r="G144" s="44"/>
      <c r="H144" s="163"/>
      <c r="I144" s="158"/>
      <c r="J144" s="21"/>
      <c r="K144" s="163"/>
      <c r="L144" s="158"/>
      <c r="M144" s="21"/>
      <c r="N144" s="163"/>
      <c r="O144" s="44"/>
      <c r="P144" s="166"/>
      <c r="Q144" s="139">
        <f t="shared" si="1"/>
        <v>0</v>
      </c>
      <c r="R144" s="141"/>
    </row>
    <row r="145" spans="1:18" ht="18" hidden="1" customHeight="1">
      <c r="A145" s="636">
        <v>136</v>
      </c>
      <c r="B145" s="637"/>
      <c r="C145" s="10"/>
      <c r="D145" s="10"/>
      <c r="E145" s="187"/>
      <c r="F145" s="162"/>
      <c r="G145" s="44"/>
      <c r="H145" s="163"/>
      <c r="I145" s="158"/>
      <c r="J145" s="21"/>
      <c r="K145" s="163"/>
      <c r="L145" s="158"/>
      <c r="M145" s="21"/>
      <c r="N145" s="163"/>
      <c r="O145" s="44"/>
      <c r="P145" s="166"/>
      <c r="Q145" s="139">
        <f t="shared" si="1"/>
        <v>0</v>
      </c>
      <c r="R145" s="141"/>
    </row>
    <row r="146" spans="1:18" ht="18" hidden="1" customHeight="1">
      <c r="A146" s="636">
        <v>137</v>
      </c>
      <c r="B146" s="637"/>
      <c r="C146" s="10"/>
      <c r="D146" s="10"/>
      <c r="E146" s="187"/>
      <c r="F146" s="162"/>
      <c r="G146" s="44"/>
      <c r="H146" s="163"/>
      <c r="I146" s="158"/>
      <c r="J146" s="21"/>
      <c r="K146" s="163"/>
      <c r="L146" s="158"/>
      <c r="M146" s="21"/>
      <c r="N146" s="163"/>
      <c r="O146" s="44"/>
      <c r="P146" s="166"/>
      <c r="Q146" s="139">
        <f t="shared" si="1"/>
        <v>0</v>
      </c>
      <c r="R146" s="141"/>
    </row>
    <row r="147" spans="1:18" ht="18" hidden="1" customHeight="1">
      <c r="A147" s="636">
        <v>138</v>
      </c>
      <c r="B147" s="637"/>
      <c r="C147" s="10"/>
      <c r="D147" s="10"/>
      <c r="E147" s="187"/>
      <c r="F147" s="162"/>
      <c r="G147" s="44"/>
      <c r="H147" s="163"/>
      <c r="I147" s="158"/>
      <c r="J147" s="21"/>
      <c r="K147" s="163"/>
      <c r="L147" s="158"/>
      <c r="M147" s="21"/>
      <c r="N147" s="163"/>
      <c r="O147" s="44"/>
      <c r="P147" s="166"/>
      <c r="Q147" s="139">
        <f t="shared" si="1"/>
        <v>0</v>
      </c>
      <c r="R147" s="141"/>
    </row>
    <row r="148" spans="1:18" ht="18" hidden="1" customHeight="1">
      <c r="A148" s="636">
        <v>139</v>
      </c>
      <c r="B148" s="637"/>
      <c r="C148" s="10"/>
      <c r="D148" s="10"/>
      <c r="E148" s="187"/>
      <c r="F148" s="162"/>
      <c r="G148" s="44"/>
      <c r="H148" s="163"/>
      <c r="I148" s="158"/>
      <c r="J148" s="21"/>
      <c r="K148" s="163"/>
      <c r="L148" s="158"/>
      <c r="M148" s="21"/>
      <c r="N148" s="163"/>
      <c r="O148" s="44"/>
      <c r="P148" s="166"/>
      <c r="Q148" s="139">
        <f t="shared" si="1"/>
        <v>0</v>
      </c>
      <c r="R148" s="141"/>
    </row>
    <row r="149" spans="1:18" ht="18" hidden="1" customHeight="1">
      <c r="A149" s="636">
        <v>140</v>
      </c>
      <c r="B149" s="637"/>
      <c r="C149" s="10"/>
      <c r="D149" s="10"/>
      <c r="E149" s="187"/>
      <c r="F149" s="162"/>
      <c r="G149" s="44"/>
      <c r="H149" s="163"/>
      <c r="I149" s="158"/>
      <c r="J149" s="21"/>
      <c r="K149" s="163"/>
      <c r="L149" s="158"/>
      <c r="M149" s="21"/>
      <c r="N149" s="163"/>
      <c r="O149" s="44"/>
      <c r="P149" s="166"/>
      <c r="Q149" s="139">
        <f t="shared" si="1"/>
        <v>0</v>
      </c>
      <c r="R149" s="141"/>
    </row>
    <row r="150" spans="1:18" ht="18" hidden="1" customHeight="1">
      <c r="A150" s="636">
        <v>141</v>
      </c>
      <c r="B150" s="637"/>
      <c r="C150" s="10"/>
      <c r="D150" s="10"/>
      <c r="E150" s="187"/>
      <c r="F150" s="162"/>
      <c r="G150" s="44"/>
      <c r="H150" s="163"/>
      <c r="I150" s="158"/>
      <c r="J150" s="21"/>
      <c r="K150" s="163"/>
      <c r="L150" s="158"/>
      <c r="M150" s="21"/>
      <c r="N150" s="163"/>
      <c r="O150" s="44"/>
      <c r="P150" s="166"/>
      <c r="Q150" s="139">
        <f t="shared" si="1"/>
        <v>0</v>
      </c>
      <c r="R150" s="141"/>
    </row>
    <row r="151" spans="1:18" ht="18" hidden="1" customHeight="1">
      <c r="A151" s="636">
        <v>142</v>
      </c>
      <c r="B151" s="637"/>
      <c r="C151" s="10"/>
      <c r="D151" s="10"/>
      <c r="E151" s="187"/>
      <c r="F151" s="162"/>
      <c r="G151" s="44"/>
      <c r="H151" s="163"/>
      <c r="I151" s="158"/>
      <c r="J151" s="21"/>
      <c r="K151" s="163"/>
      <c r="L151" s="158"/>
      <c r="M151" s="21"/>
      <c r="N151" s="163"/>
      <c r="O151" s="44"/>
      <c r="P151" s="166"/>
      <c r="Q151" s="139">
        <f t="shared" si="1"/>
        <v>0</v>
      </c>
      <c r="R151" s="141"/>
    </row>
    <row r="152" spans="1:18" ht="18" hidden="1" customHeight="1">
      <c r="A152" s="636">
        <v>143</v>
      </c>
      <c r="B152" s="637"/>
      <c r="C152" s="10"/>
      <c r="D152" s="10"/>
      <c r="E152" s="187"/>
      <c r="F152" s="162"/>
      <c r="G152" s="44"/>
      <c r="H152" s="163"/>
      <c r="I152" s="158"/>
      <c r="J152" s="21"/>
      <c r="K152" s="163"/>
      <c r="L152" s="158"/>
      <c r="M152" s="21"/>
      <c r="N152" s="163"/>
      <c r="O152" s="44"/>
      <c r="P152" s="166"/>
      <c r="Q152" s="139">
        <f t="shared" si="1"/>
        <v>0</v>
      </c>
      <c r="R152" s="141"/>
    </row>
    <row r="153" spans="1:18" ht="18" hidden="1" customHeight="1">
      <c r="A153" s="636">
        <v>144</v>
      </c>
      <c r="B153" s="637"/>
      <c r="C153" s="10"/>
      <c r="D153" s="10"/>
      <c r="E153" s="187"/>
      <c r="F153" s="162"/>
      <c r="G153" s="44"/>
      <c r="H153" s="163"/>
      <c r="I153" s="158"/>
      <c r="J153" s="21"/>
      <c r="K153" s="163"/>
      <c r="L153" s="158"/>
      <c r="M153" s="21"/>
      <c r="N153" s="163"/>
      <c r="O153" s="44"/>
      <c r="P153" s="166"/>
      <c r="Q153" s="139">
        <f t="shared" si="1"/>
        <v>0</v>
      </c>
      <c r="R153" s="141"/>
    </row>
    <row r="154" spans="1:18" ht="18" hidden="1" customHeight="1">
      <c r="A154" s="636">
        <v>145</v>
      </c>
      <c r="B154" s="637"/>
      <c r="C154" s="10"/>
      <c r="D154" s="10"/>
      <c r="E154" s="187"/>
      <c r="F154" s="162"/>
      <c r="G154" s="44"/>
      <c r="H154" s="163"/>
      <c r="I154" s="158"/>
      <c r="J154" s="21"/>
      <c r="K154" s="163"/>
      <c r="L154" s="158"/>
      <c r="M154" s="21"/>
      <c r="N154" s="163"/>
      <c r="O154" s="44"/>
      <c r="P154" s="166"/>
      <c r="Q154" s="139">
        <f t="shared" si="1"/>
        <v>0</v>
      </c>
      <c r="R154" s="141"/>
    </row>
    <row r="155" spans="1:18" ht="18" hidden="1" customHeight="1">
      <c r="A155" s="636">
        <v>146</v>
      </c>
      <c r="B155" s="637"/>
      <c r="C155" s="10"/>
      <c r="D155" s="10"/>
      <c r="E155" s="187"/>
      <c r="F155" s="162"/>
      <c r="G155" s="44"/>
      <c r="H155" s="163"/>
      <c r="I155" s="158"/>
      <c r="J155" s="21"/>
      <c r="K155" s="163"/>
      <c r="L155" s="158"/>
      <c r="M155" s="21"/>
      <c r="N155" s="163"/>
      <c r="O155" s="44"/>
      <c r="P155" s="166"/>
      <c r="Q155" s="139">
        <f t="shared" si="1"/>
        <v>0</v>
      </c>
      <c r="R155" s="141"/>
    </row>
    <row r="156" spans="1:18" ht="18" hidden="1" customHeight="1">
      <c r="A156" s="636">
        <v>147</v>
      </c>
      <c r="B156" s="637"/>
      <c r="C156" s="10"/>
      <c r="D156" s="10"/>
      <c r="E156" s="187"/>
      <c r="F156" s="162"/>
      <c r="G156" s="44"/>
      <c r="H156" s="163"/>
      <c r="I156" s="158"/>
      <c r="J156" s="21"/>
      <c r="K156" s="163"/>
      <c r="L156" s="158"/>
      <c r="M156" s="21"/>
      <c r="N156" s="163"/>
      <c r="O156" s="44"/>
      <c r="P156" s="166"/>
      <c r="Q156" s="139">
        <f t="shared" si="1"/>
        <v>0</v>
      </c>
      <c r="R156" s="141"/>
    </row>
    <row r="157" spans="1:18" ht="18" hidden="1" customHeight="1">
      <c r="A157" s="636">
        <v>148</v>
      </c>
      <c r="B157" s="637"/>
      <c r="C157" s="10"/>
      <c r="D157" s="10"/>
      <c r="E157" s="187"/>
      <c r="F157" s="162"/>
      <c r="G157" s="44"/>
      <c r="H157" s="163"/>
      <c r="I157" s="158"/>
      <c r="J157" s="21"/>
      <c r="K157" s="163"/>
      <c r="L157" s="158"/>
      <c r="M157" s="21"/>
      <c r="N157" s="163"/>
      <c r="O157" s="44"/>
      <c r="P157" s="166"/>
      <c r="Q157" s="139">
        <f t="shared" si="1"/>
        <v>0</v>
      </c>
      <c r="R157" s="141"/>
    </row>
    <row r="158" spans="1:18" ht="18" hidden="1" customHeight="1">
      <c r="A158" s="636">
        <v>149</v>
      </c>
      <c r="B158" s="637"/>
      <c r="C158" s="10"/>
      <c r="D158" s="10"/>
      <c r="E158" s="187"/>
      <c r="F158" s="162"/>
      <c r="G158" s="44"/>
      <c r="H158" s="163"/>
      <c r="I158" s="158"/>
      <c r="J158" s="21"/>
      <c r="K158" s="163"/>
      <c r="L158" s="158"/>
      <c r="M158" s="21"/>
      <c r="N158" s="163"/>
      <c r="O158" s="44"/>
      <c r="P158" s="166"/>
      <c r="Q158" s="139">
        <f t="shared" si="1"/>
        <v>0</v>
      </c>
      <c r="R158" s="141"/>
    </row>
    <row r="159" spans="1:18" ht="18" hidden="1" customHeight="1">
      <c r="A159" s="636">
        <v>150</v>
      </c>
      <c r="B159" s="637"/>
      <c r="C159" s="10"/>
      <c r="D159" s="10"/>
      <c r="E159" s="187"/>
      <c r="F159" s="162"/>
      <c r="G159" s="44"/>
      <c r="H159" s="163"/>
      <c r="I159" s="158"/>
      <c r="J159" s="21"/>
      <c r="K159" s="163"/>
      <c r="L159" s="158"/>
      <c r="M159" s="21"/>
      <c r="N159" s="163"/>
      <c r="O159" s="44"/>
      <c r="P159" s="166"/>
      <c r="Q159" s="139">
        <f t="shared" si="1"/>
        <v>0</v>
      </c>
      <c r="R159" s="141"/>
    </row>
    <row r="160" spans="1:18" ht="25.5" customHeight="1">
      <c r="A160" s="70" t="str">
        <f>IF('計画書①（地域）'!$S$4="","",'計画書①（地域）'!$S$4)</f>
        <v/>
      </c>
      <c r="B160" s="70"/>
      <c r="C160" s="71"/>
      <c r="D160" s="71"/>
      <c r="E160" s="71"/>
      <c r="F160" s="71"/>
      <c r="G160" s="71"/>
      <c r="H160" s="71"/>
      <c r="I160" s="71"/>
      <c r="J160" s="71"/>
      <c r="K160" s="71"/>
      <c r="L160" s="71"/>
      <c r="M160" s="71"/>
      <c r="N160" s="71"/>
      <c r="O160" s="71"/>
      <c r="P160" s="71"/>
      <c r="Q160" s="71"/>
    </row>
    <row r="161" spans="1:25" ht="25.5" customHeight="1">
      <c r="A161" s="136" t="str">
        <f>A2</f>
        <v xml:space="preserve">【 内訳書 】 </v>
      </c>
      <c r="B161" s="136"/>
      <c r="C161" s="72"/>
      <c r="D161" s="71"/>
      <c r="E161" s="71"/>
      <c r="F161" s="71"/>
      <c r="G161" s="71"/>
      <c r="H161" s="71"/>
      <c r="I161" s="71"/>
      <c r="J161" s="71"/>
      <c r="K161" s="71"/>
      <c r="L161" s="71"/>
      <c r="M161" s="71"/>
      <c r="N161" s="71"/>
      <c r="O161" s="71"/>
      <c r="P161" s="71"/>
      <c r="Q161" s="71"/>
    </row>
    <row r="162" spans="1:25" ht="31.5" customHeight="1">
      <c r="C162" s="576" t="str">
        <f>$C$3</f>
        <v>2-2</v>
      </c>
      <c r="D162" s="61" t="s">
        <v>153</v>
      </c>
      <c r="E162" s="560">
        <f>$E$3</f>
        <v>0</v>
      </c>
      <c r="F162" s="561"/>
      <c r="G162" s="561"/>
      <c r="H162" s="561"/>
      <c r="I162" s="561"/>
      <c r="J162" s="561"/>
      <c r="K162" s="561"/>
      <c r="L162" s="561"/>
      <c r="M162" s="562"/>
      <c r="N162"/>
      <c r="O162"/>
      <c r="P162"/>
      <c r="Q162"/>
      <c r="R162" s="71"/>
      <c r="X162" s="2"/>
      <c r="Y162" s="5"/>
    </row>
    <row r="163" spans="1:25" ht="31.5" customHeight="1">
      <c r="C163" s="577"/>
      <c r="D163" s="62" t="s">
        <v>154</v>
      </c>
      <c r="E163" s="563">
        <f>$E$4</f>
        <v>0</v>
      </c>
      <c r="F163" s="564"/>
      <c r="G163" s="564"/>
      <c r="H163" s="564"/>
      <c r="I163" s="564"/>
      <c r="J163" s="564"/>
      <c r="K163" s="564"/>
      <c r="L163" s="564"/>
      <c r="M163" s="565"/>
      <c r="N163"/>
      <c r="O163"/>
      <c r="P163"/>
      <c r="Q163"/>
      <c r="R163" s="71"/>
      <c r="X163" s="2"/>
      <c r="Y163" s="5"/>
    </row>
    <row r="164" spans="1:25" ht="25.5" customHeight="1">
      <c r="A164" s="133"/>
      <c r="B164" s="133"/>
      <c r="C164" s="72"/>
      <c r="D164" s="71"/>
      <c r="E164" s="71"/>
      <c r="F164" s="71"/>
      <c r="G164" s="71"/>
      <c r="H164" s="71"/>
      <c r="I164" s="71"/>
      <c r="J164" s="71"/>
      <c r="K164" s="71"/>
      <c r="L164" s="71"/>
      <c r="M164" s="71"/>
      <c r="N164" s="71"/>
      <c r="O164" s="71"/>
      <c r="P164" s="71"/>
      <c r="Q164" s="71"/>
    </row>
    <row r="165" spans="1:25" ht="21.75" customHeight="1">
      <c r="A165" s="74"/>
      <c r="B165" s="74"/>
      <c r="C165" s="75"/>
      <c r="D165" s="75"/>
      <c r="E165" s="74"/>
      <c r="F165" s="550" t="s">
        <v>8</v>
      </c>
      <c r="G165" s="551"/>
      <c r="H165" s="551"/>
      <c r="I165" s="551"/>
      <c r="J165" s="551"/>
      <c r="K165" s="552"/>
      <c r="L165" s="175"/>
      <c r="M165" s="176"/>
      <c r="N165" s="176"/>
      <c r="O165" s="176"/>
      <c r="P165" s="176"/>
      <c r="Q165" s="176"/>
    </row>
    <row r="166" spans="1:25" ht="21.75" customHeight="1">
      <c r="A166" s="76"/>
      <c r="B166" s="76"/>
      <c r="C166" s="75"/>
      <c r="D166" s="75"/>
      <c r="E166" s="74"/>
      <c r="F166" s="553">
        <f>SUM(Q169:Q218)</f>
        <v>0</v>
      </c>
      <c r="G166" s="554"/>
      <c r="H166" s="554"/>
      <c r="I166" s="554"/>
      <c r="J166" s="554"/>
      <c r="K166" s="555"/>
      <c r="L166" s="175"/>
      <c r="M166" s="176"/>
      <c r="N166" s="176"/>
      <c r="O166" s="176"/>
      <c r="P166" s="176"/>
      <c r="Q166" s="176"/>
    </row>
    <row r="167" spans="1:25" ht="21" customHeight="1">
      <c r="A167" s="77" t="s">
        <v>16</v>
      </c>
      <c r="B167" s="77"/>
      <c r="C167" s="78"/>
      <c r="D167" s="78"/>
      <c r="E167" s="78"/>
      <c r="F167" s="78"/>
      <c r="G167" s="78"/>
      <c r="H167" s="78"/>
      <c r="I167" s="78"/>
      <c r="J167" s="78"/>
      <c r="K167" s="71"/>
      <c r="L167" s="71"/>
      <c r="M167" s="71"/>
      <c r="N167" s="71"/>
      <c r="O167" s="71"/>
      <c r="P167" s="71"/>
      <c r="Q167" s="135" t="s">
        <v>17</v>
      </c>
    </row>
    <row r="168" spans="1:25" s="59" customFormat="1" ht="36" customHeight="1">
      <c r="A168" s="640" t="s">
        <v>215</v>
      </c>
      <c r="B168" s="641"/>
      <c r="C168" s="556" t="s">
        <v>11</v>
      </c>
      <c r="D168" s="557"/>
      <c r="E168" s="80" t="s">
        <v>45</v>
      </c>
      <c r="F168" s="81"/>
      <c r="G168" s="82" t="s">
        <v>39</v>
      </c>
      <c r="H168" s="83" t="s">
        <v>46</v>
      </c>
      <c r="I168" s="84" t="s">
        <v>38</v>
      </c>
      <c r="J168" s="85" t="s">
        <v>40</v>
      </c>
      <c r="K168" s="83" t="s">
        <v>46</v>
      </c>
      <c r="L168" s="84" t="s">
        <v>48</v>
      </c>
      <c r="M168" s="85" t="s">
        <v>40</v>
      </c>
      <c r="N168" s="83" t="s">
        <v>49</v>
      </c>
      <c r="O168" s="84" t="s">
        <v>50</v>
      </c>
      <c r="P168" s="83" t="s">
        <v>51</v>
      </c>
      <c r="Q168" s="86" t="s">
        <v>12</v>
      </c>
      <c r="X168" s="60"/>
    </row>
    <row r="169" spans="1:25" ht="18" customHeight="1">
      <c r="A169" s="638">
        <v>1</v>
      </c>
      <c r="B169" s="639"/>
      <c r="C169" s="558"/>
      <c r="D169" s="559"/>
      <c r="E169" s="189"/>
      <c r="F169" s="167"/>
      <c r="G169" s="46"/>
      <c r="H169" s="170"/>
      <c r="I169" s="159"/>
      <c r="J169" s="38"/>
      <c r="K169" s="170"/>
      <c r="L169" s="159"/>
      <c r="M169" s="38"/>
      <c r="N169" s="170"/>
      <c r="O169" s="46"/>
      <c r="P169" s="172"/>
      <c r="Q169" s="63">
        <f t="shared" ref="Q169:Q218" si="2">IF(G169="",0,INT(SUM(PRODUCT(G169,I169,L169),O169)))</f>
        <v>0</v>
      </c>
    </row>
    <row r="170" spans="1:25" ht="18" customHeight="1">
      <c r="A170" s="589">
        <v>2</v>
      </c>
      <c r="B170" s="590"/>
      <c r="C170" s="578"/>
      <c r="D170" s="579"/>
      <c r="E170" s="187"/>
      <c r="F170" s="168"/>
      <c r="G170" s="46"/>
      <c r="H170" s="170"/>
      <c r="I170" s="159"/>
      <c r="J170" s="38"/>
      <c r="K170" s="170"/>
      <c r="L170" s="159"/>
      <c r="M170" s="38"/>
      <c r="N170" s="170"/>
      <c r="O170" s="46"/>
      <c r="P170" s="166"/>
      <c r="Q170" s="63">
        <f t="shared" si="2"/>
        <v>0</v>
      </c>
    </row>
    <row r="171" spans="1:25" ht="18" customHeight="1">
      <c r="A171" s="589">
        <v>3</v>
      </c>
      <c r="B171" s="590"/>
      <c r="C171" s="578"/>
      <c r="D171" s="579"/>
      <c r="E171" s="189"/>
      <c r="F171" s="168"/>
      <c r="G171" s="44"/>
      <c r="H171" s="170"/>
      <c r="I171" s="159"/>
      <c r="J171" s="38"/>
      <c r="K171" s="170"/>
      <c r="L171" s="159"/>
      <c r="M171" s="38"/>
      <c r="N171" s="170"/>
      <c r="O171" s="46"/>
      <c r="P171" s="166"/>
      <c r="Q171" s="63">
        <f t="shared" si="2"/>
        <v>0</v>
      </c>
    </row>
    <row r="172" spans="1:25" ht="18" customHeight="1">
      <c r="A172" s="589">
        <v>4</v>
      </c>
      <c r="B172" s="590"/>
      <c r="C172" s="578"/>
      <c r="D172" s="579"/>
      <c r="E172" s="189"/>
      <c r="F172" s="168"/>
      <c r="G172" s="44"/>
      <c r="H172" s="170"/>
      <c r="I172" s="159"/>
      <c r="J172" s="38"/>
      <c r="K172" s="170"/>
      <c r="L172" s="159"/>
      <c r="M172" s="38"/>
      <c r="N172" s="170"/>
      <c r="O172" s="46"/>
      <c r="P172" s="166"/>
      <c r="Q172" s="63">
        <f t="shared" si="2"/>
        <v>0</v>
      </c>
    </row>
    <row r="173" spans="1:25" ht="18" customHeight="1">
      <c r="A173" s="589">
        <v>5</v>
      </c>
      <c r="B173" s="590"/>
      <c r="C173" s="580"/>
      <c r="D173" s="581"/>
      <c r="E173" s="189"/>
      <c r="F173" s="168"/>
      <c r="G173" s="44"/>
      <c r="H173" s="170"/>
      <c r="I173" s="159"/>
      <c r="J173" s="38"/>
      <c r="K173" s="170"/>
      <c r="L173" s="159"/>
      <c r="M173" s="38"/>
      <c r="N173" s="170"/>
      <c r="O173" s="46"/>
      <c r="P173" s="166"/>
      <c r="Q173" s="63">
        <f t="shared" si="2"/>
        <v>0</v>
      </c>
    </row>
    <row r="174" spans="1:25" ht="18" customHeight="1">
      <c r="A174" s="589">
        <v>6</v>
      </c>
      <c r="B174" s="590"/>
      <c r="C174" s="580"/>
      <c r="D174" s="582"/>
      <c r="E174" s="189"/>
      <c r="F174" s="168"/>
      <c r="G174" s="44"/>
      <c r="H174" s="170"/>
      <c r="I174" s="159"/>
      <c r="J174" s="38"/>
      <c r="K174" s="170"/>
      <c r="L174" s="159"/>
      <c r="M174" s="38"/>
      <c r="N174" s="170"/>
      <c r="O174" s="46"/>
      <c r="P174" s="166"/>
      <c r="Q174" s="63">
        <f t="shared" si="2"/>
        <v>0</v>
      </c>
    </row>
    <row r="175" spans="1:25" ht="18" customHeight="1">
      <c r="A175" s="589">
        <v>7</v>
      </c>
      <c r="B175" s="590"/>
      <c r="C175" s="580"/>
      <c r="D175" s="582"/>
      <c r="E175" s="189"/>
      <c r="F175" s="168"/>
      <c r="G175" s="44"/>
      <c r="H175" s="170"/>
      <c r="I175" s="159"/>
      <c r="J175" s="38"/>
      <c r="K175" s="170"/>
      <c r="L175" s="159"/>
      <c r="M175" s="38"/>
      <c r="N175" s="170"/>
      <c r="O175" s="46"/>
      <c r="P175" s="166"/>
      <c r="Q175" s="63">
        <f t="shared" si="2"/>
        <v>0</v>
      </c>
    </row>
    <row r="176" spans="1:25" ht="18" customHeight="1">
      <c r="A176" s="589">
        <v>8</v>
      </c>
      <c r="B176" s="590"/>
      <c r="C176" s="580"/>
      <c r="D176" s="582"/>
      <c r="E176" s="189"/>
      <c r="F176" s="168"/>
      <c r="G176" s="44"/>
      <c r="H176" s="170"/>
      <c r="I176" s="159"/>
      <c r="J176" s="38"/>
      <c r="K176" s="170"/>
      <c r="L176" s="159"/>
      <c r="M176" s="38"/>
      <c r="N176" s="170"/>
      <c r="O176" s="46"/>
      <c r="P176" s="166"/>
      <c r="Q176" s="63">
        <f t="shared" si="2"/>
        <v>0</v>
      </c>
    </row>
    <row r="177" spans="1:17" ht="18" customHeight="1">
      <c r="A177" s="589">
        <v>9</v>
      </c>
      <c r="B177" s="590"/>
      <c r="C177" s="580"/>
      <c r="D177" s="582"/>
      <c r="E177" s="189"/>
      <c r="F177" s="168"/>
      <c r="G177" s="44"/>
      <c r="H177" s="170"/>
      <c r="I177" s="159"/>
      <c r="J177" s="38"/>
      <c r="K177" s="170"/>
      <c r="L177" s="159"/>
      <c r="M177" s="38"/>
      <c r="N177" s="170"/>
      <c r="O177" s="46"/>
      <c r="P177" s="166"/>
      <c r="Q177" s="63">
        <f t="shared" si="2"/>
        <v>0</v>
      </c>
    </row>
    <row r="178" spans="1:17" ht="18" customHeight="1">
      <c r="A178" s="589">
        <v>10</v>
      </c>
      <c r="B178" s="590"/>
      <c r="C178" s="580"/>
      <c r="D178" s="582"/>
      <c r="E178" s="189"/>
      <c r="F178" s="168"/>
      <c r="G178" s="44"/>
      <c r="H178" s="170"/>
      <c r="I178" s="159"/>
      <c r="J178" s="38"/>
      <c r="K178" s="170"/>
      <c r="L178" s="159"/>
      <c r="M178" s="38"/>
      <c r="N178" s="170"/>
      <c r="O178" s="46"/>
      <c r="P178" s="166"/>
      <c r="Q178" s="63">
        <f t="shared" si="2"/>
        <v>0</v>
      </c>
    </row>
    <row r="179" spans="1:17" ht="18" customHeight="1">
      <c r="A179" s="589">
        <v>11</v>
      </c>
      <c r="B179" s="590"/>
      <c r="C179" s="580"/>
      <c r="D179" s="582"/>
      <c r="E179" s="189"/>
      <c r="F179" s="168"/>
      <c r="G179" s="44"/>
      <c r="H179" s="170"/>
      <c r="I179" s="159"/>
      <c r="J179" s="38"/>
      <c r="K179" s="170"/>
      <c r="L179" s="159"/>
      <c r="M179" s="38"/>
      <c r="N179" s="170"/>
      <c r="O179" s="46"/>
      <c r="P179" s="166"/>
      <c r="Q179" s="63">
        <f t="shared" si="2"/>
        <v>0</v>
      </c>
    </row>
    <row r="180" spans="1:17" ht="18" customHeight="1">
      <c r="A180" s="589">
        <v>12</v>
      </c>
      <c r="B180" s="590"/>
      <c r="C180" s="580"/>
      <c r="D180" s="582"/>
      <c r="E180" s="189"/>
      <c r="F180" s="168"/>
      <c r="G180" s="44"/>
      <c r="H180" s="170"/>
      <c r="I180" s="159"/>
      <c r="J180" s="38"/>
      <c r="K180" s="170"/>
      <c r="L180" s="159"/>
      <c r="M180" s="38"/>
      <c r="N180" s="170"/>
      <c r="O180" s="46"/>
      <c r="P180" s="166"/>
      <c r="Q180" s="63">
        <f t="shared" si="2"/>
        <v>0</v>
      </c>
    </row>
    <row r="181" spans="1:17" ht="18" customHeight="1">
      <c r="A181" s="589">
        <v>13</v>
      </c>
      <c r="B181" s="590"/>
      <c r="C181" s="580"/>
      <c r="D181" s="582"/>
      <c r="E181" s="189"/>
      <c r="F181" s="168"/>
      <c r="G181" s="44"/>
      <c r="H181" s="170"/>
      <c r="I181" s="159"/>
      <c r="J181" s="38"/>
      <c r="K181" s="170"/>
      <c r="L181" s="159"/>
      <c r="M181" s="38"/>
      <c r="N181" s="170"/>
      <c r="O181" s="46"/>
      <c r="P181" s="166"/>
      <c r="Q181" s="63">
        <f t="shared" si="2"/>
        <v>0</v>
      </c>
    </row>
    <row r="182" spans="1:17" ht="18" customHeight="1">
      <c r="A182" s="589">
        <v>14</v>
      </c>
      <c r="B182" s="590"/>
      <c r="C182" s="580"/>
      <c r="D182" s="582"/>
      <c r="E182" s="189"/>
      <c r="F182" s="168"/>
      <c r="G182" s="44"/>
      <c r="H182" s="170"/>
      <c r="I182" s="159"/>
      <c r="J182" s="38"/>
      <c r="K182" s="170"/>
      <c r="L182" s="159"/>
      <c r="M182" s="38"/>
      <c r="N182" s="170"/>
      <c r="O182" s="46"/>
      <c r="P182" s="166"/>
      <c r="Q182" s="63">
        <f t="shared" si="2"/>
        <v>0</v>
      </c>
    </row>
    <row r="183" spans="1:17" ht="18" customHeight="1">
      <c r="A183" s="589">
        <v>15</v>
      </c>
      <c r="B183" s="590"/>
      <c r="C183" s="580"/>
      <c r="D183" s="582"/>
      <c r="E183" s="189"/>
      <c r="F183" s="168"/>
      <c r="G183" s="44"/>
      <c r="H183" s="170"/>
      <c r="I183" s="159"/>
      <c r="J183" s="38"/>
      <c r="K183" s="170"/>
      <c r="L183" s="159"/>
      <c r="M183" s="38"/>
      <c r="N183" s="170"/>
      <c r="O183" s="46"/>
      <c r="P183" s="166"/>
      <c r="Q183" s="63">
        <f t="shared" si="2"/>
        <v>0</v>
      </c>
    </row>
    <row r="184" spans="1:17" ht="18" customHeight="1">
      <c r="A184" s="589">
        <v>16</v>
      </c>
      <c r="B184" s="590"/>
      <c r="C184" s="580"/>
      <c r="D184" s="582"/>
      <c r="E184" s="189"/>
      <c r="F184" s="168"/>
      <c r="G184" s="44"/>
      <c r="H184" s="170"/>
      <c r="I184" s="159"/>
      <c r="J184" s="38"/>
      <c r="K184" s="170"/>
      <c r="L184" s="159"/>
      <c r="M184" s="38"/>
      <c r="N184" s="170"/>
      <c r="O184" s="46"/>
      <c r="P184" s="166"/>
      <c r="Q184" s="63">
        <f t="shared" si="2"/>
        <v>0</v>
      </c>
    </row>
    <row r="185" spans="1:17" ht="18" customHeight="1">
      <c r="A185" s="589">
        <v>17</v>
      </c>
      <c r="B185" s="590"/>
      <c r="C185" s="580"/>
      <c r="D185" s="582"/>
      <c r="E185" s="189"/>
      <c r="F185" s="168"/>
      <c r="G185" s="44"/>
      <c r="H185" s="170"/>
      <c r="I185" s="159"/>
      <c r="J185" s="38"/>
      <c r="K185" s="170"/>
      <c r="L185" s="159"/>
      <c r="M185" s="38"/>
      <c r="N185" s="170"/>
      <c r="O185" s="46"/>
      <c r="P185" s="166"/>
      <c r="Q185" s="63">
        <f t="shared" si="2"/>
        <v>0</v>
      </c>
    </row>
    <row r="186" spans="1:17" ht="18" customHeight="1">
      <c r="A186" s="589">
        <v>18</v>
      </c>
      <c r="B186" s="590"/>
      <c r="C186" s="580"/>
      <c r="D186" s="582"/>
      <c r="E186" s="189"/>
      <c r="F186" s="168"/>
      <c r="G186" s="44"/>
      <c r="H186" s="170"/>
      <c r="I186" s="159"/>
      <c r="J186" s="38"/>
      <c r="K186" s="170"/>
      <c r="L186" s="159"/>
      <c r="M186" s="38"/>
      <c r="N186" s="170"/>
      <c r="O186" s="46"/>
      <c r="P186" s="166"/>
      <c r="Q186" s="63">
        <f t="shared" si="2"/>
        <v>0</v>
      </c>
    </row>
    <row r="187" spans="1:17" ht="18" customHeight="1">
      <c r="A187" s="589">
        <v>19</v>
      </c>
      <c r="B187" s="590"/>
      <c r="C187" s="580"/>
      <c r="D187" s="582"/>
      <c r="E187" s="189"/>
      <c r="F187" s="168"/>
      <c r="G187" s="44"/>
      <c r="H187" s="170"/>
      <c r="I187" s="159"/>
      <c r="J187" s="38"/>
      <c r="K187" s="170"/>
      <c r="L187" s="159"/>
      <c r="M187" s="38"/>
      <c r="N187" s="170"/>
      <c r="O187" s="46"/>
      <c r="P187" s="166"/>
      <c r="Q187" s="63">
        <f t="shared" si="2"/>
        <v>0</v>
      </c>
    </row>
    <row r="188" spans="1:17" ht="18" customHeight="1">
      <c r="A188" s="589">
        <v>20</v>
      </c>
      <c r="B188" s="590"/>
      <c r="C188" s="580"/>
      <c r="D188" s="582"/>
      <c r="E188" s="189"/>
      <c r="F188" s="168"/>
      <c r="G188" s="44"/>
      <c r="H188" s="170"/>
      <c r="I188" s="159"/>
      <c r="J188" s="38"/>
      <c r="K188" s="170"/>
      <c r="L188" s="159"/>
      <c r="M188" s="38"/>
      <c r="N188" s="170"/>
      <c r="O188" s="46"/>
      <c r="P188" s="166"/>
      <c r="Q188" s="63">
        <f t="shared" si="2"/>
        <v>0</v>
      </c>
    </row>
    <row r="189" spans="1:17" ht="18" customHeight="1">
      <c r="A189" s="589">
        <v>21</v>
      </c>
      <c r="B189" s="590"/>
      <c r="C189" s="580"/>
      <c r="D189" s="582"/>
      <c r="E189" s="189"/>
      <c r="F189" s="168"/>
      <c r="G189" s="44"/>
      <c r="H189" s="170"/>
      <c r="I189" s="159"/>
      <c r="J189" s="38"/>
      <c r="K189" s="170"/>
      <c r="L189" s="159"/>
      <c r="M189" s="38"/>
      <c r="N189" s="170"/>
      <c r="O189" s="46"/>
      <c r="P189" s="166"/>
      <c r="Q189" s="63">
        <f t="shared" si="2"/>
        <v>0</v>
      </c>
    </row>
    <row r="190" spans="1:17" ht="18" customHeight="1">
      <c r="A190" s="589">
        <v>22</v>
      </c>
      <c r="B190" s="590"/>
      <c r="C190" s="580"/>
      <c r="D190" s="582"/>
      <c r="E190" s="189"/>
      <c r="F190" s="168"/>
      <c r="G190" s="44"/>
      <c r="H190" s="170"/>
      <c r="I190" s="159"/>
      <c r="J190" s="38"/>
      <c r="K190" s="170"/>
      <c r="L190" s="159"/>
      <c r="M190" s="38"/>
      <c r="N190" s="170"/>
      <c r="O190" s="46"/>
      <c r="P190" s="166"/>
      <c r="Q190" s="63">
        <f t="shared" si="2"/>
        <v>0</v>
      </c>
    </row>
    <row r="191" spans="1:17" ht="18" customHeight="1">
      <c r="A191" s="589">
        <v>23</v>
      </c>
      <c r="B191" s="590"/>
      <c r="C191" s="580"/>
      <c r="D191" s="582"/>
      <c r="E191" s="189"/>
      <c r="F191" s="168"/>
      <c r="G191" s="44"/>
      <c r="H191" s="170"/>
      <c r="I191" s="159"/>
      <c r="J191" s="38"/>
      <c r="K191" s="170"/>
      <c r="L191" s="159"/>
      <c r="M191" s="38"/>
      <c r="N191" s="170"/>
      <c r="O191" s="46"/>
      <c r="P191" s="166"/>
      <c r="Q191" s="63">
        <f t="shared" si="2"/>
        <v>0</v>
      </c>
    </row>
    <row r="192" spans="1:17" ht="18" customHeight="1">
      <c r="A192" s="589">
        <v>24</v>
      </c>
      <c r="B192" s="590"/>
      <c r="C192" s="580"/>
      <c r="D192" s="582"/>
      <c r="E192" s="189"/>
      <c r="F192" s="168"/>
      <c r="G192" s="44"/>
      <c r="H192" s="170"/>
      <c r="I192" s="159"/>
      <c r="J192" s="38"/>
      <c r="K192" s="170"/>
      <c r="L192" s="159"/>
      <c r="M192" s="38"/>
      <c r="N192" s="170"/>
      <c r="O192" s="46"/>
      <c r="P192" s="166"/>
      <c r="Q192" s="63">
        <f t="shared" si="2"/>
        <v>0</v>
      </c>
    </row>
    <row r="193" spans="1:17" ht="18" customHeight="1">
      <c r="A193" s="589">
        <v>25</v>
      </c>
      <c r="B193" s="590"/>
      <c r="C193" s="580"/>
      <c r="D193" s="582"/>
      <c r="E193" s="189"/>
      <c r="F193" s="168"/>
      <c r="G193" s="44"/>
      <c r="H193" s="170"/>
      <c r="I193" s="159"/>
      <c r="J193" s="38"/>
      <c r="K193" s="170"/>
      <c r="L193" s="159"/>
      <c r="M193" s="38"/>
      <c r="N193" s="170"/>
      <c r="O193" s="46"/>
      <c r="P193" s="166"/>
      <c r="Q193" s="63">
        <f t="shared" si="2"/>
        <v>0</v>
      </c>
    </row>
    <row r="194" spans="1:17" ht="18" customHeight="1">
      <c r="A194" s="589">
        <v>26</v>
      </c>
      <c r="B194" s="590"/>
      <c r="C194" s="580"/>
      <c r="D194" s="582"/>
      <c r="E194" s="189"/>
      <c r="F194" s="168"/>
      <c r="G194" s="44"/>
      <c r="H194" s="170"/>
      <c r="I194" s="159"/>
      <c r="J194" s="38"/>
      <c r="K194" s="170"/>
      <c r="L194" s="159"/>
      <c r="M194" s="38"/>
      <c r="N194" s="170"/>
      <c r="O194" s="46"/>
      <c r="P194" s="166"/>
      <c r="Q194" s="63">
        <f t="shared" si="2"/>
        <v>0</v>
      </c>
    </row>
    <row r="195" spans="1:17" ht="18" customHeight="1">
      <c r="A195" s="589">
        <v>27</v>
      </c>
      <c r="B195" s="590"/>
      <c r="C195" s="580"/>
      <c r="D195" s="582"/>
      <c r="E195" s="189"/>
      <c r="F195" s="168"/>
      <c r="G195" s="44"/>
      <c r="H195" s="170"/>
      <c r="I195" s="159"/>
      <c r="J195" s="38"/>
      <c r="K195" s="170"/>
      <c r="L195" s="159"/>
      <c r="M195" s="38"/>
      <c r="N195" s="170"/>
      <c r="O195" s="46"/>
      <c r="P195" s="166"/>
      <c r="Q195" s="63">
        <f t="shared" si="2"/>
        <v>0</v>
      </c>
    </row>
    <row r="196" spans="1:17" ht="18" customHeight="1">
      <c r="A196" s="589">
        <v>28</v>
      </c>
      <c r="B196" s="590"/>
      <c r="C196" s="580"/>
      <c r="D196" s="582"/>
      <c r="E196" s="189"/>
      <c r="F196" s="168"/>
      <c r="G196" s="44"/>
      <c r="H196" s="170"/>
      <c r="I196" s="159"/>
      <c r="J196" s="38"/>
      <c r="K196" s="170"/>
      <c r="L196" s="159"/>
      <c r="M196" s="38"/>
      <c r="N196" s="170"/>
      <c r="O196" s="46"/>
      <c r="P196" s="166"/>
      <c r="Q196" s="63">
        <f t="shared" si="2"/>
        <v>0</v>
      </c>
    </row>
    <row r="197" spans="1:17" ht="18" customHeight="1">
      <c r="A197" s="589">
        <v>29</v>
      </c>
      <c r="B197" s="590"/>
      <c r="C197" s="580"/>
      <c r="D197" s="582"/>
      <c r="E197" s="189"/>
      <c r="F197" s="168"/>
      <c r="G197" s="44"/>
      <c r="H197" s="170"/>
      <c r="I197" s="159"/>
      <c r="J197" s="38"/>
      <c r="K197" s="170"/>
      <c r="L197" s="159"/>
      <c r="M197" s="38"/>
      <c r="N197" s="170"/>
      <c r="O197" s="46"/>
      <c r="P197" s="166"/>
      <c r="Q197" s="63">
        <f t="shared" si="2"/>
        <v>0</v>
      </c>
    </row>
    <row r="198" spans="1:17" ht="18" customHeight="1">
      <c r="A198" s="589">
        <v>30</v>
      </c>
      <c r="B198" s="590"/>
      <c r="C198" s="580"/>
      <c r="D198" s="582"/>
      <c r="E198" s="189"/>
      <c r="F198" s="168"/>
      <c r="G198" s="44"/>
      <c r="H198" s="170"/>
      <c r="I198" s="159"/>
      <c r="J198" s="38"/>
      <c r="K198" s="170"/>
      <c r="L198" s="159"/>
      <c r="M198" s="38"/>
      <c r="N198" s="170"/>
      <c r="O198" s="46"/>
      <c r="P198" s="166"/>
      <c r="Q198" s="63">
        <f t="shared" si="2"/>
        <v>0</v>
      </c>
    </row>
    <row r="199" spans="1:17" ht="18" customHeight="1">
      <c r="A199" s="589">
        <v>31</v>
      </c>
      <c r="B199" s="590"/>
      <c r="C199" s="580"/>
      <c r="D199" s="582"/>
      <c r="E199" s="189"/>
      <c r="F199" s="168"/>
      <c r="G199" s="44"/>
      <c r="H199" s="170"/>
      <c r="I199" s="159"/>
      <c r="J199" s="38"/>
      <c r="K199" s="170"/>
      <c r="L199" s="159"/>
      <c r="M199" s="38"/>
      <c r="N199" s="170"/>
      <c r="O199" s="46"/>
      <c r="P199" s="166"/>
      <c r="Q199" s="63">
        <f t="shared" si="2"/>
        <v>0</v>
      </c>
    </row>
    <row r="200" spans="1:17" ht="18" customHeight="1">
      <c r="A200" s="589">
        <v>32</v>
      </c>
      <c r="B200" s="590"/>
      <c r="C200" s="580"/>
      <c r="D200" s="582"/>
      <c r="E200" s="189"/>
      <c r="F200" s="168"/>
      <c r="G200" s="44"/>
      <c r="H200" s="170"/>
      <c r="I200" s="159"/>
      <c r="J200" s="38"/>
      <c r="K200" s="170"/>
      <c r="L200" s="159"/>
      <c r="M200" s="38"/>
      <c r="N200" s="170"/>
      <c r="O200" s="46"/>
      <c r="P200" s="166"/>
      <c r="Q200" s="63">
        <f t="shared" si="2"/>
        <v>0</v>
      </c>
    </row>
    <row r="201" spans="1:17" ht="18" customHeight="1">
      <c r="A201" s="589">
        <v>33</v>
      </c>
      <c r="B201" s="590"/>
      <c r="C201" s="580"/>
      <c r="D201" s="582"/>
      <c r="E201" s="189"/>
      <c r="F201" s="168"/>
      <c r="G201" s="44"/>
      <c r="H201" s="170"/>
      <c r="I201" s="159"/>
      <c r="J201" s="38"/>
      <c r="K201" s="170"/>
      <c r="L201" s="159"/>
      <c r="M201" s="38"/>
      <c r="N201" s="170"/>
      <c r="O201" s="46"/>
      <c r="P201" s="166"/>
      <c r="Q201" s="63">
        <f t="shared" si="2"/>
        <v>0</v>
      </c>
    </row>
    <row r="202" spans="1:17" ht="18" customHeight="1">
      <c r="A202" s="589">
        <v>34</v>
      </c>
      <c r="B202" s="590"/>
      <c r="C202" s="580"/>
      <c r="D202" s="582"/>
      <c r="E202" s="189"/>
      <c r="F202" s="168"/>
      <c r="G202" s="44"/>
      <c r="H202" s="170"/>
      <c r="I202" s="159"/>
      <c r="J202" s="38"/>
      <c r="K202" s="170"/>
      <c r="L202" s="159"/>
      <c r="M202" s="38"/>
      <c r="N202" s="170"/>
      <c r="O202" s="46"/>
      <c r="P202" s="166"/>
      <c r="Q202" s="63">
        <f t="shared" si="2"/>
        <v>0</v>
      </c>
    </row>
    <row r="203" spans="1:17" ht="18" customHeight="1">
      <c r="A203" s="589">
        <v>35</v>
      </c>
      <c r="B203" s="590"/>
      <c r="C203" s="580"/>
      <c r="D203" s="582"/>
      <c r="E203" s="189"/>
      <c r="F203" s="168"/>
      <c r="G203" s="44"/>
      <c r="H203" s="170"/>
      <c r="I203" s="159"/>
      <c r="J203" s="38"/>
      <c r="K203" s="170"/>
      <c r="L203" s="159"/>
      <c r="M203" s="38"/>
      <c r="N203" s="170"/>
      <c r="O203" s="46"/>
      <c r="P203" s="166"/>
      <c r="Q203" s="63">
        <f t="shared" si="2"/>
        <v>0</v>
      </c>
    </row>
    <row r="204" spans="1:17" ht="18" customHeight="1">
      <c r="A204" s="589">
        <v>36</v>
      </c>
      <c r="B204" s="590"/>
      <c r="C204" s="580"/>
      <c r="D204" s="582"/>
      <c r="E204" s="189"/>
      <c r="F204" s="168"/>
      <c r="G204" s="44"/>
      <c r="H204" s="170"/>
      <c r="I204" s="159"/>
      <c r="J204" s="38"/>
      <c r="K204" s="170"/>
      <c r="L204" s="159"/>
      <c r="M204" s="38"/>
      <c r="N204" s="170"/>
      <c r="O204" s="46"/>
      <c r="P204" s="166"/>
      <c r="Q204" s="63">
        <f t="shared" si="2"/>
        <v>0</v>
      </c>
    </row>
    <row r="205" spans="1:17" ht="18" customHeight="1">
      <c r="A205" s="589">
        <v>37</v>
      </c>
      <c r="B205" s="590"/>
      <c r="C205" s="580"/>
      <c r="D205" s="582"/>
      <c r="E205" s="189"/>
      <c r="F205" s="168"/>
      <c r="G205" s="44"/>
      <c r="H205" s="170"/>
      <c r="I205" s="159"/>
      <c r="J205" s="38"/>
      <c r="K205" s="170"/>
      <c r="L205" s="159"/>
      <c r="M205" s="38"/>
      <c r="N205" s="170"/>
      <c r="O205" s="46"/>
      <c r="P205" s="166"/>
      <c r="Q205" s="63">
        <f t="shared" si="2"/>
        <v>0</v>
      </c>
    </row>
    <row r="206" spans="1:17" ht="18" customHeight="1">
      <c r="A206" s="589">
        <v>38</v>
      </c>
      <c r="B206" s="590"/>
      <c r="C206" s="580"/>
      <c r="D206" s="582"/>
      <c r="E206" s="189"/>
      <c r="F206" s="168"/>
      <c r="G206" s="44"/>
      <c r="H206" s="170"/>
      <c r="I206" s="159"/>
      <c r="J206" s="38"/>
      <c r="K206" s="170"/>
      <c r="L206" s="159"/>
      <c r="M206" s="38"/>
      <c r="N206" s="170"/>
      <c r="O206" s="46"/>
      <c r="P206" s="166"/>
      <c r="Q206" s="63">
        <f t="shared" si="2"/>
        <v>0</v>
      </c>
    </row>
    <row r="207" spans="1:17" ht="18" customHeight="1">
      <c r="A207" s="589">
        <v>39</v>
      </c>
      <c r="B207" s="590"/>
      <c r="C207" s="580"/>
      <c r="D207" s="582"/>
      <c r="E207" s="189"/>
      <c r="F207" s="168"/>
      <c r="G207" s="44"/>
      <c r="H207" s="170"/>
      <c r="I207" s="159"/>
      <c r="J207" s="38"/>
      <c r="K207" s="170"/>
      <c r="L207" s="159"/>
      <c r="M207" s="38"/>
      <c r="N207" s="170"/>
      <c r="O207" s="46"/>
      <c r="P207" s="166"/>
      <c r="Q207" s="63">
        <f t="shared" si="2"/>
        <v>0</v>
      </c>
    </row>
    <row r="208" spans="1:17" ht="18" customHeight="1">
      <c r="A208" s="589">
        <v>40</v>
      </c>
      <c r="B208" s="590"/>
      <c r="C208" s="580"/>
      <c r="D208" s="582"/>
      <c r="E208" s="189"/>
      <c r="F208" s="168"/>
      <c r="G208" s="44"/>
      <c r="H208" s="170"/>
      <c r="I208" s="159"/>
      <c r="J208" s="38"/>
      <c r="K208" s="170"/>
      <c r="L208" s="159"/>
      <c r="M208" s="38"/>
      <c r="N208" s="170"/>
      <c r="O208" s="46"/>
      <c r="P208" s="166"/>
      <c r="Q208" s="63">
        <f t="shared" si="2"/>
        <v>0</v>
      </c>
    </row>
    <row r="209" spans="1:17" ht="18" customHeight="1">
      <c r="A209" s="589">
        <v>41</v>
      </c>
      <c r="B209" s="590"/>
      <c r="C209" s="580"/>
      <c r="D209" s="582"/>
      <c r="E209" s="189"/>
      <c r="F209" s="168"/>
      <c r="G209" s="44"/>
      <c r="H209" s="170"/>
      <c r="I209" s="159"/>
      <c r="J209" s="38"/>
      <c r="K209" s="170"/>
      <c r="L209" s="159"/>
      <c r="M209" s="38"/>
      <c r="N209" s="170"/>
      <c r="O209" s="46"/>
      <c r="P209" s="166"/>
      <c r="Q209" s="63">
        <f t="shared" si="2"/>
        <v>0</v>
      </c>
    </row>
    <row r="210" spans="1:17" ht="18" customHeight="1">
      <c r="A210" s="589">
        <v>42</v>
      </c>
      <c r="B210" s="590"/>
      <c r="C210" s="580"/>
      <c r="D210" s="582"/>
      <c r="E210" s="189"/>
      <c r="F210" s="168"/>
      <c r="G210" s="44"/>
      <c r="H210" s="170"/>
      <c r="I210" s="159"/>
      <c r="J210" s="38"/>
      <c r="K210" s="170"/>
      <c r="L210" s="159"/>
      <c r="M210" s="38"/>
      <c r="N210" s="170"/>
      <c r="O210" s="46"/>
      <c r="P210" s="166"/>
      <c r="Q210" s="63">
        <f t="shared" si="2"/>
        <v>0</v>
      </c>
    </row>
    <row r="211" spans="1:17" ht="18" customHeight="1">
      <c r="A211" s="589">
        <v>43</v>
      </c>
      <c r="B211" s="590"/>
      <c r="C211" s="580"/>
      <c r="D211" s="582"/>
      <c r="E211" s="189"/>
      <c r="F211" s="168"/>
      <c r="G211" s="44"/>
      <c r="H211" s="170"/>
      <c r="I211" s="159"/>
      <c r="J211" s="38"/>
      <c r="K211" s="170"/>
      <c r="L211" s="159"/>
      <c r="M211" s="38"/>
      <c r="N211" s="170"/>
      <c r="O211" s="46"/>
      <c r="P211" s="166"/>
      <c r="Q211" s="63">
        <f t="shared" si="2"/>
        <v>0</v>
      </c>
    </row>
    <row r="212" spans="1:17" ht="18" customHeight="1">
      <c r="A212" s="589">
        <v>44</v>
      </c>
      <c r="B212" s="590"/>
      <c r="C212" s="580"/>
      <c r="D212" s="582"/>
      <c r="E212" s="189"/>
      <c r="F212" s="168"/>
      <c r="G212" s="44"/>
      <c r="H212" s="170"/>
      <c r="I212" s="159"/>
      <c r="J212" s="38"/>
      <c r="K212" s="170"/>
      <c r="L212" s="159"/>
      <c r="M212" s="38"/>
      <c r="N212" s="170"/>
      <c r="O212" s="46"/>
      <c r="P212" s="166"/>
      <c r="Q212" s="63">
        <f t="shared" si="2"/>
        <v>0</v>
      </c>
    </row>
    <row r="213" spans="1:17" ht="18" customHeight="1">
      <c r="A213" s="589">
        <v>45</v>
      </c>
      <c r="B213" s="590"/>
      <c r="C213" s="580"/>
      <c r="D213" s="582"/>
      <c r="E213" s="189"/>
      <c r="F213" s="168"/>
      <c r="G213" s="44"/>
      <c r="H213" s="170"/>
      <c r="I213" s="159"/>
      <c r="J213" s="38"/>
      <c r="K213" s="170"/>
      <c r="L213" s="159"/>
      <c r="M213" s="38"/>
      <c r="N213" s="170"/>
      <c r="O213" s="46"/>
      <c r="P213" s="166"/>
      <c r="Q213" s="63">
        <f t="shared" si="2"/>
        <v>0</v>
      </c>
    </row>
    <row r="214" spans="1:17" ht="18" customHeight="1">
      <c r="A214" s="589">
        <v>46</v>
      </c>
      <c r="B214" s="590"/>
      <c r="C214" s="580"/>
      <c r="D214" s="582"/>
      <c r="E214" s="189"/>
      <c r="F214" s="168"/>
      <c r="G214" s="44"/>
      <c r="H214" s="170"/>
      <c r="I214" s="159"/>
      <c r="J214" s="38"/>
      <c r="K214" s="170"/>
      <c r="L214" s="159"/>
      <c r="M214" s="38"/>
      <c r="N214" s="170"/>
      <c r="O214" s="46"/>
      <c r="P214" s="166"/>
      <c r="Q214" s="63">
        <f t="shared" si="2"/>
        <v>0</v>
      </c>
    </row>
    <row r="215" spans="1:17" ht="18" customHeight="1">
      <c r="A215" s="589">
        <v>47</v>
      </c>
      <c r="B215" s="590"/>
      <c r="C215" s="580"/>
      <c r="D215" s="582"/>
      <c r="E215" s="189"/>
      <c r="F215" s="168"/>
      <c r="G215" s="44"/>
      <c r="H215" s="170"/>
      <c r="I215" s="159"/>
      <c r="J215" s="38"/>
      <c r="K215" s="170"/>
      <c r="L215" s="159"/>
      <c r="M215" s="38"/>
      <c r="N215" s="170"/>
      <c r="O215" s="46"/>
      <c r="P215" s="166"/>
      <c r="Q215" s="63">
        <f t="shared" si="2"/>
        <v>0</v>
      </c>
    </row>
    <row r="216" spans="1:17" ht="18" customHeight="1">
      <c r="A216" s="589">
        <v>48</v>
      </c>
      <c r="B216" s="590"/>
      <c r="C216" s="580"/>
      <c r="D216" s="582"/>
      <c r="E216" s="189"/>
      <c r="F216" s="168"/>
      <c r="G216" s="44"/>
      <c r="H216" s="170"/>
      <c r="I216" s="159"/>
      <c r="J216" s="38"/>
      <c r="K216" s="170"/>
      <c r="L216" s="159"/>
      <c r="M216" s="38"/>
      <c r="N216" s="170"/>
      <c r="O216" s="46"/>
      <c r="P216" s="166"/>
      <c r="Q216" s="63">
        <f t="shared" si="2"/>
        <v>0</v>
      </c>
    </row>
    <row r="217" spans="1:17" ht="18" customHeight="1">
      <c r="A217" s="589">
        <v>49</v>
      </c>
      <c r="B217" s="590"/>
      <c r="C217" s="580"/>
      <c r="D217" s="582"/>
      <c r="E217" s="189"/>
      <c r="F217" s="168"/>
      <c r="G217" s="44"/>
      <c r="H217" s="170"/>
      <c r="I217" s="159"/>
      <c r="J217" s="38"/>
      <c r="K217" s="170"/>
      <c r="L217" s="159"/>
      <c r="M217" s="38"/>
      <c r="N217" s="170"/>
      <c r="O217" s="46"/>
      <c r="P217" s="166"/>
      <c r="Q217" s="63">
        <f t="shared" si="2"/>
        <v>0</v>
      </c>
    </row>
    <row r="218" spans="1:17" ht="18" customHeight="1">
      <c r="A218" s="598">
        <v>50</v>
      </c>
      <c r="B218" s="599"/>
      <c r="C218" s="591"/>
      <c r="D218" s="592"/>
      <c r="E218" s="190"/>
      <c r="F218" s="169"/>
      <c r="G218" s="45"/>
      <c r="H218" s="171"/>
      <c r="I218" s="160"/>
      <c r="J218" s="39"/>
      <c r="K218" s="171"/>
      <c r="L218" s="160"/>
      <c r="M218" s="39"/>
      <c r="N218" s="171"/>
      <c r="O218" s="45"/>
      <c r="P218" s="173"/>
      <c r="Q218" s="64">
        <f t="shared" si="2"/>
        <v>0</v>
      </c>
    </row>
    <row r="220" spans="1:17">
      <c r="A220" s="1"/>
      <c r="B220" s="1"/>
    </row>
    <row r="221" spans="1:17" ht="20.100000000000001" customHeight="1">
      <c r="A221" s="68" t="s">
        <v>130</v>
      </c>
      <c r="B221" s="68"/>
      <c r="C221" s="68"/>
      <c r="D221" s="68"/>
    </row>
    <row r="222" spans="1:17" ht="20.100000000000001" customHeight="1">
      <c r="A222" s="3" t="s">
        <v>16</v>
      </c>
      <c r="B222" s="3"/>
      <c r="C222" s="3"/>
      <c r="D222" s="3"/>
      <c r="F222" s="593" t="s">
        <v>17</v>
      </c>
      <c r="G222" s="594"/>
      <c r="H222" s="594"/>
    </row>
    <row r="223" spans="1:17" ht="20.100000000000001" customHeight="1">
      <c r="A223" s="595" t="s">
        <v>4</v>
      </c>
      <c r="B223" s="595"/>
      <c r="C223" s="595"/>
      <c r="D223" s="595"/>
      <c r="E223" s="596"/>
      <c r="F223" s="597" t="s">
        <v>132</v>
      </c>
      <c r="G223" s="596"/>
      <c r="H223" s="596"/>
    </row>
    <row r="224" spans="1:17" ht="20.100000000000001" customHeight="1">
      <c r="A224" s="583" t="s">
        <v>72</v>
      </c>
      <c r="B224" s="584"/>
      <c r="C224" s="584"/>
      <c r="D224" s="584"/>
      <c r="E224" s="585"/>
      <c r="F224" s="586">
        <f>SUMIFS($Q$169:$Q$218,$C$169:$C$218,A224)</f>
        <v>0</v>
      </c>
      <c r="G224" s="587"/>
      <c r="H224" s="588"/>
    </row>
    <row r="225" spans="1:16" ht="20.100000000000001" customHeight="1">
      <c r="A225" s="583" t="s">
        <v>73</v>
      </c>
      <c r="B225" s="584"/>
      <c r="C225" s="584"/>
      <c r="D225" s="584"/>
      <c r="E225" s="585"/>
      <c r="F225" s="586">
        <f>SUMIFS($Q$169:$Q$218,$C$169:$C$218,A225)</f>
        <v>0</v>
      </c>
      <c r="G225" s="587"/>
      <c r="H225" s="588"/>
    </row>
    <row r="226" spans="1:16" ht="20.100000000000001" customHeight="1">
      <c r="A226" s="617" t="s">
        <v>149</v>
      </c>
      <c r="B226" s="179"/>
      <c r="C226" s="583" t="s">
        <v>74</v>
      </c>
      <c r="D226" s="584"/>
      <c r="E226" s="585"/>
      <c r="F226" s="586">
        <f>SUMIFS($Q$169:$Q$218,$C$169:$C$218,C226)</f>
        <v>0</v>
      </c>
      <c r="G226" s="587"/>
      <c r="H226" s="588"/>
    </row>
    <row r="227" spans="1:16" ht="20.100000000000001" customHeight="1">
      <c r="A227" s="618"/>
      <c r="B227" s="180"/>
      <c r="C227" s="583" t="s">
        <v>75</v>
      </c>
      <c r="D227" s="584"/>
      <c r="E227" s="585"/>
      <c r="F227" s="586">
        <f>SUMIFS($Q$169:$Q$218,$C$169:$C$218,C227)</f>
        <v>0</v>
      </c>
      <c r="G227" s="587"/>
      <c r="H227" s="588"/>
    </row>
    <row r="228" spans="1:16" ht="20.100000000000001" customHeight="1">
      <c r="A228" s="618"/>
      <c r="B228" s="180"/>
      <c r="C228" s="583" t="s">
        <v>76</v>
      </c>
      <c r="D228" s="584"/>
      <c r="E228" s="585"/>
      <c r="F228" s="586">
        <f>SUMIFS($Q$169:$Q$218,$C$169:$C$218,C228)</f>
        <v>0</v>
      </c>
      <c r="G228" s="587"/>
      <c r="H228" s="588"/>
    </row>
    <row r="229" spans="1:16" ht="20.100000000000001" customHeight="1">
      <c r="A229" s="618"/>
      <c r="B229" s="180"/>
      <c r="C229" s="583" t="s">
        <v>77</v>
      </c>
      <c r="D229" s="584"/>
      <c r="E229" s="585"/>
      <c r="F229" s="586">
        <f>SUMIFS($Q$169:$Q$218,$C$169:$C$218,C229)</f>
        <v>0</v>
      </c>
      <c r="G229" s="587"/>
      <c r="H229" s="588"/>
    </row>
    <row r="230" spans="1:16" ht="20.100000000000001" customHeight="1">
      <c r="A230" s="619"/>
      <c r="B230" s="181"/>
      <c r="C230" s="584" t="s">
        <v>148</v>
      </c>
      <c r="D230" s="584"/>
      <c r="E230" s="585"/>
      <c r="F230" s="586">
        <f>SUM($F$226:$H$229)</f>
        <v>0</v>
      </c>
      <c r="G230" s="612"/>
      <c r="H230" s="613"/>
    </row>
    <row r="231" spans="1:16" ht="19.5" customHeight="1">
      <c r="A231" s="583" t="s">
        <v>78</v>
      </c>
      <c r="B231" s="584"/>
      <c r="C231" s="584"/>
      <c r="D231" s="584"/>
      <c r="E231" s="585"/>
      <c r="F231" s="586">
        <f>SUM($F$224:$H$225,$F$230)</f>
        <v>0</v>
      </c>
      <c r="G231" s="587"/>
      <c r="H231" s="588"/>
    </row>
    <row r="232" spans="1:16" ht="19.5" customHeight="1">
      <c r="A232" s="583" t="s">
        <v>133</v>
      </c>
      <c r="B232" s="584"/>
      <c r="C232" s="584"/>
      <c r="D232" s="584"/>
      <c r="E232" s="585"/>
      <c r="F232" s="586">
        <f>SUMIFS($Q$169:$Q$218,$C$169:$C$218,A232)</f>
        <v>0</v>
      </c>
      <c r="G232" s="587"/>
      <c r="H232" s="588"/>
    </row>
    <row r="233" spans="1:16" ht="19.5" customHeight="1">
      <c r="A233" s="583" t="s">
        <v>134</v>
      </c>
      <c r="B233" s="584"/>
      <c r="C233" s="584"/>
      <c r="D233" s="584"/>
      <c r="E233" s="585"/>
      <c r="F233" s="586">
        <f>SUM($F$231,$F$232)</f>
        <v>0</v>
      </c>
      <c r="G233" s="587"/>
      <c r="H233" s="588"/>
    </row>
    <row r="234" spans="1:16" ht="19.5" customHeight="1">
      <c r="A234" s="87"/>
      <c r="B234" s="87"/>
      <c r="C234" s="87"/>
      <c r="D234" s="87"/>
      <c r="E234" s="88"/>
      <c r="F234" s="89"/>
      <c r="G234" s="90"/>
      <c r="H234" s="90"/>
    </row>
    <row r="235" spans="1:16" ht="19.5" customHeight="1">
      <c r="A235" s="87"/>
      <c r="B235" s="87"/>
      <c r="C235" s="87"/>
      <c r="D235" s="87"/>
      <c r="E235" s="88"/>
      <c r="F235" s="89"/>
      <c r="G235" s="90"/>
      <c r="H235" s="90"/>
    </row>
    <row r="236" spans="1:16" ht="19.5" customHeight="1">
      <c r="A236" s="74" t="s">
        <v>5</v>
      </c>
      <c r="B236" s="74"/>
      <c r="C236" s="74"/>
      <c r="D236" s="74"/>
      <c r="E236" s="91"/>
      <c r="F236" s="71"/>
      <c r="G236" s="71"/>
      <c r="H236" s="71"/>
    </row>
    <row r="237" spans="1:16" ht="19.5" customHeight="1">
      <c r="A237" s="615"/>
      <c r="B237" s="616"/>
      <c r="C237" s="595" t="s">
        <v>11</v>
      </c>
      <c r="D237" s="596"/>
      <c r="E237" s="131" t="s">
        <v>26</v>
      </c>
      <c r="F237" s="604" t="s">
        <v>132</v>
      </c>
      <c r="G237" s="614"/>
      <c r="H237" s="614"/>
      <c r="I237"/>
      <c r="J237"/>
      <c r="K237"/>
      <c r="L237"/>
      <c r="M237"/>
      <c r="N237"/>
      <c r="O237"/>
      <c r="P237"/>
    </row>
    <row r="238" spans="1:16" ht="20.100000000000001" customHeight="1">
      <c r="A238" s="620" t="s">
        <v>27</v>
      </c>
      <c r="B238" s="621"/>
      <c r="C238" s="604" t="s">
        <v>3</v>
      </c>
      <c r="D238" s="596"/>
      <c r="E238" s="132" t="s">
        <v>175</v>
      </c>
      <c r="F238" s="566">
        <f t="shared" ref="F238:F248" si="3">SUMIFS($Q$10:$Q$159,$D$10:$D$159,$E238,$R$10:$R$159,"")</f>
        <v>0</v>
      </c>
      <c r="G238" s="567"/>
      <c r="H238" s="567"/>
      <c r="I238"/>
      <c r="J238"/>
      <c r="K238"/>
      <c r="L238"/>
      <c r="M238"/>
      <c r="N238"/>
      <c r="O238"/>
      <c r="P238"/>
    </row>
    <row r="239" spans="1:16" ht="20.100000000000001" customHeight="1">
      <c r="A239" s="622"/>
      <c r="B239" s="623"/>
      <c r="C239" s="604" t="s">
        <v>176</v>
      </c>
      <c r="D239" s="596"/>
      <c r="E239" s="132" t="s">
        <v>176</v>
      </c>
      <c r="F239" s="566">
        <f t="shared" si="3"/>
        <v>0</v>
      </c>
      <c r="G239" s="567"/>
      <c r="H239" s="567"/>
      <c r="I239"/>
      <c r="J239"/>
      <c r="K239"/>
      <c r="L239"/>
      <c r="M239"/>
      <c r="N239"/>
      <c r="O239"/>
      <c r="P239"/>
    </row>
    <row r="240" spans="1:16" ht="20.100000000000001" customHeight="1">
      <c r="A240" s="622"/>
      <c r="B240" s="623"/>
      <c r="C240" s="604" t="s">
        <v>42</v>
      </c>
      <c r="D240" s="596"/>
      <c r="E240" s="132" t="s">
        <v>1</v>
      </c>
      <c r="F240" s="566">
        <f t="shared" si="3"/>
        <v>0</v>
      </c>
      <c r="G240" s="567"/>
      <c r="H240" s="567"/>
      <c r="I240"/>
      <c r="J240"/>
      <c r="K240"/>
      <c r="L240"/>
      <c r="M240"/>
      <c r="N240"/>
      <c r="O240"/>
      <c r="P240"/>
    </row>
    <row r="241" spans="1:16" ht="20.100000000000001" customHeight="1">
      <c r="A241" s="622"/>
      <c r="B241" s="623"/>
      <c r="C241" s="604"/>
      <c r="D241" s="596"/>
      <c r="E241" s="132" t="s">
        <v>31</v>
      </c>
      <c r="F241" s="566">
        <f t="shared" si="3"/>
        <v>0</v>
      </c>
      <c r="G241" s="567"/>
      <c r="H241" s="567"/>
      <c r="I241"/>
      <c r="J241"/>
      <c r="K241"/>
      <c r="L241"/>
      <c r="M241"/>
      <c r="N241"/>
      <c r="O241"/>
      <c r="P241"/>
    </row>
    <row r="242" spans="1:16" ht="20.100000000000001" customHeight="1">
      <c r="A242" s="622"/>
      <c r="B242" s="623"/>
      <c r="C242" s="604"/>
      <c r="D242" s="596"/>
      <c r="E242" s="132" t="s">
        <v>10</v>
      </c>
      <c r="F242" s="566">
        <f t="shared" si="3"/>
        <v>0</v>
      </c>
      <c r="G242" s="567"/>
      <c r="H242" s="567"/>
      <c r="I242"/>
      <c r="J242"/>
      <c r="K242"/>
      <c r="L242"/>
      <c r="M242"/>
      <c r="N242"/>
      <c r="O242"/>
      <c r="P242"/>
    </row>
    <row r="243" spans="1:16" ht="20.100000000000001" customHeight="1">
      <c r="A243" s="622"/>
      <c r="B243" s="623"/>
      <c r="C243" s="604" t="s">
        <v>53</v>
      </c>
      <c r="D243" s="596"/>
      <c r="E243" s="132" t="s">
        <v>30</v>
      </c>
      <c r="F243" s="566">
        <f t="shared" si="3"/>
        <v>0</v>
      </c>
      <c r="G243" s="567"/>
      <c r="H243" s="567"/>
      <c r="I243"/>
      <c r="J243"/>
      <c r="K243"/>
      <c r="L243"/>
      <c r="M243"/>
      <c r="N243"/>
      <c r="O243"/>
      <c r="P243"/>
    </row>
    <row r="244" spans="1:16" ht="20.100000000000001" customHeight="1">
      <c r="A244" s="622"/>
      <c r="B244" s="623"/>
      <c r="C244" s="604"/>
      <c r="D244" s="596"/>
      <c r="E244" s="132" t="s">
        <v>2</v>
      </c>
      <c r="F244" s="566">
        <f t="shared" si="3"/>
        <v>0</v>
      </c>
      <c r="G244" s="567"/>
      <c r="H244" s="567"/>
      <c r="I244"/>
      <c r="J244"/>
      <c r="K244"/>
      <c r="L244"/>
      <c r="M244"/>
      <c r="N244"/>
      <c r="O244"/>
      <c r="P244"/>
    </row>
    <row r="245" spans="1:16" ht="20.100000000000001" customHeight="1">
      <c r="A245" s="622"/>
      <c r="B245" s="623"/>
      <c r="C245" s="604"/>
      <c r="D245" s="596"/>
      <c r="E245" s="132" t="s">
        <v>28</v>
      </c>
      <c r="F245" s="566">
        <f t="shared" si="3"/>
        <v>0</v>
      </c>
      <c r="G245" s="567"/>
      <c r="H245" s="567"/>
      <c r="I245"/>
      <c r="J245"/>
      <c r="K245"/>
      <c r="L245"/>
      <c r="M245"/>
      <c r="N245"/>
      <c r="O245"/>
      <c r="P245"/>
    </row>
    <row r="246" spans="1:16" ht="20.100000000000001" customHeight="1">
      <c r="A246" s="622"/>
      <c r="B246" s="623"/>
      <c r="C246" s="604"/>
      <c r="D246" s="596"/>
      <c r="E246" s="147" t="s">
        <v>32</v>
      </c>
      <c r="F246" s="566">
        <f t="shared" si="3"/>
        <v>0</v>
      </c>
      <c r="G246" s="567"/>
      <c r="H246" s="567"/>
      <c r="I246"/>
      <c r="J246"/>
      <c r="K246"/>
      <c r="L246"/>
      <c r="M246"/>
      <c r="N246"/>
      <c r="O246"/>
      <c r="P246"/>
    </row>
    <row r="247" spans="1:16" ht="20.100000000000001" customHeight="1">
      <c r="A247" s="622"/>
      <c r="B247" s="623"/>
      <c r="C247" s="604"/>
      <c r="D247" s="596"/>
      <c r="E247" s="132" t="s">
        <v>23</v>
      </c>
      <c r="F247" s="566">
        <f t="shared" si="3"/>
        <v>0</v>
      </c>
      <c r="G247" s="567"/>
      <c r="H247" s="567"/>
      <c r="I247"/>
      <c r="J247"/>
      <c r="K247"/>
      <c r="L247"/>
      <c r="M247"/>
      <c r="N247"/>
      <c r="O247"/>
      <c r="P247"/>
    </row>
    <row r="248" spans="1:16" ht="20.100000000000001" customHeight="1">
      <c r="A248" s="622"/>
      <c r="B248" s="623"/>
      <c r="C248" s="606" t="s">
        <v>147</v>
      </c>
      <c r="D248" s="607"/>
      <c r="E248" s="132" t="s">
        <v>9</v>
      </c>
      <c r="F248" s="566">
        <f t="shared" si="3"/>
        <v>0</v>
      </c>
      <c r="G248" s="567"/>
      <c r="H248" s="567"/>
      <c r="I248"/>
      <c r="J248"/>
      <c r="K248"/>
      <c r="L248"/>
      <c r="M248"/>
      <c r="N248"/>
      <c r="O248"/>
      <c r="P248"/>
    </row>
    <row r="249" spans="1:16" ht="20.100000000000001" customHeight="1">
      <c r="A249" s="622"/>
      <c r="B249" s="623"/>
      <c r="C249" s="595" t="s">
        <v>21</v>
      </c>
      <c r="D249" s="595"/>
      <c r="E249" s="596"/>
      <c r="F249" s="566">
        <f>SUM($F$238:$H$248)</f>
        <v>0</v>
      </c>
      <c r="G249" s="567"/>
      <c r="H249" s="567"/>
      <c r="I249"/>
      <c r="J249"/>
      <c r="K249"/>
      <c r="L249"/>
      <c r="M249"/>
      <c r="N249"/>
      <c r="O249"/>
      <c r="P249"/>
    </row>
    <row r="250" spans="1:16" ht="20.100000000000001" customHeight="1">
      <c r="A250" s="622"/>
      <c r="B250" s="623"/>
      <c r="C250" s="604" t="s">
        <v>18</v>
      </c>
      <c r="D250" s="604"/>
      <c r="E250" s="596"/>
      <c r="F250" s="610"/>
      <c r="G250" s="611"/>
      <c r="H250" s="611"/>
      <c r="I250"/>
      <c r="J250"/>
      <c r="K250"/>
      <c r="L250"/>
      <c r="M250"/>
      <c r="N250"/>
      <c r="O250"/>
      <c r="P250"/>
    </row>
    <row r="251" spans="1:16" ht="20.100000000000001" customHeight="1">
      <c r="A251" s="624"/>
      <c r="B251" s="625"/>
      <c r="C251" s="595" t="s">
        <v>34</v>
      </c>
      <c r="D251" s="595"/>
      <c r="E251" s="596"/>
      <c r="F251" s="566">
        <f>$F$249-$F$250</f>
        <v>0</v>
      </c>
      <c r="G251" s="567"/>
      <c r="H251" s="567"/>
      <c r="I251"/>
      <c r="J251"/>
      <c r="K251"/>
      <c r="L251"/>
      <c r="M251"/>
      <c r="N251"/>
      <c r="O251"/>
      <c r="P251"/>
    </row>
    <row r="252" spans="1:16" ht="20.100000000000001" customHeight="1">
      <c r="A252" s="626" t="s">
        <v>47</v>
      </c>
      <c r="B252" s="627"/>
      <c r="C252" s="604" t="s">
        <v>3</v>
      </c>
      <c r="D252" s="596"/>
      <c r="E252" s="132" t="s">
        <v>175</v>
      </c>
      <c r="F252" s="605">
        <f t="shared" ref="F252:F262" si="4">SUMIFS($Q$10:$Q$159,$D$10:$D$159,$E252,$R$10:$R$159,"○")</f>
        <v>0</v>
      </c>
      <c r="G252" s="567"/>
      <c r="H252" s="567"/>
      <c r="I252"/>
      <c r="J252"/>
      <c r="K252"/>
      <c r="L252"/>
      <c r="M252"/>
      <c r="N252"/>
      <c r="O252"/>
      <c r="P252"/>
    </row>
    <row r="253" spans="1:16" ht="20.100000000000001" customHeight="1">
      <c r="A253" s="628"/>
      <c r="B253" s="629"/>
      <c r="C253" s="604" t="s">
        <v>176</v>
      </c>
      <c r="D253" s="596"/>
      <c r="E253" s="132" t="s">
        <v>176</v>
      </c>
      <c r="F253" s="605">
        <f t="shared" si="4"/>
        <v>0</v>
      </c>
      <c r="G253" s="567"/>
      <c r="H253" s="567"/>
      <c r="I253"/>
      <c r="J253"/>
      <c r="K253"/>
      <c r="L253"/>
      <c r="M253"/>
      <c r="N253"/>
      <c r="O253"/>
      <c r="P253"/>
    </row>
    <row r="254" spans="1:16" ht="20.100000000000001" customHeight="1">
      <c r="A254" s="628"/>
      <c r="B254" s="629"/>
      <c r="C254" s="604" t="s">
        <v>42</v>
      </c>
      <c r="D254" s="596"/>
      <c r="E254" s="132" t="s">
        <v>1</v>
      </c>
      <c r="F254" s="605">
        <f t="shared" si="4"/>
        <v>0</v>
      </c>
      <c r="G254" s="567"/>
      <c r="H254" s="567"/>
      <c r="I254"/>
      <c r="J254"/>
      <c r="K254"/>
      <c r="L254"/>
      <c r="M254"/>
      <c r="N254"/>
      <c r="O254"/>
      <c r="P254"/>
    </row>
    <row r="255" spans="1:16" ht="20.100000000000001" customHeight="1">
      <c r="A255" s="628"/>
      <c r="B255" s="629"/>
      <c r="C255" s="604"/>
      <c r="D255" s="596"/>
      <c r="E255" s="132" t="s">
        <v>31</v>
      </c>
      <c r="F255" s="605">
        <f t="shared" si="4"/>
        <v>0</v>
      </c>
      <c r="G255" s="567"/>
      <c r="H255" s="567"/>
      <c r="I255"/>
      <c r="J255"/>
      <c r="K255"/>
      <c r="L255"/>
      <c r="M255"/>
      <c r="N255"/>
      <c r="O255"/>
      <c r="P255"/>
    </row>
    <row r="256" spans="1:16" ht="20.100000000000001" customHeight="1">
      <c r="A256" s="628"/>
      <c r="B256" s="629"/>
      <c r="C256" s="604"/>
      <c r="D256" s="596"/>
      <c r="E256" s="132" t="s">
        <v>10</v>
      </c>
      <c r="F256" s="605">
        <f t="shared" si="4"/>
        <v>0</v>
      </c>
      <c r="G256" s="567"/>
      <c r="H256" s="567"/>
      <c r="I256"/>
      <c r="J256"/>
      <c r="K256"/>
      <c r="L256"/>
      <c r="M256"/>
      <c r="N256"/>
      <c r="O256"/>
      <c r="P256"/>
    </row>
    <row r="257" spans="1:24" ht="20.100000000000001" customHeight="1">
      <c r="A257" s="628"/>
      <c r="B257" s="629"/>
      <c r="C257" s="604" t="s">
        <v>53</v>
      </c>
      <c r="D257" s="596"/>
      <c r="E257" s="132" t="s">
        <v>30</v>
      </c>
      <c r="F257" s="605">
        <f t="shared" si="4"/>
        <v>0</v>
      </c>
      <c r="G257" s="567"/>
      <c r="H257" s="567"/>
      <c r="I257"/>
      <c r="J257"/>
      <c r="K257"/>
      <c r="L257"/>
      <c r="M257"/>
      <c r="N257"/>
      <c r="O257"/>
      <c r="P257"/>
    </row>
    <row r="258" spans="1:24" ht="20.100000000000001" customHeight="1">
      <c r="A258" s="628"/>
      <c r="B258" s="629"/>
      <c r="C258" s="604"/>
      <c r="D258" s="596"/>
      <c r="E258" s="132" t="s">
        <v>2</v>
      </c>
      <c r="F258" s="605">
        <f t="shared" si="4"/>
        <v>0</v>
      </c>
      <c r="G258" s="567"/>
      <c r="H258" s="567"/>
      <c r="I258"/>
      <c r="J258"/>
      <c r="K258"/>
      <c r="L258"/>
      <c r="M258"/>
      <c r="N258"/>
      <c r="O258"/>
      <c r="P258"/>
    </row>
    <row r="259" spans="1:24" ht="20.100000000000001" customHeight="1">
      <c r="A259" s="628"/>
      <c r="B259" s="629"/>
      <c r="C259" s="604"/>
      <c r="D259" s="596"/>
      <c r="E259" s="132" t="s">
        <v>28</v>
      </c>
      <c r="F259" s="605">
        <f t="shared" si="4"/>
        <v>0</v>
      </c>
      <c r="G259" s="567"/>
      <c r="H259" s="567"/>
      <c r="I259"/>
      <c r="J259"/>
      <c r="K259"/>
      <c r="L259"/>
      <c r="M259"/>
      <c r="N259"/>
      <c r="O259"/>
      <c r="P259"/>
    </row>
    <row r="260" spans="1:24" ht="20.100000000000001" customHeight="1">
      <c r="A260" s="628"/>
      <c r="B260" s="629"/>
      <c r="C260" s="604"/>
      <c r="D260" s="596"/>
      <c r="E260" s="132" t="s">
        <v>32</v>
      </c>
      <c r="F260" s="605">
        <f t="shared" si="4"/>
        <v>0</v>
      </c>
      <c r="G260" s="567"/>
      <c r="H260" s="567"/>
      <c r="I260"/>
      <c r="J260"/>
      <c r="K260"/>
      <c r="L260"/>
      <c r="M260"/>
      <c r="N260"/>
      <c r="O260"/>
      <c r="P260"/>
    </row>
    <row r="261" spans="1:24" ht="20.100000000000001" customHeight="1">
      <c r="A261" s="628"/>
      <c r="B261" s="629"/>
      <c r="C261" s="604"/>
      <c r="D261" s="596"/>
      <c r="E261" s="132" t="s">
        <v>23</v>
      </c>
      <c r="F261" s="605">
        <f t="shared" si="4"/>
        <v>0</v>
      </c>
      <c r="G261" s="567"/>
      <c r="H261" s="567"/>
      <c r="I261"/>
      <c r="J261"/>
      <c r="K261"/>
      <c r="L261"/>
      <c r="M261"/>
      <c r="N261"/>
      <c r="O261"/>
      <c r="P261"/>
    </row>
    <row r="262" spans="1:24" ht="20.100000000000001" customHeight="1">
      <c r="A262" s="628"/>
      <c r="B262" s="629"/>
      <c r="C262" s="606" t="s">
        <v>147</v>
      </c>
      <c r="D262" s="607"/>
      <c r="E262" s="132" t="s">
        <v>9</v>
      </c>
      <c r="F262" s="605">
        <f t="shared" si="4"/>
        <v>0</v>
      </c>
      <c r="G262" s="567"/>
      <c r="H262" s="567"/>
      <c r="I262"/>
      <c r="J262"/>
      <c r="K262"/>
      <c r="L262"/>
      <c r="M262"/>
      <c r="N262"/>
      <c r="O262"/>
      <c r="P262"/>
    </row>
    <row r="263" spans="1:24" ht="20.100000000000001" customHeight="1" thickBot="1">
      <c r="A263" s="630"/>
      <c r="B263" s="631"/>
      <c r="C263" s="595" t="s">
        <v>135</v>
      </c>
      <c r="D263" s="595"/>
      <c r="E263" s="596"/>
      <c r="F263" s="608">
        <f>SUM($F$252:$H$262)</f>
        <v>0</v>
      </c>
      <c r="G263" s="609"/>
      <c r="H263" s="609"/>
      <c r="I263"/>
      <c r="J263"/>
      <c r="K263"/>
      <c r="L263"/>
      <c r="M263"/>
      <c r="N263"/>
      <c r="O263"/>
      <c r="P263"/>
    </row>
    <row r="264" spans="1:24" ht="20.100000000000001" customHeight="1" thickTop="1">
      <c r="A264" s="600" t="s">
        <v>136</v>
      </c>
      <c r="B264" s="600"/>
      <c r="C264" s="601"/>
      <c r="D264" s="601"/>
      <c r="E264" s="601"/>
      <c r="F264" s="602">
        <f>SUM($F$249,$F$263)</f>
        <v>0</v>
      </c>
      <c r="G264" s="603"/>
      <c r="H264" s="603"/>
      <c r="I264"/>
      <c r="J264"/>
      <c r="K264"/>
      <c r="L264"/>
      <c r="M264"/>
      <c r="N264"/>
      <c r="O264"/>
      <c r="P264"/>
    </row>
    <row r="265" spans="1:24">
      <c r="W265" s="5"/>
      <c r="X265" s="2"/>
    </row>
  </sheetData>
  <sheetProtection password="DF8A" sheet="1" objects="1" scenarios="1" formatRows="0"/>
  <mergeCells count="337">
    <mergeCell ref="E162:M162"/>
    <mergeCell ref="E163:M163"/>
    <mergeCell ref="F165:K165"/>
    <mergeCell ref="F166:K166"/>
    <mergeCell ref="C3:C4"/>
    <mergeCell ref="E3:M3"/>
    <mergeCell ref="E4:M4"/>
    <mergeCell ref="C6:D6"/>
    <mergeCell ref="F6:K6"/>
    <mergeCell ref="C7:D7"/>
    <mergeCell ref="F7:K7"/>
    <mergeCell ref="M6:Q7"/>
    <mergeCell ref="C170:D170"/>
    <mergeCell ref="C171:D171"/>
    <mergeCell ref="C172:D172"/>
    <mergeCell ref="C173:D173"/>
    <mergeCell ref="C162:C163"/>
    <mergeCell ref="C198:D198"/>
    <mergeCell ref="C199:D199"/>
    <mergeCell ref="C200:D200"/>
    <mergeCell ref="C192:D192"/>
    <mergeCell ref="C193:D193"/>
    <mergeCell ref="C194:D194"/>
    <mergeCell ref="C195:D195"/>
    <mergeCell ref="C196:D196"/>
    <mergeCell ref="C197:D197"/>
    <mergeCell ref="C186:D186"/>
    <mergeCell ref="C187:D187"/>
    <mergeCell ref="C188:D188"/>
    <mergeCell ref="C189:D189"/>
    <mergeCell ref="C190:D190"/>
    <mergeCell ref="C191:D191"/>
    <mergeCell ref="C168:D168"/>
    <mergeCell ref="C169:D169"/>
    <mergeCell ref="C180:D180"/>
    <mergeCell ref="C181:D181"/>
    <mergeCell ref="C183:D183"/>
    <mergeCell ref="C184:D184"/>
    <mergeCell ref="C185:D185"/>
    <mergeCell ref="C174:D174"/>
    <mergeCell ref="C175:D175"/>
    <mergeCell ref="C176:D176"/>
    <mergeCell ref="C177:D177"/>
    <mergeCell ref="C178:D178"/>
    <mergeCell ref="C179:D179"/>
    <mergeCell ref="C182:D182"/>
    <mergeCell ref="F222:H222"/>
    <mergeCell ref="A223:E223"/>
    <mergeCell ref="F223:H223"/>
    <mergeCell ref="C210:D210"/>
    <mergeCell ref="C211:D211"/>
    <mergeCell ref="C212:D212"/>
    <mergeCell ref="C213:D213"/>
    <mergeCell ref="C214:D214"/>
    <mergeCell ref="C215:D215"/>
    <mergeCell ref="A217:B217"/>
    <mergeCell ref="A218:B218"/>
    <mergeCell ref="F224:H224"/>
    <mergeCell ref="A225:E225"/>
    <mergeCell ref="F225:H225"/>
    <mergeCell ref="A226:A230"/>
    <mergeCell ref="C226:E226"/>
    <mergeCell ref="F226:H226"/>
    <mergeCell ref="C227:E227"/>
    <mergeCell ref="F227:H227"/>
    <mergeCell ref="C228:E228"/>
    <mergeCell ref="F232:H232"/>
    <mergeCell ref="A233:E233"/>
    <mergeCell ref="F233:H233"/>
    <mergeCell ref="C237:D237"/>
    <mergeCell ref="F237:H237"/>
    <mergeCell ref="F228:H228"/>
    <mergeCell ref="C229:E229"/>
    <mergeCell ref="F229:H229"/>
    <mergeCell ref="C230:E230"/>
    <mergeCell ref="F230:H230"/>
    <mergeCell ref="A231:E231"/>
    <mergeCell ref="F231:H231"/>
    <mergeCell ref="A237:B237"/>
    <mergeCell ref="F238:H238"/>
    <mergeCell ref="C239:D239"/>
    <mergeCell ref="F239:H239"/>
    <mergeCell ref="C248:D248"/>
    <mergeCell ref="F248:H248"/>
    <mergeCell ref="C249:E249"/>
    <mergeCell ref="F249:H249"/>
    <mergeCell ref="C250:E250"/>
    <mergeCell ref="F250:H250"/>
    <mergeCell ref="C240:D242"/>
    <mergeCell ref="F240:H240"/>
    <mergeCell ref="F241:H241"/>
    <mergeCell ref="F242:H242"/>
    <mergeCell ref="C243:D247"/>
    <mergeCell ref="F243:H243"/>
    <mergeCell ref="F244:H244"/>
    <mergeCell ref="F245:H245"/>
    <mergeCell ref="F247:H247"/>
    <mergeCell ref="F246:H246"/>
    <mergeCell ref="F254:H254"/>
    <mergeCell ref="F255:H255"/>
    <mergeCell ref="F256:H256"/>
    <mergeCell ref="C251:E251"/>
    <mergeCell ref="F251:H251"/>
    <mergeCell ref="C252:D252"/>
    <mergeCell ref="F252:H252"/>
    <mergeCell ref="C253:D253"/>
    <mergeCell ref="F253:H253"/>
    <mergeCell ref="F262:H262"/>
    <mergeCell ref="C263:E263"/>
    <mergeCell ref="F263:H263"/>
    <mergeCell ref="A264:E264"/>
    <mergeCell ref="F264:H264"/>
    <mergeCell ref="C257:D261"/>
    <mergeCell ref="F257:H257"/>
    <mergeCell ref="F258:H258"/>
    <mergeCell ref="F259:H259"/>
    <mergeCell ref="F260:H260"/>
    <mergeCell ref="F261:H261"/>
    <mergeCell ref="A9:B9"/>
    <mergeCell ref="A168:B168"/>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B31"/>
    <mergeCell ref="A49:B49"/>
    <mergeCell ref="A32:B32"/>
    <mergeCell ref="A33:B33"/>
    <mergeCell ref="A34:B34"/>
    <mergeCell ref="A35:B35"/>
    <mergeCell ref="A36:B36"/>
    <mergeCell ref="A37:B37"/>
    <mergeCell ref="A38:B38"/>
    <mergeCell ref="A39:B39"/>
    <mergeCell ref="A40:B40"/>
    <mergeCell ref="A41:B41"/>
    <mergeCell ref="A42:B42"/>
    <mergeCell ref="A43:B43"/>
    <mergeCell ref="A44:B44"/>
    <mergeCell ref="A45:B45"/>
    <mergeCell ref="A46:B46"/>
    <mergeCell ref="A47:B47"/>
    <mergeCell ref="A48:B48"/>
    <mergeCell ref="A66:B66"/>
    <mergeCell ref="A67:B67"/>
    <mergeCell ref="A50:B50"/>
    <mergeCell ref="A51:B51"/>
    <mergeCell ref="A52:B52"/>
    <mergeCell ref="A53:B53"/>
    <mergeCell ref="A54:B54"/>
    <mergeCell ref="A55:B55"/>
    <mergeCell ref="A56:B56"/>
    <mergeCell ref="A57:B57"/>
    <mergeCell ref="A58:B58"/>
    <mergeCell ref="A59:B59"/>
    <mergeCell ref="A60:B60"/>
    <mergeCell ref="A61:B61"/>
    <mergeCell ref="A62:B62"/>
    <mergeCell ref="A63:B63"/>
    <mergeCell ref="A64:B64"/>
    <mergeCell ref="A65:B65"/>
    <mergeCell ref="A83:B83"/>
    <mergeCell ref="A84:B84"/>
    <mergeCell ref="A85:B85"/>
    <mergeCell ref="A68:B68"/>
    <mergeCell ref="A69:B69"/>
    <mergeCell ref="A70:B70"/>
    <mergeCell ref="A71:B71"/>
    <mergeCell ref="A72:B72"/>
    <mergeCell ref="A73:B73"/>
    <mergeCell ref="A74:B74"/>
    <mergeCell ref="A75:B75"/>
    <mergeCell ref="A76:B76"/>
    <mergeCell ref="A77:B77"/>
    <mergeCell ref="A78:B78"/>
    <mergeCell ref="A79:B79"/>
    <mergeCell ref="A80:B80"/>
    <mergeCell ref="A81:B81"/>
    <mergeCell ref="A82:B82"/>
    <mergeCell ref="A86:B86"/>
    <mergeCell ref="A87:B87"/>
    <mergeCell ref="A88:B88"/>
    <mergeCell ref="A89:B89"/>
    <mergeCell ref="A90:B90"/>
    <mergeCell ref="A91:B91"/>
    <mergeCell ref="A92:B92"/>
    <mergeCell ref="A93:B93"/>
    <mergeCell ref="A94:B94"/>
    <mergeCell ref="A95:B95"/>
    <mergeCell ref="A96:B96"/>
    <mergeCell ref="A97:B97"/>
    <mergeCell ref="A98:B98"/>
    <mergeCell ref="A99:B99"/>
    <mergeCell ref="A106:B106"/>
    <mergeCell ref="A107:B107"/>
    <mergeCell ref="A108:B108"/>
    <mergeCell ref="A109:B109"/>
    <mergeCell ref="A104:B104"/>
    <mergeCell ref="A105:B105"/>
    <mergeCell ref="A100:B100"/>
    <mergeCell ref="A101:B101"/>
    <mergeCell ref="A102:B102"/>
    <mergeCell ref="A103:B103"/>
    <mergeCell ref="A110:B110"/>
    <mergeCell ref="A111:B111"/>
    <mergeCell ref="A112:B112"/>
    <mergeCell ref="A140:B140"/>
    <mergeCell ref="A141:B141"/>
    <mergeCell ref="A133:B133"/>
    <mergeCell ref="A113:B113"/>
    <mergeCell ref="A114:B114"/>
    <mergeCell ref="A115:B115"/>
    <mergeCell ref="A116:B116"/>
    <mergeCell ref="A142:B142"/>
    <mergeCell ref="A143:B143"/>
    <mergeCell ref="A117:B117"/>
    <mergeCell ref="A118:B118"/>
    <mergeCell ref="A119:B119"/>
    <mergeCell ref="A120:B120"/>
    <mergeCell ref="A121:B121"/>
    <mergeCell ref="A134:B134"/>
    <mergeCell ref="A135:B135"/>
    <mergeCell ref="A136:B136"/>
    <mergeCell ref="A137:B137"/>
    <mergeCell ref="A138:B138"/>
    <mergeCell ref="A139:B139"/>
    <mergeCell ref="A122:B122"/>
    <mergeCell ref="A123:B123"/>
    <mergeCell ref="A124:B124"/>
    <mergeCell ref="A125:B125"/>
    <mergeCell ref="A126:B126"/>
    <mergeCell ref="A127:B127"/>
    <mergeCell ref="A128:B128"/>
    <mergeCell ref="A129:B129"/>
    <mergeCell ref="A130:B130"/>
    <mergeCell ref="A131:B131"/>
    <mergeCell ref="A132:B132"/>
    <mergeCell ref="A144:B144"/>
    <mergeCell ref="A145:B145"/>
    <mergeCell ref="A146:B146"/>
    <mergeCell ref="A147:B147"/>
    <mergeCell ref="A148:B148"/>
    <mergeCell ref="A169:B169"/>
    <mergeCell ref="A170:B170"/>
    <mergeCell ref="A171:B171"/>
    <mergeCell ref="A158:B158"/>
    <mergeCell ref="A159:B159"/>
    <mergeCell ref="A151:B151"/>
    <mergeCell ref="A152:B152"/>
    <mergeCell ref="A153:B153"/>
    <mergeCell ref="A154:B154"/>
    <mergeCell ref="A155:B155"/>
    <mergeCell ref="A156:B156"/>
    <mergeCell ref="A157:B157"/>
    <mergeCell ref="A149:B149"/>
    <mergeCell ref="A150:B150"/>
    <mergeCell ref="A172:B172"/>
    <mergeCell ref="A173:B173"/>
    <mergeCell ref="A174:B174"/>
    <mergeCell ref="A175:B175"/>
    <mergeCell ref="A176:B176"/>
    <mergeCell ref="A177:B177"/>
    <mergeCell ref="A178:B178"/>
    <mergeCell ref="A179:B179"/>
    <mergeCell ref="A180:B180"/>
    <mergeCell ref="A181:B181"/>
    <mergeCell ref="A182:B182"/>
    <mergeCell ref="A183:B183"/>
    <mergeCell ref="A184:B184"/>
    <mergeCell ref="A185:B185"/>
    <mergeCell ref="A186:B186"/>
    <mergeCell ref="A187:B187"/>
    <mergeCell ref="A188:B188"/>
    <mergeCell ref="A189:B189"/>
    <mergeCell ref="C201:D201"/>
    <mergeCell ref="C202:D202"/>
    <mergeCell ref="C203:D203"/>
    <mergeCell ref="A224:E224"/>
    <mergeCell ref="C204:D204"/>
    <mergeCell ref="C205:D205"/>
    <mergeCell ref="C206:D206"/>
    <mergeCell ref="C207:D207"/>
    <mergeCell ref="A190:B190"/>
    <mergeCell ref="A191:B191"/>
    <mergeCell ref="A192:B192"/>
    <mergeCell ref="A193:B193"/>
    <mergeCell ref="A194:B194"/>
    <mergeCell ref="A195:B195"/>
    <mergeCell ref="A196:B196"/>
    <mergeCell ref="A197:B197"/>
    <mergeCell ref="A198:B198"/>
    <mergeCell ref="C208:D208"/>
    <mergeCell ref="C209:D209"/>
    <mergeCell ref="A199:B199"/>
    <mergeCell ref="A200:B200"/>
    <mergeCell ref="A201:B201"/>
    <mergeCell ref="A202:B202"/>
    <mergeCell ref="A203:B203"/>
    <mergeCell ref="A204:B204"/>
    <mergeCell ref="A205:B205"/>
    <mergeCell ref="A206:B206"/>
    <mergeCell ref="A207:B207"/>
    <mergeCell ref="A252:B263"/>
    <mergeCell ref="A208:B208"/>
    <mergeCell ref="A209:B209"/>
    <mergeCell ref="A210:B210"/>
    <mergeCell ref="A211:B211"/>
    <mergeCell ref="A212:B212"/>
    <mergeCell ref="A213:B213"/>
    <mergeCell ref="A214:B214"/>
    <mergeCell ref="A215:B215"/>
    <mergeCell ref="A216:B216"/>
    <mergeCell ref="A232:E232"/>
    <mergeCell ref="C216:D216"/>
    <mergeCell ref="C217:D217"/>
    <mergeCell ref="C218:D218"/>
    <mergeCell ref="C262:D262"/>
    <mergeCell ref="A238:B251"/>
    <mergeCell ref="C238:D238"/>
    <mergeCell ref="C254:D256"/>
  </mergeCells>
  <phoneticPr fontId="8"/>
  <conditionalFormatting sqref="O51:O106 G51:G106 I51:I106 L51:L106">
    <cfRule type="expression" dxfId="1470" priority="372">
      <formula>INDIRECT(ADDRESS(ROW(),COLUMN()))=TRUNC(INDIRECT(ADDRESS(ROW(),COLUMN())))</formula>
    </cfRule>
  </conditionalFormatting>
  <conditionalFormatting sqref="O27:O50">
    <cfRule type="expression" dxfId="1469" priority="368">
      <formula>INDIRECT(ADDRESS(ROW(),COLUMN()))=TRUNC(INDIRECT(ADDRESS(ROW(),COLUMN())))</formula>
    </cfRule>
  </conditionalFormatting>
  <conditionalFormatting sqref="G48:G50">
    <cfRule type="expression" dxfId="1468" priority="371">
      <formula>INDIRECT(ADDRESS(ROW(),COLUMN()))=TRUNC(INDIRECT(ADDRESS(ROW(),COLUMN())))</formula>
    </cfRule>
  </conditionalFormatting>
  <conditionalFormatting sqref="I45 I48:I50">
    <cfRule type="expression" dxfId="1467" priority="370">
      <formula>INDIRECT(ADDRESS(ROW(),COLUMN()))=TRUNC(INDIRECT(ADDRESS(ROW(),COLUMN())))</formula>
    </cfRule>
  </conditionalFormatting>
  <conditionalFormatting sqref="L29:L50">
    <cfRule type="expression" dxfId="1466" priority="369">
      <formula>INDIRECT(ADDRESS(ROW(),COLUMN()))=TRUNC(INDIRECT(ADDRESS(ROW(),COLUMN())))</formula>
    </cfRule>
  </conditionalFormatting>
  <conditionalFormatting sqref="O10">
    <cfRule type="expression" dxfId="1465" priority="366">
      <formula>INDIRECT(ADDRESS(ROW(),COLUMN()))=TRUNC(INDIRECT(ADDRESS(ROW(),COLUMN())))</formula>
    </cfRule>
  </conditionalFormatting>
  <conditionalFormatting sqref="L10">
    <cfRule type="expression" dxfId="1464" priority="367">
      <formula>INDIRECT(ADDRESS(ROW(),COLUMN()))=TRUNC(INDIRECT(ADDRESS(ROW(),COLUMN())))</formula>
    </cfRule>
  </conditionalFormatting>
  <conditionalFormatting sqref="O11">
    <cfRule type="expression" dxfId="1463" priority="364">
      <formula>INDIRECT(ADDRESS(ROW(),COLUMN()))=TRUNC(INDIRECT(ADDRESS(ROW(),COLUMN())))</formula>
    </cfRule>
  </conditionalFormatting>
  <conditionalFormatting sqref="L11">
    <cfRule type="expression" dxfId="1462" priority="365">
      <formula>INDIRECT(ADDRESS(ROW(),COLUMN()))=TRUNC(INDIRECT(ADDRESS(ROW(),COLUMN())))</formula>
    </cfRule>
  </conditionalFormatting>
  <conditionalFormatting sqref="O12:O26">
    <cfRule type="expression" dxfId="1461" priority="361">
      <formula>INDIRECT(ADDRESS(ROW(),COLUMN()))=TRUNC(INDIRECT(ADDRESS(ROW(),COLUMN())))</formula>
    </cfRule>
  </conditionalFormatting>
  <conditionalFormatting sqref="I21:I25">
    <cfRule type="expression" dxfId="1460" priority="363">
      <formula>INDIRECT(ADDRESS(ROW(),COLUMN()))=TRUNC(INDIRECT(ADDRESS(ROW(),COLUMN())))</formula>
    </cfRule>
  </conditionalFormatting>
  <conditionalFormatting sqref="L12:L25">
    <cfRule type="expression" dxfId="1459" priority="362">
      <formula>INDIRECT(ADDRESS(ROW(),COLUMN()))=TRUNC(INDIRECT(ADDRESS(ROW(),COLUMN())))</formula>
    </cfRule>
  </conditionalFormatting>
  <conditionalFormatting sqref="G10 G15">
    <cfRule type="expression" dxfId="1458" priority="360">
      <formula>INDIRECT(ADDRESS(ROW(),COLUMN()))=TRUNC(INDIRECT(ADDRESS(ROW(),COLUMN())))</formula>
    </cfRule>
  </conditionalFormatting>
  <conditionalFormatting sqref="I10 I15">
    <cfRule type="expression" dxfId="1457" priority="359">
      <formula>INDIRECT(ADDRESS(ROW(),COLUMN()))=TRUNC(INDIRECT(ADDRESS(ROW(),COLUMN())))</formula>
    </cfRule>
  </conditionalFormatting>
  <conditionalFormatting sqref="G12">
    <cfRule type="expression" dxfId="1456" priority="358">
      <formula>INDIRECT(ADDRESS(ROW(),COLUMN()))=TRUNC(INDIRECT(ADDRESS(ROW(),COLUMN())))</formula>
    </cfRule>
  </conditionalFormatting>
  <conditionalFormatting sqref="I12">
    <cfRule type="expression" dxfId="1455" priority="357">
      <formula>INDIRECT(ADDRESS(ROW(),COLUMN()))=TRUNC(INDIRECT(ADDRESS(ROW(),COLUMN())))</formula>
    </cfRule>
  </conditionalFormatting>
  <conditionalFormatting sqref="G14">
    <cfRule type="expression" dxfId="1454" priority="356">
      <formula>INDIRECT(ADDRESS(ROW(),COLUMN()))=TRUNC(INDIRECT(ADDRESS(ROW(),COLUMN())))</formula>
    </cfRule>
  </conditionalFormatting>
  <conditionalFormatting sqref="I14">
    <cfRule type="expression" dxfId="1453" priority="355">
      <formula>INDIRECT(ADDRESS(ROW(),COLUMN()))=TRUNC(INDIRECT(ADDRESS(ROW(),COLUMN())))</formula>
    </cfRule>
  </conditionalFormatting>
  <conditionalFormatting sqref="G11">
    <cfRule type="expression" dxfId="1452" priority="354">
      <formula>INDIRECT(ADDRESS(ROW(),COLUMN()))=TRUNC(INDIRECT(ADDRESS(ROW(),COLUMN())))</formula>
    </cfRule>
  </conditionalFormatting>
  <conditionalFormatting sqref="I11">
    <cfRule type="expression" dxfId="1451" priority="353">
      <formula>INDIRECT(ADDRESS(ROW(),COLUMN()))=TRUNC(INDIRECT(ADDRESS(ROW(),COLUMN())))</formula>
    </cfRule>
  </conditionalFormatting>
  <conditionalFormatting sqref="G13">
    <cfRule type="expression" dxfId="1450" priority="352">
      <formula>INDIRECT(ADDRESS(ROW(),COLUMN()))=TRUNC(INDIRECT(ADDRESS(ROW(),COLUMN())))</formula>
    </cfRule>
  </conditionalFormatting>
  <conditionalFormatting sqref="I13">
    <cfRule type="expression" dxfId="1449" priority="351">
      <formula>INDIRECT(ADDRESS(ROW(),COLUMN()))=TRUNC(INDIRECT(ADDRESS(ROW(),COLUMN())))</formula>
    </cfRule>
  </conditionalFormatting>
  <conditionalFormatting sqref="G16 G19">
    <cfRule type="expression" dxfId="1448" priority="350">
      <formula>INDIRECT(ADDRESS(ROW(),COLUMN()))=TRUNC(INDIRECT(ADDRESS(ROW(),COLUMN())))</formula>
    </cfRule>
  </conditionalFormatting>
  <conditionalFormatting sqref="I16 I19">
    <cfRule type="expression" dxfId="1447" priority="349">
      <formula>INDIRECT(ADDRESS(ROW(),COLUMN()))=TRUNC(INDIRECT(ADDRESS(ROW(),COLUMN())))</formula>
    </cfRule>
  </conditionalFormatting>
  <conditionalFormatting sqref="G17">
    <cfRule type="expression" dxfId="1446" priority="348">
      <formula>INDIRECT(ADDRESS(ROW(),COLUMN()))=TRUNC(INDIRECT(ADDRESS(ROW(),COLUMN())))</formula>
    </cfRule>
  </conditionalFormatting>
  <conditionalFormatting sqref="I17">
    <cfRule type="expression" dxfId="1445" priority="347">
      <formula>INDIRECT(ADDRESS(ROW(),COLUMN()))=TRUNC(INDIRECT(ADDRESS(ROW(),COLUMN())))</formula>
    </cfRule>
  </conditionalFormatting>
  <conditionalFormatting sqref="G18">
    <cfRule type="expression" dxfId="1444" priority="346">
      <formula>INDIRECT(ADDRESS(ROW(),COLUMN()))=TRUNC(INDIRECT(ADDRESS(ROW(),COLUMN())))</formula>
    </cfRule>
  </conditionalFormatting>
  <conditionalFormatting sqref="I18">
    <cfRule type="expression" dxfId="1443" priority="345">
      <formula>INDIRECT(ADDRESS(ROW(),COLUMN()))=TRUNC(INDIRECT(ADDRESS(ROW(),COLUMN())))</formula>
    </cfRule>
  </conditionalFormatting>
  <conditionalFormatting sqref="G20">
    <cfRule type="expression" dxfId="1442" priority="344">
      <formula>INDIRECT(ADDRESS(ROW(),COLUMN()))=TRUNC(INDIRECT(ADDRESS(ROW(),COLUMN())))</formula>
    </cfRule>
  </conditionalFormatting>
  <conditionalFormatting sqref="I20">
    <cfRule type="expression" dxfId="1441" priority="343">
      <formula>INDIRECT(ADDRESS(ROW(),COLUMN()))=TRUNC(INDIRECT(ADDRESS(ROW(),COLUMN())))</formula>
    </cfRule>
  </conditionalFormatting>
  <conditionalFormatting sqref="G21 G23">
    <cfRule type="expression" dxfId="1440" priority="342">
      <formula>INDIRECT(ADDRESS(ROW(),COLUMN()))=TRUNC(INDIRECT(ADDRESS(ROW(),COLUMN())))</formula>
    </cfRule>
  </conditionalFormatting>
  <conditionalFormatting sqref="G22">
    <cfRule type="expression" dxfId="1439" priority="341">
      <formula>INDIRECT(ADDRESS(ROW(),COLUMN()))=TRUNC(INDIRECT(ADDRESS(ROW(),COLUMN())))</formula>
    </cfRule>
  </conditionalFormatting>
  <conditionalFormatting sqref="G24:G25">
    <cfRule type="expression" dxfId="1438" priority="340">
      <formula>INDIRECT(ADDRESS(ROW(),COLUMN()))=TRUNC(INDIRECT(ADDRESS(ROW(),COLUMN())))</formula>
    </cfRule>
  </conditionalFormatting>
  <conditionalFormatting sqref="G26:G28">
    <cfRule type="expression" dxfId="1437" priority="339">
      <formula>INDIRECT(ADDRESS(ROW(),COLUMN()))=TRUNC(INDIRECT(ADDRESS(ROW(),COLUMN())))</formula>
    </cfRule>
  </conditionalFormatting>
  <conditionalFormatting sqref="I26:I28">
    <cfRule type="expression" dxfId="1436" priority="338">
      <formula>INDIRECT(ADDRESS(ROW(),COLUMN()))=TRUNC(INDIRECT(ADDRESS(ROW(),COLUMN())))</formula>
    </cfRule>
  </conditionalFormatting>
  <conditionalFormatting sqref="L26:L28">
    <cfRule type="expression" dxfId="1435" priority="337">
      <formula>INDIRECT(ADDRESS(ROW(),COLUMN()))=TRUNC(INDIRECT(ADDRESS(ROW(),COLUMN())))</formula>
    </cfRule>
  </conditionalFormatting>
  <conditionalFormatting sqref="G29:G30">
    <cfRule type="expression" dxfId="1434" priority="336">
      <formula>INDIRECT(ADDRESS(ROW(),COLUMN()))=TRUNC(INDIRECT(ADDRESS(ROW(),COLUMN())))</formula>
    </cfRule>
  </conditionalFormatting>
  <conditionalFormatting sqref="I29:I30">
    <cfRule type="expression" dxfId="1433" priority="335">
      <formula>INDIRECT(ADDRESS(ROW(),COLUMN()))=TRUNC(INDIRECT(ADDRESS(ROW(),COLUMN())))</formula>
    </cfRule>
  </conditionalFormatting>
  <conditionalFormatting sqref="G31:G32 G42 G44">
    <cfRule type="expression" dxfId="1432" priority="334">
      <formula>INDIRECT(ADDRESS(ROW(),COLUMN()))=TRUNC(INDIRECT(ADDRESS(ROW(),COLUMN())))</formula>
    </cfRule>
  </conditionalFormatting>
  <conditionalFormatting sqref="I31:I32 I42 I44">
    <cfRule type="expression" dxfId="1431" priority="333">
      <formula>INDIRECT(ADDRESS(ROW(),COLUMN()))=TRUNC(INDIRECT(ADDRESS(ROW(),COLUMN())))</formula>
    </cfRule>
  </conditionalFormatting>
  <conditionalFormatting sqref="G40">
    <cfRule type="expression" dxfId="1430" priority="332">
      <formula>INDIRECT(ADDRESS(ROW(),COLUMN()))=TRUNC(INDIRECT(ADDRESS(ROW(),COLUMN())))</formula>
    </cfRule>
  </conditionalFormatting>
  <conditionalFormatting sqref="I40">
    <cfRule type="expression" dxfId="1429" priority="331">
      <formula>INDIRECT(ADDRESS(ROW(),COLUMN()))=TRUNC(INDIRECT(ADDRESS(ROW(),COLUMN())))</formula>
    </cfRule>
  </conditionalFormatting>
  <conditionalFormatting sqref="G37">
    <cfRule type="expression" dxfId="1428" priority="330">
      <formula>INDIRECT(ADDRESS(ROW(),COLUMN()))=TRUNC(INDIRECT(ADDRESS(ROW(),COLUMN())))</formula>
    </cfRule>
  </conditionalFormatting>
  <conditionalFormatting sqref="I37">
    <cfRule type="expression" dxfId="1427" priority="329">
      <formula>INDIRECT(ADDRESS(ROW(),COLUMN()))=TRUNC(INDIRECT(ADDRESS(ROW(),COLUMN())))</formula>
    </cfRule>
  </conditionalFormatting>
  <conditionalFormatting sqref="G38">
    <cfRule type="expression" dxfId="1426" priority="328">
      <formula>INDIRECT(ADDRESS(ROW(),COLUMN()))=TRUNC(INDIRECT(ADDRESS(ROW(),COLUMN())))</formula>
    </cfRule>
  </conditionalFormatting>
  <conditionalFormatting sqref="I38">
    <cfRule type="expression" dxfId="1425" priority="327">
      <formula>INDIRECT(ADDRESS(ROW(),COLUMN()))=TRUNC(INDIRECT(ADDRESS(ROW(),COLUMN())))</formula>
    </cfRule>
  </conditionalFormatting>
  <conditionalFormatting sqref="G41">
    <cfRule type="expression" dxfId="1424" priority="326">
      <formula>INDIRECT(ADDRESS(ROW(),COLUMN()))=TRUNC(INDIRECT(ADDRESS(ROW(),COLUMN())))</formula>
    </cfRule>
  </conditionalFormatting>
  <conditionalFormatting sqref="I41">
    <cfRule type="expression" dxfId="1423" priority="325">
      <formula>INDIRECT(ADDRESS(ROW(),COLUMN()))=TRUNC(INDIRECT(ADDRESS(ROW(),COLUMN())))</formula>
    </cfRule>
  </conditionalFormatting>
  <conditionalFormatting sqref="G43">
    <cfRule type="expression" dxfId="1422" priority="324">
      <formula>INDIRECT(ADDRESS(ROW(),COLUMN()))=TRUNC(INDIRECT(ADDRESS(ROW(),COLUMN())))</formula>
    </cfRule>
  </conditionalFormatting>
  <conditionalFormatting sqref="I43">
    <cfRule type="expression" dxfId="1421" priority="323">
      <formula>INDIRECT(ADDRESS(ROW(),COLUMN()))=TRUNC(INDIRECT(ADDRESS(ROW(),COLUMN())))</formula>
    </cfRule>
  </conditionalFormatting>
  <conditionalFormatting sqref="G36">
    <cfRule type="expression" dxfId="1420" priority="322">
      <formula>INDIRECT(ADDRESS(ROW(),COLUMN()))=TRUNC(INDIRECT(ADDRESS(ROW(),COLUMN())))</formula>
    </cfRule>
  </conditionalFormatting>
  <conditionalFormatting sqref="I36">
    <cfRule type="expression" dxfId="1419" priority="321">
      <formula>INDIRECT(ADDRESS(ROW(),COLUMN()))=TRUNC(INDIRECT(ADDRESS(ROW(),COLUMN())))</formula>
    </cfRule>
  </conditionalFormatting>
  <conditionalFormatting sqref="G39">
    <cfRule type="expression" dxfId="1418" priority="320">
      <formula>INDIRECT(ADDRESS(ROW(),COLUMN()))=TRUNC(INDIRECT(ADDRESS(ROW(),COLUMN())))</formula>
    </cfRule>
  </conditionalFormatting>
  <conditionalFormatting sqref="I39">
    <cfRule type="expression" dxfId="1417" priority="319">
      <formula>INDIRECT(ADDRESS(ROW(),COLUMN()))=TRUNC(INDIRECT(ADDRESS(ROW(),COLUMN())))</formula>
    </cfRule>
  </conditionalFormatting>
  <conditionalFormatting sqref="G35">
    <cfRule type="expression" dxfId="1416" priority="318">
      <formula>INDIRECT(ADDRESS(ROW(),COLUMN()))=TRUNC(INDIRECT(ADDRESS(ROW(),COLUMN())))</formula>
    </cfRule>
  </conditionalFormatting>
  <conditionalFormatting sqref="I35">
    <cfRule type="expression" dxfId="1415" priority="317">
      <formula>INDIRECT(ADDRESS(ROW(),COLUMN()))=TRUNC(INDIRECT(ADDRESS(ROW(),COLUMN())))</formula>
    </cfRule>
  </conditionalFormatting>
  <conditionalFormatting sqref="G33">
    <cfRule type="expression" dxfId="1414" priority="316">
      <formula>INDIRECT(ADDRESS(ROW(),COLUMN()))=TRUNC(INDIRECT(ADDRESS(ROW(),COLUMN())))</formula>
    </cfRule>
  </conditionalFormatting>
  <conditionalFormatting sqref="I33">
    <cfRule type="expression" dxfId="1413" priority="315">
      <formula>INDIRECT(ADDRESS(ROW(),COLUMN()))=TRUNC(INDIRECT(ADDRESS(ROW(),COLUMN())))</formula>
    </cfRule>
  </conditionalFormatting>
  <conditionalFormatting sqref="G34">
    <cfRule type="expression" dxfId="1412" priority="314">
      <formula>INDIRECT(ADDRESS(ROW(),COLUMN()))=TRUNC(INDIRECT(ADDRESS(ROW(),COLUMN())))</formula>
    </cfRule>
  </conditionalFormatting>
  <conditionalFormatting sqref="I34">
    <cfRule type="expression" dxfId="1411" priority="313">
      <formula>INDIRECT(ADDRESS(ROW(),COLUMN()))=TRUNC(INDIRECT(ADDRESS(ROW(),COLUMN())))</formula>
    </cfRule>
  </conditionalFormatting>
  <conditionalFormatting sqref="G45">
    <cfRule type="expression" dxfId="1410" priority="312">
      <formula>INDIRECT(ADDRESS(ROW(),COLUMN()))=TRUNC(INDIRECT(ADDRESS(ROW(),COLUMN())))</formula>
    </cfRule>
  </conditionalFormatting>
  <conditionalFormatting sqref="G46:G47">
    <cfRule type="expression" dxfId="1409" priority="311">
      <formula>INDIRECT(ADDRESS(ROW(),COLUMN()))=TRUNC(INDIRECT(ADDRESS(ROW(),COLUMN())))</formula>
    </cfRule>
  </conditionalFormatting>
  <conditionalFormatting sqref="I46:I47">
    <cfRule type="expression" dxfId="1408" priority="310">
      <formula>INDIRECT(ADDRESS(ROW(),COLUMN()))=TRUNC(INDIRECT(ADDRESS(ROW(),COLUMN())))</formula>
    </cfRule>
  </conditionalFormatting>
  <conditionalFormatting sqref="I169">
    <cfRule type="expression" dxfId="1407" priority="308">
      <formula>INDIRECT(ADDRESS(ROW(),COLUMN()))=TRUNC(INDIRECT(ADDRESS(ROW(),COLUMN())))</formula>
    </cfRule>
  </conditionalFormatting>
  <conditionalFormatting sqref="L169">
    <cfRule type="expression" dxfId="1406" priority="307">
      <formula>INDIRECT(ADDRESS(ROW(),COLUMN()))=TRUNC(INDIRECT(ADDRESS(ROW(),COLUMN())))</formula>
    </cfRule>
  </conditionalFormatting>
  <conditionalFormatting sqref="O169">
    <cfRule type="expression" dxfId="1405" priority="306">
      <formula>INDIRECT(ADDRESS(ROW(),COLUMN()))=TRUNC(INDIRECT(ADDRESS(ROW(),COLUMN())))</formula>
    </cfRule>
  </conditionalFormatting>
  <conditionalFormatting sqref="G171:G218">
    <cfRule type="expression" dxfId="1404" priority="305">
      <formula>INDIRECT(ADDRESS(ROW(),COLUMN()))=TRUNC(INDIRECT(ADDRESS(ROW(),COLUMN())))</formula>
    </cfRule>
  </conditionalFormatting>
  <conditionalFormatting sqref="I170:I218">
    <cfRule type="expression" dxfId="1403" priority="304">
      <formula>INDIRECT(ADDRESS(ROW(),COLUMN()))=TRUNC(INDIRECT(ADDRESS(ROW(),COLUMN())))</formula>
    </cfRule>
  </conditionalFormatting>
  <conditionalFormatting sqref="L170:L218">
    <cfRule type="expression" dxfId="1402" priority="303">
      <formula>INDIRECT(ADDRESS(ROW(),COLUMN()))=TRUNC(INDIRECT(ADDRESS(ROW(),COLUMN())))</formula>
    </cfRule>
  </conditionalFormatting>
  <conditionalFormatting sqref="O170:O218">
    <cfRule type="expression" dxfId="1401" priority="302">
      <formula>INDIRECT(ADDRESS(ROW(),COLUMN()))=TRUNC(INDIRECT(ADDRESS(ROW(),COLUMN())))</formula>
    </cfRule>
  </conditionalFormatting>
  <conditionalFormatting sqref="O107:O159 G107:G159 I107:I159 L107:L159">
    <cfRule type="expression" dxfId="1400" priority="301">
      <formula>INDIRECT(ADDRESS(ROW(),COLUMN()))=TRUNC(INDIRECT(ADDRESS(ROW(),COLUMN())))</formula>
    </cfRule>
  </conditionalFormatting>
  <conditionalFormatting sqref="G169">
    <cfRule type="expression" dxfId="1399" priority="3">
      <formula>INDIRECT(ADDRESS(ROW(),COLUMN()))=TRUNC(INDIRECT(ADDRESS(ROW(),COLUMN())))</formula>
    </cfRule>
  </conditionalFormatting>
  <conditionalFormatting sqref="G170">
    <cfRule type="expression" dxfId="1398" priority="2">
      <formula>INDIRECT(ADDRESS(ROW(),COLUMN()))=TRUNC(INDIRECT(ADDRESS(ROW(),COLUMN())))</formula>
    </cfRule>
  </conditionalFormatting>
  <conditionalFormatting sqref="M6:Q7">
    <cfRule type="cellIs" dxfId="1397" priority="1" operator="equal">
      <formula>"「費目：その他」で補助対象外に仕分けされていないものがあります。"</formula>
    </cfRule>
  </conditionalFormatting>
  <dataValidations count="7">
    <dataValidation imeMode="hiragana" allowBlank="1" showInputMessage="1" showErrorMessage="1" sqref="E10:E159 J10:J159 M10:M159 M169:M218 J169:J218 E169:E218"/>
    <dataValidation imeMode="disabled" allowBlank="1" showInputMessage="1" showErrorMessage="1" sqref="C7:K7 F166:K166 A10:A159 A169:A218 C3:C4"/>
    <dataValidation type="list" allowBlank="1" showInputMessage="1" showErrorMessage="1" sqref="R10:R159">
      <formula1>"○"</formula1>
    </dataValidation>
    <dataValidation type="list" imeMode="hiragana" allowBlank="1" showInputMessage="1" showErrorMessage="1" sqref="C10:C159">
      <formula1>区分</formula1>
    </dataValidation>
    <dataValidation imeMode="off" allowBlank="1" showInputMessage="1" showErrorMessage="1" sqref="G10:G159 I10:I159 L10:L159 O10:O159 Q10:Q159 I169:I218 L169:L218 O169:O218 Q169:Q218 G169:G218 G231:H235 G224:H229 F224:F235 F238:H264"/>
    <dataValidation type="list" imeMode="hiragana" allowBlank="1" showInputMessage="1" showErrorMessage="1" sqref="C169:D218">
      <formula1>収入</formula1>
    </dataValidation>
    <dataValidation type="list" imeMode="hiragana" allowBlank="1" showInputMessage="1" showErrorMessage="1" sqref="D10:D159">
      <formula1>INDIRECT(C10)</formula1>
    </dataValidation>
  </dataValidations>
  <pageMargins left="0.78740157480314965" right="0.39370078740157483" top="0.39370078740157483" bottom="0.59055118110236227" header="0.31496062992125984" footer="0.31496062992125984"/>
  <pageSetup paperSize="9" scale="66" fitToHeight="0" orientation="portrait" r:id="rId1"/>
  <rowBreaks count="2" manualBreakCount="2">
    <brk id="159" max="17" man="1"/>
    <brk id="219" max="16383" man="1"/>
  </rowBreaks>
  <colBreaks count="1" manualBreakCount="1">
    <brk id="17" max="1048575" man="1"/>
  </col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Y265"/>
  <sheetViews>
    <sheetView view="pageBreakPreview" zoomScaleSheetLayoutView="100" workbookViewId="0">
      <pane ySplit="9" topLeftCell="A10" activePane="bottomLeft" state="frozen"/>
      <selection activeCell="A10" sqref="A10:B10"/>
      <selection pane="bottomLeft" activeCell="A10" sqref="A10:B10"/>
    </sheetView>
  </sheetViews>
  <sheetFormatPr defaultRowHeight="13.5"/>
  <cols>
    <col min="1" max="2" width="3.875" style="2" customWidth="1"/>
    <col min="3" max="3" width="17.75" style="2" customWidth="1"/>
    <col min="4" max="4" width="11.75" style="2" customWidth="1"/>
    <col min="5" max="5" width="33.5" style="2" customWidth="1"/>
    <col min="6" max="6" width="1.125" style="2" customWidth="1"/>
    <col min="7" max="7" width="9.5" style="2" customWidth="1"/>
    <col min="8" max="8" width="1.375" style="2" customWidth="1"/>
    <col min="9" max="9" width="6" style="2" customWidth="1"/>
    <col min="10" max="10" width="6.125" style="2" customWidth="1"/>
    <col min="11" max="11" width="1.875" style="2" customWidth="1"/>
    <col min="12" max="12" width="6" style="2" customWidth="1"/>
    <col min="13" max="13" width="6.125" style="2" customWidth="1"/>
    <col min="14" max="14" width="2" style="2" customWidth="1"/>
    <col min="15" max="15" width="9.5" style="2" customWidth="1"/>
    <col min="16" max="16" width="1.75" style="2" customWidth="1"/>
    <col min="17" max="17" width="9.625" style="2" customWidth="1"/>
    <col min="18" max="18" width="6.875" style="2" customWidth="1"/>
    <col min="19" max="19" width="7" style="2" customWidth="1"/>
    <col min="20" max="20" width="20.625" style="2" customWidth="1"/>
    <col min="21" max="21" width="18.375" style="2" customWidth="1"/>
    <col min="22" max="22" width="25.375" style="2" customWidth="1"/>
    <col min="23" max="23" width="9" style="2" customWidth="1"/>
    <col min="24" max="24" width="9" style="5" hidden="1" customWidth="1"/>
    <col min="25" max="25" width="9" style="2" customWidth="1"/>
    <col min="26" max="16384" width="9" style="2"/>
  </cols>
  <sheetData>
    <row r="1" spans="1:24">
      <c r="A1" s="24" t="str">
        <f>IF('計画書①（地域）'!$S$4="","",'計画書①（地域）'!$S$4)</f>
        <v/>
      </c>
      <c r="B1" s="24"/>
    </row>
    <row r="2" spans="1:24" ht="25.5" customHeight="1">
      <c r="A2" s="68" t="s">
        <v>124</v>
      </c>
      <c r="B2" s="68"/>
      <c r="C2" s="40"/>
    </row>
    <row r="3" spans="1:24" ht="32.1" customHeight="1">
      <c r="C3" s="569" t="s">
        <v>129</v>
      </c>
      <c r="D3" s="61" t="s">
        <v>153</v>
      </c>
      <c r="E3" s="570"/>
      <c r="F3" s="571"/>
      <c r="G3" s="571"/>
      <c r="H3" s="571"/>
      <c r="I3" s="571"/>
      <c r="J3" s="571"/>
      <c r="K3" s="571"/>
      <c r="L3" s="571"/>
      <c r="M3" s="572"/>
      <c r="N3"/>
      <c r="O3"/>
      <c r="P3"/>
      <c r="Q3" s="15"/>
      <c r="X3" s="5">
        <v>18</v>
      </c>
    </row>
    <row r="4" spans="1:24" ht="32.1" customHeight="1">
      <c r="C4" s="569"/>
      <c r="D4" s="62" t="s">
        <v>154</v>
      </c>
      <c r="E4" s="573"/>
      <c r="F4" s="574"/>
      <c r="G4" s="574"/>
      <c r="H4" s="574"/>
      <c r="I4" s="574"/>
      <c r="J4" s="574"/>
      <c r="K4" s="574"/>
      <c r="L4" s="574"/>
      <c r="M4" s="575"/>
      <c r="N4"/>
      <c r="O4"/>
      <c r="P4"/>
      <c r="Q4" s="15"/>
      <c r="X4" s="5">
        <v>224</v>
      </c>
    </row>
    <row r="5" spans="1:24" ht="22.5" customHeight="1">
      <c r="A5" s="6"/>
      <c r="B5" s="6"/>
      <c r="C5" s="8"/>
      <c r="D5" s="12"/>
      <c r="E5" s="15"/>
      <c r="F5" s="15"/>
      <c r="G5" s="15"/>
      <c r="H5" s="15"/>
      <c r="I5" s="15"/>
      <c r="J5" s="15"/>
      <c r="K5" s="15"/>
      <c r="L5" s="15"/>
      <c r="M5" s="15"/>
      <c r="N5" s="15"/>
      <c r="O5" s="15"/>
      <c r="P5" s="15"/>
      <c r="Q5" s="15"/>
    </row>
    <row r="6" spans="1:24" ht="21.75" customHeight="1">
      <c r="A6" s="6"/>
      <c r="B6" s="6"/>
      <c r="C6" s="540" t="s">
        <v>41</v>
      </c>
      <c r="D6" s="541"/>
      <c r="E6" s="129" t="s">
        <v>44</v>
      </c>
      <c r="F6" s="542" t="s">
        <v>52</v>
      </c>
      <c r="G6" s="543"/>
      <c r="H6" s="543"/>
      <c r="I6" s="543"/>
      <c r="J6" s="543"/>
      <c r="K6" s="544"/>
      <c r="L6" s="3"/>
      <c r="M6" s="568" t="str">
        <f>IF($F$247&lt;&gt;0,"「費目：その他」で補助対象外に仕分けされていないものがあります。","")</f>
        <v/>
      </c>
      <c r="N6" s="568"/>
      <c r="O6" s="568"/>
      <c r="P6" s="568"/>
      <c r="Q6" s="568"/>
    </row>
    <row r="7" spans="1:24" ht="21.75" customHeight="1">
      <c r="A7" s="6"/>
      <c r="B7" s="6"/>
      <c r="C7" s="545">
        <f>SUMIFS($Q$10:$Q$159,$R$10:$R$159,"")</f>
        <v>0</v>
      </c>
      <c r="D7" s="546"/>
      <c r="E7" s="130">
        <f>SUMIFS($Q$10:$Q$159,$R$10:$R$159,"○")</f>
        <v>0</v>
      </c>
      <c r="F7" s="547">
        <f>SUM(C7,E7)</f>
        <v>0</v>
      </c>
      <c r="G7" s="548"/>
      <c r="H7" s="548"/>
      <c r="I7" s="548"/>
      <c r="J7" s="548"/>
      <c r="K7" s="549"/>
      <c r="L7" s="3"/>
      <c r="M7" s="568"/>
      <c r="N7" s="568"/>
      <c r="O7" s="568"/>
      <c r="P7" s="568"/>
      <c r="Q7" s="568"/>
    </row>
    <row r="8" spans="1:24" ht="20.25" customHeight="1">
      <c r="A8" s="7" t="s">
        <v>5</v>
      </c>
      <c r="B8" s="7"/>
      <c r="C8" s="3"/>
      <c r="D8" s="13"/>
      <c r="E8" s="9"/>
      <c r="F8" s="9"/>
      <c r="G8" s="9"/>
      <c r="H8" s="9"/>
      <c r="I8" s="9"/>
      <c r="J8" s="9"/>
      <c r="K8" s="9"/>
      <c r="L8" s="9"/>
      <c r="M8" s="9"/>
      <c r="N8" s="9"/>
      <c r="O8" s="9"/>
      <c r="P8" s="9"/>
      <c r="R8" s="134" t="s">
        <v>17</v>
      </c>
    </row>
    <row r="9" spans="1:24" ht="36" customHeight="1">
      <c r="A9" s="632" t="s">
        <v>216</v>
      </c>
      <c r="B9" s="633"/>
      <c r="C9" s="54" t="s">
        <v>11</v>
      </c>
      <c r="D9" s="54" t="s">
        <v>26</v>
      </c>
      <c r="E9" s="55" t="s">
        <v>45</v>
      </c>
      <c r="F9" s="69"/>
      <c r="G9" s="56" t="s">
        <v>39</v>
      </c>
      <c r="H9" s="57" t="s">
        <v>46</v>
      </c>
      <c r="I9" s="56" t="s">
        <v>38</v>
      </c>
      <c r="J9" s="58" t="s">
        <v>40</v>
      </c>
      <c r="K9" s="57" t="s">
        <v>46</v>
      </c>
      <c r="L9" s="56" t="s">
        <v>48</v>
      </c>
      <c r="M9" s="58" t="s">
        <v>40</v>
      </c>
      <c r="N9" s="57" t="s">
        <v>49</v>
      </c>
      <c r="O9" s="56" t="s">
        <v>50</v>
      </c>
      <c r="P9" s="57" t="s">
        <v>51</v>
      </c>
      <c r="Q9" s="137" t="s">
        <v>12</v>
      </c>
      <c r="R9" s="182" t="s">
        <v>43</v>
      </c>
    </row>
    <row r="10" spans="1:24" ht="18" customHeight="1">
      <c r="A10" s="634">
        <v>1</v>
      </c>
      <c r="B10" s="635"/>
      <c r="C10" s="50"/>
      <c r="D10" s="51"/>
      <c r="E10" s="186"/>
      <c r="F10" s="161"/>
      <c r="G10" s="52"/>
      <c r="H10" s="161"/>
      <c r="I10" s="156"/>
      <c r="J10" s="53"/>
      <c r="K10" s="164"/>
      <c r="L10" s="159"/>
      <c r="M10" s="53"/>
      <c r="N10" s="164"/>
      <c r="O10" s="46"/>
      <c r="P10" s="165"/>
      <c r="Q10" s="138">
        <f t="shared" ref="Q10:Q106" si="0">IF(G10="",0,INT(SUM(PRODUCT(G10,I10,L10),O10)))</f>
        <v>0</v>
      </c>
      <c r="R10" s="140"/>
    </row>
    <row r="11" spans="1:24" ht="18" customHeight="1">
      <c r="A11" s="636">
        <v>2</v>
      </c>
      <c r="B11" s="637"/>
      <c r="C11" s="10"/>
      <c r="D11" s="14"/>
      <c r="E11" s="187"/>
      <c r="F11" s="162"/>
      <c r="G11" s="43"/>
      <c r="H11" s="162"/>
      <c r="I11" s="157"/>
      <c r="J11" s="21"/>
      <c r="K11" s="163"/>
      <c r="L11" s="158"/>
      <c r="M11" s="21"/>
      <c r="N11" s="163"/>
      <c r="O11" s="44"/>
      <c r="P11" s="166"/>
      <c r="Q11" s="139">
        <f t="shared" si="0"/>
        <v>0</v>
      </c>
      <c r="R11" s="141"/>
    </row>
    <row r="12" spans="1:24" ht="18" customHeight="1">
      <c r="A12" s="636">
        <v>3</v>
      </c>
      <c r="B12" s="637"/>
      <c r="C12" s="10"/>
      <c r="D12" s="14"/>
      <c r="E12" s="187"/>
      <c r="F12" s="162"/>
      <c r="G12" s="43"/>
      <c r="H12" s="162"/>
      <c r="I12" s="157"/>
      <c r="J12" s="21"/>
      <c r="K12" s="163"/>
      <c r="L12" s="158"/>
      <c r="M12" s="21"/>
      <c r="N12" s="163"/>
      <c r="O12" s="44"/>
      <c r="P12" s="166"/>
      <c r="Q12" s="139">
        <f t="shared" si="0"/>
        <v>0</v>
      </c>
      <c r="R12" s="141"/>
    </row>
    <row r="13" spans="1:24" ht="18" customHeight="1">
      <c r="A13" s="636">
        <v>4</v>
      </c>
      <c r="B13" s="637"/>
      <c r="C13" s="10"/>
      <c r="D13" s="14"/>
      <c r="E13" s="187"/>
      <c r="F13" s="162"/>
      <c r="G13" s="43"/>
      <c r="H13" s="162"/>
      <c r="I13" s="157"/>
      <c r="J13" s="21"/>
      <c r="K13" s="163"/>
      <c r="L13" s="158"/>
      <c r="M13" s="21"/>
      <c r="N13" s="163"/>
      <c r="O13" s="44"/>
      <c r="P13" s="166"/>
      <c r="Q13" s="139">
        <f t="shared" si="0"/>
        <v>0</v>
      </c>
      <c r="R13" s="141"/>
    </row>
    <row r="14" spans="1:24" ht="18" customHeight="1">
      <c r="A14" s="636">
        <v>5</v>
      </c>
      <c r="B14" s="637"/>
      <c r="C14" s="10"/>
      <c r="D14" s="14"/>
      <c r="E14" s="187"/>
      <c r="F14" s="162"/>
      <c r="G14" s="43"/>
      <c r="H14" s="162"/>
      <c r="I14" s="157"/>
      <c r="J14" s="21"/>
      <c r="K14" s="163"/>
      <c r="L14" s="158"/>
      <c r="M14" s="21"/>
      <c r="N14" s="163"/>
      <c r="O14" s="44"/>
      <c r="P14" s="166"/>
      <c r="Q14" s="139">
        <f t="shared" si="0"/>
        <v>0</v>
      </c>
      <c r="R14" s="141"/>
    </row>
    <row r="15" spans="1:24" ht="18" customHeight="1">
      <c r="A15" s="636">
        <v>6</v>
      </c>
      <c r="B15" s="637"/>
      <c r="C15" s="10"/>
      <c r="D15" s="14"/>
      <c r="E15" s="187"/>
      <c r="F15" s="162"/>
      <c r="G15" s="43"/>
      <c r="H15" s="162"/>
      <c r="I15" s="157"/>
      <c r="J15" s="21"/>
      <c r="K15" s="163"/>
      <c r="L15" s="158"/>
      <c r="M15" s="21"/>
      <c r="N15" s="163"/>
      <c r="O15" s="44"/>
      <c r="P15" s="166"/>
      <c r="Q15" s="139">
        <f t="shared" si="0"/>
        <v>0</v>
      </c>
      <c r="R15" s="141"/>
    </row>
    <row r="16" spans="1:24" ht="18" customHeight="1">
      <c r="A16" s="636">
        <v>7</v>
      </c>
      <c r="B16" s="637"/>
      <c r="C16" s="10"/>
      <c r="D16" s="14"/>
      <c r="E16" s="187"/>
      <c r="F16" s="162"/>
      <c r="G16" s="43"/>
      <c r="H16" s="162"/>
      <c r="I16" s="157"/>
      <c r="J16" s="21"/>
      <c r="K16" s="163"/>
      <c r="L16" s="158"/>
      <c r="M16" s="21"/>
      <c r="N16" s="163"/>
      <c r="O16" s="44"/>
      <c r="P16" s="166"/>
      <c r="Q16" s="139">
        <f t="shared" si="0"/>
        <v>0</v>
      </c>
      <c r="R16" s="141"/>
    </row>
    <row r="17" spans="1:18" ht="18" customHeight="1">
      <c r="A17" s="636">
        <v>8</v>
      </c>
      <c r="B17" s="637"/>
      <c r="C17" s="10"/>
      <c r="D17" s="14"/>
      <c r="E17" s="187"/>
      <c r="F17" s="162"/>
      <c r="G17" s="43"/>
      <c r="H17" s="162"/>
      <c r="I17" s="157"/>
      <c r="J17" s="21"/>
      <c r="K17" s="163"/>
      <c r="L17" s="158"/>
      <c r="M17" s="21"/>
      <c r="N17" s="163"/>
      <c r="O17" s="44"/>
      <c r="P17" s="166"/>
      <c r="Q17" s="139">
        <f t="shared" si="0"/>
        <v>0</v>
      </c>
      <c r="R17" s="141"/>
    </row>
    <row r="18" spans="1:18" ht="18" customHeight="1">
      <c r="A18" s="636">
        <v>9</v>
      </c>
      <c r="B18" s="637"/>
      <c r="C18" s="10"/>
      <c r="D18" s="14"/>
      <c r="E18" s="187"/>
      <c r="F18" s="162"/>
      <c r="G18" s="43"/>
      <c r="H18" s="162"/>
      <c r="I18" s="157"/>
      <c r="J18" s="21"/>
      <c r="K18" s="163"/>
      <c r="L18" s="158"/>
      <c r="M18" s="21"/>
      <c r="N18" s="163"/>
      <c r="O18" s="44"/>
      <c r="P18" s="166"/>
      <c r="Q18" s="139">
        <f t="shared" si="0"/>
        <v>0</v>
      </c>
      <c r="R18" s="141"/>
    </row>
    <row r="19" spans="1:18" ht="18" customHeight="1">
      <c r="A19" s="636">
        <v>10</v>
      </c>
      <c r="B19" s="637"/>
      <c r="C19" s="10"/>
      <c r="D19" s="14"/>
      <c r="E19" s="187"/>
      <c r="F19" s="162"/>
      <c r="G19" s="43"/>
      <c r="H19" s="162"/>
      <c r="I19" s="157"/>
      <c r="J19" s="21"/>
      <c r="K19" s="163"/>
      <c r="L19" s="158"/>
      <c r="M19" s="21"/>
      <c r="N19" s="163"/>
      <c r="O19" s="44"/>
      <c r="P19" s="166"/>
      <c r="Q19" s="139">
        <f t="shared" si="0"/>
        <v>0</v>
      </c>
      <c r="R19" s="141"/>
    </row>
    <row r="20" spans="1:18" ht="18" customHeight="1">
      <c r="A20" s="636">
        <v>11</v>
      </c>
      <c r="B20" s="637"/>
      <c r="C20" s="10"/>
      <c r="D20" s="14"/>
      <c r="E20" s="187"/>
      <c r="F20" s="162"/>
      <c r="G20" s="43"/>
      <c r="H20" s="162"/>
      <c r="I20" s="157"/>
      <c r="J20" s="21"/>
      <c r="K20" s="163"/>
      <c r="L20" s="158"/>
      <c r="M20" s="21"/>
      <c r="N20" s="163"/>
      <c r="O20" s="44"/>
      <c r="P20" s="166"/>
      <c r="Q20" s="139">
        <f t="shared" si="0"/>
        <v>0</v>
      </c>
      <c r="R20" s="141"/>
    </row>
    <row r="21" spans="1:18" ht="18" customHeight="1">
      <c r="A21" s="636">
        <v>12</v>
      </c>
      <c r="B21" s="637"/>
      <c r="C21" s="10"/>
      <c r="D21" s="14"/>
      <c r="E21" s="187"/>
      <c r="F21" s="162"/>
      <c r="G21" s="43"/>
      <c r="H21" s="163"/>
      <c r="I21" s="158"/>
      <c r="J21" s="21"/>
      <c r="K21" s="163"/>
      <c r="L21" s="158"/>
      <c r="M21" s="21"/>
      <c r="N21" s="163"/>
      <c r="O21" s="44"/>
      <c r="P21" s="166"/>
      <c r="Q21" s="139">
        <f t="shared" si="0"/>
        <v>0</v>
      </c>
      <c r="R21" s="141"/>
    </row>
    <row r="22" spans="1:18" ht="18" customHeight="1">
      <c r="A22" s="636">
        <v>13</v>
      </c>
      <c r="B22" s="637"/>
      <c r="C22" s="10"/>
      <c r="D22" s="14"/>
      <c r="E22" s="187"/>
      <c r="F22" s="162"/>
      <c r="G22" s="43"/>
      <c r="H22" s="163"/>
      <c r="I22" s="158"/>
      <c r="J22" s="21"/>
      <c r="K22" s="163"/>
      <c r="L22" s="158"/>
      <c r="M22" s="21"/>
      <c r="N22" s="163"/>
      <c r="O22" s="44"/>
      <c r="P22" s="166"/>
      <c r="Q22" s="139">
        <f t="shared" si="0"/>
        <v>0</v>
      </c>
      <c r="R22" s="141"/>
    </row>
    <row r="23" spans="1:18" ht="18" customHeight="1">
      <c r="A23" s="636">
        <v>14</v>
      </c>
      <c r="B23" s="637"/>
      <c r="C23" s="10"/>
      <c r="D23" s="14"/>
      <c r="E23" s="187"/>
      <c r="F23" s="162"/>
      <c r="G23" s="43"/>
      <c r="H23" s="163"/>
      <c r="I23" s="158"/>
      <c r="J23" s="21"/>
      <c r="K23" s="163"/>
      <c r="L23" s="158"/>
      <c r="M23" s="21"/>
      <c r="N23" s="163"/>
      <c r="O23" s="44"/>
      <c r="P23" s="166"/>
      <c r="Q23" s="139">
        <f t="shared" si="0"/>
        <v>0</v>
      </c>
      <c r="R23" s="141"/>
    </row>
    <row r="24" spans="1:18" ht="18" customHeight="1">
      <c r="A24" s="636">
        <v>15</v>
      </c>
      <c r="B24" s="637"/>
      <c r="C24" s="10"/>
      <c r="D24" s="14"/>
      <c r="E24" s="187"/>
      <c r="F24" s="162"/>
      <c r="G24" s="43"/>
      <c r="H24" s="163"/>
      <c r="I24" s="158"/>
      <c r="J24" s="21"/>
      <c r="K24" s="163"/>
      <c r="L24" s="158"/>
      <c r="M24" s="21"/>
      <c r="N24" s="163"/>
      <c r="O24" s="44"/>
      <c r="P24" s="166"/>
      <c r="Q24" s="139">
        <f t="shared" si="0"/>
        <v>0</v>
      </c>
      <c r="R24" s="141"/>
    </row>
    <row r="25" spans="1:18" ht="18" customHeight="1">
      <c r="A25" s="636">
        <v>16</v>
      </c>
      <c r="B25" s="637"/>
      <c r="C25" s="10"/>
      <c r="D25" s="14"/>
      <c r="E25" s="187"/>
      <c r="F25" s="162"/>
      <c r="G25" s="43"/>
      <c r="H25" s="163"/>
      <c r="I25" s="158"/>
      <c r="J25" s="21"/>
      <c r="K25" s="163"/>
      <c r="L25" s="158"/>
      <c r="M25" s="21"/>
      <c r="N25" s="163"/>
      <c r="O25" s="44"/>
      <c r="P25" s="166"/>
      <c r="Q25" s="139">
        <f t="shared" si="0"/>
        <v>0</v>
      </c>
      <c r="R25" s="141"/>
    </row>
    <row r="26" spans="1:18" ht="18" customHeight="1">
      <c r="A26" s="636">
        <v>17</v>
      </c>
      <c r="B26" s="637"/>
      <c r="C26" s="10"/>
      <c r="D26" s="14"/>
      <c r="E26" s="187"/>
      <c r="F26" s="162"/>
      <c r="G26" s="43"/>
      <c r="H26" s="162"/>
      <c r="I26" s="157"/>
      <c r="J26" s="21"/>
      <c r="K26" s="162"/>
      <c r="L26" s="158"/>
      <c r="M26" s="37"/>
      <c r="N26" s="163"/>
      <c r="O26" s="44"/>
      <c r="P26" s="166"/>
      <c r="Q26" s="139">
        <f t="shared" si="0"/>
        <v>0</v>
      </c>
      <c r="R26" s="141"/>
    </row>
    <row r="27" spans="1:18" ht="18" customHeight="1">
      <c r="A27" s="636">
        <v>18</v>
      </c>
      <c r="B27" s="637"/>
      <c r="C27" s="10"/>
      <c r="D27" s="14"/>
      <c r="E27" s="187"/>
      <c r="F27" s="162"/>
      <c r="G27" s="43"/>
      <c r="H27" s="162"/>
      <c r="I27" s="157"/>
      <c r="J27" s="21"/>
      <c r="K27" s="162"/>
      <c r="L27" s="158"/>
      <c r="M27" s="37"/>
      <c r="N27" s="163"/>
      <c r="O27" s="44"/>
      <c r="P27" s="166"/>
      <c r="Q27" s="139">
        <f t="shared" si="0"/>
        <v>0</v>
      </c>
      <c r="R27" s="141"/>
    </row>
    <row r="28" spans="1:18" ht="18" customHeight="1">
      <c r="A28" s="636">
        <v>19</v>
      </c>
      <c r="B28" s="637"/>
      <c r="C28" s="10"/>
      <c r="D28" s="14"/>
      <c r="E28" s="187"/>
      <c r="F28" s="162"/>
      <c r="G28" s="43"/>
      <c r="H28" s="162"/>
      <c r="I28" s="157"/>
      <c r="J28" s="21"/>
      <c r="K28" s="162"/>
      <c r="L28" s="158"/>
      <c r="M28" s="37"/>
      <c r="N28" s="163"/>
      <c r="O28" s="44"/>
      <c r="P28" s="166"/>
      <c r="Q28" s="139">
        <f t="shared" si="0"/>
        <v>0</v>
      </c>
      <c r="R28" s="141"/>
    </row>
    <row r="29" spans="1:18" ht="18" customHeight="1">
      <c r="A29" s="636">
        <v>20</v>
      </c>
      <c r="B29" s="637"/>
      <c r="C29" s="10"/>
      <c r="D29" s="14"/>
      <c r="E29" s="187"/>
      <c r="F29" s="162"/>
      <c r="G29" s="43"/>
      <c r="H29" s="162"/>
      <c r="I29" s="157"/>
      <c r="J29" s="21"/>
      <c r="K29" s="163"/>
      <c r="L29" s="158"/>
      <c r="M29" s="21"/>
      <c r="N29" s="163"/>
      <c r="O29" s="44"/>
      <c r="P29" s="166"/>
      <c r="Q29" s="139">
        <f t="shared" si="0"/>
        <v>0</v>
      </c>
      <c r="R29" s="141"/>
    </row>
    <row r="30" spans="1:18" ht="18" customHeight="1">
      <c r="A30" s="636">
        <v>21</v>
      </c>
      <c r="B30" s="637"/>
      <c r="C30" s="10"/>
      <c r="D30" s="14"/>
      <c r="E30" s="187"/>
      <c r="F30" s="162"/>
      <c r="G30" s="43"/>
      <c r="H30" s="162"/>
      <c r="I30" s="157"/>
      <c r="J30" s="21"/>
      <c r="K30" s="163"/>
      <c r="L30" s="158"/>
      <c r="M30" s="21"/>
      <c r="N30" s="163"/>
      <c r="O30" s="44"/>
      <c r="P30" s="166"/>
      <c r="Q30" s="139">
        <f t="shared" si="0"/>
        <v>0</v>
      </c>
      <c r="R30" s="141"/>
    </row>
    <row r="31" spans="1:18" ht="18" customHeight="1">
      <c r="A31" s="636">
        <v>22</v>
      </c>
      <c r="B31" s="637"/>
      <c r="C31" s="10"/>
      <c r="D31" s="14"/>
      <c r="E31" s="187"/>
      <c r="F31" s="162"/>
      <c r="G31" s="43"/>
      <c r="H31" s="162"/>
      <c r="I31" s="157"/>
      <c r="J31" s="21"/>
      <c r="K31" s="163"/>
      <c r="L31" s="158"/>
      <c r="M31" s="21"/>
      <c r="N31" s="163"/>
      <c r="O31" s="44"/>
      <c r="P31" s="166"/>
      <c r="Q31" s="139">
        <f t="shared" si="0"/>
        <v>0</v>
      </c>
      <c r="R31" s="141"/>
    </row>
    <row r="32" spans="1:18" ht="18" customHeight="1">
      <c r="A32" s="636">
        <v>23</v>
      </c>
      <c r="B32" s="637"/>
      <c r="C32" s="10"/>
      <c r="D32" s="14"/>
      <c r="E32" s="187"/>
      <c r="F32" s="162"/>
      <c r="G32" s="43"/>
      <c r="H32" s="162"/>
      <c r="I32" s="157"/>
      <c r="J32" s="21"/>
      <c r="K32" s="163"/>
      <c r="L32" s="158"/>
      <c r="M32" s="21"/>
      <c r="N32" s="163"/>
      <c r="O32" s="44"/>
      <c r="P32" s="166"/>
      <c r="Q32" s="139">
        <f t="shared" si="0"/>
        <v>0</v>
      </c>
      <c r="R32" s="141"/>
    </row>
    <row r="33" spans="1:18" ht="18" customHeight="1">
      <c r="A33" s="636">
        <v>24</v>
      </c>
      <c r="B33" s="637"/>
      <c r="C33" s="10"/>
      <c r="D33" s="14"/>
      <c r="E33" s="187"/>
      <c r="F33" s="162"/>
      <c r="G33" s="43"/>
      <c r="H33" s="162"/>
      <c r="I33" s="157"/>
      <c r="J33" s="21"/>
      <c r="K33" s="163"/>
      <c r="L33" s="158"/>
      <c r="M33" s="21"/>
      <c r="N33" s="163"/>
      <c r="O33" s="44"/>
      <c r="P33" s="166"/>
      <c r="Q33" s="139">
        <f t="shared" si="0"/>
        <v>0</v>
      </c>
      <c r="R33" s="141"/>
    </row>
    <row r="34" spans="1:18" ht="18" customHeight="1">
      <c r="A34" s="636">
        <v>25</v>
      </c>
      <c r="B34" s="637"/>
      <c r="C34" s="10"/>
      <c r="D34" s="14"/>
      <c r="E34" s="187"/>
      <c r="F34" s="162"/>
      <c r="G34" s="43"/>
      <c r="H34" s="162"/>
      <c r="I34" s="157"/>
      <c r="J34" s="21"/>
      <c r="K34" s="163"/>
      <c r="L34" s="158"/>
      <c r="M34" s="21"/>
      <c r="N34" s="163"/>
      <c r="O34" s="44"/>
      <c r="P34" s="166"/>
      <c r="Q34" s="139">
        <f t="shared" si="0"/>
        <v>0</v>
      </c>
      <c r="R34" s="141"/>
    </row>
    <row r="35" spans="1:18" ht="18" customHeight="1">
      <c r="A35" s="636">
        <v>26</v>
      </c>
      <c r="B35" s="637"/>
      <c r="C35" s="10"/>
      <c r="D35" s="14"/>
      <c r="E35" s="187"/>
      <c r="F35" s="162"/>
      <c r="G35" s="43"/>
      <c r="H35" s="162"/>
      <c r="I35" s="157"/>
      <c r="J35" s="21"/>
      <c r="K35" s="163"/>
      <c r="L35" s="158"/>
      <c r="M35" s="21"/>
      <c r="N35" s="163"/>
      <c r="O35" s="44"/>
      <c r="P35" s="166"/>
      <c r="Q35" s="139">
        <f t="shared" si="0"/>
        <v>0</v>
      </c>
      <c r="R35" s="141"/>
    </row>
    <row r="36" spans="1:18" ht="18" customHeight="1">
      <c r="A36" s="636">
        <v>27</v>
      </c>
      <c r="B36" s="637"/>
      <c r="C36" s="10"/>
      <c r="D36" s="14"/>
      <c r="E36" s="187"/>
      <c r="F36" s="162"/>
      <c r="G36" s="43"/>
      <c r="H36" s="162"/>
      <c r="I36" s="157"/>
      <c r="J36" s="21"/>
      <c r="K36" s="163"/>
      <c r="L36" s="158"/>
      <c r="M36" s="21"/>
      <c r="N36" s="163"/>
      <c r="O36" s="44"/>
      <c r="P36" s="166"/>
      <c r="Q36" s="139">
        <f t="shared" si="0"/>
        <v>0</v>
      </c>
      <c r="R36" s="141"/>
    </row>
    <row r="37" spans="1:18" ht="18" customHeight="1">
      <c r="A37" s="636">
        <v>28</v>
      </c>
      <c r="B37" s="637"/>
      <c r="C37" s="10"/>
      <c r="D37" s="14"/>
      <c r="E37" s="187"/>
      <c r="F37" s="162"/>
      <c r="G37" s="43"/>
      <c r="H37" s="162"/>
      <c r="I37" s="157"/>
      <c r="J37" s="21"/>
      <c r="K37" s="163"/>
      <c r="L37" s="158"/>
      <c r="M37" s="21"/>
      <c r="N37" s="163"/>
      <c r="O37" s="44"/>
      <c r="P37" s="166"/>
      <c r="Q37" s="139">
        <f t="shared" si="0"/>
        <v>0</v>
      </c>
      <c r="R37" s="141"/>
    </row>
    <row r="38" spans="1:18" ht="18" customHeight="1">
      <c r="A38" s="636">
        <v>29</v>
      </c>
      <c r="B38" s="637"/>
      <c r="C38" s="10"/>
      <c r="D38" s="14"/>
      <c r="E38" s="187"/>
      <c r="F38" s="162"/>
      <c r="G38" s="43"/>
      <c r="H38" s="162"/>
      <c r="I38" s="157"/>
      <c r="J38" s="21"/>
      <c r="K38" s="163"/>
      <c r="L38" s="158"/>
      <c r="M38" s="21"/>
      <c r="N38" s="163"/>
      <c r="O38" s="44"/>
      <c r="P38" s="166"/>
      <c r="Q38" s="139">
        <f t="shared" si="0"/>
        <v>0</v>
      </c>
      <c r="R38" s="141"/>
    </row>
    <row r="39" spans="1:18" ht="18" customHeight="1">
      <c r="A39" s="636">
        <v>30</v>
      </c>
      <c r="B39" s="637"/>
      <c r="C39" s="10"/>
      <c r="D39" s="14"/>
      <c r="E39" s="187"/>
      <c r="F39" s="162"/>
      <c r="G39" s="43"/>
      <c r="H39" s="162"/>
      <c r="I39" s="157"/>
      <c r="J39" s="21"/>
      <c r="K39" s="163"/>
      <c r="L39" s="158"/>
      <c r="M39" s="21"/>
      <c r="N39" s="163"/>
      <c r="O39" s="44"/>
      <c r="P39" s="166"/>
      <c r="Q39" s="139">
        <f t="shared" si="0"/>
        <v>0</v>
      </c>
      <c r="R39" s="141"/>
    </row>
    <row r="40" spans="1:18" ht="18" customHeight="1">
      <c r="A40" s="636">
        <v>31</v>
      </c>
      <c r="B40" s="637"/>
      <c r="C40" s="10"/>
      <c r="D40" s="14"/>
      <c r="E40" s="187"/>
      <c r="F40" s="162"/>
      <c r="G40" s="43"/>
      <c r="H40" s="162"/>
      <c r="I40" s="157"/>
      <c r="J40" s="21"/>
      <c r="K40" s="163"/>
      <c r="L40" s="158"/>
      <c r="M40" s="21"/>
      <c r="N40" s="163"/>
      <c r="O40" s="44"/>
      <c r="P40" s="166"/>
      <c r="Q40" s="139">
        <f t="shared" si="0"/>
        <v>0</v>
      </c>
      <c r="R40" s="141"/>
    </row>
    <row r="41" spans="1:18" ht="18" customHeight="1">
      <c r="A41" s="636">
        <v>32</v>
      </c>
      <c r="B41" s="637"/>
      <c r="C41" s="10"/>
      <c r="D41" s="14"/>
      <c r="E41" s="187"/>
      <c r="F41" s="162"/>
      <c r="G41" s="43"/>
      <c r="H41" s="162"/>
      <c r="I41" s="157"/>
      <c r="J41" s="21"/>
      <c r="K41" s="163"/>
      <c r="L41" s="158"/>
      <c r="M41" s="21"/>
      <c r="N41" s="163"/>
      <c r="O41" s="44"/>
      <c r="P41" s="166"/>
      <c r="Q41" s="139">
        <f t="shared" si="0"/>
        <v>0</v>
      </c>
      <c r="R41" s="141"/>
    </row>
    <row r="42" spans="1:18" ht="18" customHeight="1">
      <c r="A42" s="636">
        <v>33</v>
      </c>
      <c r="B42" s="637"/>
      <c r="C42" s="10"/>
      <c r="D42" s="14"/>
      <c r="E42" s="187"/>
      <c r="F42" s="162"/>
      <c r="G42" s="43"/>
      <c r="H42" s="162"/>
      <c r="I42" s="157"/>
      <c r="J42" s="21"/>
      <c r="K42" s="163"/>
      <c r="L42" s="158"/>
      <c r="M42" s="21"/>
      <c r="N42" s="163"/>
      <c r="O42" s="44"/>
      <c r="P42" s="166"/>
      <c r="Q42" s="139">
        <f t="shared" si="0"/>
        <v>0</v>
      </c>
      <c r="R42" s="141"/>
    </row>
    <row r="43" spans="1:18" ht="18" customHeight="1">
      <c r="A43" s="636">
        <v>34</v>
      </c>
      <c r="B43" s="637"/>
      <c r="C43" s="10"/>
      <c r="D43" s="14"/>
      <c r="E43" s="187"/>
      <c r="F43" s="162"/>
      <c r="G43" s="43"/>
      <c r="H43" s="162"/>
      <c r="I43" s="157"/>
      <c r="J43" s="21"/>
      <c r="K43" s="163"/>
      <c r="L43" s="158"/>
      <c r="M43" s="21"/>
      <c r="N43" s="163"/>
      <c r="O43" s="44"/>
      <c r="P43" s="166"/>
      <c r="Q43" s="139">
        <f t="shared" si="0"/>
        <v>0</v>
      </c>
      <c r="R43" s="141"/>
    </row>
    <row r="44" spans="1:18" ht="18" customHeight="1">
      <c r="A44" s="636">
        <v>35</v>
      </c>
      <c r="B44" s="637"/>
      <c r="C44" s="10"/>
      <c r="D44" s="14"/>
      <c r="E44" s="187"/>
      <c r="F44" s="162"/>
      <c r="G44" s="43"/>
      <c r="H44" s="162"/>
      <c r="I44" s="157"/>
      <c r="J44" s="21"/>
      <c r="K44" s="163"/>
      <c r="L44" s="158"/>
      <c r="M44" s="21"/>
      <c r="N44" s="163"/>
      <c r="O44" s="44"/>
      <c r="P44" s="166"/>
      <c r="Q44" s="139">
        <f t="shared" si="0"/>
        <v>0</v>
      </c>
      <c r="R44" s="141"/>
    </row>
    <row r="45" spans="1:18" ht="18" customHeight="1">
      <c r="A45" s="636">
        <v>36</v>
      </c>
      <c r="B45" s="637"/>
      <c r="C45" s="10"/>
      <c r="D45" s="14"/>
      <c r="E45" s="187"/>
      <c r="F45" s="162"/>
      <c r="G45" s="43"/>
      <c r="H45" s="163"/>
      <c r="I45" s="158"/>
      <c r="J45" s="21"/>
      <c r="K45" s="163"/>
      <c r="L45" s="158"/>
      <c r="M45" s="21"/>
      <c r="N45" s="163"/>
      <c r="O45" s="44"/>
      <c r="P45" s="166"/>
      <c r="Q45" s="139">
        <f t="shared" si="0"/>
        <v>0</v>
      </c>
      <c r="R45" s="141"/>
    </row>
    <row r="46" spans="1:18" ht="18" customHeight="1">
      <c r="A46" s="636">
        <v>37</v>
      </c>
      <c r="B46" s="637"/>
      <c r="C46" s="10"/>
      <c r="D46" s="14"/>
      <c r="E46" s="187"/>
      <c r="F46" s="162"/>
      <c r="G46" s="43"/>
      <c r="H46" s="162"/>
      <c r="I46" s="157"/>
      <c r="J46" s="21"/>
      <c r="K46" s="163"/>
      <c r="L46" s="158"/>
      <c r="M46" s="21"/>
      <c r="N46" s="163"/>
      <c r="O46" s="44"/>
      <c r="P46" s="166"/>
      <c r="Q46" s="139">
        <f t="shared" si="0"/>
        <v>0</v>
      </c>
      <c r="R46" s="141"/>
    </row>
    <row r="47" spans="1:18" ht="18" customHeight="1">
      <c r="A47" s="636">
        <v>38</v>
      </c>
      <c r="B47" s="637"/>
      <c r="C47" s="10"/>
      <c r="D47" s="14"/>
      <c r="E47" s="187"/>
      <c r="F47" s="162"/>
      <c r="G47" s="43"/>
      <c r="H47" s="162"/>
      <c r="I47" s="157"/>
      <c r="J47" s="21"/>
      <c r="K47" s="163"/>
      <c r="L47" s="158"/>
      <c r="M47" s="21"/>
      <c r="N47" s="163"/>
      <c r="O47" s="44"/>
      <c r="P47" s="166"/>
      <c r="Q47" s="139">
        <f t="shared" si="0"/>
        <v>0</v>
      </c>
      <c r="R47" s="141"/>
    </row>
    <row r="48" spans="1:18" ht="18" customHeight="1">
      <c r="A48" s="636">
        <v>39</v>
      </c>
      <c r="B48" s="637"/>
      <c r="C48" s="10"/>
      <c r="D48" s="14"/>
      <c r="E48" s="187"/>
      <c r="F48" s="162"/>
      <c r="G48" s="44"/>
      <c r="H48" s="163"/>
      <c r="I48" s="158"/>
      <c r="J48" s="21"/>
      <c r="K48" s="163"/>
      <c r="L48" s="158"/>
      <c r="M48" s="21"/>
      <c r="N48" s="163"/>
      <c r="O48" s="44"/>
      <c r="P48" s="166"/>
      <c r="Q48" s="139">
        <f t="shared" si="0"/>
        <v>0</v>
      </c>
      <c r="R48" s="141"/>
    </row>
    <row r="49" spans="1:18" ht="18" customHeight="1">
      <c r="A49" s="636">
        <v>40</v>
      </c>
      <c r="B49" s="637"/>
      <c r="C49" s="10"/>
      <c r="D49" s="14"/>
      <c r="E49" s="187"/>
      <c r="F49" s="162"/>
      <c r="G49" s="44"/>
      <c r="H49" s="163"/>
      <c r="I49" s="158"/>
      <c r="J49" s="21"/>
      <c r="K49" s="163"/>
      <c r="L49" s="158"/>
      <c r="M49" s="21"/>
      <c r="N49" s="163"/>
      <c r="O49" s="44"/>
      <c r="P49" s="166"/>
      <c r="Q49" s="139">
        <f t="shared" si="0"/>
        <v>0</v>
      </c>
      <c r="R49" s="141"/>
    </row>
    <row r="50" spans="1:18" ht="18" customHeight="1">
      <c r="A50" s="636">
        <v>41</v>
      </c>
      <c r="B50" s="637"/>
      <c r="C50" s="10"/>
      <c r="D50" s="14"/>
      <c r="E50" s="187"/>
      <c r="F50" s="162"/>
      <c r="G50" s="44"/>
      <c r="H50" s="163"/>
      <c r="I50" s="158"/>
      <c r="J50" s="21"/>
      <c r="K50" s="163"/>
      <c r="L50" s="158"/>
      <c r="M50" s="21"/>
      <c r="N50" s="163"/>
      <c r="O50" s="44"/>
      <c r="P50" s="166"/>
      <c r="Q50" s="139">
        <f t="shared" si="0"/>
        <v>0</v>
      </c>
      <c r="R50" s="141"/>
    </row>
    <row r="51" spans="1:18" ht="18" customHeight="1">
      <c r="A51" s="636">
        <v>42</v>
      </c>
      <c r="B51" s="637"/>
      <c r="C51" s="10"/>
      <c r="D51" s="10"/>
      <c r="E51" s="187"/>
      <c r="F51" s="162"/>
      <c r="G51" s="44"/>
      <c r="H51" s="163"/>
      <c r="I51" s="158"/>
      <c r="J51" s="21"/>
      <c r="K51" s="163"/>
      <c r="L51" s="158"/>
      <c r="M51" s="21"/>
      <c r="N51" s="163"/>
      <c r="O51" s="44"/>
      <c r="P51" s="166"/>
      <c r="Q51" s="139">
        <f t="shared" si="0"/>
        <v>0</v>
      </c>
      <c r="R51" s="141"/>
    </row>
    <row r="52" spans="1:18" ht="18" customHeight="1">
      <c r="A52" s="636">
        <v>43</v>
      </c>
      <c r="B52" s="637"/>
      <c r="C52" s="10"/>
      <c r="D52" s="10"/>
      <c r="E52" s="187"/>
      <c r="F52" s="162"/>
      <c r="G52" s="44"/>
      <c r="H52" s="163"/>
      <c r="I52" s="158"/>
      <c r="J52" s="21"/>
      <c r="K52" s="163"/>
      <c r="L52" s="158"/>
      <c r="M52" s="21"/>
      <c r="N52" s="163"/>
      <c r="O52" s="44"/>
      <c r="P52" s="166"/>
      <c r="Q52" s="139">
        <f t="shared" si="0"/>
        <v>0</v>
      </c>
      <c r="R52" s="141"/>
    </row>
    <row r="53" spans="1:18" ht="18" customHeight="1">
      <c r="A53" s="636">
        <v>44</v>
      </c>
      <c r="B53" s="637"/>
      <c r="C53" s="10"/>
      <c r="D53" s="10"/>
      <c r="E53" s="187"/>
      <c r="F53" s="162"/>
      <c r="G53" s="44"/>
      <c r="H53" s="163"/>
      <c r="I53" s="158"/>
      <c r="J53" s="21"/>
      <c r="K53" s="163"/>
      <c r="L53" s="158"/>
      <c r="M53" s="21"/>
      <c r="N53" s="163"/>
      <c r="O53" s="44"/>
      <c r="P53" s="166"/>
      <c r="Q53" s="139">
        <f t="shared" si="0"/>
        <v>0</v>
      </c>
      <c r="R53" s="141"/>
    </row>
    <row r="54" spans="1:18" ht="18" customHeight="1">
      <c r="A54" s="636">
        <v>45</v>
      </c>
      <c r="B54" s="637"/>
      <c r="C54" s="10"/>
      <c r="D54" s="10"/>
      <c r="E54" s="187"/>
      <c r="F54" s="162"/>
      <c r="G54" s="44"/>
      <c r="H54" s="163"/>
      <c r="I54" s="158"/>
      <c r="J54" s="21"/>
      <c r="K54" s="163"/>
      <c r="L54" s="158"/>
      <c r="M54" s="21"/>
      <c r="N54" s="163"/>
      <c r="O54" s="44"/>
      <c r="P54" s="166"/>
      <c r="Q54" s="139">
        <f t="shared" si="0"/>
        <v>0</v>
      </c>
      <c r="R54" s="141"/>
    </row>
    <row r="55" spans="1:18" ht="18" customHeight="1">
      <c r="A55" s="636">
        <v>46</v>
      </c>
      <c r="B55" s="637"/>
      <c r="C55" s="10"/>
      <c r="D55" s="10"/>
      <c r="E55" s="187"/>
      <c r="F55" s="162"/>
      <c r="G55" s="44"/>
      <c r="H55" s="163"/>
      <c r="I55" s="158"/>
      <c r="J55" s="21"/>
      <c r="K55" s="163"/>
      <c r="L55" s="158"/>
      <c r="M55" s="21"/>
      <c r="N55" s="163"/>
      <c r="O55" s="44"/>
      <c r="P55" s="166"/>
      <c r="Q55" s="139">
        <f t="shared" si="0"/>
        <v>0</v>
      </c>
      <c r="R55" s="141"/>
    </row>
    <row r="56" spans="1:18" ht="18" customHeight="1">
      <c r="A56" s="636">
        <v>47</v>
      </c>
      <c r="B56" s="637"/>
      <c r="C56" s="10"/>
      <c r="D56" s="10"/>
      <c r="E56" s="187"/>
      <c r="F56" s="162"/>
      <c r="G56" s="44"/>
      <c r="H56" s="163"/>
      <c r="I56" s="158"/>
      <c r="J56" s="21"/>
      <c r="K56" s="163"/>
      <c r="L56" s="158"/>
      <c r="M56" s="21"/>
      <c r="N56" s="163"/>
      <c r="O56" s="44"/>
      <c r="P56" s="166"/>
      <c r="Q56" s="139">
        <f t="shared" si="0"/>
        <v>0</v>
      </c>
      <c r="R56" s="141"/>
    </row>
    <row r="57" spans="1:18" ht="18" customHeight="1">
      <c r="A57" s="636">
        <v>48</v>
      </c>
      <c r="B57" s="637"/>
      <c r="C57" s="10"/>
      <c r="D57" s="10"/>
      <c r="E57" s="187"/>
      <c r="F57" s="162"/>
      <c r="G57" s="44"/>
      <c r="H57" s="163"/>
      <c r="I57" s="158"/>
      <c r="J57" s="21"/>
      <c r="K57" s="163"/>
      <c r="L57" s="158"/>
      <c r="M57" s="21"/>
      <c r="N57" s="163"/>
      <c r="O57" s="44"/>
      <c r="P57" s="166"/>
      <c r="Q57" s="139">
        <f t="shared" si="0"/>
        <v>0</v>
      </c>
      <c r="R57" s="141"/>
    </row>
    <row r="58" spans="1:18" ht="18" customHeight="1">
      <c r="A58" s="636">
        <v>49</v>
      </c>
      <c r="B58" s="637"/>
      <c r="C58" s="10"/>
      <c r="D58" s="10"/>
      <c r="E58" s="187"/>
      <c r="F58" s="162"/>
      <c r="G58" s="44"/>
      <c r="H58" s="163"/>
      <c r="I58" s="158"/>
      <c r="J58" s="21"/>
      <c r="K58" s="163"/>
      <c r="L58" s="158"/>
      <c r="M58" s="21"/>
      <c r="N58" s="163"/>
      <c r="O58" s="44"/>
      <c r="P58" s="166"/>
      <c r="Q58" s="139">
        <f t="shared" si="0"/>
        <v>0</v>
      </c>
      <c r="R58" s="141"/>
    </row>
    <row r="59" spans="1:18" ht="18" customHeight="1">
      <c r="A59" s="636">
        <v>50</v>
      </c>
      <c r="B59" s="637"/>
      <c r="C59" s="10"/>
      <c r="D59" s="10"/>
      <c r="E59" s="187"/>
      <c r="F59" s="162"/>
      <c r="G59" s="44"/>
      <c r="H59" s="163"/>
      <c r="I59" s="158"/>
      <c r="J59" s="21"/>
      <c r="K59" s="163"/>
      <c r="L59" s="158"/>
      <c r="M59" s="21"/>
      <c r="N59" s="163"/>
      <c r="O59" s="44"/>
      <c r="P59" s="166"/>
      <c r="Q59" s="139">
        <f t="shared" si="0"/>
        <v>0</v>
      </c>
      <c r="R59" s="141"/>
    </row>
    <row r="60" spans="1:18" ht="18" customHeight="1">
      <c r="A60" s="636">
        <v>51</v>
      </c>
      <c r="B60" s="637"/>
      <c r="C60" s="10"/>
      <c r="D60" s="10"/>
      <c r="E60" s="187"/>
      <c r="F60" s="162"/>
      <c r="G60" s="44"/>
      <c r="H60" s="163"/>
      <c r="I60" s="158"/>
      <c r="J60" s="21"/>
      <c r="K60" s="163"/>
      <c r="L60" s="158"/>
      <c r="M60" s="21"/>
      <c r="N60" s="163"/>
      <c r="O60" s="44"/>
      <c r="P60" s="166"/>
      <c r="Q60" s="139">
        <f t="shared" si="0"/>
        <v>0</v>
      </c>
      <c r="R60" s="141"/>
    </row>
    <row r="61" spans="1:18" ht="18" customHeight="1">
      <c r="A61" s="636">
        <v>52</v>
      </c>
      <c r="B61" s="637"/>
      <c r="C61" s="10"/>
      <c r="D61" s="10"/>
      <c r="E61" s="187"/>
      <c r="F61" s="162"/>
      <c r="G61" s="44"/>
      <c r="H61" s="163"/>
      <c r="I61" s="158"/>
      <c r="J61" s="21"/>
      <c r="K61" s="163"/>
      <c r="L61" s="158"/>
      <c r="M61" s="21"/>
      <c r="N61" s="163"/>
      <c r="O61" s="44"/>
      <c r="P61" s="166"/>
      <c r="Q61" s="139">
        <f t="shared" si="0"/>
        <v>0</v>
      </c>
      <c r="R61" s="141"/>
    </row>
    <row r="62" spans="1:18" ht="18" customHeight="1">
      <c r="A62" s="636">
        <v>53</v>
      </c>
      <c r="B62" s="637"/>
      <c r="C62" s="10"/>
      <c r="D62" s="10"/>
      <c r="E62" s="187"/>
      <c r="F62" s="162"/>
      <c r="G62" s="44"/>
      <c r="H62" s="163"/>
      <c r="I62" s="158"/>
      <c r="J62" s="21"/>
      <c r="K62" s="163"/>
      <c r="L62" s="158"/>
      <c r="M62" s="21"/>
      <c r="N62" s="163"/>
      <c r="O62" s="44"/>
      <c r="P62" s="166"/>
      <c r="Q62" s="139">
        <f t="shared" si="0"/>
        <v>0</v>
      </c>
      <c r="R62" s="141"/>
    </row>
    <row r="63" spans="1:18" ht="18" customHeight="1">
      <c r="A63" s="636">
        <v>54</v>
      </c>
      <c r="B63" s="637"/>
      <c r="C63" s="10"/>
      <c r="D63" s="10"/>
      <c r="E63" s="187"/>
      <c r="F63" s="162"/>
      <c r="G63" s="44"/>
      <c r="H63" s="163"/>
      <c r="I63" s="158"/>
      <c r="J63" s="21"/>
      <c r="K63" s="163"/>
      <c r="L63" s="158"/>
      <c r="M63" s="21"/>
      <c r="N63" s="163"/>
      <c r="O63" s="44"/>
      <c r="P63" s="166"/>
      <c r="Q63" s="139">
        <f t="shared" si="0"/>
        <v>0</v>
      </c>
      <c r="R63" s="141"/>
    </row>
    <row r="64" spans="1:18" ht="18" customHeight="1">
      <c r="A64" s="636">
        <v>55</v>
      </c>
      <c r="B64" s="637"/>
      <c r="C64" s="10"/>
      <c r="D64" s="10"/>
      <c r="E64" s="187"/>
      <c r="F64" s="162"/>
      <c r="G64" s="44"/>
      <c r="H64" s="163"/>
      <c r="I64" s="158"/>
      <c r="J64" s="21"/>
      <c r="K64" s="163"/>
      <c r="L64" s="158"/>
      <c r="M64" s="21"/>
      <c r="N64" s="163"/>
      <c r="O64" s="44"/>
      <c r="P64" s="166"/>
      <c r="Q64" s="139">
        <f t="shared" si="0"/>
        <v>0</v>
      </c>
      <c r="R64" s="141"/>
    </row>
    <row r="65" spans="1:18" ht="18" customHeight="1">
      <c r="A65" s="636">
        <v>56</v>
      </c>
      <c r="B65" s="637"/>
      <c r="C65" s="10"/>
      <c r="D65" s="10"/>
      <c r="E65" s="187"/>
      <c r="F65" s="162"/>
      <c r="G65" s="44"/>
      <c r="H65" s="163"/>
      <c r="I65" s="158"/>
      <c r="J65" s="21"/>
      <c r="K65" s="163"/>
      <c r="L65" s="158"/>
      <c r="M65" s="21"/>
      <c r="N65" s="163"/>
      <c r="O65" s="44"/>
      <c r="P65" s="166"/>
      <c r="Q65" s="139">
        <f t="shared" si="0"/>
        <v>0</v>
      </c>
      <c r="R65" s="141"/>
    </row>
    <row r="66" spans="1:18" ht="18" customHeight="1">
      <c r="A66" s="636">
        <v>57</v>
      </c>
      <c r="B66" s="637"/>
      <c r="C66" s="10"/>
      <c r="D66" s="10"/>
      <c r="E66" s="187"/>
      <c r="F66" s="162"/>
      <c r="G66" s="44"/>
      <c r="H66" s="163"/>
      <c r="I66" s="158"/>
      <c r="J66" s="21"/>
      <c r="K66" s="163"/>
      <c r="L66" s="158"/>
      <c r="M66" s="21"/>
      <c r="N66" s="163"/>
      <c r="O66" s="44"/>
      <c r="P66" s="166"/>
      <c r="Q66" s="139">
        <f t="shared" si="0"/>
        <v>0</v>
      </c>
      <c r="R66" s="141"/>
    </row>
    <row r="67" spans="1:18" ht="18" customHeight="1">
      <c r="A67" s="636">
        <v>58</v>
      </c>
      <c r="B67" s="637"/>
      <c r="C67" s="10"/>
      <c r="D67" s="10"/>
      <c r="E67" s="187"/>
      <c r="F67" s="162"/>
      <c r="G67" s="44"/>
      <c r="H67" s="163"/>
      <c r="I67" s="158"/>
      <c r="J67" s="21"/>
      <c r="K67" s="163"/>
      <c r="L67" s="158"/>
      <c r="M67" s="21"/>
      <c r="N67" s="163"/>
      <c r="O67" s="44"/>
      <c r="P67" s="166"/>
      <c r="Q67" s="139">
        <f t="shared" si="0"/>
        <v>0</v>
      </c>
      <c r="R67" s="141"/>
    </row>
    <row r="68" spans="1:18" ht="18" hidden="1" customHeight="1">
      <c r="A68" s="636">
        <v>59</v>
      </c>
      <c r="B68" s="637"/>
      <c r="C68" s="10"/>
      <c r="D68" s="10"/>
      <c r="E68" s="187"/>
      <c r="F68" s="162"/>
      <c r="G68" s="44"/>
      <c r="H68" s="163"/>
      <c r="I68" s="158"/>
      <c r="J68" s="21"/>
      <c r="K68" s="163"/>
      <c r="L68" s="158"/>
      <c r="M68" s="21"/>
      <c r="N68" s="163"/>
      <c r="O68" s="44"/>
      <c r="P68" s="166"/>
      <c r="Q68" s="139">
        <f t="shared" si="0"/>
        <v>0</v>
      </c>
      <c r="R68" s="141"/>
    </row>
    <row r="69" spans="1:18" ht="18" hidden="1" customHeight="1">
      <c r="A69" s="636">
        <v>60</v>
      </c>
      <c r="B69" s="637"/>
      <c r="C69" s="10"/>
      <c r="D69" s="10"/>
      <c r="E69" s="187"/>
      <c r="F69" s="162"/>
      <c r="G69" s="44"/>
      <c r="H69" s="163"/>
      <c r="I69" s="158"/>
      <c r="J69" s="21"/>
      <c r="K69" s="163"/>
      <c r="L69" s="158"/>
      <c r="M69" s="21"/>
      <c r="N69" s="163"/>
      <c r="O69" s="44"/>
      <c r="P69" s="166"/>
      <c r="Q69" s="139">
        <f t="shared" si="0"/>
        <v>0</v>
      </c>
      <c r="R69" s="141"/>
    </row>
    <row r="70" spans="1:18" ht="18" hidden="1" customHeight="1">
      <c r="A70" s="636">
        <v>61</v>
      </c>
      <c r="B70" s="637"/>
      <c r="C70" s="10"/>
      <c r="D70" s="10"/>
      <c r="E70" s="187"/>
      <c r="F70" s="162"/>
      <c r="G70" s="44"/>
      <c r="H70" s="163"/>
      <c r="I70" s="158"/>
      <c r="J70" s="21"/>
      <c r="K70" s="163"/>
      <c r="L70" s="158"/>
      <c r="M70" s="21"/>
      <c r="N70" s="163"/>
      <c r="O70" s="44"/>
      <c r="P70" s="166"/>
      <c r="Q70" s="139">
        <f t="shared" si="0"/>
        <v>0</v>
      </c>
      <c r="R70" s="141"/>
    </row>
    <row r="71" spans="1:18" ht="18" hidden="1" customHeight="1">
      <c r="A71" s="636">
        <v>62</v>
      </c>
      <c r="B71" s="637"/>
      <c r="C71" s="10"/>
      <c r="D71" s="10"/>
      <c r="E71" s="187"/>
      <c r="F71" s="162"/>
      <c r="G71" s="44"/>
      <c r="H71" s="163"/>
      <c r="I71" s="158"/>
      <c r="J71" s="21"/>
      <c r="K71" s="163"/>
      <c r="L71" s="158"/>
      <c r="M71" s="21"/>
      <c r="N71" s="163"/>
      <c r="O71" s="44"/>
      <c r="P71" s="166"/>
      <c r="Q71" s="139">
        <f t="shared" si="0"/>
        <v>0</v>
      </c>
      <c r="R71" s="141"/>
    </row>
    <row r="72" spans="1:18" ht="18" hidden="1" customHeight="1">
      <c r="A72" s="636">
        <v>63</v>
      </c>
      <c r="B72" s="637"/>
      <c r="C72" s="10"/>
      <c r="D72" s="10"/>
      <c r="E72" s="187"/>
      <c r="F72" s="162"/>
      <c r="G72" s="44"/>
      <c r="H72" s="163"/>
      <c r="I72" s="158"/>
      <c r="J72" s="21"/>
      <c r="K72" s="163"/>
      <c r="L72" s="158"/>
      <c r="M72" s="21"/>
      <c r="N72" s="163"/>
      <c r="O72" s="44"/>
      <c r="P72" s="166"/>
      <c r="Q72" s="139">
        <f t="shared" si="0"/>
        <v>0</v>
      </c>
      <c r="R72" s="141"/>
    </row>
    <row r="73" spans="1:18" ht="18" hidden="1" customHeight="1">
      <c r="A73" s="636">
        <v>64</v>
      </c>
      <c r="B73" s="637"/>
      <c r="C73" s="10"/>
      <c r="D73" s="10"/>
      <c r="E73" s="187"/>
      <c r="F73" s="162"/>
      <c r="G73" s="44"/>
      <c r="H73" s="163"/>
      <c r="I73" s="158"/>
      <c r="J73" s="21"/>
      <c r="K73" s="163"/>
      <c r="L73" s="158"/>
      <c r="M73" s="21"/>
      <c r="N73" s="163"/>
      <c r="O73" s="44"/>
      <c r="P73" s="166"/>
      <c r="Q73" s="139">
        <f t="shared" si="0"/>
        <v>0</v>
      </c>
      <c r="R73" s="141"/>
    </row>
    <row r="74" spans="1:18" ht="18" hidden="1" customHeight="1">
      <c r="A74" s="636">
        <v>65</v>
      </c>
      <c r="B74" s="637"/>
      <c r="C74" s="10"/>
      <c r="D74" s="10"/>
      <c r="E74" s="187"/>
      <c r="F74" s="162"/>
      <c r="G74" s="44"/>
      <c r="H74" s="163"/>
      <c r="I74" s="158"/>
      <c r="J74" s="21"/>
      <c r="K74" s="163"/>
      <c r="L74" s="158"/>
      <c r="M74" s="21"/>
      <c r="N74" s="163"/>
      <c r="O74" s="44"/>
      <c r="P74" s="166"/>
      <c r="Q74" s="139">
        <f t="shared" si="0"/>
        <v>0</v>
      </c>
      <c r="R74" s="141"/>
    </row>
    <row r="75" spans="1:18" ht="18" hidden="1" customHeight="1">
      <c r="A75" s="636">
        <v>66</v>
      </c>
      <c r="B75" s="637"/>
      <c r="C75" s="10"/>
      <c r="D75" s="10"/>
      <c r="E75" s="187"/>
      <c r="F75" s="162"/>
      <c r="G75" s="44"/>
      <c r="H75" s="163"/>
      <c r="I75" s="158"/>
      <c r="J75" s="21"/>
      <c r="K75" s="163"/>
      <c r="L75" s="158"/>
      <c r="M75" s="21"/>
      <c r="N75" s="163"/>
      <c r="O75" s="44"/>
      <c r="P75" s="166"/>
      <c r="Q75" s="139">
        <f t="shared" si="0"/>
        <v>0</v>
      </c>
      <c r="R75" s="141"/>
    </row>
    <row r="76" spans="1:18" ht="18" hidden="1" customHeight="1">
      <c r="A76" s="636">
        <v>67</v>
      </c>
      <c r="B76" s="637"/>
      <c r="C76" s="10"/>
      <c r="D76" s="10"/>
      <c r="E76" s="187"/>
      <c r="F76" s="162"/>
      <c r="G76" s="44"/>
      <c r="H76" s="163"/>
      <c r="I76" s="158"/>
      <c r="J76" s="21"/>
      <c r="K76" s="163"/>
      <c r="L76" s="158"/>
      <c r="M76" s="21"/>
      <c r="N76" s="163"/>
      <c r="O76" s="44"/>
      <c r="P76" s="166"/>
      <c r="Q76" s="139">
        <f t="shared" si="0"/>
        <v>0</v>
      </c>
      <c r="R76" s="141"/>
    </row>
    <row r="77" spans="1:18" ht="18" hidden="1" customHeight="1">
      <c r="A77" s="636">
        <v>68</v>
      </c>
      <c r="B77" s="637"/>
      <c r="C77" s="10"/>
      <c r="D77" s="10"/>
      <c r="E77" s="187"/>
      <c r="F77" s="162"/>
      <c r="G77" s="44"/>
      <c r="H77" s="163"/>
      <c r="I77" s="158"/>
      <c r="J77" s="21"/>
      <c r="K77" s="163"/>
      <c r="L77" s="158"/>
      <c r="M77" s="21"/>
      <c r="N77" s="163"/>
      <c r="O77" s="44"/>
      <c r="P77" s="166"/>
      <c r="Q77" s="139">
        <f t="shared" si="0"/>
        <v>0</v>
      </c>
      <c r="R77" s="141"/>
    </row>
    <row r="78" spans="1:18" ht="18" hidden="1" customHeight="1">
      <c r="A78" s="636">
        <v>69</v>
      </c>
      <c r="B78" s="637"/>
      <c r="C78" s="10"/>
      <c r="D78" s="10"/>
      <c r="E78" s="187"/>
      <c r="F78" s="162"/>
      <c r="G78" s="44"/>
      <c r="H78" s="163"/>
      <c r="I78" s="158"/>
      <c r="J78" s="21"/>
      <c r="K78" s="163"/>
      <c r="L78" s="158"/>
      <c r="M78" s="21"/>
      <c r="N78" s="163"/>
      <c r="O78" s="44"/>
      <c r="P78" s="166"/>
      <c r="Q78" s="139">
        <f t="shared" si="0"/>
        <v>0</v>
      </c>
      <c r="R78" s="141"/>
    </row>
    <row r="79" spans="1:18" ht="18" hidden="1" customHeight="1">
      <c r="A79" s="636">
        <v>70</v>
      </c>
      <c r="B79" s="637"/>
      <c r="C79" s="10"/>
      <c r="D79" s="10"/>
      <c r="E79" s="187"/>
      <c r="F79" s="162"/>
      <c r="G79" s="44"/>
      <c r="H79" s="163"/>
      <c r="I79" s="158"/>
      <c r="J79" s="21"/>
      <c r="K79" s="163"/>
      <c r="L79" s="158"/>
      <c r="M79" s="21"/>
      <c r="N79" s="163"/>
      <c r="O79" s="44"/>
      <c r="P79" s="166"/>
      <c r="Q79" s="139">
        <f t="shared" si="0"/>
        <v>0</v>
      </c>
      <c r="R79" s="141"/>
    </row>
    <row r="80" spans="1:18" ht="18" hidden="1" customHeight="1">
      <c r="A80" s="636">
        <v>71</v>
      </c>
      <c r="B80" s="637"/>
      <c r="C80" s="10"/>
      <c r="D80" s="10"/>
      <c r="E80" s="187"/>
      <c r="F80" s="162"/>
      <c r="G80" s="44"/>
      <c r="H80" s="163"/>
      <c r="I80" s="158"/>
      <c r="J80" s="21"/>
      <c r="K80" s="163"/>
      <c r="L80" s="158"/>
      <c r="M80" s="21"/>
      <c r="N80" s="163"/>
      <c r="O80" s="44"/>
      <c r="P80" s="166"/>
      <c r="Q80" s="139">
        <f t="shared" si="0"/>
        <v>0</v>
      </c>
      <c r="R80" s="141"/>
    </row>
    <row r="81" spans="1:18" ht="18" hidden="1" customHeight="1">
      <c r="A81" s="636">
        <v>72</v>
      </c>
      <c r="B81" s="637"/>
      <c r="C81" s="10"/>
      <c r="D81" s="10"/>
      <c r="E81" s="187"/>
      <c r="F81" s="162"/>
      <c r="G81" s="44"/>
      <c r="H81" s="163"/>
      <c r="I81" s="158"/>
      <c r="J81" s="21"/>
      <c r="K81" s="163"/>
      <c r="L81" s="158"/>
      <c r="M81" s="21"/>
      <c r="N81" s="163"/>
      <c r="O81" s="44"/>
      <c r="P81" s="166"/>
      <c r="Q81" s="139">
        <f t="shared" si="0"/>
        <v>0</v>
      </c>
      <c r="R81" s="141"/>
    </row>
    <row r="82" spans="1:18" ht="18" hidden="1" customHeight="1">
      <c r="A82" s="636">
        <v>73</v>
      </c>
      <c r="B82" s="637"/>
      <c r="C82" s="10"/>
      <c r="D82" s="10"/>
      <c r="E82" s="187"/>
      <c r="F82" s="162"/>
      <c r="G82" s="44"/>
      <c r="H82" s="163"/>
      <c r="I82" s="158"/>
      <c r="J82" s="21"/>
      <c r="K82" s="163"/>
      <c r="L82" s="158"/>
      <c r="M82" s="21"/>
      <c r="N82" s="163"/>
      <c r="O82" s="44"/>
      <c r="P82" s="166"/>
      <c r="Q82" s="139">
        <f t="shared" si="0"/>
        <v>0</v>
      </c>
      <c r="R82" s="141"/>
    </row>
    <row r="83" spans="1:18" ht="18" hidden="1" customHeight="1">
      <c r="A83" s="636">
        <v>74</v>
      </c>
      <c r="B83" s="637"/>
      <c r="C83" s="10"/>
      <c r="D83" s="10"/>
      <c r="E83" s="187"/>
      <c r="F83" s="162"/>
      <c r="G83" s="44"/>
      <c r="H83" s="163"/>
      <c r="I83" s="158"/>
      <c r="J83" s="21"/>
      <c r="K83" s="163"/>
      <c r="L83" s="158"/>
      <c r="M83" s="21"/>
      <c r="N83" s="163"/>
      <c r="O83" s="44"/>
      <c r="P83" s="166"/>
      <c r="Q83" s="139">
        <f t="shared" si="0"/>
        <v>0</v>
      </c>
      <c r="R83" s="141"/>
    </row>
    <row r="84" spans="1:18" ht="18" hidden="1" customHeight="1">
      <c r="A84" s="636">
        <v>75</v>
      </c>
      <c r="B84" s="637"/>
      <c r="C84" s="10"/>
      <c r="D84" s="10"/>
      <c r="E84" s="187"/>
      <c r="F84" s="162"/>
      <c r="G84" s="44"/>
      <c r="H84" s="163"/>
      <c r="I84" s="158"/>
      <c r="J84" s="21"/>
      <c r="K84" s="163"/>
      <c r="L84" s="158"/>
      <c r="M84" s="21"/>
      <c r="N84" s="163"/>
      <c r="O84" s="44"/>
      <c r="P84" s="166"/>
      <c r="Q84" s="139">
        <f t="shared" si="0"/>
        <v>0</v>
      </c>
      <c r="R84" s="141"/>
    </row>
    <row r="85" spans="1:18" ht="18" hidden="1" customHeight="1">
      <c r="A85" s="636">
        <v>76</v>
      </c>
      <c r="B85" s="637"/>
      <c r="C85" s="10"/>
      <c r="D85" s="10"/>
      <c r="E85" s="187"/>
      <c r="F85" s="162"/>
      <c r="G85" s="44"/>
      <c r="H85" s="163"/>
      <c r="I85" s="158"/>
      <c r="J85" s="21"/>
      <c r="K85" s="163"/>
      <c r="L85" s="158"/>
      <c r="M85" s="21"/>
      <c r="N85" s="163"/>
      <c r="O85" s="44"/>
      <c r="P85" s="166"/>
      <c r="Q85" s="139">
        <f t="shared" si="0"/>
        <v>0</v>
      </c>
      <c r="R85" s="141"/>
    </row>
    <row r="86" spans="1:18" ht="18" hidden="1" customHeight="1">
      <c r="A86" s="636">
        <v>77</v>
      </c>
      <c r="B86" s="637"/>
      <c r="C86" s="10"/>
      <c r="D86" s="10"/>
      <c r="E86" s="187"/>
      <c r="F86" s="162"/>
      <c r="G86" s="44"/>
      <c r="H86" s="163"/>
      <c r="I86" s="158"/>
      <c r="J86" s="21"/>
      <c r="K86" s="163"/>
      <c r="L86" s="158"/>
      <c r="M86" s="21"/>
      <c r="N86" s="163"/>
      <c r="O86" s="44"/>
      <c r="P86" s="166"/>
      <c r="Q86" s="139">
        <f t="shared" si="0"/>
        <v>0</v>
      </c>
      <c r="R86" s="141"/>
    </row>
    <row r="87" spans="1:18" ht="18" hidden="1" customHeight="1">
      <c r="A87" s="636">
        <v>78</v>
      </c>
      <c r="B87" s="637"/>
      <c r="C87" s="10"/>
      <c r="D87" s="10"/>
      <c r="E87" s="187"/>
      <c r="F87" s="162"/>
      <c r="G87" s="44"/>
      <c r="H87" s="163"/>
      <c r="I87" s="158"/>
      <c r="J87" s="21"/>
      <c r="K87" s="163"/>
      <c r="L87" s="158"/>
      <c r="M87" s="21"/>
      <c r="N87" s="163"/>
      <c r="O87" s="44"/>
      <c r="P87" s="166"/>
      <c r="Q87" s="139">
        <f t="shared" si="0"/>
        <v>0</v>
      </c>
      <c r="R87" s="141"/>
    </row>
    <row r="88" spans="1:18" ht="18" hidden="1" customHeight="1">
      <c r="A88" s="636">
        <v>79</v>
      </c>
      <c r="B88" s="637"/>
      <c r="C88" s="10"/>
      <c r="D88" s="10"/>
      <c r="E88" s="187"/>
      <c r="F88" s="162"/>
      <c r="G88" s="44"/>
      <c r="H88" s="163"/>
      <c r="I88" s="158"/>
      <c r="J88" s="21"/>
      <c r="K88" s="163"/>
      <c r="L88" s="158"/>
      <c r="M88" s="21"/>
      <c r="N88" s="163"/>
      <c r="O88" s="44"/>
      <c r="P88" s="166"/>
      <c r="Q88" s="139">
        <f t="shared" si="0"/>
        <v>0</v>
      </c>
      <c r="R88" s="141"/>
    </row>
    <row r="89" spans="1:18" ht="18" hidden="1" customHeight="1">
      <c r="A89" s="636">
        <v>80</v>
      </c>
      <c r="B89" s="637"/>
      <c r="C89" s="10"/>
      <c r="D89" s="10"/>
      <c r="E89" s="187"/>
      <c r="F89" s="162"/>
      <c r="G89" s="44"/>
      <c r="H89" s="163"/>
      <c r="I89" s="158"/>
      <c r="J89" s="21"/>
      <c r="K89" s="163"/>
      <c r="L89" s="158"/>
      <c r="M89" s="21"/>
      <c r="N89" s="163"/>
      <c r="O89" s="44"/>
      <c r="P89" s="166"/>
      <c r="Q89" s="139">
        <f t="shared" si="0"/>
        <v>0</v>
      </c>
      <c r="R89" s="141"/>
    </row>
    <row r="90" spans="1:18" ht="18" hidden="1" customHeight="1">
      <c r="A90" s="636">
        <v>81</v>
      </c>
      <c r="B90" s="637"/>
      <c r="C90" s="10"/>
      <c r="D90" s="10"/>
      <c r="E90" s="187"/>
      <c r="F90" s="162"/>
      <c r="G90" s="44"/>
      <c r="H90" s="163"/>
      <c r="I90" s="158"/>
      <c r="J90" s="21"/>
      <c r="K90" s="163"/>
      <c r="L90" s="158"/>
      <c r="M90" s="21"/>
      <c r="N90" s="163"/>
      <c r="O90" s="44"/>
      <c r="P90" s="166"/>
      <c r="Q90" s="139">
        <f t="shared" si="0"/>
        <v>0</v>
      </c>
      <c r="R90" s="141"/>
    </row>
    <row r="91" spans="1:18" ht="18" hidden="1" customHeight="1">
      <c r="A91" s="636">
        <v>82</v>
      </c>
      <c r="B91" s="637"/>
      <c r="C91" s="10"/>
      <c r="D91" s="10"/>
      <c r="E91" s="187"/>
      <c r="F91" s="162"/>
      <c r="G91" s="44"/>
      <c r="H91" s="163"/>
      <c r="I91" s="158"/>
      <c r="J91" s="21"/>
      <c r="K91" s="163"/>
      <c r="L91" s="158"/>
      <c r="M91" s="21"/>
      <c r="N91" s="163"/>
      <c r="O91" s="44"/>
      <c r="P91" s="166"/>
      <c r="Q91" s="139">
        <f t="shared" si="0"/>
        <v>0</v>
      </c>
      <c r="R91" s="141"/>
    </row>
    <row r="92" spans="1:18" ht="18" hidden="1" customHeight="1">
      <c r="A92" s="636">
        <v>83</v>
      </c>
      <c r="B92" s="637"/>
      <c r="C92" s="10"/>
      <c r="D92" s="10"/>
      <c r="E92" s="187"/>
      <c r="F92" s="162"/>
      <c r="G92" s="44"/>
      <c r="H92" s="163"/>
      <c r="I92" s="158"/>
      <c r="J92" s="21"/>
      <c r="K92" s="163"/>
      <c r="L92" s="158"/>
      <c r="M92" s="21"/>
      <c r="N92" s="163"/>
      <c r="O92" s="44"/>
      <c r="P92" s="166"/>
      <c r="Q92" s="139">
        <f t="shared" si="0"/>
        <v>0</v>
      </c>
      <c r="R92" s="141"/>
    </row>
    <row r="93" spans="1:18" ht="18" hidden="1" customHeight="1">
      <c r="A93" s="636">
        <v>84</v>
      </c>
      <c r="B93" s="637"/>
      <c r="C93" s="10"/>
      <c r="D93" s="10"/>
      <c r="E93" s="187"/>
      <c r="F93" s="162"/>
      <c r="G93" s="44"/>
      <c r="H93" s="163"/>
      <c r="I93" s="158"/>
      <c r="J93" s="21"/>
      <c r="K93" s="163"/>
      <c r="L93" s="158"/>
      <c r="M93" s="21"/>
      <c r="N93" s="163"/>
      <c r="O93" s="44"/>
      <c r="P93" s="166"/>
      <c r="Q93" s="139">
        <f t="shared" si="0"/>
        <v>0</v>
      </c>
      <c r="R93" s="141"/>
    </row>
    <row r="94" spans="1:18" ht="18" hidden="1" customHeight="1">
      <c r="A94" s="636">
        <v>85</v>
      </c>
      <c r="B94" s="637"/>
      <c r="C94" s="10"/>
      <c r="D94" s="10"/>
      <c r="E94" s="187"/>
      <c r="F94" s="162"/>
      <c r="G94" s="44"/>
      <c r="H94" s="163"/>
      <c r="I94" s="158"/>
      <c r="J94" s="21"/>
      <c r="K94" s="163"/>
      <c r="L94" s="158"/>
      <c r="M94" s="21"/>
      <c r="N94" s="163"/>
      <c r="O94" s="44"/>
      <c r="P94" s="166"/>
      <c r="Q94" s="139">
        <f t="shared" si="0"/>
        <v>0</v>
      </c>
      <c r="R94" s="141"/>
    </row>
    <row r="95" spans="1:18" ht="18" hidden="1" customHeight="1">
      <c r="A95" s="636">
        <v>86</v>
      </c>
      <c r="B95" s="637"/>
      <c r="C95" s="10"/>
      <c r="D95" s="10"/>
      <c r="E95" s="187"/>
      <c r="F95" s="162"/>
      <c r="G95" s="44"/>
      <c r="H95" s="163"/>
      <c r="I95" s="158"/>
      <c r="J95" s="21"/>
      <c r="K95" s="163"/>
      <c r="L95" s="158"/>
      <c r="M95" s="21"/>
      <c r="N95" s="163"/>
      <c r="O95" s="44"/>
      <c r="P95" s="166"/>
      <c r="Q95" s="139">
        <f t="shared" si="0"/>
        <v>0</v>
      </c>
      <c r="R95" s="141"/>
    </row>
    <row r="96" spans="1:18" ht="18" hidden="1" customHeight="1">
      <c r="A96" s="636">
        <v>87</v>
      </c>
      <c r="B96" s="637"/>
      <c r="C96" s="10"/>
      <c r="D96" s="10"/>
      <c r="E96" s="187"/>
      <c r="F96" s="162"/>
      <c r="G96" s="44"/>
      <c r="H96" s="163"/>
      <c r="I96" s="158"/>
      <c r="J96" s="21"/>
      <c r="K96" s="163"/>
      <c r="L96" s="158"/>
      <c r="M96" s="21"/>
      <c r="N96" s="163"/>
      <c r="O96" s="44"/>
      <c r="P96" s="166"/>
      <c r="Q96" s="139">
        <f t="shared" si="0"/>
        <v>0</v>
      </c>
      <c r="R96" s="141"/>
    </row>
    <row r="97" spans="1:18" ht="18" hidden="1" customHeight="1">
      <c r="A97" s="636">
        <v>88</v>
      </c>
      <c r="B97" s="637"/>
      <c r="C97" s="10"/>
      <c r="D97" s="10"/>
      <c r="E97" s="187"/>
      <c r="F97" s="162"/>
      <c r="G97" s="44"/>
      <c r="H97" s="163"/>
      <c r="I97" s="158"/>
      <c r="J97" s="21"/>
      <c r="K97" s="163"/>
      <c r="L97" s="158"/>
      <c r="M97" s="21"/>
      <c r="N97" s="163"/>
      <c r="O97" s="44"/>
      <c r="P97" s="166"/>
      <c r="Q97" s="139">
        <f t="shared" si="0"/>
        <v>0</v>
      </c>
      <c r="R97" s="141"/>
    </row>
    <row r="98" spans="1:18" ht="18" hidden="1" customHeight="1">
      <c r="A98" s="636">
        <v>89</v>
      </c>
      <c r="B98" s="637"/>
      <c r="C98" s="10"/>
      <c r="D98" s="10"/>
      <c r="E98" s="187"/>
      <c r="F98" s="162"/>
      <c r="G98" s="44"/>
      <c r="H98" s="163"/>
      <c r="I98" s="158"/>
      <c r="J98" s="21"/>
      <c r="K98" s="163"/>
      <c r="L98" s="158"/>
      <c r="M98" s="21"/>
      <c r="N98" s="163"/>
      <c r="O98" s="44"/>
      <c r="P98" s="166"/>
      <c r="Q98" s="139">
        <f t="shared" si="0"/>
        <v>0</v>
      </c>
      <c r="R98" s="141"/>
    </row>
    <row r="99" spans="1:18" ht="18" hidden="1" customHeight="1">
      <c r="A99" s="636">
        <v>90</v>
      </c>
      <c r="B99" s="637"/>
      <c r="C99" s="10"/>
      <c r="D99" s="10"/>
      <c r="E99" s="187"/>
      <c r="F99" s="162"/>
      <c r="G99" s="44"/>
      <c r="H99" s="163"/>
      <c r="I99" s="158"/>
      <c r="J99" s="21"/>
      <c r="K99" s="163"/>
      <c r="L99" s="158"/>
      <c r="M99" s="21"/>
      <c r="N99" s="163"/>
      <c r="O99" s="44"/>
      <c r="P99" s="166"/>
      <c r="Q99" s="139">
        <f t="shared" si="0"/>
        <v>0</v>
      </c>
      <c r="R99" s="141"/>
    </row>
    <row r="100" spans="1:18" ht="18" hidden="1" customHeight="1">
      <c r="A100" s="636">
        <v>91</v>
      </c>
      <c r="B100" s="637"/>
      <c r="C100" s="10"/>
      <c r="D100" s="10"/>
      <c r="E100" s="187"/>
      <c r="F100" s="162"/>
      <c r="G100" s="44"/>
      <c r="H100" s="163"/>
      <c r="I100" s="158"/>
      <c r="J100" s="21"/>
      <c r="K100" s="163"/>
      <c r="L100" s="158"/>
      <c r="M100" s="21"/>
      <c r="N100" s="163"/>
      <c r="O100" s="44"/>
      <c r="P100" s="166"/>
      <c r="Q100" s="139">
        <f t="shared" si="0"/>
        <v>0</v>
      </c>
      <c r="R100" s="141"/>
    </row>
    <row r="101" spans="1:18" ht="18" hidden="1" customHeight="1">
      <c r="A101" s="636">
        <v>92</v>
      </c>
      <c r="B101" s="637"/>
      <c r="C101" s="10"/>
      <c r="D101" s="10"/>
      <c r="E101" s="187"/>
      <c r="F101" s="162"/>
      <c r="G101" s="44"/>
      <c r="H101" s="163"/>
      <c r="I101" s="158"/>
      <c r="J101" s="21"/>
      <c r="K101" s="163"/>
      <c r="L101" s="158"/>
      <c r="M101" s="21"/>
      <c r="N101" s="163"/>
      <c r="O101" s="44"/>
      <c r="P101" s="166"/>
      <c r="Q101" s="139">
        <f t="shared" si="0"/>
        <v>0</v>
      </c>
      <c r="R101" s="141"/>
    </row>
    <row r="102" spans="1:18" ht="18" hidden="1" customHeight="1">
      <c r="A102" s="636">
        <v>93</v>
      </c>
      <c r="B102" s="637"/>
      <c r="C102" s="10"/>
      <c r="D102" s="10"/>
      <c r="E102" s="187"/>
      <c r="F102" s="162"/>
      <c r="G102" s="44"/>
      <c r="H102" s="163"/>
      <c r="I102" s="158"/>
      <c r="J102" s="21"/>
      <c r="K102" s="163"/>
      <c r="L102" s="158"/>
      <c r="M102" s="21"/>
      <c r="N102" s="163"/>
      <c r="O102" s="44"/>
      <c r="P102" s="166"/>
      <c r="Q102" s="139">
        <f t="shared" si="0"/>
        <v>0</v>
      </c>
      <c r="R102" s="141"/>
    </row>
    <row r="103" spans="1:18" ht="18" hidden="1" customHeight="1">
      <c r="A103" s="636">
        <v>94</v>
      </c>
      <c r="B103" s="637"/>
      <c r="C103" s="10"/>
      <c r="D103" s="10"/>
      <c r="E103" s="187"/>
      <c r="F103" s="162"/>
      <c r="G103" s="44"/>
      <c r="H103" s="163"/>
      <c r="I103" s="158"/>
      <c r="J103" s="21"/>
      <c r="K103" s="163"/>
      <c r="L103" s="158"/>
      <c r="M103" s="21"/>
      <c r="N103" s="163"/>
      <c r="O103" s="44"/>
      <c r="P103" s="166"/>
      <c r="Q103" s="139">
        <f t="shared" si="0"/>
        <v>0</v>
      </c>
      <c r="R103" s="141"/>
    </row>
    <row r="104" spans="1:18" ht="18" hidden="1" customHeight="1">
      <c r="A104" s="636">
        <v>95</v>
      </c>
      <c r="B104" s="637"/>
      <c r="C104" s="10"/>
      <c r="D104" s="10"/>
      <c r="E104" s="187"/>
      <c r="F104" s="162"/>
      <c r="G104" s="44"/>
      <c r="H104" s="163"/>
      <c r="I104" s="158"/>
      <c r="J104" s="21"/>
      <c r="K104" s="163"/>
      <c r="L104" s="158"/>
      <c r="M104" s="21"/>
      <c r="N104" s="163"/>
      <c r="O104" s="44"/>
      <c r="P104" s="166"/>
      <c r="Q104" s="139">
        <f t="shared" si="0"/>
        <v>0</v>
      </c>
      <c r="R104" s="141"/>
    </row>
    <row r="105" spans="1:18" ht="18" hidden="1" customHeight="1">
      <c r="A105" s="636">
        <v>96</v>
      </c>
      <c r="B105" s="637"/>
      <c r="C105" s="10"/>
      <c r="D105" s="10"/>
      <c r="E105" s="187"/>
      <c r="F105" s="162"/>
      <c r="G105" s="44"/>
      <c r="H105" s="163"/>
      <c r="I105" s="158"/>
      <c r="J105" s="21"/>
      <c r="K105" s="163"/>
      <c r="L105" s="158"/>
      <c r="M105" s="21"/>
      <c r="N105" s="163"/>
      <c r="O105" s="44"/>
      <c r="P105" s="166"/>
      <c r="Q105" s="139">
        <f t="shared" si="0"/>
        <v>0</v>
      </c>
      <c r="R105" s="141"/>
    </row>
    <row r="106" spans="1:18" ht="18" hidden="1" customHeight="1">
      <c r="A106" s="636">
        <v>97</v>
      </c>
      <c r="B106" s="637"/>
      <c r="C106" s="10"/>
      <c r="D106" s="10"/>
      <c r="E106" s="187"/>
      <c r="F106" s="162"/>
      <c r="G106" s="44"/>
      <c r="H106" s="163"/>
      <c r="I106" s="158"/>
      <c r="J106" s="21"/>
      <c r="K106" s="163"/>
      <c r="L106" s="158"/>
      <c r="M106" s="21"/>
      <c r="N106" s="163"/>
      <c r="O106" s="44"/>
      <c r="P106" s="166"/>
      <c r="Q106" s="139">
        <f t="shared" si="0"/>
        <v>0</v>
      </c>
      <c r="R106" s="141"/>
    </row>
    <row r="107" spans="1:18" ht="18" hidden="1" customHeight="1">
      <c r="A107" s="636">
        <v>98</v>
      </c>
      <c r="B107" s="637"/>
      <c r="C107" s="10"/>
      <c r="D107" s="10"/>
      <c r="E107" s="187"/>
      <c r="F107" s="162"/>
      <c r="G107" s="44"/>
      <c r="H107" s="163"/>
      <c r="I107" s="158"/>
      <c r="J107" s="21"/>
      <c r="K107" s="163"/>
      <c r="L107" s="158"/>
      <c r="M107" s="21"/>
      <c r="N107" s="163"/>
      <c r="O107" s="44"/>
      <c r="P107" s="166"/>
      <c r="Q107" s="139">
        <f t="shared" ref="Q107:Q159" si="1">IF(G107="",0,INT(SUM(PRODUCT(G107,I107,L107),O107)))</f>
        <v>0</v>
      </c>
      <c r="R107" s="141"/>
    </row>
    <row r="108" spans="1:18" ht="18" hidden="1" customHeight="1">
      <c r="A108" s="636">
        <v>99</v>
      </c>
      <c r="B108" s="637"/>
      <c r="C108" s="10"/>
      <c r="D108" s="10"/>
      <c r="E108" s="187"/>
      <c r="F108" s="162"/>
      <c r="G108" s="44"/>
      <c r="H108" s="163"/>
      <c r="I108" s="158"/>
      <c r="J108" s="21"/>
      <c r="K108" s="163"/>
      <c r="L108" s="158"/>
      <c r="M108" s="21"/>
      <c r="N108" s="163"/>
      <c r="O108" s="44"/>
      <c r="P108" s="166"/>
      <c r="Q108" s="139">
        <f t="shared" si="1"/>
        <v>0</v>
      </c>
      <c r="R108" s="141"/>
    </row>
    <row r="109" spans="1:18" ht="18" hidden="1" customHeight="1">
      <c r="A109" s="636">
        <v>100</v>
      </c>
      <c r="B109" s="637"/>
      <c r="C109" s="10"/>
      <c r="D109" s="10"/>
      <c r="E109" s="187"/>
      <c r="F109" s="162"/>
      <c r="G109" s="44"/>
      <c r="H109" s="163"/>
      <c r="I109" s="158"/>
      <c r="J109" s="21"/>
      <c r="K109" s="163"/>
      <c r="L109" s="158"/>
      <c r="M109" s="21"/>
      <c r="N109" s="163"/>
      <c r="O109" s="44"/>
      <c r="P109" s="166"/>
      <c r="Q109" s="139">
        <f t="shared" si="1"/>
        <v>0</v>
      </c>
      <c r="R109" s="141"/>
    </row>
    <row r="110" spans="1:18" ht="18" hidden="1" customHeight="1">
      <c r="A110" s="636">
        <v>101</v>
      </c>
      <c r="B110" s="637"/>
      <c r="C110" s="10"/>
      <c r="D110" s="10"/>
      <c r="E110" s="187"/>
      <c r="F110" s="162"/>
      <c r="G110" s="44"/>
      <c r="H110" s="163"/>
      <c r="I110" s="158"/>
      <c r="J110" s="21"/>
      <c r="K110" s="163"/>
      <c r="L110" s="158"/>
      <c r="M110" s="21"/>
      <c r="N110" s="163"/>
      <c r="O110" s="44"/>
      <c r="P110" s="166"/>
      <c r="Q110" s="139">
        <f t="shared" si="1"/>
        <v>0</v>
      </c>
      <c r="R110" s="141"/>
    </row>
    <row r="111" spans="1:18" ht="18" hidden="1" customHeight="1">
      <c r="A111" s="636">
        <v>102</v>
      </c>
      <c r="B111" s="637"/>
      <c r="C111" s="10"/>
      <c r="D111" s="10"/>
      <c r="E111" s="187"/>
      <c r="F111" s="162"/>
      <c r="G111" s="44"/>
      <c r="H111" s="163"/>
      <c r="I111" s="158"/>
      <c r="J111" s="21"/>
      <c r="K111" s="163"/>
      <c r="L111" s="158"/>
      <c r="M111" s="21"/>
      <c r="N111" s="163"/>
      <c r="O111" s="44"/>
      <c r="P111" s="166"/>
      <c r="Q111" s="139">
        <f t="shared" si="1"/>
        <v>0</v>
      </c>
      <c r="R111" s="141"/>
    </row>
    <row r="112" spans="1:18" ht="18" hidden="1" customHeight="1">
      <c r="A112" s="636">
        <v>103</v>
      </c>
      <c r="B112" s="637"/>
      <c r="C112" s="10"/>
      <c r="D112" s="10"/>
      <c r="E112" s="187"/>
      <c r="F112" s="162"/>
      <c r="G112" s="44"/>
      <c r="H112" s="163"/>
      <c r="I112" s="158"/>
      <c r="J112" s="21"/>
      <c r="K112" s="163"/>
      <c r="L112" s="158"/>
      <c r="M112" s="21"/>
      <c r="N112" s="163"/>
      <c r="O112" s="44"/>
      <c r="P112" s="166"/>
      <c r="Q112" s="139">
        <f t="shared" si="1"/>
        <v>0</v>
      </c>
      <c r="R112" s="141"/>
    </row>
    <row r="113" spans="1:18" ht="18" hidden="1" customHeight="1">
      <c r="A113" s="636">
        <v>104</v>
      </c>
      <c r="B113" s="637"/>
      <c r="C113" s="10"/>
      <c r="D113" s="10"/>
      <c r="E113" s="187"/>
      <c r="F113" s="162"/>
      <c r="G113" s="44"/>
      <c r="H113" s="163"/>
      <c r="I113" s="158"/>
      <c r="J113" s="21"/>
      <c r="K113" s="163"/>
      <c r="L113" s="158"/>
      <c r="M113" s="21"/>
      <c r="N113" s="163"/>
      <c r="O113" s="44"/>
      <c r="P113" s="166"/>
      <c r="Q113" s="139">
        <f t="shared" si="1"/>
        <v>0</v>
      </c>
      <c r="R113" s="141"/>
    </row>
    <row r="114" spans="1:18" ht="18" hidden="1" customHeight="1">
      <c r="A114" s="636">
        <v>105</v>
      </c>
      <c r="B114" s="637"/>
      <c r="C114" s="10"/>
      <c r="D114" s="10"/>
      <c r="E114" s="187"/>
      <c r="F114" s="162"/>
      <c r="G114" s="44"/>
      <c r="H114" s="163"/>
      <c r="I114" s="158"/>
      <c r="J114" s="21"/>
      <c r="K114" s="163"/>
      <c r="L114" s="158"/>
      <c r="M114" s="21"/>
      <c r="N114" s="163"/>
      <c r="O114" s="44"/>
      <c r="P114" s="166"/>
      <c r="Q114" s="139">
        <f t="shared" si="1"/>
        <v>0</v>
      </c>
      <c r="R114" s="141"/>
    </row>
    <row r="115" spans="1:18" ht="18" hidden="1" customHeight="1">
      <c r="A115" s="636">
        <v>106</v>
      </c>
      <c r="B115" s="637"/>
      <c r="C115" s="10"/>
      <c r="D115" s="10"/>
      <c r="E115" s="187"/>
      <c r="F115" s="162"/>
      <c r="G115" s="44"/>
      <c r="H115" s="163"/>
      <c r="I115" s="158"/>
      <c r="J115" s="21"/>
      <c r="K115" s="163"/>
      <c r="L115" s="158"/>
      <c r="M115" s="21"/>
      <c r="N115" s="163"/>
      <c r="O115" s="44"/>
      <c r="P115" s="166"/>
      <c r="Q115" s="139">
        <f t="shared" si="1"/>
        <v>0</v>
      </c>
      <c r="R115" s="141"/>
    </row>
    <row r="116" spans="1:18" ht="18" hidden="1" customHeight="1">
      <c r="A116" s="636">
        <v>107</v>
      </c>
      <c r="B116" s="637"/>
      <c r="C116" s="10"/>
      <c r="D116" s="10"/>
      <c r="E116" s="187"/>
      <c r="F116" s="162"/>
      <c r="G116" s="44"/>
      <c r="H116" s="163"/>
      <c r="I116" s="158"/>
      <c r="J116" s="21"/>
      <c r="K116" s="163"/>
      <c r="L116" s="158"/>
      <c r="M116" s="21"/>
      <c r="N116" s="163"/>
      <c r="O116" s="44"/>
      <c r="P116" s="166"/>
      <c r="Q116" s="139">
        <f t="shared" si="1"/>
        <v>0</v>
      </c>
      <c r="R116" s="141"/>
    </row>
    <row r="117" spans="1:18" ht="18" hidden="1" customHeight="1">
      <c r="A117" s="636">
        <v>108</v>
      </c>
      <c r="B117" s="637"/>
      <c r="C117" s="10"/>
      <c r="D117" s="10"/>
      <c r="E117" s="187"/>
      <c r="F117" s="162"/>
      <c r="G117" s="44"/>
      <c r="H117" s="163"/>
      <c r="I117" s="158"/>
      <c r="J117" s="21"/>
      <c r="K117" s="163"/>
      <c r="L117" s="158"/>
      <c r="M117" s="21"/>
      <c r="N117" s="163"/>
      <c r="O117" s="44"/>
      <c r="P117" s="166"/>
      <c r="Q117" s="139">
        <f t="shared" si="1"/>
        <v>0</v>
      </c>
      <c r="R117" s="141"/>
    </row>
    <row r="118" spans="1:18" ht="18" hidden="1" customHeight="1">
      <c r="A118" s="636">
        <v>109</v>
      </c>
      <c r="B118" s="637"/>
      <c r="C118" s="10"/>
      <c r="D118" s="10"/>
      <c r="E118" s="187"/>
      <c r="F118" s="162"/>
      <c r="G118" s="44"/>
      <c r="H118" s="163"/>
      <c r="I118" s="158"/>
      <c r="J118" s="21"/>
      <c r="K118" s="163"/>
      <c r="L118" s="158"/>
      <c r="M118" s="21"/>
      <c r="N118" s="163"/>
      <c r="O118" s="44"/>
      <c r="P118" s="166"/>
      <c r="Q118" s="139">
        <f t="shared" si="1"/>
        <v>0</v>
      </c>
      <c r="R118" s="141"/>
    </row>
    <row r="119" spans="1:18" ht="18" hidden="1" customHeight="1">
      <c r="A119" s="636">
        <v>110</v>
      </c>
      <c r="B119" s="637"/>
      <c r="C119" s="10"/>
      <c r="D119" s="10"/>
      <c r="E119" s="187"/>
      <c r="F119" s="162"/>
      <c r="G119" s="44"/>
      <c r="H119" s="163"/>
      <c r="I119" s="158"/>
      <c r="J119" s="21"/>
      <c r="K119" s="163"/>
      <c r="L119" s="158"/>
      <c r="M119" s="21"/>
      <c r="N119" s="163"/>
      <c r="O119" s="44"/>
      <c r="P119" s="166"/>
      <c r="Q119" s="139">
        <f t="shared" si="1"/>
        <v>0</v>
      </c>
      <c r="R119" s="141"/>
    </row>
    <row r="120" spans="1:18" ht="18" hidden="1" customHeight="1">
      <c r="A120" s="636">
        <v>111</v>
      </c>
      <c r="B120" s="637"/>
      <c r="C120" s="10"/>
      <c r="D120" s="10"/>
      <c r="E120" s="187"/>
      <c r="F120" s="162"/>
      <c r="G120" s="44"/>
      <c r="H120" s="163"/>
      <c r="I120" s="158"/>
      <c r="J120" s="21"/>
      <c r="K120" s="163"/>
      <c r="L120" s="158"/>
      <c r="M120" s="21"/>
      <c r="N120" s="163"/>
      <c r="O120" s="44"/>
      <c r="P120" s="166"/>
      <c r="Q120" s="139">
        <f t="shared" si="1"/>
        <v>0</v>
      </c>
      <c r="R120" s="141"/>
    </row>
    <row r="121" spans="1:18" ht="18" hidden="1" customHeight="1">
      <c r="A121" s="636">
        <v>112</v>
      </c>
      <c r="B121" s="637"/>
      <c r="C121" s="10"/>
      <c r="D121" s="10"/>
      <c r="E121" s="187"/>
      <c r="F121" s="162"/>
      <c r="G121" s="44"/>
      <c r="H121" s="163"/>
      <c r="I121" s="158"/>
      <c r="J121" s="21"/>
      <c r="K121" s="163"/>
      <c r="L121" s="158"/>
      <c r="M121" s="21"/>
      <c r="N121" s="163"/>
      <c r="O121" s="44"/>
      <c r="P121" s="166"/>
      <c r="Q121" s="139">
        <f t="shared" si="1"/>
        <v>0</v>
      </c>
      <c r="R121" s="141"/>
    </row>
    <row r="122" spans="1:18" ht="18" hidden="1" customHeight="1">
      <c r="A122" s="636">
        <v>113</v>
      </c>
      <c r="B122" s="637"/>
      <c r="C122" s="10"/>
      <c r="D122" s="10"/>
      <c r="E122" s="187"/>
      <c r="F122" s="162"/>
      <c r="G122" s="44"/>
      <c r="H122" s="163"/>
      <c r="I122" s="158"/>
      <c r="J122" s="21"/>
      <c r="K122" s="163"/>
      <c r="L122" s="158"/>
      <c r="M122" s="21"/>
      <c r="N122" s="163"/>
      <c r="O122" s="44"/>
      <c r="P122" s="166"/>
      <c r="Q122" s="139">
        <f t="shared" si="1"/>
        <v>0</v>
      </c>
      <c r="R122" s="141"/>
    </row>
    <row r="123" spans="1:18" ht="18" hidden="1" customHeight="1">
      <c r="A123" s="636">
        <v>114</v>
      </c>
      <c r="B123" s="637"/>
      <c r="C123" s="10"/>
      <c r="D123" s="10"/>
      <c r="E123" s="187"/>
      <c r="F123" s="162"/>
      <c r="G123" s="44"/>
      <c r="H123" s="163"/>
      <c r="I123" s="158"/>
      <c r="J123" s="21"/>
      <c r="K123" s="163"/>
      <c r="L123" s="158"/>
      <c r="M123" s="21"/>
      <c r="N123" s="163"/>
      <c r="O123" s="44"/>
      <c r="P123" s="166"/>
      <c r="Q123" s="139">
        <f t="shared" si="1"/>
        <v>0</v>
      </c>
      <c r="R123" s="141"/>
    </row>
    <row r="124" spans="1:18" ht="18" hidden="1" customHeight="1">
      <c r="A124" s="636">
        <v>115</v>
      </c>
      <c r="B124" s="637"/>
      <c r="C124" s="10"/>
      <c r="D124" s="10"/>
      <c r="E124" s="187"/>
      <c r="F124" s="162"/>
      <c r="G124" s="44"/>
      <c r="H124" s="163"/>
      <c r="I124" s="158"/>
      <c r="J124" s="21"/>
      <c r="K124" s="163"/>
      <c r="L124" s="158"/>
      <c r="M124" s="21"/>
      <c r="N124" s="163"/>
      <c r="O124" s="44"/>
      <c r="P124" s="166"/>
      <c r="Q124" s="139">
        <f t="shared" si="1"/>
        <v>0</v>
      </c>
      <c r="R124" s="141"/>
    </row>
    <row r="125" spans="1:18" ht="18" hidden="1" customHeight="1">
      <c r="A125" s="636">
        <v>116</v>
      </c>
      <c r="B125" s="637"/>
      <c r="C125" s="10"/>
      <c r="D125" s="10"/>
      <c r="E125" s="187"/>
      <c r="F125" s="162"/>
      <c r="G125" s="44"/>
      <c r="H125" s="163"/>
      <c r="I125" s="158"/>
      <c r="J125" s="21"/>
      <c r="K125" s="163"/>
      <c r="L125" s="158"/>
      <c r="M125" s="21"/>
      <c r="N125" s="163"/>
      <c r="O125" s="44"/>
      <c r="P125" s="166"/>
      <c r="Q125" s="139">
        <f t="shared" si="1"/>
        <v>0</v>
      </c>
      <c r="R125" s="141"/>
    </row>
    <row r="126" spans="1:18" ht="18" hidden="1" customHeight="1">
      <c r="A126" s="636">
        <v>117</v>
      </c>
      <c r="B126" s="637"/>
      <c r="C126" s="10"/>
      <c r="D126" s="10"/>
      <c r="E126" s="187"/>
      <c r="F126" s="162"/>
      <c r="G126" s="44"/>
      <c r="H126" s="163"/>
      <c r="I126" s="158"/>
      <c r="J126" s="21"/>
      <c r="K126" s="163"/>
      <c r="L126" s="158"/>
      <c r="M126" s="21"/>
      <c r="N126" s="163"/>
      <c r="O126" s="44"/>
      <c r="P126" s="166"/>
      <c r="Q126" s="139">
        <f t="shared" si="1"/>
        <v>0</v>
      </c>
      <c r="R126" s="141"/>
    </row>
    <row r="127" spans="1:18" ht="18" hidden="1" customHeight="1">
      <c r="A127" s="636">
        <v>118</v>
      </c>
      <c r="B127" s="637"/>
      <c r="C127" s="10"/>
      <c r="D127" s="10"/>
      <c r="E127" s="187"/>
      <c r="F127" s="162"/>
      <c r="G127" s="44"/>
      <c r="H127" s="163"/>
      <c r="I127" s="158"/>
      <c r="J127" s="21"/>
      <c r="K127" s="163"/>
      <c r="L127" s="158"/>
      <c r="M127" s="21"/>
      <c r="N127" s="163"/>
      <c r="O127" s="44"/>
      <c r="P127" s="166"/>
      <c r="Q127" s="139">
        <f t="shared" si="1"/>
        <v>0</v>
      </c>
      <c r="R127" s="141"/>
    </row>
    <row r="128" spans="1:18" ht="18" hidden="1" customHeight="1">
      <c r="A128" s="636">
        <v>119</v>
      </c>
      <c r="B128" s="637"/>
      <c r="C128" s="10"/>
      <c r="D128" s="10"/>
      <c r="E128" s="187"/>
      <c r="F128" s="162"/>
      <c r="G128" s="44"/>
      <c r="H128" s="163"/>
      <c r="I128" s="158"/>
      <c r="J128" s="21"/>
      <c r="K128" s="163"/>
      <c r="L128" s="158"/>
      <c r="M128" s="21"/>
      <c r="N128" s="163"/>
      <c r="O128" s="44"/>
      <c r="P128" s="166"/>
      <c r="Q128" s="139">
        <f t="shared" si="1"/>
        <v>0</v>
      </c>
      <c r="R128" s="141"/>
    </row>
    <row r="129" spans="1:18" ht="18" hidden="1" customHeight="1">
      <c r="A129" s="636">
        <v>120</v>
      </c>
      <c r="B129" s="637"/>
      <c r="C129" s="10"/>
      <c r="D129" s="10"/>
      <c r="E129" s="187"/>
      <c r="F129" s="162"/>
      <c r="G129" s="44"/>
      <c r="H129" s="163"/>
      <c r="I129" s="158"/>
      <c r="J129" s="21"/>
      <c r="K129" s="163"/>
      <c r="L129" s="158"/>
      <c r="M129" s="21"/>
      <c r="N129" s="163"/>
      <c r="O129" s="44"/>
      <c r="P129" s="166"/>
      <c r="Q129" s="139">
        <f t="shared" si="1"/>
        <v>0</v>
      </c>
      <c r="R129" s="141"/>
    </row>
    <row r="130" spans="1:18" ht="18" hidden="1" customHeight="1">
      <c r="A130" s="636">
        <v>121</v>
      </c>
      <c r="B130" s="637"/>
      <c r="C130" s="10"/>
      <c r="D130" s="10"/>
      <c r="E130" s="187"/>
      <c r="F130" s="162"/>
      <c r="G130" s="44"/>
      <c r="H130" s="163"/>
      <c r="I130" s="158"/>
      <c r="J130" s="21"/>
      <c r="K130" s="163"/>
      <c r="L130" s="158"/>
      <c r="M130" s="21"/>
      <c r="N130" s="163"/>
      <c r="O130" s="44"/>
      <c r="P130" s="166"/>
      <c r="Q130" s="139">
        <f t="shared" si="1"/>
        <v>0</v>
      </c>
      <c r="R130" s="141"/>
    </row>
    <row r="131" spans="1:18" ht="18" hidden="1" customHeight="1">
      <c r="A131" s="636">
        <v>122</v>
      </c>
      <c r="B131" s="637"/>
      <c r="C131" s="10"/>
      <c r="D131" s="10"/>
      <c r="E131" s="187"/>
      <c r="F131" s="162"/>
      <c r="G131" s="44"/>
      <c r="H131" s="163"/>
      <c r="I131" s="158"/>
      <c r="J131" s="21"/>
      <c r="K131" s="163"/>
      <c r="L131" s="158"/>
      <c r="M131" s="21"/>
      <c r="N131" s="163"/>
      <c r="O131" s="44"/>
      <c r="P131" s="166"/>
      <c r="Q131" s="139">
        <f t="shared" si="1"/>
        <v>0</v>
      </c>
      <c r="R131" s="141"/>
    </row>
    <row r="132" spans="1:18" ht="18" hidden="1" customHeight="1">
      <c r="A132" s="636">
        <v>123</v>
      </c>
      <c r="B132" s="637"/>
      <c r="C132" s="10"/>
      <c r="D132" s="10"/>
      <c r="E132" s="187"/>
      <c r="F132" s="162"/>
      <c r="G132" s="44"/>
      <c r="H132" s="163"/>
      <c r="I132" s="158"/>
      <c r="J132" s="21"/>
      <c r="K132" s="163"/>
      <c r="L132" s="158"/>
      <c r="M132" s="21"/>
      <c r="N132" s="163"/>
      <c r="O132" s="44"/>
      <c r="P132" s="166"/>
      <c r="Q132" s="139">
        <f t="shared" si="1"/>
        <v>0</v>
      </c>
      <c r="R132" s="141"/>
    </row>
    <row r="133" spans="1:18" ht="18" hidden="1" customHeight="1">
      <c r="A133" s="636">
        <v>124</v>
      </c>
      <c r="B133" s="637"/>
      <c r="C133" s="10"/>
      <c r="D133" s="10"/>
      <c r="E133" s="187"/>
      <c r="F133" s="162"/>
      <c r="G133" s="44"/>
      <c r="H133" s="163"/>
      <c r="I133" s="158"/>
      <c r="J133" s="21"/>
      <c r="K133" s="163"/>
      <c r="L133" s="158"/>
      <c r="M133" s="21"/>
      <c r="N133" s="163"/>
      <c r="O133" s="44"/>
      <c r="P133" s="166"/>
      <c r="Q133" s="139">
        <f t="shared" si="1"/>
        <v>0</v>
      </c>
      <c r="R133" s="141"/>
    </row>
    <row r="134" spans="1:18" ht="18" hidden="1" customHeight="1">
      <c r="A134" s="636">
        <v>125</v>
      </c>
      <c r="B134" s="637"/>
      <c r="C134" s="10"/>
      <c r="D134" s="10"/>
      <c r="E134" s="187"/>
      <c r="F134" s="162"/>
      <c r="G134" s="44"/>
      <c r="H134" s="163"/>
      <c r="I134" s="158"/>
      <c r="J134" s="21"/>
      <c r="K134" s="163"/>
      <c r="L134" s="158"/>
      <c r="M134" s="21"/>
      <c r="N134" s="163"/>
      <c r="O134" s="44"/>
      <c r="P134" s="166"/>
      <c r="Q134" s="139">
        <f t="shared" si="1"/>
        <v>0</v>
      </c>
      <c r="R134" s="141"/>
    </row>
    <row r="135" spans="1:18" ht="18" hidden="1" customHeight="1">
      <c r="A135" s="636">
        <v>126</v>
      </c>
      <c r="B135" s="637"/>
      <c r="C135" s="10"/>
      <c r="D135" s="10"/>
      <c r="E135" s="187"/>
      <c r="F135" s="162"/>
      <c r="G135" s="44"/>
      <c r="H135" s="163"/>
      <c r="I135" s="158"/>
      <c r="J135" s="21"/>
      <c r="K135" s="163"/>
      <c r="L135" s="158"/>
      <c r="M135" s="21"/>
      <c r="N135" s="163"/>
      <c r="O135" s="44"/>
      <c r="P135" s="166"/>
      <c r="Q135" s="139">
        <f t="shared" si="1"/>
        <v>0</v>
      </c>
      <c r="R135" s="141"/>
    </row>
    <row r="136" spans="1:18" ht="18" hidden="1" customHeight="1">
      <c r="A136" s="636">
        <v>127</v>
      </c>
      <c r="B136" s="637"/>
      <c r="C136" s="10"/>
      <c r="D136" s="10"/>
      <c r="E136" s="187"/>
      <c r="F136" s="162"/>
      <c r="G136" s="44"/>
      <c r="H136" s="163"/>
      <c r="I136" s="158"/>
      <c r="J136" s="21"/>
      <c r="K136" s="163"/>
      <c r="L136" s="158"/>
      <c r="M136" s="21"/>
      <c r="N136" s="163"/>
      <c r="O136" s="44"/>
      <c r="P136" s="166"/>
      <c r="Q136" s="139">
        <f t="shared" si="1"/>
        <v>0</v>
      </c>
      <c r="R136" s="141"/>
    </row>
    <row r="137" spans="1:18" ht="18" hidden="1" customHeight="1">
      <c r="A137" s="636">
        <v>128</v>
      </c>
      <c r="B137" s="637"/>
      <c r="C137" s="10"/>
      <c r="D137" s="10"/>
      <c r="E137" s="187"/>
      <c r="F137" s="162"/>
      <c r="G137" s="44"/>
      <c r="H137" s="163"/>
      <c r="I137" s="158"/>
      <c r="J137" s="21"/>
      <c r="K137" s="163"/>
      <c r="L137" s="158"/>
      <c r="M137" s="21"/>
      <c r="N137" s="163"/>
      <c r="O137" s="44"/>
      <c r="P137" s="166"/>
      <c r="Q137" s="139">
        <f t="shared" si="1"/>
        <v>0</v>
      </c>
      <c r="R137" s="141"/>
    </row>
    <row r="138" spans="1:18" ht="18" hidden="1" customHeight="1">
      <c r="A138" s="636">
        <v>129</v>
      </c>
      <c r="B138" s="637"/>
      <c r="C138" s="10"/>
      <c r="D138" s="10"/>
      <c r="E138" s="187"/>
      <c r="F138" s="162"/>
      <c r="G138" s="44"/>
      <c r="H138" s="163"/>
      <c r="I138" s="158"/>
      <c r="J138" s="21"/>
      <c r="K138" s="163"/>
      <c r="L138" s="158"/>
      <c r="M138" s="21"/>
      <c r="N138" s="163"/>
      <c r="O138" s="44"/>
      <c r="P138" s="166"/>
      <c r="Q138" s="139">
        <f t="shared" si="1"/>
        <v>0</v>
      </c>
      <c r="R138" s="141"/>
    </row>
    <row r="139" spans="1:18" ht="18" hidden="1" customHeight="1">
      <c r="A139" s="636">
        <v>130</v>
      </c>
      <c r="B139" s="637"/>
      <c r="C139" s="10"/>
      <c r="D139" s="10"/>
      <c r="E139" s="187"/>
      <c r="F139" s="162"/>
      <c r="G139" s="44"/>
      <c r="H139" s="163"/>
      <c r="I139" s="158"/>
      <c r="J139" s="21"/>
      <c r="K139" s="163"/>
      <c r="L139" s="158"/>
      <c r="M139" s="21"/>
      <c r="N139" s="163"/>
      <c r="O139" s="44"/>
      <c r="P139" s="166"/>
      <c r="Q139" s="139">
        <f t="shared" si="1"/>
        <v>0</v>
      </c>
      <c r="R139" s="141"/>
    </row>
    <row r="140" spans="1:18" ht="18" hidden="1" customHeight="1">
      <c r="A140" s="636">
        <v>131</v>
      </c>
      <c r="B140" s="637"/>
      <c r="C140" s="10"/>
      <c r="D140" s="10"/>
      <c r="E140" s="187"/>
      <c r="F140" s="162"/>
      <c r="G140" s="44"/>
      <c r="H140" s="163"/>
      <c r="I140" s="158"/>
      <c r="J140" s="21"/>
      <c r="K140" s="163"/>
      <c r="L140" s="158"/>
      <c r="M140" s="21"/>
      <c r="N140" s="163"/>
      <c r="O140" s="44"/>
      <c r="P140" s="166"/>
      <c r="Q140" s="139">
        <f t="shared" si="1"/>
        <v>0</v>
      </c>
      <c r="R140" s="141"/>
    </row>
    <row r="141" spans="1:18" ht="18" hidden="1" customHeight="1">
      <c r="A141" s="636">
        <v>132</v>
      </c>
      <c r="B141" s="637"/>
      <c r="C141" s="10"/>
      <c r="D141" s="10"/>
      <c r="E141" s="187"/>
      <c r="F141" s="162"/>
      <c r="G141" s="44"/>
      <c r="H141" s="163"/>
      <c r="I141" s="158"/>
      <c r="J141" s="21"/>
      <c r="K141" s="163"/>
      <c r="L141" s="158"/>
      <c r="M141" s="21"/>
      <c r="N141" s="163"/>
      <c r="O141" s="44"/>
      <c r="P141" s="166"/>
      <c r="Q141" s="139">
        <f t="shared" si="1"/>
        <v>0</v>
      </c>
      <c r="R141" s="141"/>
    </row>
    <row r="142" spans="1:18" ht="18" hidden="1" customHeight="1">
      <c r="A142" s="636">
        <v>133</v>
      </c>
      <c r="B142" s="637"/>
      <c r="C142" s="10"/>
      <c r="D142" s="10"/>
      <c r="E142" s="187"/>
      <c r="F142" s="162"/>
      <c r="G142" s="44"/>
      <c r="H142" s="163"/>
      <c r="I142" s="158"/>
      <c r="J142" s="21"/>
      <c r="K142" s="163"/>
      <c r="L142" s="158"/>
      <c r="M142" s="21"/>
      <c r="N142" s="163"/>
      <c r="O142" s="44"/>
      <c r="P142" s="166"/>
      <c r="Q142" s="139">
        <f t="shared" si="1"/>
        <v>0</v>
      </c>
      <c r="R142" s="141"/>
    </row>
    <row r="143" spans="1:18" ht="18" hidden="1" customHeight="1">
      <c r="A143" s="636">
        <v>134</v>
      </c>
      <c r="B143" s="637"/>
      <c r="C143" s="10"/>
      <c r="D143" s="10"/>
      <c r="E143" s="187"/>
      <c r="F143" s="162"/>
      <c r="G143" s="44"/>
      <c r="H143" s="163"/>
      <c r="I143" s="158"/>
      <c r="J143" s="21"/>
      <c r="K143" s="163"/>
      <c r="L143" s="158"/>
      <c r="M143" s="21"/>
      <c r="N143" s="163"/>
      <c r="O143" s="44"/>
      <c r="P143" s="166"/>
      <c r="Q143" s="139">
        <f t="shared" si="1"/>
        <v>0</v>
      </c>
      <c r="R143" s="141"/>
    </row>
    <row r="144" spans="1:18" ht="18" hidden="1" customHeight="1">
      <c r="A144" s="636">
        <v>135</v>
      </c>
      <c r="B144" s="637"/>
      <c r="C144" s="10"/>
      <c r="D144" s="10"/>
      <c r="E144" s="187"/>
      <c r="F144" s="162"/>
      <c r="G144" s="44"/>
      <c r="H144" s="163"/>
      <c r="I144" s="158"/>
      <c r="J144" s="21"/>
      <c r="K144" s="163"/>
      <c r="L144" s="158"/>
      <c r="M144" s="21"/>
      <c r="N144" s="163"/>
      <c r="O144" s="44"/>
      <c r="P144" s="166"/>
      <c r="Q144" s="139">
        <f t="shared" si="1"/>
        <v>0</v>
      </c>
      <c r="R144" s="141"/>
    </row>
    <row r="145" spans="1:18" ht="18" hidden="1" customHeight="1">
      <c r="A145" s="636">
        <v>136</v>
      </c>
      <c r="B145" s="637"/>
      <c r="C145" s="10"/>
      <c r="D145" s="10"/>
      <c r="E145" s="187"/>
      <c r="F145" s="162"/>
      <c r="G145" s="44"/>
      <c r="H145" s="163"/>
      <c r="I145" s="158"/>
      <c r="J145" s="21"/>
      <c r="K145" s="163"/>
      <c r="L145" s="158"/>
      <c r="M145" s="21"/>
      <c r="N145" s="163"/>
      <c r="O145" s="44"/>
      <c r="P145" s="166"/>
      <c r="Q145" s="139">
        <f t="shared" si="1"/>
        <v>0</v>
      </c>
      <c r="R145" s="141"/>
    </row>
    <row r="146" spans="1:18" ht="18" hidden="1" customHeight="1">
      <c r="A146" s="636">
        <v>137</v>
      </c>
      <c r="B146" s="637"/>
      <c r="C146" s="10"/>
      <c r="D146" s="10"/>
      <c r="E146" s="187"/>
      <c r="F146" s="162"/>
      <c r="G146" s="44"/>
      <c r="H146" s="163"/>
      <c r="I146" s="158"/>
      <c r="J146" s="21"/>
      <c r="K146" s="163"/>
      <c r="L146" s="158"/>
      <c r="M146" s="21"/>
      <c r="N146" s="163"/>
      <c r="O146" s="44"/>
      <c r="P146" s="166"/>
      <c r="Q146" s="139">
        <f t="shared" si="1"/>
        <v>0</v>
      </c>
      <c r="R146" s="141"/>
    </row>
    <row r="147" spans="1:18" ht="18" hidden="1" customHeight="1">
      <c r="A147" s="636">
        <v>138</v>
      </c>
      <c r="B147" s="637"/>
      <c r="C147" s="10"/>
      <c r="D147" s="10"/>
      <c r="E147" s="187"/>
      <c r="F147" s="162"/>
      <c r="G147" s="44"/>
      <c r="H147" s="163"/>
      <c r="I147" s="158"/>
      <c r="J147" s="21"/>
      <c r="K147" s="163"/>
      <c r="L147" s="158"/>
      <c r="M147" s="21"/>
      <c r="N147" s="163"/>
      <c r="O147" s="44"/>
      <c r="P147" s="166"/>
      <c r="Q147" s="139">
        <f t="shared" si="1"/>
        <v>0</v>
      </c>
      <c r="R147" s="141"/>
    </row>
    <row r="148" spans="1:18" ht="18" hidden="1" customHeight="1">
      <c r="A148" s="636">
        <v>139</v>
      </c>
      <c r="B148" s="637"/>
      <c r="C148" s="10"/>
      <c r="D148" s="10"/>
      <c r="E148" s="187"/>
      <c r="F148" s="162"/>
      <c r="G148" s="44"/>
      <c r="H148" s="163"/>
      <c r="I148" s="158"/>
      <c r="J148" s="21"/>
      <c r="K148" s="163"/>
      <c r="L148" s="158"/>
      <c r="M148" s="21"/>
      <c r="N148" s="163"/>
      <c r="O148" s="44"/>
      <c r="P148" s="166"/>
      <c r="Q148" s="139">
        <f t="shared" si="1"/>
        <v>0</v>
      </c>
      <c r="R148" s="141"/>
    </row>
    <row r="149" spans="1:18" ht="18" hidden="1" customHeight="1">
      <c r="A149" s="636">
        <v>140</v>
      </c>
      <c r="B149" s="637"/>
      <c r="C149" s="10"/>
      <c r="D149" s="10"/>
      <c r="E149" s="187"/>
      <c r="F149" s="162"/>
      <c r="G149" s="44"/>
      <c r="H149" s="163"/>
      <c r="I149" s="158"/>
      <c r="J149" s="21"/>
      <c r="K149" s="163"/>
      <c r="L149" s="158"/>
      <c r="M149" s="21"/>
      <c r="N149" s="163"/>
      <c r="O149" s="44"/>
      <c r="P149" s="166"/>
      <c r="Q149" s="139">
        <f t="shared" si="1"/>
        <v>0</v>
      </c>
      <c r="R149" s="141"/>
    </row>
    <row r="150" spans="1:18" ht="18" hidden="1" customHeight="1">
      <c r="A150" s="636">
        <v>141</v>
      </c>
      <c r="B150" s="637"/>
      <c r="C150" s="10"/>
      <c r="D150" s="10"/>
      <c r="E150" s="187"/>
      <c r="F150" s="162"/>
      <c r="G150" s="44"/>
      <c r="H150" s="163"/>
      <c r="I150" s="158"/>
      <c r="J150" s="21"/>
      <c r="K150" s="163"/>
      <c r="L150" s="158"/>
      <c r="M150" s="21"/>
      <c r="N150" s="163"/>
      <c r="O150" s="44"/>
      <c r="P150" s="166"/>
      <c r="Q150" s="139">
        <f t="shared" si="1"/>
        <v>0</v>
      </c>
      <c r="R150" s="141"/>
    </row>
    <row r="151" spans="1:18" ht="18" hidden="1" customHeight="1">
      <c r="A151" s="636">
        <v>142</v>
      </c>
      <c r="B151" s="637"/>
      <c r="C151" s="10"/>
      <c r="D151" s="10"/>
      <c r="E151" s="187"/>
      <c r="F151" s="162"/>
      <c r="G151" s="44"/>
      <c r="H151" s="163"/>
      <c r="I151" s="158"/>
      <c r="J151" s="21"/>
      <c r="K151" s="163"/>
      <c r="L151" s="158"/>
      <c r="M151" s="21"/>
      <c r="N151" s="163"/>
      <c r="O151" s="44"/>
      <c r="P151" s="166"/>
      <c r="Q151" s="139">
        <f t="shared" si="1"/>
        <v>0</v>
      </c>
      <c r="R151" s="141"/>
    </row>
    <row r="152" spans="1:18" ht="18" hidden="1" customHeight="1">
      <c r="A152" s="636">
        <v>143</v>
      </c>
      <c r="B152" s="637"/>
      <c r="C152" s="10"/>
      <c r="D152" s="10"/>
      <c r="E152" s="187"/>
      <c r="F152" s="162"/>
      <c r="G152" s="44"/>
      <c r="H152" s="163"/>
      <c r="I152" s="158"/>
      <c r="J152" s="21"/>
      <c r="K152" s="163"/>
      <c r="L152" s="158"/>
      <c r="M152" s="21"/>
      <c r="N152" s="163"/>
      <c r="O152" s="44"/>
      <c r="P152" s="166"/>
      <c r="Q152" s="139">
        <f t="shared" si="1"/>
        <v>0</v>
      </c>
      <c r="R152" s="141"/>
    </row>
    <row r="153" spans="1:18" ht="18" hidden="1" customHeight="1">
      <c r="A153" s="636">
        <v>144</v>
      </c>
      <c r="B153" s="637"/>
      <c r="C153" s="10"/>
      <c r="D153" s="10"/>
      <c r="E153" s="187"/>
      <c r="F153" s="162"/>
      <c r="G153" s="44"/>
      <c r="H153" s="163"/>
      <c r="I153" s="158"/>
      <c r="J153" s="21"/>
      <c r="K153" s="163"/>
      <c r="L153" s="158"/>
      <c r="M153" s="21"/>
      <c r="N153" s="163"/>
      <c r="O153" s="44"/>
      <c r="P153" s="166"/>
      <c r="Q153" s="139">
        <f t="shared" si="1"/>
        <v>0</v>
      </c>
      <c r="R153" s="141"/>
    </row>
    <row r="154" spans="1:18" ht="18" hidden="1" customHeight="1">
      <c r="A154" s="636">
        <v>145</v>
      </c>
      <c r="B154" s="637"/>
      <c r="C154" s="10"/>
      <c r="D154" s="10"/>
      <c r="E154" s="187"/>
      <c r="F154" s="162"/>
      <c r="G154" s="44"/>
      <c r="H154" s="163"/>
      <c r="I154" s="158"/>
      <c r="J154" s="21"/>
      <c r="K154" s="163"/>
      <c r="L154" s="158"/>
      <c r="M154" s="21"/>
      <c r="N154" s="163"/>
      <c r="O154" s="44"/>
      <c r="P154" s="166"/>
      <c r="Q154" s="139">
        <f t="shared" si="1"/>
        <v>0</v>
      </c>
      <c r="R154" s="141"/>
    </row>
    <row r="155" spans="1:18" ht="18" hidden="1" customHeight="1">
      <c r="A155" s="636">
        <v>146</v>
      </c>
      <c r="B155" s="637"/>
      <c r="C155" s="10"/>
      <c r="D155" s="10"/>
      <c r="E155" s="187"/>
      <c r="F155" s="162"/>
      <c r="G155" s="44"/>
      <c r="H155" s="163"/>
      <c r="I155" s="158"/>
      <c r="J155" s="21"/>
      <c r="K155" s="163"/>
      <c r="L155" s="158"/>
      <c r="M155" s="21"/>
      <c r="N155" s="163"/>
      <c r="O155" s="44"/>
      <c r="P155" s="166"/>
      <c r="Q155" s="139">
        <f t="shared" si="1"/>
        <v>0</v>
      </c>
      <c r="R155" s="141"/>
    </row>
    <row r="156" spans="1:18" ht="18" hidden="1" customHeight="1">
      <c r="A156" s="636">
        <v>147</v>
      </c>
      <c r="B156" s="637"/>
      <c r="C156" s="10"/>
      <c r="D156" s="10"/>
      <c r="E156" s="187"/>
      <c r="F156" s="162"/>
      <c r="G156" s="44"/>
      <c r="H156" s="163"/>
      <c r="I156" s="158"/>
      <c r="J156" s="21"/>
      <c r="K156" s="163"/>
      <c r="L156" s="158"/>
      <c r="M156" s="21"/>
      <c r="N156" s="163"/>
      <c r="O156" s="44"/>
      <c r="P156" s="166"/>
      <c r="Q156" s="139">
        <f t="shared" si="1"/>
        <v>0</v>
      </c>
      <c r="R156" s="141"/>
    </row>
    <row r="157" spans="1:18" ht="18" hidden="1" customHeight="1">
      <c r="A157" s="636">
        <v>148</v>
      </c>
      <c r="B157" s="637"/>
      <c r="C157" s="10"/>
      <c r="D157" s="10"/>
      <c r="E157" s="187"/>
      <c r="F157" s="162"/>
      <c r="G157" s="44"/>
      <c r="H157" s="163"/>
      <c r="I157" s="158"/>
      <c r="J157" s="21"/>
      <c r="K157" s="163"/>
      <c r="L157" s="158"/>
      <c r="M157" s="21"/>
      <c r="N157" s="163"/>
      <c r="O157" s="44"/>
      <c r="P157" s="166"/>
      <c r="Q157" s="139">
        <f t="shared" si="1"/>
        <v>0</v>
      </c>
      <c r="R157" s="141"/>
    </row>
    <row r="158" spans="1:18" ht="18" hidden="1" customHeight="1">
      <c r="A158" s="636">
        <v>149</v>
      </c>
      <c r="B158" s="637"/>
      <c r="C158" s="10"/>
      <c r="D158" s="10"/>
      <c r="E158" s="187"/>
      <c r="F158" s="162"/>
      <c r="G158" s="44"/>
      <c r="H158" s="163"/>
      <c r="I158" s="158"/>
      <c r="J158" s="21"/>
      <c r="K158" s="163"/>
      <c r="L158" s="158"/>
      <c r="M158" s="21"/>
      <c r="N158" s="163"/>
      <c r="O158" s="44"/>
      <c r="P158" s="166"/>
      <c r="Q158" s="139">
        <f t="shared" si="1"/>
        <v>0</v>
      </c>
      <c r="R158" s="141"/>
    </row>
    <row r="159" spans="1:18" ht="18" hidden="1" customHeight="1">
      <c r="A159" s="636">
        <v>150</v>
      </c>
      <c r="B159" s="637"/>
      <c r="C159" s="10"/>
      <c r="D159" s="10"/>
      <c r="E159" s="187"/>
      <c r="F159" s="162"/>
      <c r="G159" s="44"/>
      <c r="H159" s="163"/>
      <c r="I159" s="158"/>
      <c r="J159" s="21"/>
      <c r="K159" s="163"/>
      <c r="L159" s="158"/>
      <c r="M159" s="21"/>
      <c r="N159" s="163"/>
      <c r="O159" s="44"/>
      <c r="P159" s="166"/>
      <c r="Q159" s="139">
        <f t="shared" si="1"/>
        <v>0</v>
      </c>
      <c r="R159" s="141"/>
    </row>
    <row r="160" spans="1:18" ht="25.5" customHeight="1">
      <c r="A160" s="70" t="str">
        <f>IF('計画書①（地域）'!$S$4="","",'計画書①（地域）'!$S$4)</f>
        <v/>
      </c>
      <c r="B160" s="70"/>
      <c r="C160" s="71"/>
      <c r="D160" s="71"/>
      <c r="E160" s="71"/>
      <c r="F160" s="71"/>
      <c r="G160" s="71"/>
      <c r="H160" s="71"/>
      <c r="I160" s="71"/>
      <c r="J160" s="71"/>
      <c r="K160" s="71"/>
      <c r="L160" s="71"/>
      <c r="M160" s="71"/>
      <c r="N160" s="71"/>
      <c r="O160" s="71"/>
      <c r="P160" s="71"/>
      <c r="Q160" s="71"/>
    </row>
    <row r="161" spans="1:25" ht="25.5" customHeight="1">
      <c r="A161" s="136" t="str">
        <f>A2</f>
        <v xml:space="preserve">【 内訳書 】 </v>
      </c>
      <c r="B161" s="136"/>
      <c r="C161" s="72"/>
      <c r="D161" s="71"/>
      <c r="E161" s="71"/>
      <c r="F161" s="71"/>
      <c r="G161" s="71"/>
      <c r="H161" s="71"/>
      <c r="I161" s="71"/>
      <c r="J161" s="71"/>
      <c r="K161" s="71"/>
      <c r="L161" s="71"/>
      <c r="M161" s="71"/>
      <c r="N161" s="71"/>
      <c r="O161" s="71"/>
      <c r="P161" s="71"/>
      <c r="Q161" s="71"/>
    </row>
    <row r="162" spans="1:25" ht="31.5" customHeight="1">
      <c r="C162" s="576" t="str">
        <f>$C$3</f>
        <v>2-3</v>
      </c>
      <c r="D162" s="61" t="s">
        <v>153</v>
      </c>
      <c r="E162" s="560">
        <f>$E$3</f>
        <v>0</v>
      </c>
      <c r="F162" s="561"/>
      <c r="G162" s="561"/>
      <c r="H162" s="561"/>
      <c r="I162" s="561"/>
      <c r="J162" s="561"/>
      <c r="K162" s="561"/>
      <c r="L162" s="561"/>
      <c r="M162" s="562"/>
      <c r="N162"/>
      <c r="O162"/>
      <c r="P162"/>
      <c r="Q162"/>
      <c r="R162" s="71"/>
      <c r="X162" s="2"/>
      <c r="Y162" s="5"/>
    </row>
    <row r="163" spans="1:25" ht="31.5" customHeight="1">
      <c r="C163" s="577"/>
      <c r="D163" s="62" t="s">
        <v>154</v>
      </c>
      <c r="E163" s="563">
        <f>$E$4</f>
        <v>0</v>
      </c>
      <c r="F163" s="564"/>
      <c r="G163" s="564"/>
      <c r="H163" s="564"/>
      <c r="I163" s="564"/>
      <c r="J163" s="564"/>
      <c r="K163" s="564"/>
      <c r="L163" s="564"/>
      <c r="M163" s="565"/>
      <c r="N163"/>
      <c r="O163"/>
      <c r="P163"/>
      <c r="Q163"/>
      <c r="R163" s="71"/>
      <c r="X163" s="2"/>
      <c r="Y163" s="5"/>
    </row>
    <row r="164" spans="1:25" ht="25.5" customHeight="1">
      <c r="A164" s="133"/>
      <c r="B164" s="133"/>
      <c r="C164" s="72"/>
      <c r="D164" s="71"/>
      <c r="E164" s="71"/>
      <c r="F164" s="71"/>
      <c r="G164" s="71"/>
      <c r="H164" s="71"/>
      <c r="I164" s="71"/>
      <c r="J164" s="71"/>
      <c r="K164" s="71"/>
      <c r="L164" s="71"/>
      <c r="M164" s="71"/>
      <c r="N164" s="71"/>
      <c r="O164" s="71"/>
      <c r="P164" s="71"/>
      <c r="Q164" s="71"/>
    </row>
    <row r="165" spans="1:25" ht="21.75" customHeight="1">
      <c r="A165" s="74"/>
      <c r="B165" s="74"/>
      <c r="C165" s="75"/>
      <c r="D165" s="75"/>
      <c r="E165" s="74"/>
      <c r="F165" s="550" t="s">
        <v>8</v>
      </c>
      <c r="G165" s="551"/>
      <c r="H165" s="551"/>
      <c r="I165" s="551"/>
      <c r="J165" s="551"/>
      <c r="K165" s="552"/>
      <c r="L165" s="175"/>
      <c r="M165" s="176"/>
      <c r="N165" s="176"/>
      <c r="O165" s="176"/>
      <c r="P165" s="176"/>
      <c r="Q165" s="176"/>
    </row>
    <row r="166" spans="1:25" ht="21.75" customHeight="1">
      <c r="A166" s="76"/>
      <c r="B166" s="76"/>
      <c r="C166" s="75"/>
      <c r="D166" s="75"/>
      <c r="E166" s="74"/>
      <c r="F166" s="553">
        <f>SUM(Q169:Q218)</f>
        <v>0</v>
      </c>
      <c r="G166" s="554"/>
      <c r="H166" s="554"/>
      <c r="I166" s="554"/>
      <c r="J166" s="554"/>
      <c r="K166" s="555"/>
      <c r="L166" s="175"/>
      <c r="M166" s="176"/>
      <c r="N166" s="176"/>
      <c r="O166" s="176"/>
      <c r="P166" s="176"/>
      <c r="Q166" s="176"/>
    </row>
    <row r="167" spans="1:25" ht="21" customHeight="1">
      <c r="A167" s="77" t="s">
        <v>16</v>
      </c>
      <c r="B167" s="77"/>
      <c r="C167" s="78"/>
      <c r="D167" s="78"/>
      <c r="E167" s="78"/>
      <c r="F167" s="78"/>
      <c r="G167" s="78"/>
      <c r="H167" s="78"/>
      <c r="I167" s="78"/>
      <c r="J167" s="78"/>
      <c r="K167" s="71"/>
      <c r="L167" s="71"/>
      <c r="M167" s="71"/>
      <c r="N167" s="71"/>
      <c r="O167" s="71"/>
      <c r="P167" s="71"/>
      <c r="Q167" s="135" t="s">
        <v>17</v>
      </c>
    </row>
    <row r="168" spans="1:25" s="59" customFormat="1" ht="36" customHeight="1">
      <c r="A168" s="640" t="s">
        <v>216</v>
      </c>
      <c r="B168" s="641"/>
      <c r="C168" s="556" t="s">
        <v>11</v>
      </c>
      <c r="D168" s="557"/>
      <c r="E168" s="80" t="s">
        <v>45</v>
      </c>
      <c r="F168" s="81"/>
      <c r="G168" s="82" t="s">
        <v>39</v>
      </c>
      <c r="H168" s="83" t="s">
        <v>46</v>
      </c>
      <c r="I168" s="84" t="s">
        <v>38</v>
      </c>
      <c r="J168" s="85" t="s">
        <v>40</v>
      </c>
      <c r="K168" s="83" t="s">
        <v>46</v>
      </c>
      <c r="L168" s="84" t="s">
        <v>48</v>
      </c>
      <c r="M168" s="85" t="s">
        <v>40</v>
      </c>
      <c r="N168" s="83" t="s">
        <v>49</v>
      </c>
      <c r="O168" s="84" t="s">
        <v>50</v>
      </c>
      <c r="P168" s="83" t="s">
        <v>51</v>
      </c>
      <c r="Q168" s="86" t="s">
        <v>12</v>
      </c>
      <c r="X168" s="60"/>
    </row>
    <row r="169" spans="1:25" ht="18" customHeight="1">
      <c r="A169" s="638">
        <v>1</v>
      </c>
      <c r="B169" s="639"/>
      <c r="C169" s="558"/>
      <c r="D169" s="559"/>
      <c r="E169" s="189"/>
      <c r="F169" s="167"/>
      <c r="G169" s="46"/>
      <c r="H169" s="170"/>
      <c r="I169" s="159"/>
      <c r="J169" s="38"/>
      <c r="K169" s="170"/>
      <c r="L169" s="159"/>
      <c r="M169" s="38"/>
      <c r="N169" s="170"/>
      <c r="O169" s="46"/>
      <c r="P169" s="172"/>
      <c r="Q169" s="63">
        <f t="shared" ref="Q169:Q218" si="2">IF(G169="",0,INT(SUM(PRODUCT(G169,I169,L169),O169)))</f>
        <v>0</v>
      </c>
    </row>
    <row r="170" spans="1:25" ht="18" customHeight="1">
      <c r="A170" s="589">
        <v>2</v>
      </c>
      <c r="B170" s="590"/>
      <c r="C170" s="578"/>
      <c r="D170" s="579"/>
      <c r="E170" s="187"/>
      <c r="F170" s="168"/>
      <c r="G170" s="46"/>
      <c r="H170" s="170"/>
      <c r="I170" s="159"/>
      <c r="J170" s="38"/>
      <c r="K170" s="170"/>
      <c r="L170" s="159"/>
      <c r="M170" s="38"/>
      <c r="N170" s="170"/>
      <c r="O170" s="46"/>
      <c r="P170" s="166"/>
      <c r="Q170" s="63">
        <f t="shared" si="2"/>
        <v>0</v>
      </c>
    </row>
    <row r="171" spans="1:25" ht="18" customHeight="1">
      <c r="A171" s="589">
        <v>3</v>
      </c>
      <c r="B171" s="590"/>
      <c r="C171" s="578"/>
      <c r="D171" s="579"/>
      <c r="E171" s="189"/>
      <c r="F171" s="168"/>
      <c r="G171" s="44"/>
      <c r="H171" s="170"/>
      <c r="I171" s="159"/>
      <c r="J171" s="38"/>
      <c r="K171" s="170"/>
      <c r="L171" s="159"/>
      <c r="M171" s="38"/>
      <c r="N171" s="170"/>
      <c r="O171" s="46"/>
      <c r="P171" s="166"/>
      <c r="Q171" s="63">
        <f t="shared" si="2"/>
        <v>0</v>
      </c>
    </row>
    <row r="172" spans="1:25" ht="18" customHeight="1">
      <c r="A172" s="589">
        <v>4</v>
      </c>
      <c r="B172" s="590"/>
      <c r="C172" s="578"/>
      <c r="D172" s="579"/>
      <c r="E172" s="189"/>
      <c r="F172" s="168"/>
      <c r="G172" s="44"/>
      <c r="H172" s="170"/>
      <c r="I172" s="159"/>
      <c r="J172" s="38"/>
      <c r="K172" s="170"/>
      <c r="L172" s="159"/>
      <c r="M172" s="38"/>
      <c r="N172" s="170"/>
      <c r="O172" s="46"/>
      <c r="P172" s="166"/>
      <c r="Q172" s="63">
        <f t="shared" si="2"/>
        <v>0</v>
      </c>
    </row>
    <row r="173" spans="1:25" ht="18" customHeight="1">
      <c r="A173" s="589">
        <v>5</v>
      </c>
      <c r="B173" s="590"/>
      <c r="C173" s="580"/>
      <c r="D173" s="581"/>
      <c r="E173" s="189"/>
      <c r="F173" s="168"/>
      <c r="G173" s="44"/>
      <c r="H173" s="170"/>
      <c r="I173" s="159"/>
      <c r="J173" s="38"/>
      <c r="K173" s="170"/>
      <c r="L173" s="159"/>
      <c r="M173" s="38"/>
      <c r="N173" s="170"/>
      <c r="O173" s="46"/>
      <c r="P173" s="166"/>
      <c r="Q173" s="63">
        <f t="shared" si="2"/>
        <v>0</v>
      </c>
    </row>
    <row r="174" spans="1:25" ht="18" customHeight="1">
      <c r="A174" s="589">
        <v>6</v>
      </c>
      <c r="B174" s="590"/>
      <c r="C174" s="580"/>
      <c r="D174" s="582"/>
      <c r="E174" s="189"/>
      <c r="F174" s="168"/>
      <c r="G174" s="44"/>
      <c r="H174" s="170"/>
      <c r="I174" s="159"/>
      <c r="J174" s="38"/>
      <c r="K174" s="170"/>
      <c r="L174" s="159"/>
      <c r="M174" s="38"/>
      <c r="N174" s="170"/>
      <c r="O174" s="46"/>
      <c r="P174" s="166"/>
      <c r="Q174" s="63">
        <f t="shared" si="2"/>
        <v>0</v>
      </c>
    </row>
    <row r="175" spans="1:25" ht="18" customHeight="1">
      <c r="A175" s="589">
        <v>7</v>
      </c>
      <c r="B175" s="590"/>
      <c r="C175" s="580"/>
      <c r="D175" s="582"/>
      <c r="E175" s="189"/>
      <c r="F175" s="168"/>
      <c r="G175" s="44"/>
      <c r="H175" s="170"/>
      <c r="I175" s="159"/>
      <c r="J175" s="38"/>
      <c r="K175" s="170"/>
      <c r="L175" s="159"/>
      <c r="M175" s="38"/>
      <c r="N175" s="170"/>
      <c r="O175" s="46"/>
      <c r="P175" s="166"/>
      <c r="Q175" s="63">
        <f t="shared" si="2"/>
        <v>0</v>
      </c>
    </row>
    <row r="176" spans="1:25" ht="18" customHeight="1">
      <c r="A176" s="589">
        <v>8</v>
      </c>
      <c r="B176" s="590"/>
      <c r="C176" s="580"/>
      <c r="D176" s="582"/>
      <c r="E176" s="189"/>
      <c r="F176" s="168"/>
      <c r="G176" s="44"/>
      <c r="H176" s="170"/>
      <c r="I176" s="159"/>
      <c r="J176" s="38"/>
      <c r="K176" s="170"/>
      <c r="L176" s="159"/>
      <c r="M176" s="38"/>
      <c r="N176" s="170"/>
      <c r="O176" s="46"/>
      <c r="P176" s="166"/>
      <c r="Q176" s="63">
        <f t="shared" si="2"/>
        <v>0</v>
      </c>
    </row>
    <row r="177" spans="1:17" ht="18" customHeight="1">
      <c r="A177" s="589">
        <v>9</v>
      </c>
      <c r="B177" s="590"/>
      <c r="C177" s="580"/>
      <c r="D177" s="582"/>
      <c r="E177" s="189"/>
      <c r="F177" s="168"/>
      <c r="G177" s="44"/>
      <c r="H177" s="170"/>
      <c r="I177" s="159"/>
      <c r="J177" s="38"/>
      <c r="K177" s="170"/>
      <c r="L177" s="159"/>
      <c r="M177" s="38"/>
      <c r="N177" s="170"/>
      <c r="O177" s="46"/>
      <c r="P177" s="166"/>
      <c r="Q177" s="63">
        <f t="shared" si="2"/>
        <v>0</v>
      </c>
    </row>
    <row r="178" spans="1:17" ht="18" customHeight="1">
      <c r="A178" s="589">
        <v>10</v>
      </c>
      <c r="B178" s="590"/>
      <c r="C178" s="580"/>
      <c r="D178" s="582"/>
      <c r="E178" s="189"/>
      <c r="F178" s="168"/>
      <c r="G178" s="44"/>
      <c r="H178" s="170"/>
      <c r="I178" s="159"/>
      <c r="J178" s="38"/>
      <c r="K178" s="170"/>
      <c r="L178" s="159"/>
      <c r="M178" s="38"/>
      <c r="N178" s="170"/>
      <c r="O178" s="46"/>
      <c r="P178" s="166"/>
      <c r="Q178" s="63">
        <f t="shared" si="2"/>
        <v>0</v>
      </c>
    </row>
    <row r="179" spans="1:17" ht="18" customHeight="1">
      <c r="A179" s="589">
        <v>11</v>
      </c>
      <c r="B179" s="590"/>
      <c r="C179" s="580"/>
      <c r="D179" s="582"/>
      <c r="E179" s="189"/>
      <c r="F179" s="168"/>
      <c r="G179" s="44"/>
      <c r="H179" s="170"/>
      <c r="I179" s="159"/>
      <c r="J179" s="38"/>
      <c r="K179" s="170"/>
      <c r="L179" s="159"/>
      <c r="M179" s="38"/>
      <c r="N179" s="170"/>
      <c r="O179" s="46"/>
      <c r="P179" s="166"/>
      <c r="Q179" s="63">
        <f t="shared" si="2"/>
        <v>0</v>
      </c>
    </row>
    <row r="180" spans="1:17" ht="18" customHeight="1">
      <c r="A180" s="589">
        <v>12</v>
      </c>
      <c r="B180" s="590"/>
      <c r="C180" s="580"/>
      <c r="D180" s="582"/>
      <c r="E180" s="189"/>
      <c r="F180" s="168"/>
      <c r="G180" s="44"/>
      <c r="H180" s="170"/>
      <c r="I180" s="159"/>
      <c r="J180" s="38"/>
      <c r="K180" s="170"/>
      <c r="L180" s="159"/>
      <c r="M180" s="38"/>
      <c r="N180" s="170"/>
      <c r="O180" s="46"/>
      <c r="P180" s="166"/>
      <c r="Q180" s="63">
        <f t="shared" si="2"/>
        <v>0</v>
      </c>
    </row>
    <row r="181" spans="1:17" ht="18" customHeight="1">
      <c r="A181" s="589">
        <v>13</v>
      </c>
      <c r="B181" s="590"/>
      <c r="C181" s="580"/>
      <c r="D181" s="582"/>
      <c r="E181" s="189"/>
      <c r="F181" s="168"/>
      <c r="G181" s="44"/>
      <c r="H181" s="170"/>
      <c r="I181" s="159"/>
      <c r="J181" s="38"/>
      <c r="K181" s="170"/>
      <c r="L181" s="159"/>
      <c r="M181" s="38"/>
      <c r="N181" s="170"/>
      <c r="O181" s="46"/>
      <c r="P181" s="166"/>
      <c r="Q181" s="63">
        <f t="shared" si="2"/>
        <v>0</v>
      </c>
    </row>
    <row r="182" spans="1:17" ht="18" customHeight="1">
      <c r="A182" s="589">
        <v>14</v>
      </c>
      <c r="B182" s="590"/>
      <c r="C182" s="580"/>
      <c r="D182" s="582"/>
      <c r="E182" s="189"/>
      <c r="F182" s="168"/>
      <c r="G182" s="44"/>
      <c r="H182" s="170"/>
      <c r="I182" s="159"/>
      <c r="J182" s="38"/>
      <c r="K182" s="170"/>
      <c r="L182" s="159"/>
      <c r="M182" s="38"/>
      <c r="N182" s="170"/>
      <c r="O182" s="46"/>
      <c r="P182" s="166"/>
      <c r="Q182" s="63">
        <f t="shared" si="2"/>
        <v>0</v>
      </c>
    </row>
    <row r="183" spans="1:17" ht="18" customHeight="1">
      <c r="A183" s="589">
        <v>15</v>
      </c>
      <c r="B183" s="590"/>
      <c r="C183" s="580"/>
      <c r="D183" s="582"/>
      <c r="E183" s="189"/>
      <c r="F183" s="168"/>
      <c r="G183" s="44"/>
      <c r="H183" s="170"/>
      <c r="I183" s="159"/>
      <c r="J183" s="38"/>
      <c r="K183" s="170"/>
      <c r="L183" s="159"/>
      <c r="M183" s="38"/>
      <c r="N183" s="170"/>
      <c r="O183" s="46"/>
      <c r="P183" s="166"/>
      <c r="Q183" s="63">
        <f t="shared" si="2"/>
        <v>0</v>
      </c>
    </row>
    <row r="184" spans="1:17" ht="18" customHeight="1">
      <c r="A184" s="589">
        <v>16</v>
      </c>
      <c r="B184" s="590"/>
      <c r="C184" s="580"/>
      <c r="D184" s="582"/>
      <c r="E184" s="189"/>
      <c r="F184" s="168"/>
      <c r="G184" s="44"/>
      <c r="H184" s="170"/>
      <c r="I184" s="159"/>
      <c r="J184" s="38"/>
      <c r="K184" s="170"/>
      <c r="L184" s="159"/>
      <c r="M184" s="38"/>
      <c r="N184" s="170"/>
      <c r="O184" s="46"/>
      <c r="P184" s="166"/>
      <c r="Q184" s="63">
        <f t="shared" si="2"/>
        <v>0</v>
      </c>
    </row>
    <row r="185" spans="1:17" ht="18" customHeight="1">
      <c r="A185" s="589">
        <v>17</v>
      </c>
      <c r="B185" s="590"/>
      <c r="C185" s="580"/>
      <c r="D185" s="582"/>
      <c r="E185" s="189"/>
      <c r="F185" s="168"/>
      <c r="G185" s="44"/>
      <c r="H185" s="170"/>
      <c r="I185" s="159"/>
      <c r="J185" s="38"/>
      <c r="K185" s="170"/>
      <c r="L185" s="159"/>
      <c r="M185" s="38"/>
      <c r="N185" s="170"/>
      <c r="O185" s="46"/>
      <c r="P185" s="166"/>
      <c r="Q185" s="63">
        <f t="shared" si="2"/>
        <v>0</v>
      </c>
    </row>
    <row r="186" spans="1:17" ht="18" customHeight="1">
      <c r="A186" s="589">
        <v>18</v>
      </c>
      <c r="B186" s="590"/>
      <c r="C186" s="580"/>
      <c r="D186" s="582"/>
      <c r="E186" s="189"/>
      <c r="F186" s="168"/>
      <c r="G186" s="44"/>
      <c r="H186" s="170"/>
      <c r="I186" s="159"/>
      <c r="J186" s="38"/>
      <c r="K186" s="170"/>
      <c r="L186" s="159"/>
      <c r="M186" s="38"/>
      <c r="N186" s="170"/>
      <c r="O186" s="46"/>
      <c r="P186" s="166"/>
      <c r="Q186" s="63">
        <f t="shared" si="2"/>
        <v>0</v>
      </c>
    </row>
    <row r="187" spans="1:17" ht="18" customHeight="1">
      <c r="A187" s="589">
        <v>19</v>
      </c>
      <c r="B187" s="590"/>
      <c r="C187" s="580"/>
      <c r="D187" s="582"/>
      <c r="E187" s="189"/>
      <c r="F187" s="168"/>
      <c r="G187" s="44"/>
      <c r="H187" s="170"/>
      <c r="I187" s="159"/>
      <c r="J187" s="38"/>
      <c r="K187" s="170"/>
      <c r="L187" s="159"/>
      <c r="M187" s="38"/>
      <c r="N187" s="170"/>
      <c r="O187" s="46"/>
      <c r="P187" s="166"/>
      <c r="Q187" s="63">
        <f t="shared" si="2"/>
        <v>0</v>
      </c>
    </row>
    <row r="188" spans="1:17" ht="18" customHeight="1">
      <c r="A188" s="589">
        <v>20</v>
      </c>
      <c r="B188" s="590"/>
      <c r="C188" s="580"/>
      <c r="D188" s="582"/>
      <c r="E188" s="189"/>
      <c r="F188" s="168"/>
      <c r="G188" s="44"/>
      <c r="H188" s="170"/>
      <c r="I188" s="159"/>
      <c r="J188" s="38"/>
      <c r="K188" s="170"/>
      <c r="L188" s="159"/>
      <c r="M188" s="38"/>
      <c r="N188" s="170"/>
      <c r="O188" s="46"/>
      <c r="P188" s="166"/>
      <c r="Q188" s="63">
        <f t="shared" si="2"/>
        <v>0</v>
      </c>
    </row>
    <row r="189" spans="1:17" ht="18" customHeight="1">
      <c r="A189" s="589">
        <v>21</v>
      </c>
      <c r="B189" s="590"/>
      <c r="C189" s="580"/>
      <c r="D189" s="582"/>
      <c r="E189" s="189"/>
      <c r="F189" s="168"/>
      <c r="G189" s="44"/>
      <c r="H189" s="170"/>
      <c r="I189" s="159"/>
      <c r="J189" s="38"/>
      <c r="K189" s="170"/>
      <c r="L189" s="159"/>
      <c r="M189" s="38"/>
      <c r="N189" s="170"/>
      <c r="O189" s="46"/>
      <c r="P189" s="166"/>
      <c r="Q189" s="63">
        <f t="shared" si="2"/>
        <v>0</v>
      </c>
    </row>
    <row r="190" spans="1:17" ht="18" customHeight="1">
      <c r="A190" s="589">
        <v>22</v>
      </c>
      <c r="B190" s="590"/>
      <c r="C190" s="580"/>
      <c r="D190" s="582"/>
      <c r="E190" s="189"/>
      <c r="F190" s="168"/>
      <c r="G190" s="44"/>
      <c r="H190" s="170"/>
      <c r="I190" s="159"/>
      <c r="J190" s="38"/>
      <c r="K190" s="170"/>
      <c r="L190" s="159"/>
      <c r="M190" s="38"/>
      <c r="N190" s="170"/>
      <c r="O190" s="46"/>
      <c r="P190" s="166"/>
      <c r="Q190" s="63">
        <f t="shared" si="2"/>
        <v>0</v>
      </c>
    </row>
    <row r="191" spans="1:17" ht="18" customHeight="1">
      <c r="A191" s="589">
        <v>23</v>
      </c>
      <c r="B191" s="590"/>
      <c r="C191" s="580"/>
      <c r="D191" s="582"/>
      <c r="E191" s="189"/>
      <c r="F191" s="168"/>
      <c r="G191" s="44"/>
      <c r="H191" s="170"/>
      <c r="I191" s="159"/>
      <c r="J191" s="38"/>
      <c r="K191" s="170"/>
      <c r="L191" s="159"/>
      <c r="M191" s="38"/>
      <c r="N191" s="170"/>
      <c r="O191" s="46"/>
      <c r="P191" s="166"/>
      <c r="Q191" s="63">
        <f t="shared" si="2"/>
        <v>0</v>
      </c>
    </row>
    <row r="192" spans="1:17" ht="18" customHeight="1">
      <c r="A192" s="589">
        <v>24</v>
      </c>
      <c r="B192" s="590"/>
      <c r="C192" s="580"/>
      <c r="D192" s="582"/>
      <c r="E192" s="189"/>
      <c r="F192" s="168"/>
      <c r="G192" s="44"/>
      <c r="H192" s="170"/>
      <c r="I192" s="159"/>
      <c r="J192" s="38"/>
      <c r="K192" s="170"/>
      <c r="L192" s="159"/>
      <c r="M192" s="38"/>
      <c r="N192" s="170"/>
      <c r="O192" s="46"/>
      <c r="P192" s="166"/>
      <c r="Q192" s="63">
        <f t="shared" si="2"/>
        <v>0</v>
      </c>
    </row>
    <row r="193" spans="1:17" ht="18" customHeight="1">
      <c r="A193" s="589">
        <v>25</v>
      </c>
      <c r="B193" s="590"/>
      <c r="C193" s="580"/>
      <c r="D193" s="582"/>
      <c r="E193" s="189"/>
      <c r="F193" s="168"/>
      <c r="G193" s="44"/>
      <c r="H193" s="170"/>
      <c r="I193" s="159"/>
      <c r="J193" s="38"/>
      <c r="K193" s="170"/>
      <c r="L193" s="159"/>
      <c r="M193" s="38"/>
      <c r="N193" s="170"/>
      <c r="O193" s="46"/>
      <c r="P193" s="166"/>
      <c r="Q193" s="63">
        <f t="shared" si="2"/>
        <v>0</v>
      </c>
    </row>
    <row r="194" spans="1:17" ht="18" customHeight="1">
      <c r="A194" s="589">
        <v>26</v>
      </c>
      <c r="B194" s="590"/>
      <c r="C194" s="580"/>
      <c r="D194" s="582"/>
      <c r="E194" s="189"/>
      <c r="F194" s="168"/>
      <c r="G194" s="44"/>
      <c r="H194" s="170"/>
      <c r="I194" s="159"/>
      <c r="J194" s="38"/>
      <c r="K194" s="170"/>
      <c r="L194" s="159"/>
      <c r="M194" s="38"/>
      <c r="N194" s="170"/>
      <c r="O194" s="46"/>
      <c r="P194" s="166"/>
      <c r="Q194" s="63">
        <f t="shared" si="2"/>
        <v>0</v>
      </c>
    </row>
    <row r="195" spans="1:17" ht="18" customHeight="1">
      <c r="A195" s="589">
        <v>27</v>
      </c>
      <c r="B195" s="590"/>
      <c r="C195" s="580"/>
      <c r="D195" s="582"/>
      <c r="E195" s="189"/>
      <c r="F195" s="168"/>
      <c r="G195" s="44"/>
      <c r="H195" s="170"/>
      <c r="I195" s="159"/>
      <c r="J195" s="38"/>
      <c r="K195" s="170"/>
      <c r="L195" s="159"/>
      <c r="M195" s="38"/>
      <c r="N195" s="170"/>
      <c r="O195" s="46"/>
      <c r="P195" s="166"/>
      <c r="Q195" s="63">
        <f t="shared" si="2"/>
        <v>0</v>
      </c>
    </row>
    <row r="196" spans="1:17" ht="18" customHeight="1">
      <c r="A196" s="589">
        <v>28</v>
      </c>
      <c r="B196" s="590"/>
      <c r="C196" s="580"/>
      <c r="D196" s="582"/>
      <c r="E196" s="189"/>
      <c r="F196" s="168"/>
      <c r="G196" s="44"/>
      <c r="H196" s="170"/>
      <c r="I196" s="159"/>
      <c r="J196" s="38"/>
      <c r="K196" s="170"/>
      <c r="L196" s="159"/>
      <c r="M196" s="38"/>
      <c r="N196" s="170"/>
      <c r="O196" s="46"/>
      <c r="P196" s="166"/>
      <c r="Q196" s="63">
        <f t="shared" si="2"/>
        <v>0</v>
      </c>
    </row>
    <row r="197" spans="1:17" ht="18" customHeight="1">
      <c r="A197" s="589">
        <v>29</v>
      </c>
      <c r="B197" s="590"/>
      <c r="C197" s="580"/>
      <c r="D197" s="582"/>
      <c r="E197" s="189"/>
      <c r="F197" s="168"/>
      <c r="G197" s="44"/>
      <c r="H197" s="170"/>
      <c r="I197" s="159"/>
      <c r="J197" s="38"/>
      <c r="K197" s="170"/>
      <c r="L197" s="159"/>
      <c r="M197" s="38"/>
      <c r="N197" s="170"/>
      <c r="O197" s="46"/>
      <c r="P197" s="166"/>
      <c r="Q197" s="63">
        <f t="shared" si="2"/>
        <v>0</v>
      </c>
    </row>
    <row r="198" spans="1:17" ht="18" customHeight="1">
      <c r="A198" s="589">
        <v>30</v>
      </c>
      <c r="B198" s="590"/>
      <c r="C198" s="580"/>
      <c r="D198" s="582"/>
      <c r="E198" s="189"/>
      <c r="F198" s="168"/>
      <c r="G198" s="44"/>
      <c r="H198" s="170"/>
      <c r="I198" s="159"/>
      <c r="J198" s="38"/>
      <c r="K198" s="170"/>
      <c r="L198" s="159"/>
      <c r="M198" s="38"/>
      <c r="N198" s="170"/>
      <c r="O198" s="46"/>
      <c r="P198" s="166"/>
      <c r="Q198" s="63">
        <f t="shared" si="2"/>
        <v>0</v>
      </c>
    </row>
    <row r="199" spans="1:17" ht="18" customHeight="1">
      <c r="A199" s="589">
        <v>31</v>
      </c>
      <c r="B199" s="590"/>
      <c r="C199" s="580"/>
      <c r="D199" s="582"/>
      <c r="E199" s="189"/>
      <c r="F199" s="168"/>
      <c r="G199" s="44"/>
      <c r="H199" s="170"/>
      <c r="I199" s="159"/>
      <c r="J199" s="38"/>
      <c r="K199" s="170"/>
      <c r="L199" s="159"/>
      <c r="M199" s="38"/>
      <c r="N199" s="170"/>
      <c r="O199" s="46"/>
      <c r="P199" s="166"/>
      <c r="Q199" s="63">
        <f t="shared" si="2"/>
        <v>0</v>
      </c>
    </row>
    <row r="200" spans="1:17" ht="18" customHeight="1">
      <c r="A200" s="589">
        <v>32</v>
      </c>
      <c r="B200" s="590"/>
      <c r="C200" s="580"/>
      <c r="D200" s="582"/>
      <c r="E200" s="189"/>
      <c r="F200" s="168"/>
      <c r="G200" s="44"/>
      <c r="H200" s="170"/>
      <c r="I200" s="159"/>
      <c r="J200" s="38"/>
      <c r="K200" s="170"/>
      <c r="L200" s="159"/>
      <c r="M200" s="38"/>
      <c r="N200" s="170"/>
      <c r="O200" s="46"/>
      <c r="P200" s="166"/>
      <c r="Q200" s="63">
        <f t="shared" si="2"/>
        <v>0</v>
      </c>
    </row>
    <row r="201" spans="1:17" ht="18" customHeight="1">
      <c r="A201" s="589">
        <v>33</v>
      </c>
      <c r="B201" s="590"/>
      <c r="C201" s="580"/>
      <c r="D201" s="582"/>
      <c r="E201" s="189"/>
      <c r="F201" s="168"/>
      <c r="G201" s="44"/>
      <c r="H201" s="170"/>
      <c r="I201" s="159"/>
      <c r="J201" s="38"/>
      <c r="K201" s="170"/>
      <c r="L201" s="159"/>
      <c r="M201" s="38"/>
      <c r="N201" s="170"/>
      <c r="O201" s="46"/>
      <c r="P201" s="166"/>
      <c r="Q201" s="63">
        <f t="shared" si="2"/>
        <v>0</v>
      </c>
    </row>
    <row r="202" spans="1:17" ht="18" customHeight="1">
      <c r="A202" s="589">
        <v>34</v>
      </c>
      <c r="B202" s="590"/>
      <c r="C202" s="580"/>
      <c r="D202" s="582"/>
      <c r="E202" s="189"/>
      <c r="F202" s="168"/>
      <c r="G202" s="44"/>
      <c r="H202" s="170"/>
      <c r="I202" s="159"/>
      <c r="J202" s="38"/>
      <c r="K202" s="170"/>
      <c r="L202" s="159"/>
      <c r="M202" s="38"/>
      <c r="N202" s="170"/>
      <c r="O202" s="46"/>
      <c r="P202" s="166"/>
      <c r="Q202" s="63">
        <f t="shared" si="2"/>
        <v>0</v>
      </c>
    </row>
    <row r="203" spans="1:17" ht="18" customHeight="1">
      <c r="A203" s="589">
        <v>35</v>
      </c>
      <c r="B203" s="590"/>
      <c r="C203" s="580"/>
      <c r="D203" s="582"/>
      <c r="E203" s="189"/>
      <c r="F203" s="168"/>
      <c r="G203" s="44"/>
      <c r="H203" s="170"/>
      <c r="I203" s="159"/>
      <c r="J203" s="38"/>
      <c r="K203" s="170"/>
      <c r="L203" s="159"/>
      <c r="M203" s="38"/>
      <c r="N203" s="170"/>
      <c r="O203" s="46"/>
      <c r="P203" s="166"/>
      <c r="Q203" s="63">
        <f t="shared" si="2"/>
        <v>0</v>
      </c>
    </row>
    <row r="204" spans="1:17" ht="18" customHeight="1">
      <c r="A204" s="589">
        <v>36</v>
      </c>
      <c r="B204" s="590"/>
      <c r="C204" s="580"/>
      <c r="D204" s="582"/>
      <c r="E204" s="189"/>
      <c r="F204" s="168"/>
      <c r="G204" s="44"/>
      <c r="H204" s="170"/>
      <c r="I204" s="159"/>
      <c r="J204" s="38"/>
      <c r="K204" s="170"/>
      <c r="L204" s="159"/>
      <c r="M204" s="38"/>
      <c r="N204" s="170"/>
      <c r="O204" s="46"/>
      <c r="P204" s="166"/>
      <c r="Q204" s="63">
        <f t="shared" si="2"/>
        <v>0</v>
      </c>
    </row>
    <row r="205" spans="1:17" ht="18" customHeight="1">
      <c r="A205" s="589">
        <v>37</v>
      </c>
      <c r="B205" s="590"/>
      <c r="C205" s="580"/>
      <c r="D205" s="582"/>
      <c r="E205" s="189"/>
      <c r="F205" s="168"/>
      <c r="G205" s="44"/>
      <c r="H205" s="170"/>
      <c r="I205" s="159"/>
      <c r="J205" s="38"/>
      <c r="K205" s="170"/>
      <c r="L205" s="159"/>
      <c r="M205" s="38"/>
      <c r="N205" s="170"/>
      <c r="O205" s="46"/>
      <c r="P205" s="166"/>
      <c r="Q205" s="63">
        <f t="shared" si="2"/>
        <v>0</v>
      </c>
    </row>
    <row r="206" spans="1:17" ht="18" customHeight="1">
      <c r="A206" s="589">
        <v>38</v>
      </c>
      <c r="B206" s="590"/>
      <c r="C206" s="580"/>
      <c r="D206" s="582"/>
      <c r="E206" s="189"/>
      <c r="F206" s="168"/>
      <c r="G206" s="44"/>
      <c r="H206" s="170"/>
      <c r="I206" s="159"/>
      <c r="J206" s="38"/>
      <c r="K206" s="170"/>
      <c r="L206" s="159"/>
      <c r="M206" s="38"/>
      <c r="N206" s="170"/>
      <c r="O206" s="46"/>
      <c r="P206" s="166"/>
      <c r="Q206" s="63">
        <f t="shared" si="2"/>
        <v>0</v>
      </c>
    </row>
    <row r="207" spans="1:17" ht="18" customHeight="1">
      <c r="A207" s="589">
        <v>39</v>
      </c>
      <c r="B207" s="590"/>
      <c r="C207" s="580"/>
      <c r="D207" s="582"/>
      <c r="E207" s="189"/>
      <c r="F207" s="168"/>
      <c r="G207" s="44"/>
      <c r="H207" s="170"/>
      <c r="I207" s="159"/>
      <c r="J207" s="38"/>
      <c r="K207" s="170"/>
      <c r="L207" s="159"/>
      <c r="M207" s="38"/>
      <c r="N207" s="170"/>
      <c r="O207" s="46"/>
      <c r="P207" s="166"/>
      <c r="Q207" s="63">
        <f t="shared" si="2"/>
        <v>0</v>
      </c>
    </row>
    <row r="208" spans="1:17" ht="18" customHeight="1">
      <c r="A208" s="589">
        <v>40</v>
      </c>
      <c r="B208" s="590"/>
      <c r="C208" s="580"/>
      <c r="D208" s="582"/>
      <c r="E208" s="189"/>
      <c r="F208" s="168"/>
      <c r="G208" s="44"/>
      <c r="H208" s="170"/>
      <c r="I208" s="159"/>
      <c r="J208" s="38"/>
      <c r="K208" s="170"/>
      <c r="L208" s="159"/>
      <c r="M208" s="38"/>
      <c r="N208" s="170"/>
      <c r="O208" s="46"/>
      <c r="P208" s="166"/>
      <c r="Q208" s="63">
        <f t="shared" si="2"/>
        <v>0</v>
      </c>
    </row>
    <row r="209" spans="1:17" ht="18" customHeight="1">
      <c r="A209" s="589">
        <v>41</v>
      </c>
      <c r="B209" s="590"/>
      <c r="C209" s="580"/>
      <c r="D209" s="582"/>
      <c r="E209" s="189"/>
      <c r="F209" s="168"/>
      <c r="G209" s="44"/>
      <c r="H209" s="170"/>
      <c r="I209" s="159"/>
      <c r="J209" s="38"/>
      <c r="K209" s="170"/>
      <c r="L209" s="159"/>
      <c r="M209" s="38"/>
      <c r="N209" s="170"/>
      <c r="O209" s="46"/>
      <c r="P209" s="166"/>
      <c r="Q209" s="63">
        <f t="shared" si="2"/>
        <v>0</v>
      </c>
    </row>
    <row r="210" spans="1:17" ht="18" customHeight="1">
      <c r="A210" s="589">
        <v>42</v>
      </c>
      <c r="B210" s="590"/>
      <c r="C210" s="580"/>
      <c r="D210" s="582"/>
      <c r="E210" s="189"/>
      <c r="F210" s="168"/>
      <c r="G210" s="44"/>
      <c r="H210" s="170"/>
      <c r="I210" s="159"/>
      <c r="J210" s="38"/>
      <c r="K210" s="170"/>
      <c r="L210" s="159"/>
      <c r="M210" s="38"/>
      <c r="N210" s="170"/>
      <c r="O210" s="46"/>
      <c r="P210" s="166"/>
      <c r="Q210" s="63">
        <f t="shared" si="2"/>
        <v>0</v>
      </c>
    </row>
    <row r="211" spans="1:17" ht="18" customHeight="1">
      <c r="A211" s="589">
        <v>43</v>
      </c>
      <c r="B211" s="590"/>
      <c r="C211" s="580"/>
      <c r="D211" s="582"/>
      <c r="E211" s="189"/>
      <c r="F211" s="168"/>
      <c r="G211" s="44"/>
      <c r="H211" s="170"/>
      <c r="I211" s="159"/>
      <c r="J211" s="38"/>
      <c r="K211" s="170"/>
      <c r="L211" s="159"/>
      <c r="M211" s="38"/>
      <c r="N211" s="170"/>
      <c r="O211" s="46"/>
      <c r="P211" s="166"/>
      <c r="Q211" s="63">
        <f t="shared" si="2"/>
        <v>0</v>
      </c>
    </row>
    <row r="212" spans="1:17" ht="18" customHeight="1">
      <c r="A212" s="589">
        <v>44</v>
      </c>
      <c r="B212" s="590"/>
      <c r="C212" s="580"/>
      <c r="D212" s="582"/>
      <c r="E212" s="189"/>
      <c r="F212" s="168"/>
      <c r="G212" s="44"/>
      <c r="H212" s="170"/>
      <c r="I212" s="159"/>
      <c r="J212" s="38"/>
      <c r="K212" s="170"/>
      <c r="L212" s="159"/>
      <c r="M212" s="38"/>
      <c r="N212" s="170"/>
      <c r="O212" s="46"/>
      <c r="P212" s="166"/>
      <c r="Q212" s="63">
        <f t="shared" si="2"/>
        <v>0</v>
      </c>
    </row>
    <row r="213" spans="1:17" ht="18" customHeight="1">
      <c r="A213" s="589">
        <v>45</v>
      </c>
      <c r="B213" s="590"/>
      <c r="C213" s="580"/>
      <c r="D213" s="582"/>
      <c r="E213" s="189"/>
      <c r="F213" s="168"/>
      <c r="G213" s="44"/>
      <c r="H213" s="170"/>
      <c r="I213" s="159"/>
      <c r="J213" s="38"/>
      <c r="K213" s="170"/>
      <c r="L213" s="159"/>
      <c r="M213" s="38"/>
      <c r="N213" s="170"/>
      <c r="O213" s="46"/>
      <c r="P213" s="166"/>
      <c r="Q213" s="63">
        <f t="shared" si="2"/>
        <v>0</v>
      </c>
    </row>
    <row r="214" spans="1:17" ht="18" customHeight="1">
      <c r="A214" s="589">
        <v>46</v>
      </c>
      <c r="B214" s="590"/>
      <c r="C214" s="580"/>
      <c r="D214" s="582"/>
      <c r="E214" s="189"/>
      <c r="F214" s="168"/>
      <c r="G214" s="44"/>
      <c r="H214" s="170"/>
      <c r="I214" s="159"/>
      <c r="J214" s="38"/>
      <c r="K214" s="170"/>
      <c r="L214" s="159"/>
      <c r="M214" s="38"/>
      <c r="N214" s="170"/>
      <c r="O214" s="46"/>
      <c r="P214" s="166"/>
      <c r="Q214" s="63">
        <f t="shared" si="2"/>
        <v>0</v>
      </c>
    </row>
    <row r="215" spans="1:17" ht="18" customHeight="1">
      <c r="A215" s="589">
        <v>47</v>
      </c>
      <c r="B215" s="590"/>
      <c r="C215" s="580"/>
      <c r="D215" s="582"/>
      <c r="E215" s="189"/>
      <c r="F215" s="168"/>
      <c r="G215" s="44"/>
      <c r="H215" s="170"/>
      <c r="I215" s="159"/>
      <c r="J215" s="38"/>
      <c r="K215" s="170"/>
      <c r="L215" s="159"/>
      <c r="M215" s="38"/>
      <c r="N215" s="170"/>
      <c r="O215" s="46"/>
      <c r="P215" s="166"/>
      <c r="Q215" s="63">
        <f t="shared" si="2"/>
        <v>0</v>
      </c>
    </row>
    <row r="216" spans="1:17" ht="18" customHeight="1">
      <c r="A216" s="589">
        <v>48</v>
      </c>
      <c r="B216" s="590"/>
      <c r="C216" s="580"/>
      <c r="D216" s="582"/>
      <c r="E216" s="189"/>
      <c r="F216" s="168"/>
      <c r="G216" s="44"/>
      <c r="H216" s="170"/>
      <c r="I216" s="159"/>
      <c r="J216" s="38"/>
      <c r="K216" s="170"/>
      <c r="L216" s="159"/>
      <c r="M216" s="38"/>
      <c r="N216" s="170"/>
      <c r="O216" s="46"/>
      <c r="P216" s="166"/>
      <c r="Q216" s="63">
        <f t="shared" si="2"/>
        <v>0</v>
      </c>
    </row>
    <row r="217" spans="1:17" ht="18" customHeight="1">
      <c r="A217" s="589">
        <v>49</v>
      </c>
      <c r="B217" s="590"/>
      <c r="C217" s="580"/>
      <c r="D217" s="582"/>
      <c r="E217" s="189"/>
      <c r="F217" s="168"/>
      <c r="G217" s="44"/>
      <c r="H217" s="170"/>
      <c r="I217" s="159"/>
      <c r="J217" s="38"/>
      <c r="K217" s="170"/>
      <c r="L217" s="159"/>
      <c r="M217" s="38"/>
      <c r="N217" s="170"/>
      <c r="O217" s="46"/>
      <c r="P217" s="166"/>
      <c r="Q217" s="63">
        <f t="shared" si="2"/>
        <v>0</v>
      </c>
    </row>
    <row r="218" spans="1:17" ht="18" customHeight="1">
      <c r="A218" s="598">
        <v>50</v>
      </c>
      <c r="B218" s="599"/>
      <c r="C218" s="591"/>
      <c r="D218" s="592"/>
      <c r="E218" s="190"/>
      <c r="F218" s="169"/>
      <c r="G218" s="45"/>
      <c r="H218" s="171"/>
      <c r="I218" s="160"/>
      <c r="J218" s="39"/>
      <c r="K218" s="171"/>
      <c r="L218" s="160"/>
      <c r="M218" s="39"/>
      <c r="N218" s="171"/>
      <c r="O218" s="45"/>
      <c r="P218" s="173"/>
      <c r="Q218" s="64">
        <f t="shared" si="2"/>
        <v>0</v>
      </c>
    </row>
    <row r="220" spans="1:17">
      <c r="A220" s="1"/>
      <c r="B220" s="1"/>
    </row>
    <row r="221" spans="1:17" ht="20.100000000000001" customHeight="1">
      <c r="A221" s="68" t="s">
        <v>130</v>
      </c>
      <c r="B221" s="68"/>
      <c r="C221" s="68"/>
      <c r="D221" s="68"/>
    </row>
    <row r="222" spans="1:17" ht="20.100000000000001" customHeight="1">
      <c r="A222" s="3" t="s">
        <v>16</v>
      </c>
      <c r="B222" s="3"/>
      <c r="C222" s="3"/>
      <c r="D222" s="3"/>
      <c r="F222" s="593" t="s">
        <v>17</v>
      </c>
      <c r="G222" s="594"/>
      <c r="H222" s="594"/>
    </row>
    <row r="223" spans="1:17" ht="20.100000000000001" customHeight="1">
      <c r="A223" s="595" t="s">
        <v>4</v>
      </c>
      <c r="B223" s="595"/>
      <c r="C223" s="595"/>
      <c r="D223" s="595"/>
      <c r="E223" s="596"/>
      <c r="F223" s="597" t="s">
        <v>132</v>
      </c>
      <c r="G223" s="596"/>
      <c r="H223" s="596"/>
    </row>
    <row r="224" spans="1:17" ht="20.100000000000001" customHeight="1">
      <c r="A224" s="583" t="s">
        <v>72</v>
      </c>
      <c r="B224" s="584"/>
      <c r="C224" s="584"/>
      <c r="D224" s="584"/>
      <c r="E224" s="585"/>
      <c r="F224" s="586">
        <f>SUMIFS($Q$169:$Q$218,$C$169:$C$218,A224)</f>
        <v>0</v>
      </c>
      <c r="G224" s="587"/>
      <c r="H224" s="588"/>
    </row>
    <row r="225" spans="1:16" ht="20.100000000000001" customHeight="1">
      <c r="A225" s="583" t="s">
        <v>73</v>
      </c>
      <c r="B225" s="584"/>
      <c r="C225" s="584"/>
      <c r="D225" s="584"/>
      <c r="E225" s="585"/>
      <c r="F225" s="586">
        <f>SUMIFS($Q$169:$Q$218,$C$169:$C$218,A225)</f>
        <v>0</v>
      </c>
      <c r="G225" s="587"/>
      <c r="H225" s="588"/>
    </row>
    <row r="226" spans="1:16" ht="20.100000000000001" customHeight="1">
      <c r="A226" s="617" t="s">
        <v>149</v>
      </c>
      <c r="B226" s="179"/>
      <c r="C226" s="583" t="s">
        <v>74</v>
      </c>
      <c r="D226" s="584"/>
      <c r="E226" s="585"/>
      <c r="F226" s="586">
        <f>SUMIFS($Q$169:$Q$218,$C$169:$C$218,C226)</f>
        <v>0</v>
      </c>
      <c r="G226" s="587"/>
      <c r="H226" s="588"/>
    </row>
    <row r="227" spans="1:16" ht="20.100000000000001" customHeight="1">
      <c r="A227" s="618"/>
      <c r="B227" s="180"/>
      <c r="C227" s="583" t="s">
        <v>75</v>
      </c>
      <c r="D227" s="584"/>
      <c r="E227" s="585"/>
      <c r="F227" s="586">
        <f>SUMIFS($Q$169:$Q$218,$C$169:$C$218,C227)</f>
        <v>0</v>
      </c>
      <c r="G227" s="587"/>
      <c r="H227" s="588"/>
    </row>
    <row r="228" spans="1:16" ht="20.100000000000001" customHeight="1">
      <c r="A228" s="618"/>
      <c r="B228" s="180"/>
      <c r="C228" s="583" t="s">
        <v>76</v>
      </c>
      <c r="D228" s="584"/>
      <c r="E228" s="585"/>
      <c r="F228" s="586">
        <f>SUMIFS($Q$169:$Q$218,$C$169:$C$218,C228)</f>
        <v>0</v>
      </c>
      <c r="G228" s="587"/>
      <c r="H228" s="588"/>
    </row>
    <row r="229" spans="1:16" ht="20.100000000000001" customHeight="1">
      <c r="A229" s="618"/>
      <c r="B229" s="180"/>
      <c r="C229" s="583" t="s">
        <v>77</v>
      </c>
      <c r="D229" s="584"/>
      <c r="E229" s="585"/>
      <c r="F229" s="586">
        <f>SUMIFS($Q$169:$Q$218,$C$169:$C$218,C229)</f>
        <v>0</v>
      </c>
      <c r="G229" s="587"/>
      <c r="H229" s="588"/>
    </row>
    <row r="230" spans="1:16" ht="20.100000000000001" customHeight="1">
      <c r="A230" s="619"/>
      <c r="B230" s="181"/>
      <c r="C230" s="584" t="s">
        <v>148</v>
      </c>
      <c r="D230" s="584"/>
      <c r="E230" s="585"/>
      <c r="F230" s="586">
        <f>SUM($F$226:$H$229)</f>
        <v>0</v>
      </c>
      <c r="G230" s="612"/>
      <c r="H230" s="613"/>
    </row>
    <row r="231" spans="1:16" ht="19.5" customHeight="1">
      <c r="A231" s="583" t="s">
        <v>78</v>
      </c>
      <c r="B231" s="584"/>
      <c r="C231" s="584"/>
      <c r="D231" s="584"/>
      <c r="E231" s="585"/>
      <c r="F231" s="586">
        <f>SUM($F$224:$H$225,$F$230)</f>
        <v>0</v>
      </c>
      <c r="G231" s="587"/>
      <c r="H231" s="588"/>
    </row>
    <row r="232" spans="1:16" ht="19.5" customHeight="1">
      <c r="A232" s="583" t="s">
        <v>133</v>
      </c>
      <c r="B232" s="584"/>
      <c r="C232" s="584"/>
      <c r="D232" s="584"/>
      <c r="E232" s="585"/>
      <c r="F232" s="586">
        <f>SUMIFS($Q$169:$Q$218,$C$169:$C$218,A232)</f>
        <v>0</v>
      </c>
      <c r="G232" s="587"/>
      <c r="H232" s="588"/>
    </row>
    <row r="233" spans="1:16" ht="19.5" customHeight="1">
      <c r="A233" s="583" t="s">
        <v>134</v>
      </c>
      <c r="B233" s="584"/>
      <c r="C233" s="584"/>
      <c r="D233" s="584"/>
      <c r="E233" s="585"/>
      <c r="F233" s="586">
        <f>SUM($F$231,$F$232)</f>
        <v>0</v>
      </c>
      <c r="G233" s="587"/>
      <c r="H233" s="588"/>
    </row>
    <row r="234" spans="1:16" ht="19.5" customHeight="1">
      <c r="A234" s="87"/>
      <c r="B234" s="87"/>
      <c r="C234" s="87"/>
      <c r="D234" s="87"/>
      <c r="E234" s="88"/>
      <c r="F234" s="89"/>
      <c r="G234" s="90"/>
      <c r="H234" s="90"/>
    </row>
    <row r="235" spans="1:16" ht="19.5" customHeight="1">
      <c r="A235" s="87"/>
      <c r="B235" s="87"/>
      <c r="C235" s="87"/>
      <c r="D235" s="87"/>
      <c r="E235" s="88"/>
      <c r="F235" s="89"/>
      <c r="G235" s="90"/>
      <c r="H235" s="90"/>
    </row>
    <row r="236" spans="1:16" ht="19.5" customHeight="1">
      <c r="A236" s="74" t="s">
        <v>5</v>
      </c>
      <c r="B236" s="74"/>
      <c r="C236" s="74"/>
      <c r="D236" s="74"/>
      <c r="E236" s="91"/>
      <c r="F236" s="71"/>
      <c r="G236" s="71"/>
      <c r="H236" s="71"/>
    </row>
    <row r="237" spans="1:16" ht="19.5" customHeight="1">
      <c r="A237" s="615"/>
      <c r="B237" s="616"/>
      <c r="C237" s="595" t="s">
        <v>11</v>
      </c>
      <c r="D237" s="596"/>
      <c r="E237" s="131" t="s">
        <v>26</v>
      </c>
      <c r="F237" s="604" t="s">
        <v>132</v>
      </c>
      <c r="G237" s="614"/>
      <c r="H237" s="614"/>
      <c r="I237"/>
      <c r="J237"/>
      <c r="K237"/>
      <c r="L237"/>
      <c r="M237"/>
      <c r="N237"/>
      <c r="O237"/>
      <c r="P237"/>
    </row>
    <row r="238" spans="1:16" ht="20.100000000000001" customHeight="1">
      <c r="A238" s="620" t="s">
        <v>27</v>
      </c>
      <c r="B238" s="621"/>
      <c r="C238" s="604" t="s">
        <v>3</v>
      </c>
      <c r="D238" s="596"/>
      <c r="E238" s="132" t="s">
        <v>175</v>
      </c>
      <c r="F238" s="566">
        <f t="shared" ref="F238:F248" si="3">SUMIFS($Q$10:$Q$159,$D$10:$D$159,$E238,$R$10:$R$159,"")</f>
        <v>0</v>
      </c>
      <c r="G238" s="567"/>
      <c r="H238" s="567"/>
      <c r="I238"/>
      <c r="J238"/>
      <c r="K238"/>
      <c r="L238"/>
      <c r="M238"/>
      <c r="N238"/>
      <c r="O238"/>
      <c r="P238"/>
    </row>
    <row r="239" spans="1:16" ht="20.100000000000001" customHeight="1">
      <c r="A239" s="622"/>
      <c r="B239" s="623"/>
      <c r="C239" s="604" t="s">
        <v>176</v>
      </c>
      <c r="D239" s="596"/>
      <c r="E239" s="132" t="s">
        <v>176</v>
      </c>
      <c r="F239" s="566">
        <f t="shared" si="3"/>
        <v>0</v>
      </c>
      <c r="G239" s="567"/>
      <c r="H239" s="567"/>
      <c r="I239"/>
      <c r="J239"/>
      <c r="K239"/>
      <c r="L239"/>
      <c r="M239"/>
      <c r="N239"/>
      <c r="O239"/>
      <c r="P239"/>
    </row>
    <row r="240" spans="1:16" ht="20.100000000000001" customHeight="1">
      <c r="A240" s="622"/>
      <c r="B240" s="623"/>
      <c r="C240" s="604" t="s">
        <v>42</v>
      </c>
      <c r="D240" s="596"/>
      <c r="E240" s="132" t="s">
        <v>1</v>
      </c>
      <c r="F240" s="566">
        <f t="shared" si="3"/>
        <v>0</v>
      </c>
      <c r="G240" s="567"/>
      <c r="H240" s="567"/>
      <c r="I240"/>
      <c r="J240"/>
      <c r="K240"/>
      <c r="L240"/>
      <c r="M240"/>
      <c r="N240"/>
      <c r="O240"/>
      <c r="P240"/>
    </row>
    <row r="241" spans="1:16" ht="20.100000000000001" customHeight="1">
      <c r="A241" s="622"/>
      <c r="B241" s="623"/>
      <c r="C241" s="604"/>
      <c r="D241" s="596"/>
      <c r="E241" s="132" t="s">
        <v>31</v>
      </c>
      <c r="F241" s="566">
        <f t="shared" si="3"/>
        <v>0</v>
      </c>
      <c r="G241" s="567"/>
      <c r="H241" s="567"/>
      <c r="I241"/>
      <c r="J241"/>
      <c r="K241"/>
      <c r="L241"/>
      <c r="M241"/>
      <c r="N241"/>
      <c r="O241"/>
      <c r="P241"/>
    </row>
    <row r="242" spans="1:16" ht="20.100000000000001" customHeight="1">
      <c r="A242" s="622"/>
      <c r="B242" s="623"/>
      <c r="C242" s="604"/>
      <c r="D242" s="596"/>
      <c r="E242" s="132" t="s">
        <v>10</v>
      </c>
      <c r="F242" s="566">
        <f t="shared" si="3"/>
        <v>0</v>
      </c>
      <c r="G242" s="567"/>
      <c r="H242" s="567"/>
      <c r="I242"/>
      <c r="J242"/>
      <c r="K242"/>
      <c r="L242"/>
      <c r="M242"/>
      <c r="N242"/>
      <c r="O242"/>
      <c r="P242"/>
    </row>
    <row r="243" spans="1:16" ht="20.100000000000001" customHeight="1">
      <c r="A243" s="622"/>
      <c r="B243" s="623"/>
      <c r="C243" s="604" t="s">
        <v>53</v>
      </c>
      <c r="D243" s="596"/>
      <c r="E243" s="132" t="s">
        <v>30</v>
      </c>
      <c r="F243" s="566">
        <f t="shared" si="3"/>
        <v>0</v>
      </c>
      <c r="G243" s="567"/>
      <c r="H243" s="567"/>
      <c r="I243"/>
      <c r="J243"/>
      <c r="K243"/>
      <c r="L243"/>
      <c r="M243"/>
      <c r="N243"/>
      <c r="O243"/>
      <c r="P243"/>
    </row>
    <row r="244" spans="1:16" ht="20.100000000000001" customHeight="1">
      <c r="A244" s="622"/>
      <c r="B244" s="623"/>
      <c r="C244" s="604"/>
      <c r="D244" s="596"/>
      <c r="E244" s="132" t="s">
        <v>2</v>
      </c>
      <c r="F244" s="566">
        <f t="shared" si="3"/>
        <v>0</v>
      </c>
      <c r="G244" s="567"/>
      <c r="H244" s="567"/>
      <c r="I244"/>
      <c r="J244"/>
      <c r="K244"/>
      <c r="L244"/>
      <c r="M244"/>
      <c r="N244"/>
      <c r="O244"/>
      <c r="P244"/>
    </row>
    <row r="245" spans="1:16" ht="20.100000000000001" customHeight="1">
      <c r="A245" s="622"/>
      <c r="B245" s="623"/>
      <c r="C245" s="604"/>
      <c r="D245" s="596"/>
      <c r="E245" s="132" t="s">
        <v>28</v>
      </c>
      <c r="F245" s="566">
        <f t="shared" si="3"/>
        <v>0</v>
      </c>
      <c r="G245" s="567"/>
      <c r="H245" s="567"/>
      <c r="I245"/>
      <c r="J245"/>
      <c r="K245"/>
      <c r="L245"/>
      <c r="M245"/>
      <c r="N245"/>
      <c r="O245"/>
      <c r="P245"/>
    </row>
    <row r="246" spans="1:16" ht="20.100000000000001" customHeight="1">
      <c r="A246" s="622"/>
      <c r="B246" s="623"/>
      <c r="C246" s="604"/>
      <c r="D246" s="596"/>
      <c r="E246" s="147" t="s">
        <v>32</v>
      </c>
      <c r="F246" s="566">
        <f t="shared" si="3"/>
        <v>0</v>
      </c>
      <c r="G246" s="567"/>
      <c r="H246" s="567"/>
      <c r="I246"/>
      <c r="J246"/>
      <c r="K246"/>
      <c r="L246"/>
      <c r="M246"/>
      <c r="N246"/>
      <c r="O246"/>
      <c r="P246"/>
    </row>
    <row r="247" spans="1:16" ht="20.100000000000001" customHeight="1">
      <c r="A247" s="622"/>
      <c r="B247" s="623"/>
      <c r="C247" s="604"/>
      <c r="D247" s="596"/>
      <c r="E247" s="132" t="s">
        <v>23</v>
      </c>
      <c r="F247" s="566">
        <f t="shared" si="3"/>
        <v>0</v>
      </c>
      <c r="G247" s="567"/>
      <c r="H247" s="567"/>
      <c r="I247"/>
      <c r="J247"/>
      <c r="K247"/>
      <c r="L247"/>
      <c r="M247"/>
      <c r="N247"/>
      <c r="O247"/>
      <c r="P247"/>
    </row>
    <row r="248" spans="1:16" ht="20.100000000000001" customHeight="1">
      <c r="A248" s="622"/>
      <c r="B248" s="623"/>
      <c r="C248" s="606" t="s">
        <v>147</v>
      </c>
      <c r="D248" s="607"/>
      <c r="E248" s="132" t="s">
        <v>9</v>
      </c>
      <c r="F248" s="566">
        <f t="shared" si="3"/>
        <v>0</v>
      </c>
      <c r="G248" s="567"/>
      <c r="H248" s="567"/>
      <c r="I248"/>
      <c r="J248"/>
      <c r="K248"/>
      <c r="L248"/>
      <c r="M248"/>
      <c r="N248"/>
      <c r="O248"/>
      <c r="P248"/>
    </row>
    <row r="249" spans="1:16" ht="20.100000000000001" customHeight="1">
      <c r="A249" s="622"/>
      <c r="B249" s="623"/>
      <c r="C249" s="595" t="s">
        <v>21</v>
      </c>
      <c r="D249" s="595"/>
      <c r="E249" s="596"/>
      <c r="F249" s="566">
        <f>SUM($F$238:$H$248)</f>
        <v>0</v>
      </c>
      <c r="G249" s="567"/>
      <c r="H249" s="567"/>
      <c r="I249"/>
      <c r="J249"/>
      <c r="K249"/>
      <c r="L249"/>
      <c r="M249"/>
      <c r="N249"/>
      <c r="O249"/>
      <c r="P249"/>
    </row>
    <row r="250" spans="1:16" ht="20.100000000000001" customHeight="1">
      <c r="A250" s="622"/>
      <c r="B250" s="623"/>
      <c r="C250" s="604" t="s">
        <v>18</v>
      </c>
      <c r="D250" s="604"/>
      <c r="E250" s="596"/>
      <c r="F250" s="610"/>
      <c r="G250" s="611"/>
      <c r="H250" s="611"/>
      <c r="I250"/>
      <c r="J250"/>
      <c r="K250"/>
      <c r="L250"/>
      <c r="M250"/>
      <c r="N250"/>
      <c r="O250"/>
      <c r="P250"/>
    </row>
    <row r="251" spans="1:16" ht="20.100000000000001" customHeight="1">
      <c r="A251" s="624"/>
      <c r="B251" s="625"/>
      <c r="C251" s="595" t="s">
        <v>34</v>
      </c>
      <c r="D251" s="595"/>
      <c r="E251" s="596"/>
      <c r="F251" s="566">
        <f>$F$249-$F$250</f>
        <v>0</v>
      </c>
      <c r="G251" s="567"/>
      <c r="H251" s="567"/>
      <c r="I251"/>
      <c r="J251"/>
      <c r="K251"/>
      <c r="L251"/>
      <c r="M251"/>
      <c r="N251"/>
      <c r="O251"/>
      <c r="P251"/>
    </row>
    <row r="252" spans="1:16" ht="20.100000000000001" customHeight="1">
      <c r="A252" s="626" t="s">
        <v>47</v>
      </c>
      <c r="B252" s="627"/>
      <c r="C252" s="604" t="s">
        <v>3</v>
      </c>
      <c r="D252" s="596"/>
      <c r="E252" s="132" t="s">
        <v>175</v>
      </c>
      <c r="F252" s="605">
        <f t="shared" ref="F252:F262" si="4">SUMIFS($Q$10:$Q$159,$D$10:$D$159,$E252,$R$10:$R$159,"○")</f>
        <v>0</v>
      </c>
      <c r="G252" s="567"/>
      <c r="H252" s="567"/>
      <c r="I252"/>
      <c r="J252"/>
      <c r="K252"/>
      <c r="L252"/>
      <c r="M252"/>
      <c r="N252"/>
      <c r="O252"/>
      <c r="P252"/>
    </row>
    <row r="253" spans="1:16" ht="20.100000000000001" customHeight="1">
      <c r="A253" s="628"/>
      <c r="B253" s="629"/>
      <c r="C253" s="604" t="s">
        <v>176</v>
      </c>
      <c r="D253" s="596"/>
      <c r="E253" s="132" t="s">
        <v>176</v>
      </c>
      <c r="F253" s="605">
        <f t="shared" si="4"/>
        <v>0</v>
      </c>
      <c r="G253" s="567"/>
      <c r="H253" s="567"/>
      <c r="I253"/>
      <c r="J253"/>
      <c r="K253"/>
      <c r="L253"/>
      <c r="M253"/>
      <c r="N253"/>
      <c r="O253"/>
      <c r="P253"/>
    </row>
    <row r="254" spans="1:16" ht="20.100000000000001" customHeight="1">
      <c r="A254" s="628"/>
      <c r="B254" s="629"/>
      <c r="C254" s="604" t="s">
        <v>42</v>
      </c>
      <c r="D254" s="596"/>
      <c r="E254" s="132" t="s">
        <v>1</v>
      </c>
      <c r="F254" s="605">
        <f t="shared" si="4"/>
        <v>0</v>
      </c>
      <c r="G254" s="567"/>
      <c r="H254" s="567"/>
      <c r="I254"/>
      <c r="J254"/>
      <c r="K254"/>
      <c r="L254"/>
      <c r="M254"/>
      <c r="N254"/>
      <c r="O254"/>
      <c r="P254"/>
    </row>
    <row r="255" spans="1:16" ht="20.100000000000001" customHeight="1">
      <c r="A255" s="628"/>
      <c r="B255" s="629"/>
      <c r="C255" s="604"/>
      <c r="D255" s="596"/>
      <c r="E255" s="132" t="s">
        <v>31</v>
      </c>
      <c r="F255" s="605">
        <f t="shared" si="4"/>
        <v>0</v>
      </c>
      <c r="G255" s="567"/>
      <c r="H255" s="567"/>
      <c r="I255"/>
      <c r="J255"/>
      <c r="K255"/>
      <c r="L255"/>
      <c r="M255"/>
      <c r="N255"/>
      <c r="O255"/>
      <c r="P255"/>
    </row>
    <row r="256" spans="1:16" ht="20.100000000000001" customHeight="1">
      <c r="A256" s="628"/>
      <c r="B256" s="629"/>
      <c r="C256" s="604"/>
      <c r="D256" s="596"/>
      <c r="E256" s="132" t="s">
        <v>10</v>
      </c>
      <c r="F256" s="605">
        <f t="shared" si="4"/>
        <v>0</v>
      </c>
      <c r="G256" s="567"/>
      <c r="H256" s="567"/>
      <c r="I256"/>
      <c r="J256"/>
      <c r="K256"/>
      <c r="L256"/>
      <c r="M256"/>
      <c r="N256"/>
      <c r="O256"/>
      <c r="P256"/>
    </row>
    <row r="257" spans="1:24" ht="20.100000000000001" customHeight="1">
      <c r="A257" s="628"/>
      <c r="B257" s="629"/>
      <c r="C257" s="604" t="s">
        <v>53</v>
      </c>
      <c r="D257" s="596"/>
      <c r="E257" s="132" t="s">
        <v>30</v>
      </c>
      <c r="F257" s="605">
        <f t="shared" si="4"/>
        <v>0</v>
      </c>
      <c r="G257" s="567"/>
      <c r="H257" s="567"/>
      <c r="I257"/>
      <c r="J257"/>
      <c r="K257"/>
      <c r="L257"/>
      <c r="M257"/>
      <c r="N257"/>
      <c r="O257"/>
      <c r="P257"/>
    </row>
    <row r="258" spans="1:24" ht="20.100000000000001" customHeight="1">
      <c r="A258" s="628"/>
      <c r="B258" s="629"/>
      <c r="C258" s="604"/>
      <c r="D258" s="596"/>
      <c r="E258" s="132" t="s">
        <v>2</v>
      </c>
      <c r="F258" s="605">
        <f t="shared" si="4"/>
        <v>0</v>
      </c>
      <c r="G258" s="567"/>
      <c r="H258" s="567"/>
      <c r="I258"/>
      <c r="J258"/>
      <c r="K258"/>
      <c r="L258"/>
      <c r="M258"/>
      <c r="N258"/>
      <c r="O258"/>
      <c r="P258"/>
    </row>
    <row r="259" spans="1:24" ht="20.100000000000001" customHeight="1">
      <c r="A259" s="628"/>
      <c r="B259" s="629"/>
      <c r="C259" s="604"/>
      <c r="D259" s="596"/>
      <c r="E259" s="132" t="s">
        <v>28</v>
      </c>
      <c r="F259" s="605">
        <f t="shared" si="4"/>
        <v>0</v>
      </c>
      <c r="G259" s="567"/>
      <c r="H259" s="567"/>
      <c r="I259"/>
      <c r="J259"/>
      <c r="K259"/>
      <c r="L259"/>
      <c r="M259"/>
      <c r="N259"/>
      <c r="O259"/>
      <c r="P259"/>
    </row>
    <row r="260" spans="1:24" ht="20.100000000000001" customHeight="1">
      <c r="A260" s="628"/>
      <c r="B260" s="629"/>
      <c r="C260" s="604"/>
      <c r="D260" s="596"/>
      <c r="E260" s="132" t="s">
        <v>32</v>
      </c>
      <c r="F260" s="605">
        <f t="shared" si="4"/>
        <v>0</v>
      </c>
      <c r="G260" s="567"/>
      <c r="H260" s="567"/>
      <c r="I260"/>
      <c r="J260"/>
      <c r="K260"/>
      <c r="L260"/>
      <c r="M260"/>
      <c r="N260"/>
      <c r="O260"/>
      <c r="P260"/>
    </row>
    <row r="261" spans="1:24" ht="20.100000000000001" customHeight="1">
      <c r="A261" s="628"/>
      <c r="B261" s="629"/>
      <c r="C261" s="604"/>
      <c r="D261" s="596"/>
      <c r="E261" s="132" t="s">
        <v>23</v>
      </c>
      <c r="F261" s="605">
        <f t="shared" si="4"/>
        <v>0</v>
      </c>
      <c r="G261" s="567"/>
      <c r="H261" s="567"/>
      <c r="I261"/>
      <c r="J261"/>
      <c r="K261"/>
      <c r="L261"/>
      <c r="M261"/>
      <c r="N261"/>
      <c r="O261"/>
      <c r="P261"/>
    </row>
    <row r="262" spans="1:24" ht="20.100000000000001" customHeight="1">
      <c r="A262" s="628"/>
      <c r="B262" s="629"/>
      <c r="C262" s="606" t="s">
        <v>147</v>
      </c>
      <c r="D262" s="607"/>
      <c r="E262" s="132" t="s">
        <v>9</v>
      </c>
      <c r="F262" s="605">
        <f t="shared" si="4"/>
        <v>0</v>
      </c>
      <c r="G262" s="567"/>
      <c r="H262" s="567"/>
      <c r="I262"/>
      <c r="J262"/>
      <c r="K262"/>
      <c r="L262"/>
      <c r="M262"/>
      <c r="N262"/>
      <c r="O262"/>
      <c r="P262"/>
    </row>
    <row r="263" spans="1:24" ht="20.100000000000001" customHeight="1" thickBot="1">
      <c r="A263" s="630"/>
      <c r="B263" s="631"/>
      <c r="C263" s="595" t="s">
        <v>135</v>
      </c>
      <c r="D263" s="595"/>
      <c r="E263" s="596"/>
      <c r="F263" s="608">
        <f>SUM($F$252:$H$262)</f>
        <v>0</v>
      </c>
      <c r="G263" s="609"/>
      <c r="H263" s="609"/>
      <c r="I263"/>
      <c r="J263"/>
      <c r="K263"/>
      <c r="L263"/>
      <c r="M263"/>
      <c r="N263"/>
      <c r="O263"/>
      <c r="P263"/>
    </row>
    <row r="264" spans="1:24" ht="20.100000000000001" customHeight="1" thickTop="1">
      <c r="A264" s="600" t="s">
        <v>136</v>
      </c>
      <c r="B264" s="600"/>
      <c r="C264" s="601"/>
      <c r="D264" s="601"/>
      <c r="E264" s="601"/>
      <c r="F264" s="602">
        <f>SUM($F$249,$F$263)</f>
        <v>0</v>
      </c>
      <c r="G264" s="603"/>
      <c r="H264" s="603"/>
      <c r="I264"/>
      <c r="J264"/>
      <c r="K264"/>
      <c r="L264"/>
      <c r="M264"/>
      <c r="N264"/>
      <c r="O264"/>
      <c r="P264"/>
    </row>
    <row r="265" spans="1:24">
      <c r="W265" s="5"/>
      <c r="X265" s="2"/>
    </row>
  </sheetData>
  <sheetProtection password="DF8A" sheet="1" objects="1" scenarios="1" formatRows="0"/>
  <mergeCells count="337">
    <mergeCell ref="E162:M162"/>
    <mergeCell ref="E163:M163"/>
    <mergeCell ref="F165:K165"/>
    <mergeCell ref="F166:K166"/>
    <mergeCell ref="C3:C4"/>
    <mergeCell ref="E3:M3"/>
    <mergeCell ref="E4:M4"/>
    <mergeCell ref="C6:D6"/>
    <mergeCell ref="F6:K6"/>
    <mergeCell ref="C7:D7"/>
    <mergeCell ref="F7:K7"/>
    <mergeCell ref="M6:Q7"/>
    <mergeCell ref="C170:D170"/>
    <mergeCell ref="C171:D171"/>
    <mergeCell ref="C172:D172"/>
    <mergeCell ref="C173:D173"/>
    <mergeCell ref="C162:C163"/>
    <mergeCell ref="C198:D198"/>
    <mergeCell ref="C199:D199"/>
    <mergeCell ref="C200:D200"/>
    <mergeCell ref="C192:D192"/>
    <mergeCell ref="C193:D193"/>
    <mergeCell ref="C194:D194"/>
    <mergeCell ref="C195:D195"/>
    <mergeCell ref="C196:D196"/>
    <mergeCell ref="C197:D197"/>
    <mergeCell ref="C186:D186"/>
    <mergeCell ref="C187:D187"/>
    <mergeCell ref="C188:D188"/>
    <mergeCell ref="C189:D189"/>
    <mergeCell ref="C190:D190"/>
    <mergeCell ref="C191:D191"/>
    <mergeCell ref="C168:D168"/>
    <mergeCell ref="C169:D169"/>
    <mergeCell ref="C180:D180"/>
    <mergeCell ref="C181:D181"/>
    <mergeCell ref="C183:D183"/>
    <mergeCell ref="C184:D184"/>
    <mergeCell ref="C185:D185"/>
    <mergeCell ref="C174:D174"/>
    <mergeCell ref="C175:D175"/>
    <mergeCell ref="C176:D176"/>
    <mergeCell ref="C177:D177"/>
    <mergeCell ref="C178:D178"/>
    <mergeCell ref="C179:D179"/>
    <mergeCell ref="C182:D182"/>
    <mergeCell ref="F222:H222"/>
    <mergeCell ref="A223:E223"/>
    <mergeCell ref="F223:H223"/>
    <mergeCell ref="C210:D210"/>
    <mergeCell ref="C211:D211"/>
    <mergeCell ref="C212:D212"/>
    <mergeCell ref="C213:D213"/>
    <mergeCell ref="C214:D214"/>
    <mergeCell ref="C215:D215"/>
    <mergeCell ref="A217:B217"/>
    <mergeCell ref="A218:B218"/>
    <mergeCell ref="F224:H224"/>
    <mergeCell ref="A225:E225"/>
    <mergeCell ref="F225:H225"/>
    <mergeCell ref="A226:A230"/>
    <mergeCell ref="C226:E226"/>
    <mergeCell ref="F226:H226"/>
    <mergeCell ref="C227:E227"/>
    <mergeCell ref="F227:H227"/>
    <mergeCell ref="C228:E228"/>
    <mergeCell ref="F232:H232"/>
    <mergeCell ref="A233:E233"/>
    <mergeCell ref="F233:H233"/>
    <mergeCell ref="C237:D237"/>
    <mergeCell ref="F237:H237"/>
    <mergeCell ref="F228:H228"/>
    <mergeCell ref="C229:E229"/>
    <mergeCell ref="F229:H229"/>
    <mergeCell ref="C230:E230"/>
    <mergeCell ref="F230:H230"/>
    <mergeCell ref="A231:E231"/>
    <mergeCell ref="F231:H231"/>
    <mergeCell ref="A237:B237"/>
    <mergeCell ref="F238:H238"/>
    <mergeCell ref="C239:D239"/>
    <mergeCell ref="F239:H239"/>
    <mergeCell ref="C248:D248"/>
    <mergeCell ref="F248:H248"/>
    <mergeCell ref="C249:E249"/>
    <mergeCell ref="F249:H249"/>
    <mergeCell ref="C250:E250"/>
    <mergeCell ref="F250:H250"/>
    <mergeCell ref="C240:D242"/>
    <mergeCell ref="F240:H240"/>
    <mergeCell ref="F241:H241"/>
    <mergeCell ref="F242:H242"/>
    <mergeCell ref="C243:D247"/>
    <mergeCell ref="F243:H243"/>
    <mergeCell ref="F244:H244"/>
    <mergeCell ref="F245:H245"/>
    <mergeCell ref="F247:H247"/>
    <mergeCell ref="F246:H246"/>
    <mergeCell ref="F254:H254"/>
    <mergeCell ref="F255:H255"/>
    <mergeCell ref="F256:H256"/>
    <mergeCell ref="C251:E251"/>
    <mergeCell ref="F251:H251"/>
    <mergeCell ref="C252:D252"/>
    <mergeCell ref="F252:H252"/>
    <mergeCell ref="C253:D253"/>
    <mergeCell ref="F253:H253"/>
    <mergeCell ref="F262:H262"/>
    <mergeCell ref="C263:E263"/>
    <mergeCell ref="F263:H263"/>
    <mergeCell ref="A264:E264"/>
    <mergeCell ref="F264:H264"/>
    <mergeCell ref="C257:D261"/>
    <mergeCell ref="F257:H257"/>
    <mergeCell ref="F258:H258"/>
    <mergeCell ref="F259:H259"/>
    <mergeCell ref="F260:H260"/>
    <mergeCell ref="F261:H261"/>
    <mergeCell ref="A9:B9"/>
    <mergeCell ref="A168:B168"/>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B31"/>
    <mergeCell ref="A49:B49"/>
    <mergeCell ref="A32:B32"/>
    <mergeCell ref="A33:B33"/>
    <mergeCell ref="A34:B34"/>
    <mergeCell ref="A35:B35"/>
    <mergeCell ref="A36:B36"/>
    <mergeCell ref="A37:B37"/>
    <mergeCell ref="A38:B38"/>
    <mergeCell ref="A39:B39"/>
    <mergeCell ref="A40:B40"/>
    <mergeCell ref="A41:B41"/>
    <mergeCell ref="A42:B42"/>
    <mergeCell ref="A43:B43"/>
    <mergeCell ref="A44:B44"/>
    <mergeCell ref="A45:B45"/>
    <mergeCell ref="A46:B46"/>
    <mergeCell ref="A47:B47"/>
    <mergeCell ref="A48:B48"/>
    <mergeCell ref="A66:B66"/>
    <mergeCell ref="A67:B67"/>
    <mergeCell ref="A50:B50"/>
    <mergeCell ref="A51:B51"/>
    <mergeCell ref="A52:B52"/>
    <mergeCell ref="A53:B53"/>
    <mergeCell ref="A54:B54"/>
    <mergeCell ref="A55:B55"/>
    <mergeCell ref="A56:B56"/>
    <mergeCell ref="A57:B57"/>
    <mergeCell ref="A58:B58"/>
    <mergeCell ref="A59:B59"/>
    <mergeCell ref="A60:B60"/>
    <mergeCell ref="A61:B61"/>
    <mergeCell ref="A62:B62"/>
    <mergeCell ref="A63:B63"/>
    <mergeCell ref="A64:B64"/>
    <mergeCell ref="A65:B65"/>
    <mergeCell ref="A83:B83"/>
    <mergeCell ref="A84:B84"/>
    <mergeCell ref="A85:B85"/>
    <mergeCell ref="A68:B68"/>
    <mergeCell ref="A69:B69"/>
    <mergeCell ref="A70:B70"/>
    <mergeCell ref="A71:B71"/>
    <mergeCell ref="A72:B72"/>
    <mergeCell ref="A73:B73"/>
    <mergeCell ref="A74:B74"/>
    <mergeCell ref="A75:B75"/>
    <mergeCell ref="A76:B76"/>
    <mergeCell ref="A77:B77"/>
    <mergeCell ref="A78:B78"/>
    <mergeCell ref="A79:B79"/>
    <mergeCell ref="A80:B80"/>
    <mergeCell ref="A81:B81"/>
    <mergeCell ref="A82:B82"/>
    <mergeCell ref="A86:B86"/>
    <mergeCell ref="A87:B87"/>
    <mergeCell ref="A88:B88"/>
    <mergeCell ref="A89:B89"/>
    <mergeCell ref="A90:B90"/>
    <mergeCell ref="A91:B91"/>
    <mergeCell ref="A92:B92"/>
    <mergeCell ref="A93:B93"/>
    <mergeCell ref="A94:B94"/>
    <mergeCell ref="A95:B95"/>
    <mergeCell ref="A96:B96"/>
    <mergeCell ref="A97:B97"/>
    <mergeCell ref="A98:B98"/>
    <mergeCell ref="A99:B99"/>
    <mergeCell ref="A106:B106"/>
    <mergeCell ref="A107:B107"/>
    <mergeCell ref="A108:B108"/>
    <mergeCell ref="A109:B109"/>
    <mergeCell ref="A104:B104"/>
    <mergeCell ref="A105:B105"/>
    <mergeCell ref="A100:B100"/>
    <mergeCell ref="A101:B101"/>
    <mergeCell ref="A102:B102"/>
    <mergeCell ref="A103:B103"/>
    <mergeCell ref="A110:B110"/>
    <mergeCell ref="A111:B111"/>
    <mergeCell ref="A112:B112"/>
    <mergeCell ref="A140:B140"/>
    <mergeCell ref="A141:B141"/>
    <mergeCell ref="A133:B133"/>
    <mergeCell ref="A113:B113"/>
    <mergeCell ref="A114:B114"/>
    <mergeCell ref="A115:B115"/>
    <mergeCell ref="A116:B116"/>
    <mergeCell ref="A142:B142"/>
    <mergeCell ref="A143:B143"/>
    <mergeCell ref="A117:B117"/>
    <mergeCell ref="A118:B118"/>
    <mergeCell ref="A119:B119"/>
    <mergeCell ref="A120:B120"/>
    <mergeCell ref="A121:B121"/>
    <mergeCell ref="A134:B134"/>
    <mergeCell ref="A135:B135"/>
    <mergeCell ref="A136:B136"/>
    <mergeCell ref="A137:B137"/>
    <mergeCell ref="A138:B138"/>
    <mergeCell ref="A139:B139"/>
    <mergeCell ref="A122:B122"/>
    <mergeCell ref="A123:B123"/>
    <mergeCell ref="A124:B124"/>
    <mergeCell ref="A125:B125"/>
    <mergeCell ref="A126:B126"/>
    <mergeCell ref="A127:B127"/>
    <mergeCell ref="A128:B128"/>
    <mergeCell ref="A129:B129"/>
    <mergeCell ref="A130:B130"/>
    <mergeCell ref="A131:B131"/>
    <mergeCell ref="A132:B132"/>
    <mergeCell ref="A144:B144"/>
    <mergeCell ref="A145:B145"/>
    <mergeCell ref="A146:B146"/>
    <mergeCell ref="A147:B147"/>
    <mergeCell ref="A148:B148"/>
    <mergeCell ref="A169:B169"/>
    <mergeCell ref="A170:B170"/>
    <mergeCell ref="A171:B171"/>
    <mergeCell ref="A158:B158"/>
    <mergeCell ref="A159:B159"/>
    <mergeCell ref="A151:B151"/>
    <mergeCell ref="A152:B152"/>
    <mergeCell ref="A153:B153"/>
    <mergeCell ref="A154:B154"/>
    <mergeCell ref="A155:B155"/>
    <mergeCell ref="A156:B156"/>
    <mergeCell ref="A157:B157"/>
    <mergeCell ref="A149:B149"/>
    <mergeCell ref="A150:B150"/>
    <mergeCell ref="A172:B172"/>
    <mergeCell ref="A173:B173"/>
    <mergeCell ref="A174:B174"/>
    <mergeCell ref="A175:B175"/>
    <mergeCell ref="A176:B176"/>
    <mergeCell ref="A177:B177"/>
    <mergeCell ref="A178:B178"/>
    <mergeCell ref="A179:B179"/>
    <mergeCell ref="A180:B180"/>
    <mergeCell ref="A181:B181"/>
    <mergeCell ref="A182:B182"/>
    <mergeCell ref="A183:B183"/>
    <mergeCell ref="A184:B184"/>
    <mergeCell ref="A185:B185"/>
    <mergeCell ref="A186:B186"/>
    <mergeCell ref="A187:B187"/>
    <mergeCell ref="A188:B188"/>
    <mergeCell ref="A189:B189"/>
    <mergeCell ref="C201:D201"/>
    <mergeCell ref="C202:D202"/>
    <mergeCell ref="C203:D203"/>
    <mergeCell ref="A224:E224"/>
    <mergeCell ref="C204:D204"/>
    <mergeCell ref="C205:D205"/>
    <mergeCell ref="C206:D206"/>
    <mergeCell ref="C207:D207"/>
    <mergeCell ref="A190:B190"/>
    <mergeCell ref="A191:B191"/>
    <mergeCell ref="A192:B192"/>
    <mergeCell ref="A193:B193"/>
    <mergeCell ref="A194:B194"/>
    <mergeCell ref="A195:B195"/>
    <mergeCell ref="A196:B196"/>
    <mergeCell ref="A197:B197"/>
    <mergeCell ref="A198:B198"/>
    <mergeCell ref="C208:D208"/>
    <mergeCell ref="C209:D209"/>
    <mergeCell ref="A199:B199"/>
    <mergeCell ref="A200:B200"/>
    <mergeCell ref="A201:B201"/>
    <mergeCell ref="A202:B202"/>
    <mergeCell ref="A203:B203"/>
    <mergeCell ref="A204:B204"/>
    <mergeCell ref="A205:B205"/>
    <mergeCell ref="A206:B206"/>
    <mergeCell ref="A207:B207"/>
    <mergeCell ref="A252:B263"/>
    <mergeCell ref="A208:B208"/>
    <mergeCell ref="A209:B209"/>
    <mergeCell ref="A210:B210"/>
    <mergeCell ref="A211:B211"/>
    <mergeCell ref="A212:B212"/>
    <mergeCell ref="A213:B213"/>
    <mergeCell ref="A214:B214"/>
    <mergeCell ref="A215:B215"/>
    <mergeCell ref="A216:B216"/>
    <mergeCell ref="A232:E232"/>
    <mergeCell ref="C216:D216"/>
    <mergeCell ref="C217:D217"/>
    <mergeCell ref="C218:D218"/>
    <mergeCell ref="C262:D262"/>
    <mergeCell ref="A238:B251"/>
    <mergeCell ref="C238:D238"/>
    <mergeCell ref="C254:D256"/>
  </mergeCells>
  <phoneticPr fontId="8"/>
  <conditionalFormatting sqref="O51:O106 G51:G106 I51:I106 L51:L106">
    <cfRule type="expression" dxfId="1396" priority="371">
      <formula>INDIRECT(ADDRESS(ROW(),COLUMN()))=TRUNC(INDIRECT(ADDRESS(ROW(),COLUMN())))</formula>
    </cfRule>
  </conditionalFormatting>
  <conditionalFormatting sqref="O27:O50">
    <cfRule type="expression" dxfId="1395" priority="367">
      <formula>INDIRECT(ADDRESS(ROW(),COLUMN()))=TRUNC(INDIRECT(ADDRESS(ROW(),COLUMN())))</formula>
    </cfRule>
  </conditionalFormatting>
  <conditionalFormatting sqref="G48:G50">
    <cfRule type="expression" dxfId="1394" priority="370">
      <formula>INDIRECT(ADDRESS(ROW(),COLUMN()))=TRUNC(INDIRECT(ADDRESS(ROW(),COLUMN())))</formula>
    </cfRule>
  </conditionalFormatting>
  <conditionalFormatting sqref="I45 I48:I50">
    <cfRule type="expression" dxfId="1393" priority="369">
      <formula>INDIRECT(ADDRESS(ROW(),COLUMN()))=TRUNC(INDIRECT(ADDRESS(ROW(),COLUMN())))</formula>
    </cfRule>
  </conditionalFormatting>
  <conditionalFormatting sqref="L29:L50">
    <cfRule type="expression" dxfId="1392" priority="368">
      <formula>INDIRECT(ADDRESS(ROW(),COLUMN()))=TRUNC(INDIRECT(ADDRESS(ROW(),COLUMN())))</formula>
    </cfRule>
  </conditionalFormatting>
  <conditionalFormatting sqref="O10">
    <cfRule type="expression" dxfId="1391" priority="365">
      <formula>INDIRECT(ADDRESS(ROW(),COLUMN()))=TRUNC(INDIRECT(ADDRESS(ROW(),COLUMN())))</formula>
    </cfRule>
  </conditionalFormatting>
  <conditionalFormatting sqref="L10">
    <cfRule type="expression" dxfId="1390" priority="366">
      <formula>INDIRECT(ADDRESS(ROW(),COLUMN()))=TRUNC(INDIRECT(ADDRESS(ROW(),COLUMN())))</formula>
    </cfRule>
  </conditionalFormatting>
  <conditionalFormatting sqref="O11">
    <cfRule type="expression" dxfId="1389" priority="363">
      <formula>INDIRECT(ADDRESS(ROW(),COLUMN()))=TRUNC(INDIRECT(ADDRESS(ROW(),COLUMN())))</formula>
    </cfRule>
  </conditionalFormatting>
  <conditionalFormatting sqref="L11">
    <cfRule type="expression" dxfId="1388" priority="364">
      <formula>INDIRECT(ADDRESS(ROW(),COLUMN()))=TRUNC(INDIRECT(ADDRESS(ROW(),COLUMN())))</formula>
    </cfRule>
  </conditionalFormatting>
  <conditionalFormatting sqref="O12:O26">
    <cfRule type="expression" dxfId="1387" priority="360">
      <formula>INDIRECT(ADDRESS(ROW(),COLUMN()))=TRUNC(INDIRECT(ADDRESS(ROW(),COLUMN())))</formula>
    </cfRule>
  </conditionalFormatting>
  <conditionalFormatting sqref="I21:I25">
    <cfRule type="expression" dxfId="1386" priority="362">
      <formula>INDIRECT(ADDRESS(ROW(),COLUMN()))=TRUNC(INDIRECT(ADDRESS(ROW(),COLUMN())))</formula>
    </cfRule>
  </conditionalFormatting>
  <conditionalFormatting sqref="L12:L25">
    <cfRule type="expression" dxfId="1385" priority="361">
      <formula>INDIRECT(ADDRESS(ROW(),COLUMN()))=TRUNC(INDIRECT(ADDRESS(ROW(),COLUMN())))</formula>
    </cfRule>
  </conditionalFormatting>
  <conditionalFormatting sqref="G10 G15">
    <cfRule type="expression" dxfId="1384" priority="359">
      <formula>INDIRECT(ADDRESS(ROW(),COLUMN()))=TRUNC(INDIRECT(ADDRESS(ROW(),COLUMN())))</formula>
    </cfRule>
  </conditionalFormatting>
  <conditionalFormatting sqref="I10 I15">
    <cfRule type="expression" dxfId="1383" priority="358">
      <formula>INDIRECT(ADDRESS(ROW(),COLUMN()))=TRUNC(INDIRECT(ADDRESS(ROW(),COLUMN())))</formula>
    </cfRule>
  </conditionalFormatting>
  <conditionalFormatting sqref="G12">
    <cfRule type="expression" dxfId="1382" priority="357">
      <formula>INDIRECT(ADDRESS(ROW(),COLUMN()))=TRUNC(INDIRECT(ADDRESS(ROW(),COLUMN())))</formula>
    </cfRule>
  </conditionalFormatting>
  <conditionalFormatting sqref="I12">
    <cfRule type="expression" dxfId="1381" priority="356">
      <formula>INDIRECT(ADDRESS(ROW(),COLUMN()))=TRUNC(INDIRECT(ADDRESS(ROW(),COLUMN())))</formula>
    </cfRule>
  </conditionalFormatting>
  <conditionalFormatting sqref="G14">
    <cfRule type="expression" dxfId="1380" priority="355">
      <formula>INDIRECT(ADDRESS(ROW(),COLUMN()))=TRUNC(INDIRECT(ADDRESS(ROW(),COLUMN())))</formula>
    </cfRule>
  </conditionalFormatting>
  <conditionalFormatting sqref="I14">
    <cfRule type="expression" dxfId="1379" priority="354">
      <formula>INDIRECT(ADDRESS(ROW(),COLUMN()))=TRUNC(INDIRECT(ADDRESS(ROW(),COLUMN())))</formula>
    </cfRule>
  </conditionalFormatting>
  <conditionalFormatting sqref="G11">
    <cfRule type="expression" dxfId="1378" priority="353">
      <formula>INDIRECT(ADDRESS(ROW(),COLUMN()))=TRUNC(INDIRECT(ADDRESS(ROW(),COLUMN())))</formula>
    </cfRule>
  </conditionalFormatting>
  <conditionalFormatting sqref="I11">
    <cfRule type="expression" dxfId="1377" priority="352">
      <formula>INDIRECT(ADDRESS(ROW(),COLUMN()))=TRUNC(INDIRECT(ADDRESS(ROW(),COLUMN())))</formula>
    </cfRule>
  </conditionalFormatting>
  <conditionalFormatting sqref="G13">
    <cfRule type="expression" dxfId="1376" priority="351">
      <formula>INDIRECT(ADDRESS(ROW(),COLUMN()))=TRUNC(INDIRECT(ADDRESS(ROW(),COLUMN())))</formula>
    </cfRule>
  </conditionalFormatting>
  <conditionalFormatting sqref="I13">
    <cfRule type="expression" dxfId="1375" priority="350">
      <formula>INDIRECT(ADDRESS(ROW(),COLUMN()))=TRUNC(INDIRECT(ADDRESS(ROW(),COLUMN())))</formula>
    </cfRule>
  </conditionalFormatting>
  <conditionalFormatting sqref="G16 G19">
    <cfRule type="expression" dxfId="1374" priority="349">
      <formula>INDIRECT(ADDRESS(ROW(),COLUMN()))=TRUNC(INDIRECT(ADDRESS(ROW(),COLUMN())))</formula>
    </cfRule>
  </conditionalFormatting>
  <conditionalFormatting sqref="I16 I19">
    <cfRule type="expression" dxfId="1373" priority="348">
      <formula>INDIRECT(ADDRESS(ROW(),COLUMN()))=TRUNC(INDIRECT(ADDRESS(ROW(),COLUMN())))</formula>
    </cfRule>
  </conditionalFormatting>
  <conditionalFormatting sqref="G17">
    <cfRule type="expression" dxfId="1372" priority="347">
      <formula>INDIRECT(ADDRESS(ROW(),COLUMN()))=TRUNC(INDIRECT(ADDRESS(ROW(),COLUMN())))</formula>
    </cfRule>
  </conditionalFormatting>
  <conditionalFormatting sqref="I17">
    <cfRule type="expression" dxfId="1371" priority="346">
      <formula>INDIRECT(ADDRESS(ROW(),COLUMN()))=TRUNC(INDIRECT(ADDRESS(ROW(),COLUMN())))</formula>
    </cfRule>
  </conditionalFormatting>
  <conditionalFormatting sqref="G18">
    <cfRule type="expression" dxfId="1370" priority="345">
      <formula>INDIRECT(ADDRESS(ROW(),COLUMN()))=TRUNC(INDIRECT(ADDRESS(ROW(),COLUMN())))</formula>
    </cfRule>
  </conditionalFormatting>
  <conditionalFormatting sqref="I18">
    <cfRule type="expression" dxfId="1369" priority="344">
      <formula>INDIRECT(ADDRESS(ROW(),COLUMN()))=TRUNC(INDIRECT(ADDRESS(ROW(),COLUMN())))</formula>
    </cfRule>
  </conditionalFormatting>
  <conditionalFormatting sqref="G20">
    <cfRule type="expression" dxfId="1368" priority="343">
      <formula>INDIRECT(ADDRESS(ROW(),COLUMN()))=TRUNC(INDIRECT(ADDRESS(ROW(),COLUMN())))</formula>
    </cfRule>
  </conditionalFormatting>
  <conditionalFormatting sqref="I20">
    <cfRule type="expression" dxfId="1367" priority="342">
      <formula>INDIRECT(ADDRESS(ROW(),COLUMN()))=TRUNC(INDIRECT(ADDRESS(ROW(),COLUMN())))</formula>
    </cfRule>
  </conditionalFormatting>
  <conditionalFormatting sqref="G21 G23">
    <cfRule type="expression" dxfId="1366" priority="341">
      <formula>INDIRECT(ADDRESS(ROW(),COLUMN()))=TRUNC(INDIRECT(ADDRESS(ROW(),COLUMN())))</formula>
    </cfRule>
  </conditionalFormatting>
  <conditionalFormatting sqref="G22">
    <cfRule type="expression" dxfId="1365" priority="340">
      <formula>INDIRECT(ADDRESS(ROW(),COLUMN()))=TRUNC(INDIRECT(ADDRESS(ROW(),COLUMN())))</formula>
    </cfRule>
  </conditionalFormatting>
  <conditionalFormatting sqref="G24:G25">
    <cfRule type="expression" dxfId="1364" priority="339">
      <formula>INDIRECT(ADDRESS(ROW(),COLUMN()))=TRUNC(INDIRECT(ADDRESS(ROW(),COLUMN())))</formula>
    </cfRule>
  </conditionalFormatting>
  <conditionalFormatting sqref="G26:G28">
    <cfRule type="expression" dxfId="1363" priority="338">
      <formula>INDIRECT(ADDRESS(ROW(),COLUMN()))=TRUNC(INDIRECT(ADDRESS(ROW(),COLUMN())))</formula>
    </cfRule>
  </conditionalFormatting>
  <conditionalFormatting sqref="I26:I28">
    <cfRule type="expression" dxfId="1362" priority="337">
      <formula>INDIRECT(ADDRESS(ROW(),COLUMN()))=TRUNC(INDIRECT(ADDRESS(ROW(),COLUMN())))</formula>
    </cfRule>
  </conditionalFormatting>
  <conditionalFormatting sqref="L26:L28">
    <cfRule type="expression" dxfId="1361" priority="336">
      <formula>INDIRECT(ADDRESS(ROW(),COLUMN()))=TRUNC(INDIRECT(ADDRESS(ROW(),COLUMN())))</formula>
    </cfRule>
  </conditionalFormatting>
  <conditionalFormatting sqref="G29:G30">
    <cfRule type="expression" dxfId="1360" priority="335">
      <formula>INDIRECT(ADDRESS(ROW(),COLUMN()))=TRUNC(INDIRECT(ADDRESS(ROW(),COLUMN())))</formula>
    </cfRule>
  </conditionalFormatting>
  <conditionalFormatting sqref="I29:I30">
    <cfRule type="expression" dxfId="1359" priority="334">
      <formula>INDIRECT(ADDRESS(ROW(),COLUMN()))=TRUNC(INDIRECT(ADDRESS(ROW(),COLUMN())))</formula>
    </cfRule>
  </conditionalFormatting>
  <conditionalFormatting sqref="G31:G32 G42 G44">
    <cfRule type="expression" dxfId="1358" priority="333">
      <formula>INDIRECT(ADDRESS(ROW(),COLUMN()))=TRUNC(INDIRECT(ADDRESS(ROW(),COLUMN())))</formula>
    </cfRule>
  </conditionalFormatting>
  <conditionalFormatting sqref="I31:I32 I42 I44">
    <cfRule type="expression" dxfId="1357" priority="332">
      <formula>INDIRECT(ADDRESS(ROW(),COLUMN()))=TRUNC(INDIRECT(ADDRESS(ROW(),COLUMN())))</formula>
    </cfRule>
  </conditionalFormatting>
  <conditionalFormatting sqref="G40">
    <cfRule type="expression" dxfId="1356" priority="331">
      <formula>INDIRECT(ADDRESS(ROW(),COLUMN()))=TRUNC(INDIRECT(ADDRESS(ROW(),COLUMN())))</formula>
    </cfRule>
  </conditionalFormatting>
  <conditionalFormatting sqref="I40">
    <cfRule type="expression" dxfId="1355" priority="330">
      <formula>INDIRECT(ADDRESS(ROW(),COLUMN()))=TRUNC(INDIRECT(ADDRESS(ROW(),COLUMN())))</formula>
    </cfRule>
  </conditionalFormatting>
  <conditionalFormatting sqref="G37">
    <cfRule type="expression" dxfId="1354" priority="329">
      <formula>INDIRECT(ADDRESS(ROW(),COLUMN()))=TRUNC(INDIRECT(ADDRESS(ROW(),COLUMN())))</formula>
    </cfRule>
  </conditionalFormatting>
  <conditionalFormatting sqref="I37">
    <cfRule type="expression" dxfId="1353" priority="328">
      <formula>INDIRECT(ADDRESS(ROW(),COLUMN()))=TRUNC(INDIRECT(ADDRESS(ROW(),COLUMN())))</formula>
    </cfRule>
  </conditionalFormatting>
  <conditionalFormatting sqref="G38">
    <cfRule type="expression" dxfId="1352" priority="327">
      <formula>INDIRECT(ADDRESS(ROW(),COLUMN()))=TRUNC(INDIRECT(ADDRESS(ROW(),COLUMN())))</formula>
    </cfRule>
  </conditionalFormatting>
  <conditionalFormatting sqref="I38">
    <cfRule type="expression" dxfId="1351" priority="326">
      <formula>INDIRECT(ADDRESS(ROW(),COLUMN()))=TRUNC(INDIRECT(ADDRESS(ROW(),COLUMN())))</formula>
    </cfRule>
  </conditionalFormatting>
  <conditionalFormatting sqref="G41">
    <cfRule type="expression" dxfId="1350" priority="325">
      <formula>INDIRECT(ADDRESS(ROW(),COLUMN()))=TRUNC(INDIRECT(ADDRESS(ROW(),COLUMN())))</formula>
    </cfRule>
  </conditionalFormatting>
  <conditionalFormatting sqref="I41">
    <cfRule type="expression" dxfId="1349" priority="324">
      <formula>INDIRECT(ADDRESS(ROW(),COLUMN()))=TRUNC(INDIRECT(ADDRESS(ROW(),COLUMN())))</formula>
    </cfRule>
  </conditionalFormatting>
  <conditionalFormatting sqref="G43">
    <cfRule type="expression" dxfId="1348" priority="323">
      <formula>INDIRECT(ADDRESS(ROW(),COLUMN()))=TRUNC(INDIRECT(ADDRESS(ROW(),COLUMN())))</formula>
    </cfRule>
  </conditionalFormatting>
  <conditionalFormatting sqref="I43">
    <cfRule type="expression" dxfId="1347" priority="322">
      <formula>INDIRECT(ADDRESS(ROW(),COLUMN()))=TRUNC(INDIRECT(ADDRESS(ROW(),COLUMN())))</formula>
    </cfRule>
  </conditionalFormatting>
  <conditionalFormatting sqref="G36">
    <cfRule type="expression" dxfId="1346" priority="321">
      <formula>INDIRECT(ADDRESS(ROW(),COLUMN()))=TRUNC(INDIRECT(ADDRESS(ROW(),COLUMN())))</formula>
    </cfRule>
  </conditionalFormatting>
  <conditionalFormatting sqref="I36">
    <cfRule type="expression" dxfId="1345" priority="320">
      <formula>INDIRECT(ADDRESS(ROW(),COLUMN()))=TRUNC(INDIRECT(ADDRESS(ROW(),COLUMN())))</formula>
    </cfRule>
  </conditionalFormatting>
  <conditionalFormatting sqref="G39">
    <cfRule type="expression" dxfId="1344" priority="319">
      <formula>INDIRECT(ADDRESS(ROW(),COLUMN()))=TRUNC(INDIRECT(ADDRESS(ROW(),COLUMN())))</formula>
    </cfRule>
  </conditionalFormatting>
  <conditionalFormatting sqref="I39">
    <cfRule type="expression" dxfId="1343" priority="318">
      <formula>INDIRECT(ADDRESS(ROW(),COLUMN()))=TRUNC(INDIRECT(ADDRESS(ROW(),COLUMN())))</formula>
    </cfRule>
  </conditionalFormatting>
  <conditionalFormatting sqref="G35">
    <cfRule type="expression" dxfId="1342" priority="317">
      <formula>INDIRECT(ADDRESS(ROW(),COLUMN()))=TRUNC(INDIRECT(ADDRESS(ROW(),COLUMN())))</formula>
    </cfRule>
  </conditionalFormatting>
  <conditionalFormatting sqref="I35">
    <cfRule type="expression" dxfId="1341" priority="316">
      <formula>INDIRECT(ADDRESS(ROW(),COLUMN()))=TRUNC(INDIRECT(ADDRESS(ROW(),COLUMN())))</formula>
    </cfRule>
  </conditionalFormatting>
  <conditionalFormatting sqref="G33">
    <cfRule type="expression" dxfId="1340" priority="315">
      <formula>INDIRECT(ADDRESS(ROW(),COLUMN()))=TRUNC(INDIRECT(ADDRESS(ROW(),COLUMN())))</formula>
    </cfRule>
  </conditionalFormatting>
  <conditionalFormatting sqref="I33">
    <cfRule type="expression" dxfId="1339" priority="314">
      <formula>INDIRECT(ADDRESS(ROW(),COLUMN()))=TRUNC(INDIRECT(ADDRESS(ROW(),COLUMN())))</formula>
    </cfRule>
  </conditionalFormatting>
  <conditionalFormatting sqref="G34">
    <cfRule type="expression" dxfId="1338" priority="313">
      <formula>INDIRECT(ADDRESS(ROW(),COLUMN()))=TRUNC(INDIRECT(ADDRESS(ROW(),COLUMN())))</formula>
    </cfRule>
  </conditionalFormatting>
  <conditionalFormatting sqref="I34">
    <cfRule type="expression" dxfId="1337" priority="312">
      <formula>INDIRECT(ADDRESS(ROW(),COLUMN()))=TRUNC(INDIRECT(ADDRESS(ROW(),COLUMN())))</formula>
    </cfRule>
  </conditionalFormatting>
  <conditionalFormatting sqref="G45">
    <cfRule type="expression" dxfId="1336" priority="311">
      <formula>INDIRECT(ADDRESS(ROW(),COLUMN()))=TRUNC(INDIRECT(ADDRESS(ROW(),COLUMN())))</formula>
    </cfRule>
  </conditionalFormatting>
  <conditionalFormatting sqref="G46:G47">
    <cfRule type="expression" dxfId="1335" priority="310">
      <formula>INDIRECT(ADDRESS(ROW(),COLUMN()))=TRUNC(INDIRECT(ADDRESS(ROW(),COLUMN())))</formula>
    </cfRule>
  </conditionalFormatting>
  <conditionalFormatting sqref="I46:I47">
    <cfRule type="expression" dxfId="1334" priority="309">
      <formula>INDIRECT(ADDRESS(ROW(),COLUMN()))=TRUNC(INDIRECT(ADDRESS(ROW(),COLUMN())))</formula>
    </cfRule>
  </conditionalFormatting>
  <conditionalFormatting sqref="G169">
    <cfRule type="expression" dxfId="1333" priority="308">
      <formula>INDIRECT(ADDRESS(ROW(),COLUMN()))=TRUNC(INDIRECT(ADDRESS(ROW(),COLUMN())))</formula>
    </cfRule>
  </conditionalFormatting>
  <conditionalFormatting sqref="I169">
    <cfRule type="expression" dxfId="1332" priority="307">
      <formula>INDIRECT(ADDRESS(ROW(),COLUMN()))=TRUNC(INDIRECT(ADDRESS(ROW(),COLUMN())))</formula>
    </cfRule>
  </conditionalFormatting>
  <conditionalFormatting sqref="L169">
    <cfRule type="expression" dxfId="1331" priority="306">
      <formula>INDIRECT(ADDRESS(ROW(),COLUMN()))=TRUNC(INDIRECT(ADDRESS(ROW(),COLUMN())))</formula>
    </cfRule>
  </conditionalFormatting>
  <conditionalFormatting sqref="O169">
    <cfRule type="expression" dxfId="1330" priority="305">
      <formula>INDIRECT(ADDRESS(ROW(),COLUMN()))=TRUNC(INDIRECT(ADDRESS(ROW(),COLUMN())))</formula>
    </cfRule>
  </conditionalFormatting>
  <conditionalFormatting sqref="G171:G218">
    <cfRule type="expression" dxfId="1329" priority="304">
      <formula>INDIRECT(ADDRESS(ROW(),COLUMN()))=TRUNC(INDIRECT(ADDRESS(ROW(),COLUMN())))</formula>
    </cfRule>
  </conditionalFormatting>
  <conditionalFormatting sqref="I170:I218">
    <cfRule type="expression" dxfId="1328" priority="303">
      <formula>INDIRECT(ADDRESS(ROW(),COLUMN()))=TRUNC(INDIRECT(ADDRESS(ROW(),COLUMN())))</formula>
    </cfRule>
  </conditionalFormatting>
  <conditionalFormatting sqref="L170:L218">
    <cfRule type="expression" dxfId="1327" priority="302">
      <formula>INDIRECT(ADDRESS(ROW(),COLUMN()))=TRUNC(INDIRECT(ADDRESS(ROW(),COLUMN())))</formula>
    </cfRule>
  </conditionalFormatting>
  <conditionalFormatting sqref="O170:O218">
    <cfRule type="expression" dxfId="1326" priority="301">
      <formula>INDIRECT(ADDRESS(ROW(),COLUMN()))=TRUNC(INDIRECT(ADDRESS(ROW(),COLUMN())))</formula>
    </cfRule>
  </conditionalFormatting>
  <conditionalFormatting sqref="O107:O159 G107:G159 I107:I159 L107:L159">
    <cfRule type="expression" dxfId="1325" priority="300">
      <formula>INDIRECT(ADDRESS(ROW(),COLUMN()))=TRUNC(INDIRECT(ADDRESS(ROW(),COLUMN())))</formula>
    </cfRule>
  </conditionalFormatting>
  <conditionalFormatting sqref="G170">
    <cfRule type="expression" dxfId="1324" priority="2">
      <formula>INDIRECT(ADDRESS(ROW(),COLUMN()))=TRUNC(INDIRECT(ADDRESS(ROW(),COLUMN())))</formula>
    </cfRule>
  </conditionalFormatting>
  <conditionalFormatting sqref="M6:Q7">
    <cfRule type="cellIs" dxfId="1323" priority="1" operator="equal">
      <formula>"「費目：その他」で補助対象外に仕分けされていないものがあります。"</formula>
    </cfRule>
  </conditionalFormatting>
  <dataValidations count="7">
    <dataValidation imeMode="off" allowBlank="1" showInputMessage="1" showErrorMessage="1" sqref="G10:G159 I10:I159 L10:L159 O10:O159 Q10:Q159 I169:I218 L169:L218 O169:O218 Q169:Q218 G169:G218 G231:H235 G224:H229 F224:F235 F238:H264"/>
    <dataValidation type="list" imeMode="hiragana" allowBlank="1" showInputMessage="1" showErrorMessage="1" sqref="C10:C159">
      <formula1>区分</formula1>
    </dataValidation>
    <dataValidation type="list" allowBlank="1" showInputMessage="1" showErrorMessage="1" sqref="R10:R159">
      <formula1>"○"</formula1>
    </dataValidation>
    <dataValidation imeMode="disabled" allowBlank="1" showInputMessage="1" showErrorMessage="1" sqref="C7:K7 F166:K166 A10:A159 A169:A218 C3:C4"/>
    <dataValidation imeMode="hiragana" allowBlank="1" showInputMessage="1" showErrorMessage="1" sqref="E10:E159 J10:J159 M10:M159 M169:M218 J169:J218 E169:E218"/>
    <dataValidation type="list" imeMode="hiragana" allowBlank="1" showInputMessage="1" showErrorMessage="1" sqref="C169:D218">
      <formula1>収入</formula1>
    </dataValidation>
    <dataValidation type="list" imeMode="hiragana" allowBlank="1" showInputMessage="1" showErrorMessage="1" sqref="D10:D159">
      <formula1>INDIRECT(C10)</formula1>
    </dataValidation>
  </dataValidations>
  <pageMargins left="0.78740157480314965" right="0.39370078740157483" top="0.39370078740157483" bottom="0.59055118110236227" header="0.31496062992125984" footer="0.31496062992125984"/>
  <pageSetup paperSize="9" scale="66" fitToHeight="0" orientation="portrait" r:id="rId1"/>
  <rowBreaks count="2" manualBreakCount="2">
    <brk id="159" max="17" man="1"/>
    <brk id="219" max="16383" man="1"/>
  </rowBreaks>
  <colBreaks count="1" manualBreakCount="1">
    <brk id="17" max="1048575" man="1"/>
  </col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Y265"/>
  <sheetViews>
    <sheetView view="pageBreakPreview" zoomScaleSheetLayoutView="100" workbookViewId="0">
      <pane ySplit="9" topLeftCell="A10" activePane="bottomLeft" state="frozen"/>
      <selection activeCell="A10" sqref="A10:B10"/>
      <selection pane="bottomLeft" activeCell="A10" sqref="A10:B10"/>
    </sheetView>
  </sheetViews>
  <sheetFormatPr defaultRowHeight="13.5"/>
  <cols>
    <col min="1" max="2" width="3.875" style="2" customWidth="1"/>
    <col min="3" max="3" width="17.75" style="2" customWidth="1"/>
    <col min="4" max="4" width="11.75" style="2" customWidth="1"/>
    <col min="5" max="5" width="33.5" style="2" customWidth="1"/>
    <col min="6" max="6" width="1.125" style="2" customWidth="1"/>
    <col min="7" max="7" width="9.5" style="2" customWidth="1"/>
    <col min="8" max="8" width="1.375" style="2" customWidth="1"/>
    <col min="9" max="9" width="6" style="2" customWidth="1"/>
    <col min="10" max="10" width="6.125" style="2" customWidth="1"/>
    <col min="11" max="11" width="1.875" style="2" customWidth="1"/>
    <col min="12" max="12" width="6" style="2" customWidth="1"/>
    <col min="13" max="13" width="6.125" style="2" customWidth="1"/>
    <col min="14" max="14" width="2" style="2" customWidth="1"/>
    <col min="15" max="15" width="9.5" style="2" customWidth="1"/>
    <col min="16" max="16" width="1.75" style="2" customWidth="1"/>
    <col min="17" max="17" width="9.625" style="2" customWidth="1"/>
    <col min="18" max="18" width="6.875" style="2" customWidth="1"/>
    <col min="19" max="19" width="7" style="2" customWidth="1"/>
    <col min="20" max="20" width="20.625" style="2" customWidth="1"/>
    <col min="21" max="21" width="18.375" style="2" customWidth="1"/>
    <col min="22" max="22" width="25.375" style="2" customWidth="1"/>
    <col min="23" max="23" width="9" style="2" customWidth="1"/>
    <col min="24" max="24" width="9" style="5" hidden="1" customWidth="1"/>
    <col min="25" max="25" width="9" style="2" customWidth="1"/>
    <col min="26" max="16384" width="9" style="2"/>
  </cols>
  <sheetData>
    <row r="1" spans="1:24">
      <c r="A1" s="24" t="str">
        <f>IF('計画書①（地域）'!$S$4="","",'計画書①（地域）'!$S$4)</f>
        <v/>
      </c>
      <c r="B1" s="24"/>
    </row>
    <row r="2" spans="1:24" ht="25.5" customHeight="1">
      <c r="A2" s="68" t="s">
        <v>124</v>
      </c>
      <c r="B2" s="68"/>
      <c r="C2" s="40"/>
    </row>
    <row r="3" spans="1:24" ht="32.1" customHeight="1">
      <c r="C3" s="569" t="s">
        <v>155</v>
      </c>
      <c r="D3" s="61" t="s">
        <v>153</v>
      </c>
      <c r="E3" s="570"/>
      <c r="F3" s="571"/>
      <c r="G3" s="571"/>
      <c r="H3" s="571"/>
      <c r="I3" s="571"/>
      <c r="J3" s="571"/>
      <c r="K3" s="571"/>
      <c r="L3" s="571"/>
      <c r="M3" s="572"/>
      <c r="N3"/>
      <c r="O3"/>
      <c r="P3"/>
      <c r="Q3" s="15"/>
      <c r="X3" s="5">
        <v>18</v>
      </c>
    </row>
    <row r="4" spans="1:24" ht="32.1" customHeight="1">
      <c r="C4" s="569"/>
      <c r="D4" s="62" t="s">
        <v>154</v>
      </c>
      <c r="E4" s="573"/>
      <c r="F4" s="574"/>
      <c r="G4" s="574"/>
      <c r="H4" s="574"/>
      <c r="I4" s="574"/>
      <c r="J4" s="574"/>
      <c r="K4" s="574"/>
      <c r="L4" s="574"/>
      <c r="M4" s="575"/>
      <c r="N4"/>
      <c r="O4"/>
      <c r="P4"/>
      <c r="Q4" s="15"/>
      <c r="X4" s="5">
        <v>224</v>
      </c>
    </row>
    <row r="5" spans="1:24" ht="22.5" customHeight="1">
      <c r="A5" s="6"/>
      <c r="B5" s="6"/>
      <c r="C5" s="8"/>
      <c r="D5" s="12"/>
      <c r="E5" s="15"/>
      <c r="F5" s="15"/>
      <c r="G5" s="15"/>
      <c r="H5" s="15"/>
      <c r="I5" s="15"/>
      <c r="J5" s="15"/>
      <c r="K5" s="15"/>
      <c r="L5" s="15"/>
      <c r="M5" s="15"/>
      <c r="N5" s="15"/>
      <c r="O5" s="15"/>
      <c r="P5" s="15"/>
      <c r="Q5" s="15"/>
    </row>
    <row r="6" spans="1:24" ht="21.75" customHeight="1">
      <c r="A6" s="6"/>
      <c r="B6" s="6"/>
      <c r="C6" s="540" t="s">
        <v>41</v>
      </c>
      <c r="D6" s="541"/>
      <c r="E6" s="129" t="s">
        <v>44</v>
      </c>
      <c r="F6" s="542" t="s">
        <v>52</v>
      </c>
      <c r="G6" s="543"/>
      <c r="H6" s="543"/>
      <c r="I6" s="543"/>
      <c r="J6" s="543"/>
      <c r="K6" s="544"/>
      <c r="L6" s="3"/>
      <c r="M6" s="568" t="str">
        <f>IF($F$247&lt;&gt;0,"「費目：その他」で補助対象外に仕分けされていないものがあります。","")</f>
        <v/>
      </c>
      <c r="N6" s="568"/>
      <c r="O6" s="568"/>
      <c r="P6" s="568"/>
      <c r="Q6" s="568"/>
    </row>
    <row r="7" spans="1:24" ht="21.75" customHeight="1">
      <c r="A7" s="6"/>
      <c r="B7" s="6"/>
      <c r="C7" s="545">
        <f>SUMIFS($Q$10:$Q$159,$R$10:$R$159,"")</f>
        <v>0</v>
      </c>
      <c r="D7" s="546"/>
      <c r="E7" s="130">
        <f>SUMIFS($Q$10:$Q$159,$R$10:$R$159,"○")</f>
        <v>0</v>
      </c>
      <c r="F7" s="547">
        <f>SUM(C7,E7)</f>
        <v>0</v>
      </c>
      <c r="G7" s="548"/>
      <c r="H7" s="548"/>
      <c r="I7" s="548"/>
      <c r="J7" s="548"/>
      <c r="K7" s="549"/>
      <c r="L7" s="3"/>
      <c r="M7" s="568"/>
      <c r="N7" s="568"/>
      <c r="O7" s="568"/>
      <c r="P7" s="568"/>
      <c r="Q7" s="568"/>
    </row>
    <row r="8" spans="1:24" ht="20.25" customHeight="1">
      <c r="A8" s="7" t="s">
        <v>5</v>
      </c>
      <c r="B8" s="7"/>
      <c r="C8" s="3"/>
      <c r="D8" s="13"/>
      <c r="E8" s="9"/>
      <c r="F8" s="9"/>
      <c r="G8" s="9"/>
      <c r="H8" s="9"/>
      <c r="I8" s="9"/>
      <c r="J8" s="9"/>
      <c r="K8" s="9"/>
      <c r="L8" s="9"/>
      <c r="M8" s="9"/>
      <c r="N8" s="9"/>
      <c r="O8" s="9"/>
      <c r="P8" s="9"/>
      <c r="R8" s="134" t="s">
        <v>17</v>
      </c>
    </row>
    <row r="9" spans="1:24" ht="36" customHeight="1">
      <c r="A9" s="632" t="s">
        <v>217</v>
      </c>
      <c r="B9" s="633"/>
      <c r="C9" s="54" t="s">
        <v>11</v>
      </c>
      <c r="D9" s="54" t="s">
        <v>26</v>
      </c>
      <c r="E9" s="55" t="s">
        <v>45</v>
      </c>
      <c r="F9" s="69"/>
      <c r="G9" s="56" t="s">
        <v>39</v>
      </c>
      <c r="H9" s="57" t="s">
        <v>46</v>
      </c>
      <c r="I9" s="56" t="s">
        <v>38</v>
      </c>
      <c r="J9" s="58" t="s">
        <v>40</v>
      </c>
      <c r="K9" s="57" t="s">
        <v>46</v>
      </c>
      <c r="L9" s="56" t="s">
        <v>48</v>
      </c>
      <c r="M9" s="58" t="s">
        <v>40</v>
      </c>
      <c r="N9" s="57" t="s">
        <v>49</v>
      </c>
      <c r="O9" s="56" t="s">
        <v>50</v>
      </c>
      <c r="P9" s="57" t="s">
        <v>51</v>
      </c>
      <c r="Q9" s="137" t="s">
        <v>12</v>
      </c>
      <c r="R9" s="182" t="s">
        <v>43</v>
      </c>
    </row>
    <row r="10" spans="1:24" ht="18" customHeight="1">
      <c r="A10" s="634">
        <v>1</v>
      </c>
      <c r="B10" s="635"/>
      <c r="C10" s="50"/>
      <c r="D10" s="51"/>
      <c r="E10" s="186"/>
      <c r="F10" s="161"/>
      <c r="G10" s="52"/>
      <c r="H10" s="161"/>
      <c r="I10" s="156"/>
      <c r="J10" s="53"/>
      <c r="K10" s="164"/>
      <c r="L10" s="159"/>
      <c r="M10" s="53"/>
      <c r="N10" s="164"/>
      <c r="O10" s="46"/>
      <c r="P10" s="165"/>
      <c r="Q10" s="138">
        <f t="shared" ref="Q10:Q106" si="0">IF(G10="",0,INT(SUM(PRODUCT(G10,I10,L10),O10)))</f>
        <v>0</v>
      </c>
      <c r="R10" s="140"/>
    </row>
    <row r="11" spans="1:24" ht="18" customHeight="1">
      <c r="A11" s="636">
        <v>2</v>
      </c>
      <c r="B11" s="637"/>
      <c r="C11" s="10"/>
      <c r="D11" s="14"/>
      <c r="E11" s="187"/>
      <c r="F11" s="162"/>
      <c r="G11" s="43"/>
      <c r="H11" s="162"/>
      <c r="I11" s="157"/>
      <c r="J11" s="21"/>
      <c r="K11" s="163"/>
      <c r="L11" s="158"/>
      <c r="M11" s="21"/>
      <c r="N11" s="163"/>
      <c r="O11" s="44"/>
      <c r="P11" s="166"/>
      <c r="Q11" s="139">
        <f t="shared" si="0"/>
        <v>0</v>
      </c>
      <c r="R11" s="141"/>
    </row>
    <row r="12" spans="1:24" ht="18" customHeight="1">
      <c r="A12" s="636">
        <v>3</v>
      </c>
      <c r="B12" s="637"/>
      <c r="C12" s="10"/>
      <c r="D12" s="14"/>
      <c r="E12" s="187"/>
      <c r="F12" s="162"/>
      <c r="G12" s="43"/>
      <c r="H12" s="162"/>
      <c r="I12" s="157"/>
      <c r="J12" s="21"/>
      <c r="K12" s="163"/>
      <c r="L12" s="158"/>
      <c r="M12" s="21"/>
      <c r="N12" s="163"/>
      <c r="O12" s="44"/>
      <c r="P12" s="166"/>
      <c r="Q12" s="139">
        <f t="shared" si="0"/>
        <v>0</v>
      </c>
      <c r="R12" s="141"/>
    </row>
    <row r="13" spans="1:24" ht="18" customHeight="1">
      <c r="A13" s="636">
        <v>4</v>
      </c>
      <c r="B13" s="637"/>
      <c r="C13" s="10"/>
      <c r="D13" s="14"/>
      <c r="E13" s="187"/>
      <c r="F13" s="162"/>
      <c r="G13" s="43"/>
      <c r="H13" s="162"/>
      <c r="I13" s="157"/>
      <c r="J13" s="21"/>
      <c r="K13" s="163"/>
      <c r="L13" s="158"/>
      <c r="M13" s="21"/>
      <c r="N13" s="163"/>
      <c r="O13" s="44"/>
      <c r="P13" s="166"/>
      <c r="Q13" s="139">
        <f t="shared" si="0"/>
        <v>0</v>
      </c>
      <c r="R13" s="141"/>
    </row>
    <row r="14" spans="1:24" ht="18" customHeight="1">
      <c r="A14" s="636">
        <v>5</v>
      </c>
      <c r="B14" s="637"/>
      <c r="C14" s="10"/>
      <c r="D14" s="14"/>
      <c r="E14" s="187"/>
      <c r="F14" s="162"/>
      <c r="G14" s="43"/>
      <c r="H14" s="162"/>
      <c r="I14" s="157"/>
      <c r="J14" s="21"/>
      <c r="K14" s="163"/>
      <c r="L14" s="158"/>
      <c r="M14" s="21"/>
      <c r="N14" s="163"/>
      <c r="O14" s="44"/>
      <c r="P14" s="166"/>
      <c r="Q14" s="139">
        <f t="shared" si="0"/>
        <v>0</v>
      </c>
      <c r="R14" s="141"/>
    </row>
    <row r="15" spans="1:24" ht="18" customHeight="1">
      <c r="A15" s="636">
        <v>6</v>
      </c>
      <c r="B15" s="637"/>
      <c r="C15" s="10"/>
      <c r="D15" s="14"/>
      <c r="E15" s="187"/>
      <c r="F15" s="162"/>
      <c r="G15" s="43"/>
      <c r="H15" s="162"/>
      <c r="I15" s="157"/>
      <c r="J15" s="21"/>
      <c r="K15" s="163"/>
      <c r="L15" s="158"/>
      <c r="M15" s="21"/>
      <c r="N15" s="163"/>
      <c r="O15" s="44"/>
      <c r="P15" s="166"/>
      <c r="Q15" s="139">
        <f t="shared" si="0"/>
        <v>0</v>
      </c>
      <c r="R15" s="141"/>
    </row>
    <row r="16" spans="1:24" ht="18" customHeight="1">
      <c r="A16" s="636">
        <v>7</v>
      </c>
      <c r="B16" s="637"/>
      <c r="C16" s="10"/>
      <c r="D16" s="14"/>
      <c r="E16" s="187"/>
      <c r="F16" s="162"/>
      <c r="G16" s="43"/>
      <c r="H16" s="162"/>
      <c r="I16" s="157"/>
      <c r="J16" s="21"/>
      <c r="K16" s="163"/>
      <c r="L16" s="158"/>
      <c r="M16" s="21"/>
      <c r="N16" s="163"/>
      <c r="O16" s="44"/>
      <c r="P16" s="166"/>
      <c r="Q16" s="139">
        <f t="shared" si="0"/>
        <v>0</v>
      </c>
      <c r="R16" s="141"/>
    </row>
    <row r="17" spans="1:18" ht="18" customHeight="1">
      <c r="A17" s="636">
        <v>8</v>
      </c>
      <c r="B17" s="637"/>
      <c r="C17" s="10"/>
      <c r="D17" s="14"/>
      <c r="E17" s="187"/>
      <c r="F17" s="162"/>
      <c r="G17" s="43"/>
      <c r="H17" s="162"/>
      <c r="I17" s="157"/>
      <c r="J17" s="21"/>
      <c r="K17" s="163"/>
      <c r="L17" s="158"/>
      <c r="M17" s="21"/>
      <c r="N17" s="163"/>
      <c r="O17" s="44"/>
      <c r="P17" s="166"/>
      <c r="Q17" s="139">
        <f t="shared" si="0"/>
        <v>0</v>
      </c>
      <c r="R17" s="141"/>
    </row>
    <row r="18" spans="1:18" ht="18" customHeight="1">
      <c r="A18" s="636">
        <v>9</v>
      </c>
      <c r="B18" s="637"/>
      <c r="C18" s="10"/>
      <c r="D18" s="14"/>
      <c r="E18" s="187"/>
      <c r="F18" s="162"/>
      <c r="G18" s="43"/>
      <c r="H18" s="162"/>
      <c r="I18" s="157"/>
      <c r="J18" s="21"/>
      <c r="K18" s="163"/>
      <c r="L18" s="158"/>
      <c r="M18" s="21"/>
      <c r="N18" s="163"/>
      <c r="O18" s="44"/>
      <c r="P18" s="166"/>
      <c r="Q18" s="139">
        <f t="shared" si="0"/>
        <v>0</v>
      </c>
      <c r="R18" s="141"/>
    </row>
    <row r="19" spans="1:18" ht="18" customHeight="1">
      <c r="A19" s="636">
        <v>10</v>
      </c>
      <c r="B19" s="637"/>
      <c r="C19" s="10"/>
      <c r="D19" s="14"/>
      <c r="E19" s="187"/>
      <c r="F19" s="162"/>
      <c r="G19" s="43"/>
      <c r="H19" s="162"/>
      <c r="I19" s="157"/>
      <c r="J19" s="21"/>
      <c r="K19" s="163"/>
      <c r="L19" s="158"/>
      <c r="M19" s="21"/>
      <c r="N19" s="163"/>
      <c r="O19" s="44"/>
      <c r="P19" s="166"/>
      <c r="Q19" s="139">
        <f t="shared" si="0"/>
        <v>0</v>
      </c>
      <c r="R19" s="141"/>
    </row>
    <row r="20" spans="1:18" ht="18" customHeight="1">
      <c r="A20" s="636">
        <v>11</v>
      </c>
      <c r="B20" s="637"/>
      <c r="C20" s="10"/>
      <c r="D20" s="14"/>
      <c r="E20" s="187"/>
      <c r="F20" s="162"/>
      <c r="G20" s="43"/>
      <c r="H20" s="162"/>
      <c r="I20" s="157"/>
      <c r="J20" s="21"/>
      <c r="K20" s="163"/>
      <c r="L20" s="158"/>
      <c r="M20" s="21"/>
      <c r="N20" s="163"/>
      <c r="O20" s="44"/>
      <c r="P20" s="166"/>
      <c r="Q20" s="139">
        <f t="shared" si="0"/>
        <v>0</v>
      </c>
      <c r="R20" s="141"/>
    </row>
    <row r="21" spans="1:18" ht="18" customHeight="1">
      <c r="A21" s="636">
        <v>12</v>
      </c>
      <c r="B21" s="637"/>
      <c r="C21" s="10"/>
      <c r="D21" s="14"/>
      <c r="E21" s="187"/>
      <c r="F21" s="162"/>
      <c r="G21" s="43"/>
      <c r="H21" s="163"/>
      <c r="I21" s="158"/>
      <c r="J21" s="21"/>
      <c r="K21" s="163"/>
      <c r="L21" s="158"/>
      <c r="M21" s="21"/>
      <c r="N21" s="163"/>
      <c r="O21" s="44"/>
      <c r="P21" s="166"/>
      <c r="Q21" s="139">
        <f t="shared" si="0"/>
        <v>0</v>
      </c>
      <c r="R21" s="141"/>
    </row>
    <row r="22" spans="1:18" ht="18" customHeight="1">
      <c r="A22" s="636">
        <v>13</v>
      </c>
      <c r="B22" s="637"/>
      <c r="C22" s="10"/>
      <c r="D22" s="14"/>
      <c r="E22" s="187"/>
      <c r="F22" s="162"/>
      <c r="G22" s="43"/>
      <c r="H22" s="163"/>
      <c r="I22" s="158"/>
      <c r="J22" s="21"/>
      <c r="K22" s="163"/>
      <c r="L22" s="158"/>
      <c r="M22" s="21"/>
      <c r="N22" s="163"/>
      <c r="O22" s="44"/>
      <c r="P22" s="166"/>
      <c r="Q22" s="139">
        <f t="shared" si="0"/>
        <v>0</v>
      </c>
      <c r="R22" s="141"/>
    </row>
    <row r="23" spans="1:18" ht="18" customHeight="1">
      <c r="A23" s="636">
        <v>14</v>
      </c>
      <c r="B23" s="637"/>
      <c r="C23" s="10"/>
      <c r="D23" s="14"/>
      <c r="E23" s="187"/>
      <c r="F23" s="162"/>
      <c r="G23" s="43"/>
      <c r="H23" s="163"/>
      <c r="I23" s="158"/>
      <c r="J23" s="21"/>
      <c r="K23" s="163"/>
      <c r="L23" s="158"/>
      <c r="M23" s="21"/>
      <c r="N23" s="163"/>
      <c r="O23" s="44"/>
      <c r="P23" s="166"/>
      <c r="Q23" s="139">
        <f t="shared" si="0"/>
        <v>0</v>
      </c>
      <c r="R23" s="141"/>
    </row>
    <row r="24" spans="1:18" ht="18" customHeight="1">
      <c r="A24" s="636">
        <v>15</v>
      </c>
      <c r="B24" s="637"/>
      <c r="C24" s="10"/>
      <c r="D24" s="14"/>
      <c r="E24" s="187"/>
      <c r="F24" s="162"/>
      <c r="G24" s="43"/>
      <c r="H24" s="163"/>
      <c r="I24" s="158"/>
      <c r="J24" s="21"/>
      <c r="K24" s="163"/>
      <c r="L24" s="158"/>
      <c r="M24" s="21"/>
      <c r="N24" s="163"/>
      <c r="O24" s="44"/>
      <c r="P24" s="166"/>
      <c r="Q24" s="139">
        <f t="shared" si="0"/>
        <v>0</v>
      </c>
      <c r="R24" s="141"/>
    </row>
    <row r="25" spans="1:18" ht="18" customHeight="1">
      <c r="A25" s="636">
        <v>16</v>
      </c>
      <c r="B25" s="637"/>
      <c r="C25" s="10"/>
      <c r="D25" s="14"/>
      <c r="E25" s="187"/>
      <c r="F25" s="162"/>
      <c r="G25" s="43"/>
      <c r="H25" s="163"/>
      <c r="I25" s="158"/>
      <c r="J25" s="21"/>
      <c r="K25" s="163"/>
      <c r="L25" s="158"/>
      <c r="M25" s="21"/>
      <c r="N25" s="163"/>
      <c r="O25" s="44"/>
      <c r="P25" s="166"/>
      <c r="Q25" s="139">
        <f t="shared" si="0"/>
        <v>0</v>
      </c>
      <c r="R25" s="141"/>
    </row>
    <row r="26" spans="1:18" ht="18" customHeight="1">
      <c r="A26" s="636">
        <v>17</v>
      </c>
      <c r="B26" s="637"/>
      <c r="C26" s="10"/>
      <c r="D26" s="14"/>
      <c r="E26" s="187"/>
      <c r="F26" s="162"/>
      <c r="G26" s="43"/>
      <c r="H26" s="162"/>
      <c r="I26" s="157"/>
      <c r="J26" s="21"/>
      <c r="K26" s="162"/>
      <c r="L26" s="158"/>
      <c r="M26" s="37"/>
      <c r="N26" s="163"/>
      <c r="O26" s="44"/>
      <c r="P26" s="166"/>
      <c r="Q26" s="139">
        <f t="shared" si="0"/>
        <v>0</v>
      </c>
      <c r="R26" s="141"/>
    </row>
    <row r="27" spans="1:18" ht="18" customHeight="1">
      <c r="A27" s="636">
        <v>18</v>
      </c>
      <c r="B27" s="637"/>
      <c r="C27" s="10"/>
      <c r="D27" s="14"/>
      <c r="E27" s="187"/>
      <c r="F27" s="162"/>
      <c r="G27" s="43"/>
      <c r="H27" s="162"/>
      <c r="I27" s="157"/>
      <c r="J27" s="21"/>
      <c r="K27" s="162"/>
      <c r="L27" s="158"/>
      <c r="M27" s="37"/>
      <c r="N27" s="163"/>
      <c r="O27" s="44"/>
      <c r="P27" s="166"/>
      <c r="Q27" s="139">
        <f t="shared" si="0"/>
        <v>0</v>
      </c>
      <c r="R27" s="141"/>
    </row>
    <row r="28" spans="1:18" ht="18" customHeight="1">
      <c r="A28" s="636">
        <v>19</v>
      </c>
      <c r="B28" s="637"/>
      <c r="C28" s="10"/>
      <c r="D28" s="14"/>
      <c r="E28" s="187"/>
      <c r="F28" s="162"/>
      <c r="G28" s="43"/>
      <c r="H28" s="162"/>
      <c r="I28" s="157"/>
      <c r="J28" s="21"/>
      <c r="K28" s="162"/>
      <c r="L28" s="158"/>
      <c r="M28" s="37"/>
      <c r="N28" s="163"/>
      <c r="O28" s="44"/>
      <c r="P28" s="166"/>
      <c r="Q28" s="139">
        <f t="shared" si="0"/>
        <v>0</v>
      </c>
      <c r="R28" s="141"/>
    </row>
    <row r="29" spans="1:18" ht="18" customHeight="1">
      <c r="A29" s="636">
        <v>20</v>
      </c>
      <c r="B29" s="637"/>
      <c r="C29" s="10"/>
      <c r="D29" s="14"/>
      <c r="E29" s="187"/>
      <c r="F29" s="162"/>
      <c r="G29" s="43"/>
      <c r="H29" s="162"/>
      <c r="I29" s="157"/>
      <c r="J29" s="21"/>
      <c r="K29" s="163"/>
      <c r="L29" s="158"/>
      <c r="M29" s="21"/>
      <c r="N29" s="163"/>
      <c r="O29" s="44"/>
      <c r="P29" s="166"/>
      <c r="Q29" s="139">
        <f t="shared" si="0"/>
        <v>0</v>
      </c>
      <c r="R29" s="141"/>
    </row>
    <row r="30" spans="1:18" ht="18" customHeight="1">
      <c r="A30" s="636">
        <v>21</v>
      </c>
      <c r="B30" s="637"/>
      <c r="C30" s="10"/>
      <c r="D30" s="14"/>
      <c r="E30" s="187"/>
      <c r="F30" s="162"/>
      <c r="G30" s="43"/>
      <c r="H30" s="162"/>
      <c r="I30" s="157"/>
      <c r="J30" s="21"/>
      <c r="K30" s="163"/>
      <c r="L30" s="158"/>
      <c r="M30" s="21"/>
      <c r="N30" s="163"/>
      <c r="O30" s="44"/>
      <c r="P30" s="166"/>
      <c r="Q30" s="139">
        <f t="shared" si="0"/>
        <v>0</v>
      </c>
      <c r="R30" s="141"/>
    </row>
    <row r="31" spans="1:18" ht="18" customHeight="1">
      <c r="A31" s="636">
        <v>22</v>
      </c>
      <c r="B31" s="637"/>
      <c r="C31" s="10"/>
      <c r="D31" s="14"/>
      <c r="E31" s="187"/>
      <c r="F31" s="162"/>
      <c r="G31" s="43"/>
      <c r="H31" s="162"/>
      <c r="I31" s="157"/>
      <c r="J31" s="21"/>
      <c r="K31" s="163"/>
      <c r="L31" s="158"/>
      <c r="M31" s="21"/>
      <c r="N31" s="163"/>
      <c r="O31" s="44"/>
      <c r="P31" s="166"/>
      <c r="Q31" s="139">
        <f t="shared" si="0"/>
        <v>0</v>
      </c>
      <c r="R31" s="141"/>
    </row>
    <row r="32" spans="1:18" ht="18" customHeight="1">
      <c r="A32" s="636">
        <v>23</v>
      </c>
      <c r="B32" s="637"/>
      <c r="C32" s="10"/>
      <c r="D32" s="14"/>
      <c r="E32" s="187"/>
      <c r="F32" s="162"/>
      <c r="G32" s="43"/>
      <c r="H32" s="162"/>
      <c r="I32" s="157"/>
      <c r="J32" s="21"/>
      <c r="K32" s="163"/>
      <c r="L32" s="158"/>
      <c r="M32" s="21"/>
      <c r="N32" s="163"/>
      <c r="O32" s="44"/>
      <c r="P32" s="166"/>
      <c r="Q32" s="139">
        <f t="shared" si="0"/>
        <v>0</v>
      </c>
      <c r="R32" s="141"/>
    </row>
    <row r="33" spans="1:18" ht="18" customHeight="1">
      <c r="A33" s="636">
        <v>24</v>
      </c>
      <c r="B33" s="637"/>
      <c r="C33" s="10"/>
      <c r="D33" s="14"/>
      <c r="E33" s="187"/>
      <c r="F33" s="162"/>
      <c r="G33" s="43"/>
      <c r="H33" s="162"/>
      <c r="I33" s="157"/>
      <c r="J33" s="21"/>
      <c r="K33" s="163"/>
      <c r="L33" s="158"/>
      <c r="M33" s="21"/>
      <c r="N33" s="163"/>
      <c r="O33" s="44"/>
      <c r="P33" s="166"/>
      <c r="Q33" s="139">
        <f t="shared" si="0"/>
        <v>0</v>
      </c>
      <c r="R33" s="141"/>
    </row>
    <row r="34" spans="1:18" ht="18" customHeight="1">
      <c r="A34" s="636">
        <v>25</v>
      </c>
      <c r="B34" s="637"/>
      <c r="C34" s="10"/>
      <c r="D34" s="14"/>
      <c r="E34" s="187"/>
      <c r="F34" s="162"/>
      <c r="G34" s="43"/>
      <c r="H34" s="162"/>
      <c r="I34" s="157"/>
      <c r="J34" s="21"/>
      <c r="K34" s="163"/>
      <c r="L34" s="158"/>
      <c r="M34" s="21"/>
      <c r="N34" s="163"/>
      <c r="O34" s="44"/>
      <c r="P34" s="166"/>
      <c r="Q34" s="139">
        <f t="shared" si="0"/>
        <v>0</v>
      </c>
      <c r="R34" s="141"/>
    </row>
    <row r="35" spans="1:18" ht="18" customHeight="1">
      <c r="A35" s="636">
        <v>26</v>
      </c>
      <c r="B35" s="637"/>
      <c r="C35" s="10"/>
      <c r="D35" s="14"/>
      <c r="E35" s="187"/>
      <c r="F35" s="162"/>
      <c r="G35" s="43"/>
      <c r="H35" s="162"/>
      <c r="I35" s="157"/>
      <c r="J35" s="21"/>
      <c r="K35" s="163"/>
      <c r="L35" s="158"/>
      <c r="M35" s="21"/>
      <c r="N35" s="163"/>
      <c r="O35" s="44"/>
      <c r="P35" s="166"/>
      <c r="Q35" s="139">
        <f t="shared" si="0"/>
        <v>0</v>
      </c>
      <c r="R35" s="141"/>
    </row>
    <row r="36" spans="1:18" ht="18" customHeight="1">
      <c r="A36" s="636">
        <v>27</v>
      </c>
      <c r="B36" s="637"/>
      <c r="C36" s="10"/>
      <c r="D36" s="14"/>
      <c r="E36" s="187"/>
      <c r="F36" s="162"/>
      <c r="G36" s="43"/>
      <c r="H36" s="162"/>
      <c r="I36" s="157"/>
      <c r="J36" s="21"/>
      <c r="K36" s="163"/>
      <c r="L36" s="158"/>
      <c r="M36" s="21"/>
      <c r="N36" s="163"/>
      <c r="O36" s="44"/>
      <c r="P36" s="166"/>
      <c r="Q36" s="139">
        <f t="shared" si="0"/>
        <v>0</v>
      </c>
      <c r="R36" s="141"/>
    </row>
    <row r="37" spans="1:18" ht="18" customHeight="1">
      <c r="A37" s="636">
        <v>28</v>
      </c>
      <c r="B37" s="637"/>
      <c r="C37" s="10"/>
      <c r="D37" s="14"/>
      <c r="E37" s="187"/>
      <c r="F37" s="162"/>
      <c r="G37" s="43"/>
      <c r="H37" s="162"/>
      <c r="I37" s="157"/>
      <c r="J37" s="21"/>
      <c r="K37" s="163"/>
      <c r="L37" s="158"/>
      <c r="M37" s="21"/>
      <c r="N37" s="163"/>
      <c r="O37" s="44"/>
      <c r="P37" s="166"/>
      <c r="Q37" s="139">
        <f t="shared" si="0"/>
        <v>0</v>
      </c>
      <c r="R37" s="141"/>
    </row>
    <row r="38" spans="1:18" ht="18" customHeight="1">
      <c r="A38" s="636">
        <v>29</v>
      </c>
      <c r="B38" s="637"/>
      <c r="C38" s="10"/>
      <c r="D38" s="14"/>
      <c r="E38" s="187"/>
      <c r="F38" s="162"/>
      <c r="G38" s="43"/>
      <c r="H38" s="162"/>
      <c r="I38" s="157"/>
      <c r="J38" s="21"/>
      <c r="K38" s="163"/>
      <c r="L38" s="158"/>
      <c r="M38" s="21"/>
      <c r="N38" s="163"/>
      <c r="O38" s="44"/>
      <c r="P38" s="166"/>
      <c r="Q38" s="139">
        <f t="shared" si="0"/>
        <v>0</v>
      </c>
      <c r="R38" s="141"/>
    </row>
    <row r="39" spans="1:18" ht="18" customHeight="1">
      <c r="A39" s="636">
        <v>30</v>
      </c>
      <c r="B39" s="637"/>
      <c r="C39" s="10"/>
      <c r="D39" s="14"/>
      <c r="E39" s="187"/>
      <c r="F39" s="162"/>
      <c r="G39" s="43"/>
      <c r="H39" s="162"/>
      <c r="I39" s="157"/>
      <c r="J39" s="21"/>
      <c r="K39" s="163"/>
      <c r="L39" s="158"/>
      <c r="M39" s="21"/>
      <c r="N39" s="163"/>
      <c r="O39" s="44"/>
      <c r="P39" s="166"/>
      <c r="Q39" s="139">
        <f t="shared" si="0"/>
        <v>0</v>
      </c>
      <c r="R39" s="141"/>
    </row>
    <row r="40" spans="1:18" ht="18" customHeight="1">
      <c r="A40" s="636">
        <v>31</v>
      </c>
      <c r="B40" s="637"/>
      <c r="C40" s="10"/>
      <c r="D40" s="14"/>
      <c r="E40" s="187"/>
      <c r="F40" s="162"/>
      <c r="G40" s="43"/>
      <c r="H40" s="162"/>
      <c r="I40" s="157"/>
      <c r="J40" s="21"/>
      <c r="K40" s="163"/>
      <c r="L40" s="158"/>
      <c r="M40" s="21"/>
      <c r="N40" s="163"/>
      <c r="O40" s="44"/>
      <c r="P40" s="166"/>
      <c r="Q40" s="139">
        <f t="shared" si="0"/>
        <v>0</v>
      </c>
      <c r="R40" s="141"/>
    </row>
    <row r="41" spans="1:18" ht="18" customHeight="1">
      <c r="A41" s="636">
        <v>32</v>
      </c>
      <c r="B41" s="637"/>
      <c r="C41" s="10"/>
      <c r="D41" s="14"/>
      <c r="E41" s="187"/>
      <c r="F41" s="162"/>
      <c r="G41" s="43"/>
      <c r="H41" s="162"/>
      <c r="I41" s="157"/>
      <c r="J41" s="21"/>
      <c r="K41" s="163"/>
      <c r="L41" s="158"/>
      <c r="M41" s="21"/>
      <c r="N41" s="163"/>
      <c r="O41" s="44"/>
      <c r="P41" s="166"/>
      <c r="Q41" s="139">
        <f t="shared" si="0"/>
        <v>0</v>
      </c>
      <c r="R41" s="141"/>
    </row>
    <row r="42" spans="1:18" ht="18" customHeight="1">
      <c r="A42" s="636">
        <v>33</v>
      </c>
      <c r="B42" s="637"/>
      <c r="C42" s="10"/>
      <c r="D42" s="14"/>
      <c r="E42" s="187"/>
      <c r="F42" s="162"/>
      <c r="G42" s="43"/>
      <c r="H42" s="162"/>
      <c r="I42" s="157"/>
      <c r="J42" s="21"/>
      <c r="K42" s="163"/>
      <c r="L42" s="158"/>
      <c r="M42" s="21"/>
      <c r="N42" s="163"/>
      <c r="O42" s="44"/>
      <c r="P42" s="166"/>
      <c r="Q42" s="139">
        <f t="shared" si="0"/>
        <v>0</v>
      </c>
      <c r="R42" s="141"/>
    </row>
    <row r="43" spans="1:18" ht="18" customHeight="1">
      <c r="A43" s="636">
        <v>34</v>
      </c>
      <c r="B43" s="637"/>
      <c r="C43" s="10"/>
      <c r="D43" s="14"/>
      <c r="E43" s="187"/>
      <c r="F43" s="162"/>
      <c r="G43" s="43"/>
      <c r="H43" s="162"/>
      <c r="I43" s="157"/>
      <c r="J43" s="21"/>
      <c r="K43" s="163"/>
      <c r="L43" s="158"/>
      <c r="M43" s="21"/>
      <c r="N43" s="163"/>
      <c r="O43" s="44"/>
      <c r="P43" s="166"/>
      <c r="Q43" s="139">
        <f t="shared" si="0"/>
        <v>0</v>
      </c>
      <c r="R43" s="141"/>
    </row>
    <row r="44" spans="1:18" ht="18" customHeight="1">
      <c r="A44" s="636">
        <v>35</v>
      </c>
      <c r="B44" s="637"/>
      <c r="C44" s="10"/>
      <c r="D44" s="14"/>
      <c r="E44" s="187"/>
      <c r="F44" s="162"/>
      <c r="G44" s="43"/>
      <c r="H44" s="162"/>
      <c r="I44" s="157"/>
      <c r="J44" s="21"/>
      <c r="K44" s="163"/>
      <c r="L44" s="158"/>
      <c r="M44" s="21"/>
      <c r="N44" s="163"/>
      <c r="O44" s="44"/>
      <c r="P44" s="166"/>
      <c r="Q44" s="139">
        <f t="shared" si="0"/>
        <v>0</v>
      </c>
      <c r="R44" s="141"/>
    </row>
    <row r="45" spans="1:18" ht="18" customHeight="1">
      <c r="A45" s="636">
        <v>36</v>
      </c>
      <c r="B45" s="637"/>
      <c r="C45" s="10"/>
      <c r="D45" s="14"/>
      <c r="E45" s="187"/>
      <c r="F45" s="162"/>
      <c r="G45" s="43"/>
      <c r="H45" s="163"/>
      <c r="I45" s="158"/>
      <c r="J45" s="21"/>
      <c r="K45" s="163"/>
      <c r="L45" s="158"/>
      <c r="M45" s="21"/>
      <c r="N45" s="163"/>
      <c r="O45" s="44"/>
      <c r="P45" s="166"/>
      <c r="Q45" s="139">
        <f t="shared" si="0"/>
        <v>0</v>
      </c>
      <c r="R45" s="141"/>
    </row>
    <row r="46" spans="1:18" ht="18" customHeight="1">
      <c r="A46" s="636">
        <v>37</v>
      </c>
      <c r="B46" s="637"/>
      <c r="C46" s="10"/>
      <c r="D46" s="14"/>
      <c r="E46" s="187"/>
      <c r="F46" s="162"/>
      <c r="G46" s="43"/>
      <c r="H46" s="162"/>
      <c r="I46" s="157"/>
      <c r="J46" s="21"/>
      <c r="K46" s="163"/>
      <c r="L46" s="158"/>
      <c r="M46" s="21"/>
      <c r="N46" s="163"/>
      <c r="O46" s="44"/>
      <c r="P46" s="166"/>
      <c r="Q46" s="139">
        <f t="shared" si="0"/>
        <v>0</v>
      </c>
      <c r="R46" s="141"/>
    </row>
    <row r="47" spans="1:18" ht="18" customHeight="1">
      <c r="A47" s="636">
        <v>38</v>
      </c>
      <c r="B47" s="637"/>
      <c r="C47" s="10"/>
      <c r="D47" s="14"/>
      <c r="E47" s="187"/>
      <c r="F47" s="162"/>
      <c r="G47" s="43"/>
      <c r="H47" s="162"/>
      <c r="I47" s="157"/>
      <c r="J47" s="21"/>
      <c r="K47" s="163"/>
      <c r="L47" s="158"/>
      <c r="M47" s="21"/>
      <c r="N47" s="163"/>
      <c r="O47" s="44"/>
      <c r="P47" s="166"/>
      <c r="Q47" s="139">
        <f t="shared" si="0"/>
        <v>0</v>
      </c>
      <c r="R47" s="141"/>
    </row>
    <row r="48" spans="1:18" ht="18" customHeight="1">
      <c r="A48" s="636">
        <v>39</v>
      </c>
      <c r="B48" s="637"/>
      <c r="C48" s="10"/>
      <c r="D48" s="14"/>
      <c r="E48" s="187"/>
      <c r="F48" s="162"/>
      <c r="G48" s="44"/>
      <c r="H48" s="163"/>
      <c r="I48" s="158"/>
      <c r="J48" s="21"/>
      <c r="K48" s="163"/>
      <c r="L48" s="158"/>
      <c r="M48" s="21"/>
      <c r="N48" s="163"/>
      <c r="O48" s="44"/>
      <c r="P48" s="166"/>
      <c r="Q48" s="139">
        <f t="shared" si="0"/>
        <v>0</v>
      </c>
      <c r="R48" s="141"/>
    </row>
    <row r="49" spans="1:18" ht="18" customHeight="1">
      <c r="A49" s="636">
        <v>40</v>
      </c>
      <c r="B49" s="637"/>
      <c r="C49" s="10"/>
      <c r="D49" s="14"/>
      <c r="E49" s="187"/>
      <c r="F49" s="162"/>
      <c r="G49" s="44"/>
      <c r="H49" s="163"/>
      <c r="I49" s="158"/>
      <c r="J49" s="21"/>
      <c r="K49" s="163"/>
      <c r="L49" s="158"/>
      <c r="M49" s="21"/>
      <c r="N49" s="163"/>
      <c r="O49" s="44"/>
      <c r="P49" s="166"/>
      <c r="Q49" s="139">
        <f t="shared" si="0"/>
        <v>0</v>
      </c>
      <c r="R49" s="141"/>
    </row>
    <row r="50" spans="1:18" ht="18" customHeight="1">
      <c r="A50" s="636">
        <v>41</v>
      </c>
      <c r="B50" s="637"/>
      <c r="C50" s="10"/>
      <c r="D50" s="14"/>
      <c r="E50" s="187"/>
      <c r="F50" s="162"/>
      <c r="G50" s="44"/>
      <c r="H50" s="163"/>
      <c r="I50" s="158"/>
      <c r="J50" s="21"/>
      <c r="K50" s="163"/>
      <c r="L50" s="158"/>
      <c r="M50" s="21"/>
      <c r="N50" s="163"/>
      <c r="O50" s="44"/>
      <c r="P50" s="166"/>
      <c r="Q50" s="139">
        <f t="shared" si="0"/>
        <v>0</v>
      </c>
      <c r="R50" s="141"/>
    </row>
    <row r="51" spans="1:18" ht="18" customHeight="1">
      <c r="A51" s="636">
        <v>42</v>
      </c>
      <c r="B51" s="637"/>
      <c r="C51" s="10"/>
      <c r="D51" s="10"/>
      <c r="E51" s="187"/>
      <c r="F51" s="162"/>
      <c r="G51" s="44"/>
      <c r="H51" s="163"/>
      <c r="I51" s="158"/>
      <c r="J51" s="21"/>
      <c r="K51" s="163"/>
      <c r="L51" s="158"/>
      <c r="M51" s="21"/>
      <c r="N51" s="163"/>
      <c r="O51" s="44"/>
      <c r="P51" s="166"/>
      <c r="Q51" s="139">
        <f t="shared" si="0"/>
        <v>0</v>
      </c>
      <c r="R51" s="141"/>
    </row>
    <row r="52" spans="1:18" ht="18" customHeight="1">
      <c r="A52" s="636">
        <v>43</v>
      </c>
      <c r="B52" s="637"/>
      <c r="C52" s="10"/>
      <c r="D52" s="10"/>
      <c r="E52" s="187"/>
      <c r="F52" s="162"/>
      <c r="G52" s="44"/>
      <c r="H52" s="163"/>
      <c r="I52" s="158"/>
      <c r="J52" s="21"/>
      <c r="K52" s="163"/>
      <c r="L52" s="158"/>
      <c r="M52" s="21"/>
      <c r="N52" s="163"/>
      <c r="O52" s="44"/>
      <c r="P52" s="166"/>
      <c r="Q52" s="139">
        <f t="shared" si="0"/>
        <v>0</v>
      </c>
      <c r="R52" s="141"/>
    </row>
    <row r="53" spans="1:18" ht="18" customHeight="1">
      <c r="A53" s="636">
        <v>44</v>
      </c>
      <c r="B53" s="637"/>
      <c r="C53" s="10"/>
      <c r="D53" s="10"/>
      <c r="E53" s="187"/>
      <c r="F53" s="162"/>
      <c r="G53" s="44"/>
      <c r="H53" s="163"/>
      <c r="I53" s="158"/>
      <c r="J53" s="21"/>
      <c r="K53" s="163"/>
      <c r="L53" s="158"/>
      <c r="M53" s="21"/>
      <c r="N53" s="163"/>
      <c r="O53" s="44"/>
      <c r="P53" s="166"/>
      <c r="Q53" s="139">
        <f t="shared" si="0"/>
        <v>0</v>
      </c>
      <c r="R53" s="141"/>
    </row>
    <row r="54" spans="1:18" ht="18" customHeight="1">
      <c r="A54" s="636">
        <v>45</v>
      </c>
      <c r="B54" s="637"/>
      <c r="C54" s="10"/>
      <c r="D54" s="10"/>
      <c r="E54" s="187"/>
      <c r="F54" s="162"/>
      <c r="G54" s="44"/>
      <c r="H54" s="163"/>
      <c r="I54" s="158"/>
      <c r="J54" s="21"/>
      <c r="K54" s="163"/>
      <c r="L54" s="158"/>
      <c r="M54" s="21"/>
      <c r="N54" s="163"/>
      <c r="O54" s="44"/>
      <c r="P54" s="166"/>
      <c r="Q54" s="139">
        <f t="shared" si="0"/>
        <v>0</v>
      </c>
      <c r="R54" s="141"/>
    </row>
    <row r="55" spans="1:18" ht="18" customHeight="1">
      <c r="A55" s="636">
        <v>46</v>
      </c>
      <c r="B55" s="637"/>
      <c r="C55" s="10"/>
      <c r="D55" s="10"/>
      <c r="E55" s="187"/>
      <c r="F55" s="162"/>
      <c r="G55" s="44"/>
      <c r="H55" s="163"/>
      <c r="I55" s="158"/>
      <c r="J55" s="21"/>
      <c r="K55" s="163"/>
      <c r="L55" s="158"/>
      <c r="M55" s="21"/>
      <c r="N55" s="163"/>
      <c r="O55" s="44"/>
      <c r="P55" s="166"/>
      <c r="Q55" s="139">
        <f t="shared" si="0"/>
        <v>0</v>
      </c>
      <c r="R55" s="141"/>
    </row>
    <row r="56" spans="1:18" ht="18" customHeight="1">
      <c r="A56" s="636">
        <v>47</v>
      </c>
      <c r="B56" s="637"/>
      <c r="C56" s="10"/>
      <c r="D56" s="10"/>
      <c r="E56" s="187"/>
      <c r="F56" s="162"/>
      <c r="G56" s="44"/>
      <c r="H56" s="163"/>
      <c r="I56" s="158"/>
      <c r="J56" s="21"/>
      <c r="K56" s="163"/>
      <c r="L56" s="158"/>
      <c r="M56" s="21"/>
      <c r="N56" s="163"/>
      <c r="O56" s="44"/>
      <c r="P56" s="166"/>
      <c r="Q56" s="139">
        <f t="shared" si="0"/>
        <v>0</v>
      </c>
      <c r="R56" s="141"/>
    </row>
    <row r="57" spans="1:18" ht="18" customHeight="1">
      <c r="A57" s="636">
        <v>48</v>
      </c>
      <c r="B57" s="637"/>
      <c r="C57" s="10"/>
      <c r="D57" s="10"/>
      <c r="E57" s="187"/>
      <c r="F57" s="162"/>
      <c r="G57" s="44"/>
      <c r="H57" s="163"/>
      <c r="I57" s="158"/>
      <c r="J57" s="21"/>
      <c r="K57" s="163"/>
      <c r="L57" s="158"/>
      <c r="M57" s="21"/>
      <c r="N57" s="163"/>
      <c r="O57" s="44"/>
      <c r="P57" s="166"/>
      <c r="Q57" s="139">
        <f t="shared" si="0"/>
        <v>0</v>
      </c>
      <c r="R57" s="141"/>
    </row>
    <row r="58" spans="1:18" ht="18" customHeight="1">
      <c r="A58" s="636">
        <v>49</v>
      </c>
      <c r="B58" s="637"/>
      <c r="C58" s="10"/>
      <c r="D58" s="10"/>
      <c r="E58" s="187"/>
      <c r="F58" s="162"/>
      <c r="G58" s="44"/>
      <c r="H58" s="163"/>
      <c r="I58" s="158"/>
      <c r="J58" s="21"/>
      <c r="K58" s="163"/>
      <c r="L58" s="158"/>
      <c r="M58" s="21"/>
      <c r="N58" s="163"/>
      <c r="O58" s="44"/>
      <c r="P58" s="166"/>
      <c r="Q58" s="139">
        <f t="shared" si="0"/>
        <v>0</v>
      </c>
      <c r="R58" s="141"/>
    </row>
    <row r="59" spans="1:18" ht="18" customHeight="1">
      <c r="A59" s="636">
        <v>50</v>
      </c>
      <c r="B59" s="637"/>
      <c r="C59" s="10"/>
      <c r="D59" s="10"/>
      <c r="E59" s="187"/>
      <c r="F59" s="162"/>
      <c r="G59" s="44"/>
      <c r="H59" s="163"/>
      <c r="I59" s="158"/>
      <c r="J59" s="21"/>
      <c r="K59" s="163"/>
      <c r="L59" s="158"/>
      <c r="M59" s="21"/>
      <c r="N59" s="163"/>
      <c r="O59" s="44"/>
      <c r="P59" s="166"/>
      <c r="Q59" s="139">
        <f t="shared" si="0"/>
        <v>0</v>
      </c>
      <c r="R59" s="141"/>
    </row>
    <row r="60" spans="1:18" ht="18" customHeight="1">
      <c r="A60" s="636">
        <v>51</v>
      </c>
      <c r="B60" s="637"/>
      <c r="C60" s="10"/>
      <c r="D60" s="10"/>
      <c r="E60" s="187"/>
      <c r="F60" s="162"/>
      <c r="G60" s="44"/>
      <c r="H60" s="163"/>
      <c r="I60" s="158"/>
      <c r="J60" s="21"/>
      <c r="K60" s="163"/>
      <c r="L60" s="158"/>
      <c r="M60" s="21"/>
      <c r="N60" s="163"/>
      <c r="O60" s="44"/>
      <c r="P60" s="166"/>
      <c r="Q60" s="139">
        <f t="shared" si="0"/>
        <v>0</v>
      </c>
      <c r="R60" s="141"/>
    </row>
    <row r="61" spans="1:18" ht="18" customHeight="1">
      <c r="A61" s="636">
        <v>52</v>
      </c>
      <c r="B61" s="637"/>
      <c r="C61" s="10"/>
      <c r="D61" s="10"/>
      <c r="E61" s="187"/>
      <c r="F61" s="162"/>
      <c r="G61" s="44"/>
      <c r="H61" s="163"/>
      <c r="I61" s="158"/>
      <c r="J61" s="21"/>
      <c r="K61" s="163"/>
      <c r="L61" s="158"/>
      <c r="M61" s="21"/>
      <c r="N61" s="163"/>
      <c r="O61" s="44"/>
      <c r="P61" s="166"/>
      <c r="Q61" s="139">
        <f t="shared" si="0"/>
        <v>0</v>
      </c>
      <c r="R61" s="141"/>
    </row>
    <row r="62" spans="1:18" ht="18" customHeight="1">
      <c r="A62" s="636">
        <v>53</v>
      </c>
      <c r="B62" s="637"/>
      <c r="C62" s="10"/>
      <c r="D62" s="10"/>
      <c r="E62" s="187"/>
      <c r="F62" s="162"/>
      <c r="G62" s="44"/>
      <c r="H62" s="163"/>
      <c r="I62" s="158"/>
      <c r="J62" s="21"/>
      <c r="K62" s="163"/>
      <c r="L62" s="158"/>
      <c r="M62" s="21"/>
      <c r="N62" s="163"/>
      <c r="O62" s="44"/>
      <c r="P62" s="166"/>
      <c r="Q62" s="139">
        <f t="shared" si="0"/>
        <v>0</v>
      </c>
      <c r="R62" s="141"/>
    </row>
    <row r="63" spans="1:18" ht="18" customHeight="1">
      <c r="A63" s="636">
        <v>54</v>
      </c>
      <c r="B63" s="637"/>
      <c r="C63" s="10"/>
      <c r="D63" s="10"/>
      <c r="E63" s="187"/>
      <c r="F63" s="162"/>
      <c r="G63" s="44"/>
      <c r="H63" s="163"/>
      <c r="I63" s="158"/>
      <c r="J63" s="21"/>
      <c r="K63" s="163"/>
      <c r="L63" s="158"/>
      <c r="M63" s="21"/>
      <c r="N63" s="163"/>
      <c r="O63" s="44"/>
      <c r="P63" s="166"/>
      <c r="Q63" s="139">
        <f t="shared" si="0"/>
        <v>0</v>
      </c>
      <c r="R63" s="141"/>
    </row>
    <row r="64" spans="1:18" ht="18" customHeight="1">
      <c r="A64" s="636">
        <v>55</v>
      </c>
      <c r="B64" s="637"/>
      <c r="C64" s="10"/>
      <c r="D64" s="10"/>
      <c r="E64" s="187"/>
      <c r="F64" s="162"/>
      <c r="G64" s="44"/>
      <c r="H64" s="163"/>
      <c r="I64" s="158"/>
      <c r="J64" s="21"/>
      <c r="K64" s="163"/>
      <c r="L64" s="158"/>
      <c r="M64" s="21"/>
      <c r="N64" s="163"/>
      <c r="O64" s="44"/>
      <c r="P64" s="166"/>
      <c r="Q64" s="139">
        <f t="shared" si="0"/>
        <v>0</v>
      </c>
      <c r="R64" s="141"/>
    </row>
    <row r="65" spans="1:18" ht="18" customHeight="1">
      <c r="A65" s="636">
        <v>56</v>
      </c>
      <c r="B65" s="637"/>
      <c r="C65" s="10"/>
      <c r="D65" s="10"/>
      <c r="E65" s="187"/>
      <c r="F65" s="162"/>
      <c r="G65" s="44"/>
      <c r="H65" s="163"/>
      <c r="I65" s="158"/>
      <c r="J65" s="21"/>
      <c r="K65" s="163"/>
      <c r="L65" s="158"/>
      <c r="M65" s="21"/>
      <c r="N65" s="163"/>
      <c r="O65" s="44"/>
      <c r="P65" s="166"/>
      <c r="Q65" s="139">
        <f t="shared" si="0"/>
        <v>0</v>
      </c>
      <c r="R65" s="141"/>
    </row>
    <row r="66" spans="1:18" ht="18" customHeight="1">
      <c r="A66" s="636">
        <v>57</v>
      </c>
      <c r="B66" s="637"/>
      <c r="C66" s="10"/>
      <c r="D66" s="10"/>
      <c r="E66" s="187"/>
      <c r="F66" s="162"/>
      <c r="G66" s="44"/>
      <c r="H66" s="163"/>
      <c r="I66" s="158"/>
      <c r="J66" s="21"/>
      <c r="K66" s="163"/>
      <c r="L66" s="158"/>
      <c r="M66" s="21"/>
      <c r="N66" s="163"/>
      <c r="O66" s="44"/>
      <c r="P66" s="166"/>
      <c r="Q66" s="139">
        <f t="shared" si="0"/>
        <v>0</v>
      </c>
      <c r="R66" s="141"/>
    </row>
    <row r="67" spans="1:18" ht="18" customHeight="1">
      <c r="A67" s="636">
        <v>58</v>
      </c>
      <c r="B67" s="637"/>
      <c r="C67" s="10"/>
      <c r="D67" s="10"/>
      <c r="E67" s="187"/>
      <c r="F67" s="162"/>
      <c r="G67" s="44"/>
      <c r="H67" s="163"/>
      <c r="I67" s="158"/>
      <c r="J67" s="21"/>
      <c r="K67" s="163"/>
      <c r="L67" s="158"/>
      <c r="M67" s="21"/>
      <c r="N67" s="163"/>
      <c r="O67" s="44"/>
      <c r="P67" s="166"/>
      <c r="Q67" s="139">
        <f t="shared" si="0"/>
        <v>0</v>
      </c>
      <c r="R67" s="141"/>
    </row>
    <row r="68" spans="1:18" ht="18" hidden="1" customHeight="1">
      <c r="A68" s="636">
        <v>59</v>
      </c>
      <c r="B68" s="637"/>
      <c r="C68" s="10"/>
      <c r="D68" s="10"/>
      <c r="E68" s="187"/>
      <c r="F68" s="162"/>
      <c r="G68" s="44"/>
      <c r="H68" s="163"/>
      <c r="I68" s="158"/>
      <c r="J68" s="21"/>
      <c r="K68" s="163"/>
      <c r="L68" s="158"/>
      <c r="M68" s="21"/>
      <c r="N68" s="163"/>
      <c r="O68" s="44"/>
      <c r="P68" s="166"/>
      <c r="Q68" s="139">
        <f t="shared" si="0"/>
        <v>0</v>
      </c>
      <c r="R68" s="141"/>
    </row>
    <row r="69" spans="1:18" ht="18" hidden="1" customHeight="1">
      <c r="A69" s="636">
        <v>60</v>
      </c>
      <c r="B69" s="637"/>
      <c r="C69" s="10"/>
      <c r="D69" s="10"/>
      <c r="E69" s="187"/>
      <c r="F69" s="162"/>
      <c r="G69" s="44"/>
      <c r="H69" s="163"/>
      <c r="I69" s="158"/>
      <c r="J69" s="21"/>
      <c r="K69" s="163"/>
      <c r="L69" s="158"/>
      <c r="M69" s="21"/>
      <c r="N69" s="163"/>
      <c r="O69" s="44"/>
      <c r="P69" s="166"/>
      <c r="Q69" s="139">
        <f t="shared" si="0"/>
        <v>0</v>
      </c>
      <c r="R69" s="141"/>
    </row>
    <row r="70" spans="1:18" ht="18" hidden="1" customHeight="1">
      <c r="A70" s="636">
        <v>61</v>
      </c>
      <c r="B70" s="637"/>
      <c r="C70" s="10"/>
      <c r="D70" s="10"/>
      <c r="E70" s="187"/>
      <c r="F70" s="162"/>
      <c r="G70" s="44"/>
      <c r="H70" s="163"/>
      <c r="I70" s="158"/>
      <c r="J70" s="21"/>
      <c r="K70" s="163"/>
      <c r="L70" s="158"/>
      <c r="M70" s="21"/>
      <c r="N70" s="163"/>
      <c r="O70" s="44"/>
      <c r="P70" s="166"/>
      <c r="Q70" s="139">
        <f t="shared" si="0"/>
        <v>0</v>
      </c>
      <c r="R70" s="141"/>
    </row>
    <row r="71" spans="1:18" ht="18" hidden="1" customHeight="1">
      <c r="A71" s="636">
        <v>62</v>
      </c>
      <c r="B71" s="637"/>
      <c r="C71" s="10"/>
      <c r="D71" s="10"/>
      <c r="E71" s="187"/>
      <c r="F71" s="162"/>
      <c r="G71" s="44"/>
      <c r="H71" s="163"/>
      <c r="I71" s="158"/>
      <c r="J71" s="21"/>
      <c r="K71" s="163"/>
      <c r="L71" s="158"/>
      <c r="M71" s="21"/>
      <c r="N71" s="163"/>
      <c r="O71" s="44"/>
      <c r="P71" s="166"/>
      <c r="Q71" s="139">
        <f t="shared" si="0"/>
        <v>0</v>
      </c>
      <c r="R71" s="141"/>
    </row>
    <row r="72" spans="1:18" ht="18" hidden="1" customHeight="1">
      <c r="A72" s="636">
        <v>63</v>
      </c>
      <c r="B72" s="637"/>
      <c r="C72" s="10"/>
      <c r="D72" s="10"/>
      <c r="E72" s="187"/>
      <c r="F72" s="162"/>
      <c r="G72" s="44"/>
      <c r="H72" s="163"/>
      <c r="I72" s="158"/>
      <c r="J72" s="21"/>
      <c r="K72" s="163"/>
      <c r="L72" s="158"/>
      <c r="M72" s="21"/>
      <c r="N72" s="163"/>
      <c r="O72" s="44"/>
      <c r="P72" s="166"/>
      <c r="Q72" s="139">
        <f t="shared" si="0"/>
        <v>0</v>
      </c>
      <c r="R72" s="141"/>
    </row>
    <row r="73" spans="1:18" ht="18" hidden="1" customHeight="1">
      <c r="A73" s="636">
        <v>64</v>
      </c>
      <c r="B73" s="637"/>
      <c r="C73" s="10"/>
      <c r="D73" s="10"/>
      <c r="E73" s="187"/>
      <c r="F73" s="162"/>
      <c r="G73" s="44"/>
      <c r="H73" s="163"/>
      <c r="I73" s="158"/>
      <c r="J73" s="21"/>
      <c r="K73" s="163"/>
      <c r="L73" s="158"/>
      <c r="M73" s="21"/>
      <c r="N73" s="163"/>
      <c r="O73" s="44"/>
      <c r="P73" s="166"/>
      <c r="Q73" s="139">
        <f t="shared" si="0"/>
        <v>0</v>
      </c>
      <c r="R73" s="141"/>
    </row>
    <row r="74" spans="1:18" ht="18" hidden="1" customHeight="1">
      <c r="A74" s="636">
        <v>65</v>
      </c>
      <c r="B74" s="637"/>
      <c r="C74" s="10"/>
      <c r="D74" s="10"/>
      <c r="E74" s="187"/>
      <c r="F74" s="162"/>
      <c r="G74" s="44"/>
      <c r="H74" s="163"/>
      <c r="I74" s="158"/>
      <c r="J74" s="21"/>
      <c r="K74" s="163"/>
      <c r="L74" s="158"/>
      <c r="M74" s="21"/>
      <c r="N74" s="163"/>
      <c r="O74" s="44"/>
      <c r="P74" s="166"/>
      <c r="Q74" s="139">
        <f t="shared" si="0"/>
        <v>0</v>
      </c>
      <c r="R74" s="141"/>
    </row>
    <row r="75" spans="1:18" ht="18" hidden="1" customHeight="1">
      <c r="A75" s="636">
        <v>66</v>
      </c>
      <c r="B75" s="637"/>
      <c r="C75" s="10"/>
      <c r="D75" s="10"/>
      <c r="E75" s="187"/>
      <c r="F75" s="162"/>
      <c r="G75" s="44"/>
      <c r="H75" s="163"/>
      <c r="I75" s="158"/>
      <c r="J75" s="21"/>
      <c r="K75" s="163"/>
      <c r="L75" s="158"/>
      <c r="M75" s="21"/>
      <c r="N75" s="163"/>
      <c r="O75" s="44"/>
      <c r="P75" s="166"/>
      <c r="Q75" s="139">
        <f t="shared" si="0"/>
        <v>0</v>
      </c>
      <c r="R75" s="141"/>
    </row>
    <row r="76" spans="1:18" ht="18" hidden="1" customHeight="1">
      <c r="A76" s="636">
        <v>67</v>
      </c>
      <c r="B76" s="637"/>
      <c r="C76" s="10"/>
      <c r="D76" s="10"/>
      <c r="E76" s="187"/>
      <c r="F76" s="162"/>
      <c r="G76" s="44"/>
      <c r="H76" s="163"/>
      <c r="I76" s="158"/>
      <c r="J76" s="21"/>
      <c r="K76" s="163"/>
      <c r="L76" s="158"/>
      <c r="M76" s="21"/>
      <c r="N76" s="163"/>
      <c r="O76" s="44"/>
      <c r="P76" s="166"/>
      <c r="Q76" s="139">
        <f t="shared" si="0"/>
        <v>0</v>
      </c>
      <c r="R76" s="141"/>
    </row>
    <row r="77" spans="1:18" ht="18" hidden="1" customHeight="1">
      <c r="A77" s="636">
        <v>68</v>
      </c>
      <c r="B77" s="637"/>
      <c r="C77" s="10"/>
      <c r="D77" s="10"/>
      <c r="E77" s="187"/>
      <c r="F77" s="162"/>
      <c r="G77" s="44"/>
      <c r="H77" s="163"/>
      <c r="I77" s="158"/>
      <c r="J77" s="21"/>
      <c r="K77" s="163"/>
      <c r="L77" s="158"/>
      <c r="M77" s="21"/>
      <c r="N77" s="163"/>
      <c r="O77" s="44"/>
      <c r="P77" s="166"/>
      <c r="Q77" s="139">
        <f t="shared" si="0"/>
        <v>0</v>
      </c>
      <c r="R77" s="141"/>
    </row>
    <row r="78" spans="1:18" ht="18" hidden="1" customHeight="1">
      <c r="A78" s="636">
        <v>69</v>
      </c>
      <c r="B78" s="637"/>
      <c r="C78" s="10"/>
      <c r="D78" s="10"/>
      <c r="E78" s="187"/>
      <c r="F78" s="162"/>
      <c r="G78" s="44"/>
      <c r="H78" s="163"/>
      <c r="I78" s="158"/>
      <c r="J78" s="21"/>
      <c r="K78" s="163"/>
      <c r="L78" s="158"/>
      <c r="M78" s="21"/>
      <c r="N78" s="163"/>
      <c r="O78" s="44"/>
      <c r="P78" s="166"/>
      <c r="Q78" s="139">
        <f t="shared" si="0"/>
        <v>0</v>
      </c>
      <c r="R78" s="141"/>
    </row>
    <row r="79" spans="1:18" ht="18" hidden="1" customHeight="1">
      <c r="A79" s="636">
        <v>70</v>
      </c>
      <c r="B79" s="637"/>
      <c r="C79" s="10"/>
      <c r="D79" s="10"/>
      <c r="E79" s="187"/>
      <c r="F79" s="162"/>
      <c r="G79" s="44"/>
      <c r="H79" s="163"/>
      <c r="I79" s="158"/>
      <c r="J79" s="21"/>
      <c r="K79" s="163"/>
      <c r="L79" s="158"/>
      <c r="M79" s="21"/>
      <c r="N79" s="163"/>
      <c r="O79" s="44"/>
      <c r="P79" s="166"/>
      <c r="Q79" s="139">
        <f t="shared" si="0"/>
        <v>0</v>
      </c>
      <c r="R79" s="141"/>
    </row>
    <row r="80" spans="1:18" ht="18" hidden="1" customHeight="1">
      <c r="A80" s="636">
        <v>71</v>
      </c>
      <c r="B80" s="637"/>
      <c r="C80" s="10"/>
      <c r="D80" s="10"/>
      <c r="E80" s="187"/>
      <c r="F80" s="162"/>
      <c r="G80" s="44"/>
      <c r="H80" s="163"/>
      <c r="I80" s="158"/>
      <c r="J80" s="21"/>
      <c r="K80" s="163"/>
      <c r="L80" s="158"/>
      <c r="M80" s="21"/>
      <c r="N80" s="163"/>
      <c r="O80" s="44"/>
      <c r="P80" s="166"/>
      <c r="Q80" s="139">
        <f t="shared" si="0"/>
        <v>0</v>
      </c>
      <c r="R80" s="141"/>
    </row>
    <row r="81" spans="1:18" ht="18" hidden="1" customHeight="1">
      <c r="A81" s="636">
        <v>72</v>
      </c>
      <c r="B81" s="637"/>
      <c r="C81" s="10"/>
      <c r="D81" s="10"/>
      <c r="E81" s="187"/>
      <c r="F81" s="162"/>
      <c r="G81" s="44"/>
      <c r="H81" s="163"/>
      <c r="I81" s="158"/>
      <c r="J81" s="21"/>
      <c r="K81" s="163"/>
      <c r="L81" s="158"/>
      <c r="M81" s="21"/>
      <c r="N81" s="163"/>
      <c r="O81" s="44"/>
      <c r="P81" s="166"/>
      <c r="Q81" s="139">
        <f t="shared" si="0"/>
        <v>0</v>
      </c>
      <c r="R81" s="141"/>
    </row>
    <row r="82" spans="1:18" ht="18" hidden="1" customHeight="1">
      <c r="A82" s="636">
        <v>73</v>
      </c>
      <c r="B82" s="637"/>
      <c r="C82" s="10"/>
      <c r="D82" s="10"/>
      <c r="E82" s="187"/>
      <c r="F82" s="162"/>
      <c r="G82" s="44"/>
      <c r="H82" s="163"/>
      <c r="I82" s="158"/>
      <c r="J82" s="21"/>
      <c r="K82" s="163"/>
      <c r="L82" s="158"/>
      <c r="M82" s="21"/>
      <c r="N82" s="163"/>
      <c r="O82" s="44"/>
      <c r="P82" s="166"/>
      <c r="Q82" s="139">
        <f t="shared" si="0"/>
        <v>0</v>
      </c>
      <c r="R82" s="141"/>
    </row>
    <row r="83" spans="1:18" ht="18" hidden="1" customHeight="1">
      <c r="A83" s="636">
        <v>74</v>
      </c>
      <c r="B83" s="637"/>
      <c r="C83" s="10"/>
      <c r="D83" s="10"/>
      <c r="E83" s="187"/>
      <c r="F83" s="162"/>
      <c r="G83" s="44"/>
      <c r="H83" s="163"/>
      <c r="I83" s="158"/>
      <c r="J83" s="21"/>
      <c r="K83" s="163"/>
      <c r="L83" s="158"/>
      <c r="M83" s="21"/>
      <c r="N83" s="163"/>
      <c r="O83" s="44"/>
      <c r="P83" s="166"/>
      <c r="Q83" s="139">
        <f t="shared" si="0"/>
        <v>0</v>
      </c>
      <c r="R83" s="141"/>
    </row>
    <row r="84" spans="1:18" ht="18" hidden="1" customHeight="1">
      <c r="A84" s="636">
        <v>75</v>
      </c>
      <c r="B84" s="637"/>
      <c r="C84" s="10"/>
      <c r="D84" s="10"/>
      <c r="E84" s="187"/>
      <c r="F84" s="162"/>
      <c r="G84" s="44"/>
      <c r="H84" s="163"/>
      <c r="I84" s="158"/>
      <c r="J84" s="21"/>
      <c r="K84" s="163"/>
      <c r="L84" s="158"/>
      <c r="M84" s="21"/>
      <c r="N84" s="163"/>
      <c r="O84" s="44"/>
      <c r="P84" s="166"/>
      <c r="Q84" s="139">
        <f t="shared" si="0"/>
        <v>0</v>
      </c>
      <c r="R84" s="141"/>
    </row>
    <row r="85" spans="1:18" ht="18" hidden="1" customHeight="1">
      <c r="A85" s="636">
        <v>76</v>
      </c>
      <c r="B85" s="637"/>
      <c r="C85" s="10"/>
      <c r="D85" s="10"/>
      <c r="E85" s="187"/>
      <c r="F85" s="162"/>
      <c r="G85" s="44"/>
      <c r="H85" s="163"/>
      <c r="I85" s="158"/>
      <c r="J85" s="21"/>
      <c r="K85" s="163"/>
      <c r="L85" s="158"/>
      <c r="M85" s="21"/>
      <c r="N85" s="163"/>
      <c r="O85" s="44"/>
      <c r="P85" s="166"/>
      <c r="Q85" s="139">
        <f t="shared" si="0"/>
        <v>0</v>
      </c>
      <c r="R85" s="141"/>
    </row>
    <row r="86" spans="1:18" ht="18" hidden="1" customHeight="1">
      <c r="A86" s="636">
        <v>77</v>
      </c>
      <c r="B86" s="637"/>
      <c r="C86" s="10"/>
      <c r="D86" s="10"/>
      <c r="E86" s="187"/>
      <c r="F86" s="162"/>
      <c r="G86" s="44"/>
      <c r="H86" s="163"/>
      <c r="I86" s="158"/>
      <c r="J86" s="21"/>
      <c r="K86" s="163"/>
      <c r="L86" s="158"/>
      <c r="M86" s="21"/>
      <c r="N86" s="163"/>
      <c r="O86" s="44"/>
      <c r="P86" s="166"/>
      <c r="Q86" s="139">
        <f t="shared" si="0"/>
        <v>0</v>
      </c>
      <c r="R86" s="141"/>
    </row>
    <row r="87" spans="1:18" ht="18" hidden="1" customHeight="1">
      <c r="A87" s="636">
        <v>78</v>
      </c>
      <c r="B87" s="637"/>
      <c r="C87" s="10"/>
      <c r="D87" s="10"/>
      <c r="E87" s="187"/>
      <c r="F87" s="162"/>
      <c r="G87" s="44"/>
      <c r="H87" s="163"/>
      <c r="I87" s="158"/>
      <c r="J87" s="21"/>
      <c r="K87" s="163"/>
      <c r="L87" s="158"/>
      <c r="M87" s="21"/>
      <c r="N87" s="163"/>
      <c r="O87" s="44"/>
      <c r="P87" s="166"/>
      <c r="Q87" s="139">
        <f t="shared" si="0"/>
        <v>0</v>
      </c>
      <c r="R87" s="141"/>
    </row>
    <row r="88" spans="1:18" ht="18" hidden="1" customHeight="1">
      <c r="A88" s="636">
        <v>79</v>
      </c>
      <c r="B88" s="637"/>
      <c r="C88" s="10"/>
      <c r="D88" s="10"/>
      <c r="E88" s="187"/>
      <c r="F88" s="162"/>
      <c r="G88" s="44"/>
      <c r="H88" s="163"/>
      <c r="I88" s="158"/>
      <c r="J88" s="21"/>
      <c r="K88" s="163"/>
      <c r="L88" s="158"/>
      <c r="M88" s="21"/>
      <c r="N88" s="163"/>
      <c r="O88" s="44"/>
      <c r="P88" s="166"/>
      <c r="Q88" s="139">
        <f t="shared" si="0"/>
        <v>0</v>
      </c>
      <c r="R88" s="141"/>
    </row>
    <row r="89" spans="1:18" ht="18" hidden="1" customHeight="1">
      <c r="A89" s="636">
        <v>80</v>
      </c>
      <c r="B89" s="637"/>
      <c r="C89" s="10"/>
      <c r="D89" s="10"/>
      <c r="E89" s="187"/>
      <c r="F89" s="162"/>
      <c r="G89" s="44"/>
      <c r="H89" s="163"/>
      <c r="I89" s="158"/>
      <c r="J89" s="21"/>
      <c r="K89" s="163"/>
      <c r="L89" s="158"/>
      <c r="M89" s="21"/>
      <c r="N89" s="163"/>
      <c r="O89" s="44"/>
      <c r="P89" s="166"/>
      <c r="Q89" s="139">
        <f t="shared" si="0"/>
        <v>0</v>
      </c>
      <c r="R89" s="141"/>
    </row>
    <row r="90" spans="1:18" ht="18" hidden="1" customHeight="1">
      <c r="A90" s="636">
        <v>81</v>
      </c>
      <c r="B90" s="637"/>
      <c r="C90" s="10"/>
      <c r="D90" s="10"/>
      <c r="E90" s="187"/>
      <c r="F90" s="162"/>
      <c r="G90" s="44"/>
      <c r="H90" s="163"/>
      <c r="I90" s="158"/>
      <c r="J90" s="21"/>
      <c r="K90" s="163"/>
      <c r="L90" s="158"/>
      <c r="M90" s="21"/>
      <c r="N90" s="163"/>
      <c r="O90" s="44"/>
      <c r="P90" s="166"/>
      <c r="Q90" s="139">
        <f t="shared" si="0"/>
        <v>0</v>
      </c>
      <c r="R90" s="141"/>
    </row>
    <row r="91" spans="1:18" ht="18" hidden="1" customHeight="1">
      <c r="A91" s="636">
        <v>82</v>
      </c>
      <c r="B91" s="637"/>
      <c r="C91" s="10"/>
      <c r="D91" s="10"/>
      <c r="E91" s="187"/>
      <c r="F91" s="162"/>
      <c r="G91" s="44"/>
      <c r="H91" s="163"/>
      <c r="I91" s="158"/>
      <c r="J91" s="21"/>
      <c r="K91" s="163"/>
      <c r="L91" s="158"/>
      <c r="M91" s="21"/>
      <c r="N91" s="163"/>
      <c r="O91" s="44"/>
      <c r="P91" s="166"/>
      <c r="Q91" s="139">
        <f t="shared" si="0"/>
        <v>0</v>
      </c>
      <c r="R91" s="141"/>
    </row>
    <row r="92" spans="1:18" ht="18" hidden="1" customHeight="1">
      <c r="A92" s="636">
        <v>83</v>
      </c>
      <c r="B92" s="637"/>
      <c r="C92" s="10"/>
      <c r="D92" s="10"/>
      <c r="E92" s="187"/>
      <c r="F92" s="162"/>
      <c r="G92" s="44"/>
      <c r="H92" s="163"/>
      <c r="I92" s="158"/>
      <c r="J92" s="21"/>
      <c r="K92" s="163"/>
      <c r="L92" s="158"/>
      <c r="M92" s="21"/>
      <c r="N92" s="163"/>
      <c r="O92" s="44"/>
      <c r="P92" s="166"/>
      <c r="Q92" s="139">
        <f t="shared" si="0"/>
        <v>0</v>
      </c>
      <c r="R92" s="141"/>
    </row>
    <row r="93" spans="1:18" ht="18" hidden="1" customHeight="1">
      <c r="A93" s="636">
        <v>84</v>
      </c>
      <c r="B93" s="637"/>
      <c r="C93" s="10"/>
      <c r="D93" s="10"/>
      <c r="E93" s="187"/>
      <c r="F93" s="162"/>
      <c r="G93" s="44"/>
      <c r="H93" s="163"/>
      <c r="I93" s="158"/>
      <c r="J93" s="21"/>
      <c r="K93" s="163"/>
      <c r="L93" s="158"/>
      <c r="M93" s="21"/>
      <c r="N93" s="163"/>
      <c r="O93" s="44"/>
      <c r="P93" s="166"/>
      <c r="Q93" s="139">
        <f t="shared" si="0"/>
        <v>0</v>
      </c>
      <c r="R93" s="141"/>
    </row>
    <row r="94" spans="1:18" ht="18" hidden="1" customHeight="1">
      <c r="A94" s="636">
        <v>85</v>
      </c>
      <c r="B94" s="637"/>
      <c r="C94" s="10"/>
      <c r="D94" s="10"/>
      <c r="E94" s="187"/>
      <c r="F94" s="162"/>
      <c r="G94" s="44"/>
      <c r="H94" s="163"/>
      <c r="I94" s="158"/>
      <c r="J94" s="21"/>
      <c r="K94" s="163"/>
      <c r="L94" s="158"/>
      <c r="M94" s="21"/>
      <c r="N94" s="163"/>
      <c r="O94" s="44"/>
      <c r="P94" s="166"/>
      <c r="Q94" s="139">
        <f t="shared" si="0"/>
        <v>0</v>
      </c>
      <c r="R94" s="141"/>
    </row>
    <row r="95" spans="1:18" ht="18" hidden="1" customHeight="1">
      <c r="A95" s="636">
        <v>86</v>
      </c>
      <c r="B95" s="637"/>
      <c r="C95" s="10"/>
      <c r="D95" s="10"/>
      <c r="E95" s="187"/>
      <c r="F95" s="162"/>
      <c r="G95" s="44"/>
      <c r="H95" s="163"/>
      <c r="I95" s="158"/>
      <c r="J95" s="21"/>
      <c r="K95" s="163"/>
      <c r="L95" s="158"/>
      <c r="M95" s="21"/>
      <c r="N95" s="163"/>
      <c r="O95" s="44"/>
      <c r="P95" s="166"/>
      <c r="Q95" s="139">
        <f t="shared" si="0"/>
        <v>0</v>
      </c>
      <c r="R95" s="141"/>
    </row>
    <row r="96" spans="1:18" ht="18" hidden="1" customHeight="1">
      <c r="A96" s="636">
        <v>87</v>
      </c>
      <c r="B96" s="637"/>
      <c r="C96" s="10"/>
      <c r="D96" s="10"/>
      <c r="E96" s="187"/>
      <c r="F96" s="162"/>
      <c r="G96" s="44"/>
      <c r="H96" s="163"/>
      <c r="I96" s="158"/>
      <c r="J96" s="21"/>
      <c r="K96" s="163"/>
      <c r="L96" s="158"/>
      <c r="M96" s="21"/>
      <c r="N96" s="163"/>
      <c r="O96" s="44"/>
      <c r="P96" s="166"/>
      <c r="Q96" s="139">
        <f t="shared" si="0"/>
        <v>0</v>
      </c>
      <c r="R96" s="141"/>
    </row>
    <row r="97" spans="1:18" ht="18" hidden="1" customHeight="1">
      <c r="A97" s="636">
        <v>88</v>
      </c>
      <c r="B97" s="637"/>
      <c r="C97" s="10"/>
      <c r="D97" s="10"/>
      <c r="E97" s="187"/>
      <c r="F97" s="162"/>
      <c r="G97" s="44"/>
      <c r="H97" s="163"/>
      <c r="I97" s="158"/>
      <c r="J97" s="21"/>
      <c r="K97" s="163"/>
      <c r="L97" s="158"/>
      <c r="M97" s="21"/>
      <c r="N97" s="163"/>
      <c r="O97" s="44"/>
      <c r="P97" s="166"/>
      <c r="Q97" s="139">
        <f t="shared" si="0"/>
        <v>0</v>
      </c>
      <c r="R97" s="141"/>
    </row>
    <row r="98" spans="1:18" ht="18" hidden="1" customHeight="1">
      <c r="A98" s="636">
        <v>89</v>
      </c>
      <c r="B98" s="637"/>
      <c r="C98" s="10"/>
      <c r="D98" s="10"/>
      <c r="E98" s="187"/>
      <c r="F98" s="162"/>
      <c r="G98" s="44"/>
      <c r="H98" s="163"/>
      <c r="I98" s="158"/>
      <c r="J98" s="21"/>
      <c r="K98" s="163"/>
      <c r="L98" s="158"/>
      <c r="M98" s="21"/>
      <c r="N98" s="163"/>
      <c r="O98" s="44"/>
      <c r="P98" s="166"/>
      <c r="Q98" s="139">
        <f t="shared" si="0"/>
        <v>0</v>
      </c>
      <c r="R98" s="141"/>
    </row>
    <row r="99" spans="1:18" ht="18" hidden="1" customHeight="1">
      <c r="A99" s="636">
        <v>90</v>
      </c>
      <c r="B99" s="637"/>
      <c r="C99" s="10"/>
      <c r="D99" s="10"/>
      <c r="E99" s="187"/>
      <c r="F99" s="162"/>
      <c r="G99" s="44"/>
      <c r="H99" s="163"/>
      <c r="I99" s="158"/>
      <c r="J99" s="21"/>
      <c r="K99" s="163"/>
      <c r="L99" s="158"/>
      <c r="M99" s="21"/>
      <c r="N99" s="163"/>
      <c r="O99" s="44"/>
      <c r="P99" s="166"/>
      <c r="Q99" s="139">
        <f t="shared" si="0"/>
        <v>0</v>
      </c>
      <c r="R99" s="141"/>
    </row>
    <row r="100" spans="1:18" ht="18" hidden="1" customHeight="1">
      <c r="A100" s="636">
        <v>91</v>
      </c>
      <c r="B100" s="637"/>
      <c r="C100" s="10"/>
      <c r="D100" s="10"/>
      <c r="E100" s="187"/>
      <c r="F100" s="162"/>
      <c r="G100" s="44"/>
      <c r="H100" s="163"/>
      <c r="I100" s="158"/>
      <c r="J100" s="21"/>
      <c r="K100" s="163"/>
      <c r="L100" s="158"/>
      <c r="M100" s="21"/>
      <c r="N100" s="163"/>
      <c r="O100" s="44"/>
      <c r="P100" s="166"/>
      <c r="Q100" s="139">
        <f t="shared" si="0"/>
        <v>0</v>
      </c>
      <c r="R100" s="141"/>
    </row>
    <row r="101" spans="1:18" ht="18" hidden="1" customHeight="1">
      <c r="A101" s="636">
        <v>92</v>
      </c>
      <c r="B101" s="637"/>
      <c r="C101" s="10"/>
      <c r="D101" s="10"/>
      <c r="E101" s="187"/>
      <c r="F101" s="162"/>
      <c r="G101" s="44"/>
      <c r="H101" s="163"/>
      <c r="I101" s="158"/>
      <c r="J101" s="21"/>
      <c r="K101" s="163"/>
      <c r="L101" s="158"/>
      <c r="M101" s="21"/>
      <c r="N101" s="163"/>
      <c r="O101" s="44"/>
      <c r="P101" s="166"/>
      <c r="Q101" s="139">
        <f t="shared" si="0"/>
        <v>0</v>
      </c>
      <c r="R101" s="141"/>
    </row>
    <row r="102" spans="1:18" ht="18" hidden="1" customHeight="1">
      <c r="A102" s="636">
        <v>93</v>
      </c>
      <c r="B102" s="637"/>
      <c r="C102" s="10"/>
      <c r="D102" s="10"/>
      <c r="E102" s="187"/>
      <c r="F102" s="162"/>
      <c r="G102" s="44"/>
      <c r="H102" s="163"/>
      <c r="I102" s="158"/>
      <c r="J102" s="21"/>
      <c r="K102" s="163"/>
      <c r="L102" s="158"/>
      <c r="M102" s="21"/>
      <c r="N102" s="163"/>
      <c r="O102" s="44"/>
      <c r="P102" s="166"/>
      <c r="Q102" s="139">
        <f t="shared" si="0"/>
        <v>0</v>
      </c>
      <c r="R102" s="141"/>
    </row>
    <row r="103" spans="1:18" ht="18" hidden="1" customHeight="1">
      <c r="A103" s="636">
        <v>94</v>
      </c>
      <c r="B103" s="637"/>
      <c r="C103" s="10"/>
      <c r="D103" s="10"/>
      <c r="E103" s="187"/>
      <c r="F103" s="162"/>
      <c r="G103" s="44"/>
      <c r="H103" s="163"/>
      <c r="I103" s="158"/>
      <c r="J103" s="21"/>
      <c r="K103" s="163"/>
      <c r="L103" s="158"/>
      <c r="M103" s="21"/>
      <c r="N103" s="163"/>
      <c r="O103" s="44"/>
      <c r="P103" s="166"/>
      <c r="Q103" s="139">
        <f t="shared" si="0"/>
        <v>0</v>
      </c>
      <c r="R103" s="141"/>
    </row>
    <row r="104" spans="1:18" ht="18" hidden="1" customHeight="1">
      <c r="A104" s="636">
        <v>95</v>
      </c>
      <c r="B104" s="637"/>
      <c r="C104" s="10"/>
      <c r="D104" s="10"/>
      <c r="E104" s="187"/>
      <c r="F104" s="162"/>
      <c r="G104" s="44"/>
      <c r="H104" s="163"/>
      <c r="I104" s="158"/>
      <c r="J104" s="21"/>
      <c r="K104" s="163"/>
      <c r="L104" s="158"/>
      <c r="M104" s="21"/>
      <c r="N104" s="163"/>
      <c r="O104" s="44"/>
      <c r="P104" s="166"/>
      <c r="Q104" s="139">
        <f t="shared" si="0"/>
        <v>0</v>
      </c>
      <c r="R104" s="141"/>
    </row>
    <row r="105" spans="1:18" ht="18" hidden="1" customHeight="1">
      <c r="A105" s="636">
        <v>96</v>
      </c>
      <c r="B105" s="637"/>
      <c r="C105" s="10"/>
      <c r="D105" s="10"/>
      <c r="E105" s="187"/>
      <c r="F105" s="162"/>
      <c r="G105" s="44"/>
      <c r="H105" s="163"/>
      <c r="I105" s="158"/>
      <c r="J105" s="21"/>
      <c r="K105" s="163"/>
      <c r="L105" s="158"/>
      <c r="M105" s="21"/>
      <c r="N105" s="163"/>
      <c r="O105" s="44"/>
      <c r="P105" s="166"/>
      <c r="Q105" s="139">
        <f t="shared" si="0"/>
        <v>0</v>
      </c>
      <c r="R105" s="141"/>
    </row>
    <row r="106" spans="1:18" ht="18" hidden="1" customHeight="1">
      <c r="A106" s="636">
        <v>97</v>
      </c>
      <c r="B106" s="637"/>
      <c r="C106" s="10"/>
      <c r="D106" s="10"/>
      <c r="E106" s="187"/>
      <c r="F106" s="162"/>
      <c r="G106" s="44"/>
      <c r="H106" s="163"/>
      <c r="I106" s="158"/>
      <c r="J106" s="21"/>
      <c r="K106" s="163"/>
      <c r="L106" s="158"/>
      <c r="M106" s="21"/>
      <c r="N106" s="163"/>
      <c r="O106" s="44"/>
      <c r="P106" s="166"/>
      <c r="Q106" s="139">
        <f t="shared" si="0"/>
        <v>0</v>
      </c>
      <c r="R106" s="141"/>
    </row>
    <row r="107" spans="1:18" ht="18" hidden="1" customHeight="1">
      <c r="A107" s="636">
        <v>98</v>
      </c>
      <c r="B107" s="637"/>
      <c r="C107" s="10"/>
      <c r="D107" s="10"/>
      <c r="E107" s="187"/>
      <c r="F107" s="162"/>
      <c r="G107" s="44"/>
      <c r="H107" s="163"/>
      <c r="I107" s="158"/>
      <c r="J107" s="21"/>
      <c r="K107" s="163"/>
      <c r="L107" s="158"/>
      <c r="M107" s="21"/>
      <c r="N107" s="163"/>
      <c r="O107" s="44"/>
      <c r="P107" s="166"/>
      <c r="Q107" s="139">
        <f t="shared" ref="Q107:Q159" si="1">IF(G107="",0,INT(SUM(PRODUCT(G107,I107,L107),O107)))</f>
        <v>0</v>
      </c>
      <c r="R107" s="141"/>
    </row>
    <row r="108" spans="1:18" ht="18" hidden="1" customHeight="1">
      <c r="A108" s="636">
        <v>99</v>
      </c>
      <c r="B108" s="637"/>
      <c r="C108" s="10"/>
      <c r="D108" s="10"/>
      <c r="E108" s="187"/>
      <c r="F108" s="162"/>
      <c r="G108" s="44"/>
      <c r="H108" s="163"/>
      <c r="I108" s="158"/>
      <c r="J108" s="21"/>
      <c r="K108" s="163"/>
      <c r="L108" s="158"/>
      <c r="M108" s="21"/>
      <c r="N108" s="163"/>
      <c r="O108" s="44"/>
      <c r="P108" s="166"/>
      <c r="Q108" s="139">
        <f t="shared" si="1"/>
        <v>0</v>
      </c>
      <c r="R108" s="141"/>
    </row>
    <row r="109" spans="1:18" ht="18" hidden="1" customHeight="1">
      <c r="A109" s="636">
        <v>100</v>
      </c>
      <c r="B109" s="637"/>
      <c r="C109" s="10"/>
      <c r="D109" s="10"/>
      <c r="E109" s="187"/>
      <c r="F109" s="162"/>
      <c r="G109" s="44"/>
      <c r="H109" s="163"/>
      <c r="I109" s="158"/>
      <c r="J109" s="21"/>
      <c r="K109" s="163"/>
      <c r="L109" s="158"/>
      <c r="M109" s="21"/>
      <c r="N109" s="163"/>
      <c r="O109" s="44"/>
      <c r="P109" s="166"/>
      <c r="Q109" s="139">
        <f t="shared" si="1"/>
        <v>0</v>
      </c>
      <c r="R109" s="141"/>
    </row>
    <row r="110" spans="1:18" ht="18" hidden="1" customHeight="1">
      <c r="A110" s="636">
        <v>101</v>
      </c>
      <c r="B110" s="637"/>
      <c r="C110" s="10"/>
      <c r="D110" s="10"/>
      <c r="E110" s="187"/>
      <c r="F110" s="162"/>
      <c r="G110" s="44"/>
      <c r="H110" s="163"/>
      <c r="I110" s="158"/>
      <c r="J110" s="21"/>
      <c r="K110" s="163"/>
      <c r="L110" s="158"/>
      <c r="M110" s="21"/>
      <c r="N110" s="163"/>
      <c r="O110" s="44"/>
      <c r="P110" s="166"/>
      <c r="Q110" s="139">
        <f t="shared" si="1"/>
        <v>0</v>
      </c>
      <c r="R110" s="141"/>
    </row>
    <row r="111" spans="1:18" ht="18" hidden="1" customHeight="1">
      <c r="A111" s="636">
        <v>102</v>
      </c>
      <c r="B111" s="637"/>
      <c r="C111" s="10"/>
      <c r="D111" s="10"/>
      <c r="E111" s="187"/>
      <c r="F111" s="162"/>
      <c r="G111" s="44"/>
      <c r="H111" s="163"/>
      <c r="I111" s="158"/>
      <c r="J111" s="21"/>
      <c r="K111" s="163"/>
      <c r="L111" s="158"/>
      <c r="M111" s="21"/>
      <c r="N111" s="163"/>
      <c r="O111" s="44"/>
      <c r="P111" s="166"/>
      <c r="Q111" s="139">
        <f t="shared" si="1"/>
        <v>0</v>
      </c>
      <c r="R111" s="141"/>
    </row>
    <row r="112" spans="1:18" ht="18" hidden="1" customHeight="1">
      <c r="A112" s="636">
        <v>103</v>
      </c>
      <c r="B112" s="637"/>
      <c r="C112" s="10"/>
      <c r="D112" s="10"/>
      <c r="E112" s="187"/>
      <c r="F112" s="162"/>
      <c r="G112" s="44"/>
      <c r="H112" s="163"/>
      <c r="I112" s="158"/>
      <c r="J112" s="21"/>
      <c r="K112" s="163"/>
      <c r="L112" s="158"/>
      <c r="M112" s="21"/>
      <c r="N112" s="163"/>
      <c r="O112" s="44"/>
      <c r="P112" s="166"/>
      <c r="Q112" s="139">
        <f t="shared" si="1"/>
        <v>0</v>
      </c>
      <c r="R112" s="141"/>
    </row>
    <row r="113" spans="1:18" ht="18" hidden="1" customHeight="1">
      <c r="A113" s="636">
        <v>104</v>
      </c>
      <c r="B113" s="637"/>
      <c r="C113" s="10"/>
      <c r="D113" s="10"/>
      <c r="E113" s="187"/>
      <c r="F113" s="162"/>
      <c r="G113" s="44"/>
      <c r="H113" s="163"/>
      <c r="I113" s="158"/>
      <c r="J113" s="21"/>
      <c r="K113" s="163"/>
      <c r="L113" s="158"/>
      <c r="M113" s="21"/>
      <c r="N113" s="163"/>
      <c r="O113" s="44"/>
      <c r="P113" s="166"/>
      <c r="Q113" s="139">
        <f t="shared" si="1"/>
        <v>0</v>
      </c>
      <c r="R113" s="141"/>
    </row>
    <row r="114" spans="1:18" ht="18" hidden="1" customHeight="1">
      <c r="A114" s="636">
        <v>105</v>
      </c>
      <c r="B114" s="637"/>
      <c r="C114" s="10"/>
      <c r="D114" s="10"/>
      <c r="E114" s="187"/>
      <c r="F114" s="162"/>
      <c r="G114" s="44"/>
      <c r="H114" s="163"/>
      <c r="I114" s="158"/>
      <c r="J114" s="21"/>
      <c r="K114" s="163"/>
      <c r="L114" s="158"/>
      <c r="M114" s="21"/>
      <c r="N114" s="163"/>
      <c r="O114" s="44"/>
      <c r="P114" s="166"/>
      <c r="Q114" s="139">
        <f t="shared" si="1"/>
        <v>0</v>
      </c>
      <c r="R114" s="141"/>
    </row>
    <row r="115" spans="1:18" ht="18" hidden="1" customHeight="1">
      <c r="A115" s="636">
        <v>106</v>
      </c>
      <c r="B115" s="637"/>
      <c r="C115" s="10"/>
      <c r="D115" s="10"/>
      <c r="E115" s="187"/>
      <c r="F115" s="162"/>
      <c r="G115" s="44"/>
      <c r="H115" s="163"/>
      <c r="I115" s="158"/>
      <c r="J115" s="21"/>
      <c r="K115" s="163"/>
      <c r="L115" s="158"/>
      <c r="M115" s="21"/>
      <c r="N115" s="163"/>
      <c r="O115" s="44"/>
      <c r="P115" s="166"/>
      <c r="Q115" s="139">
        <f t="shared" si="1"/>
        <v>0</v>
      </c>
      <c r="R115" s="141"/>
    </row>
    <row r="116" spans="1:18" ht="18" hidden="1" customHeight="1">
      <c r="A116" s="636">
        <v>107</v>
      </c>
      <c r="B116" s="637"/>
      <c r="C116" s="10"/>
      <c r="D116" s="10"/>
      <c r="E116" s="187"/>
      <c r="F116" s="162"/>
      <c r="G116" s="44"/>
      <c r="H116" s="163"/>
      <c r="I116" s="158"/>
      <c r="J116" s="21"/>
      <c r="K116" s="163"/>
      <c r="L116" s="158"/>
      <c r="M116" s="21"/>
      <c r="N116" s="163"/>
      <c r="O116" s="44"/>
      <c r="P116" s="166"/>
      <c r="Q116" s="139">
        <f t="shared" si="1"/>
        <v>0</v>
      </c>
      <c r="R116" s="141"/>
    </row>
    <row r="117" spans="1:18" ht="18" hidden="1" customHeight="1">
      <c r="A117" s="636">
        <v>108</v>
      </c>
      <c r="B117" s="637"/>
      <c r="C117" s="10"/>
      <c r="D117" s="10"/>
      <c r="E117" s="187"/>
      <c r="F117" s="162"/>
      <c r="G117" s="44"/>
      <c r="H117" s="163"/>
      <c r="I117" s="158"/>
      <c r="J117" s="21"/>
      <c r="K117" s="163"/>
      <c r="L117" s="158"/>
      <c r="M117" s="21"/>
      <c r="N117" s="163"/>
      <c r="O117" s="44"/>
      <c r="P117" s="166"/>
      <c r="Q117" s="139">
        <f t="shared" si="1"/>
        <v>0</v>
      </c>
      <c r="R117" s="141"/>
    </row>
    <row r="118" spans="1:18" ht="18" hidden="1" customHeight="1">
      <c r="A118" s="636">
        <v>109</v>
      </c>
      <c r="B118" s="637"/>
      <c r="C118" s="10"/>
      <c r="D118" s="10"/>
      <c r="E118" s="187"/>
      <c r="F118" s="162"/>
      <c r="G118" s="44"/>
      <c r="H118" s="163"/>
      <c r="I118" s="158"/>
      <c r="J118" s="21"/>
      <c r="K118" s="163"/>
      <c r="L118" s="158"/>
      <c r="M118" s="21"/>
      <c r="N118" s="163"/>
      <c r="O118" s="44"/>
      <c r="P118" s="166"/>
      <c r="Q118" s="139">
        <f t="shared" si="1"/>
        <v>0</v>
      </c>
      <c r="R118" s="141"/>
    </row>
    <row r="119" spans="1:18" ht="18" hidden="1" customHeight="1">
      <c r="A119" s="636">
        <v>110</v>
      </c>
      <c r="B119" s="637"/>
      <c r="C119" s="10"/>
      <c r="D119" s="10"/>
      <c r="E119" s="187"/>
      <c r="F119" s="162"/>
      <c r="G119" s="44"/>
      <c r="H119" s="163"/>
      <c r="I119" s="158"/>
      <c r="J119" s="21"/>
      <c r="K119" s="163"/>
      <c r="L119" s="158"/>
      <c r="M119" s="21"/>
      <c r="N119" s="163"/>
      <c r="O119" s="44"/>
      <c r="P119" s="166"/>
      <c r="Q119" s="139">
        <f t="shared" si="1"/>
        <v>0</v>
      </c>
      <c r="R119" s="141"/>
    </row>
    <row r="120" spans="1:18" ht="18" hidden="1" customHeight="1">
      <c r="A120" s="636">
        <v>111</v>
      </c>
      <c r="B120" s="637"/>
      <c r="C120" s="10"/>
      <c r="D120" s="10"/>
      <c r="E120" s="187"/>
      <c r="F120" s="162"/>
      <c r="G120" s="44"/>
      <c r="H120" s="163"/>
      <c r="I120" s="158"/>
      <c r="J120" s="21"/>
      <c r="K120" s="163"/>
      <c r="L120" s="158"/>
      <c r="M120" s="21"/>
      <c r="N120" s="163"/>
      <c r="O120" s="44"/>
      <c r="P120" s="166"/>
      <c r="Q120" s="139">
        <f t="shared" si="1"/>
        <v>0</v>
      </c>
      <c r="R120" s="141"/>
    </row>
    <row r="121" spans="1:18" ht="18" hidden="1" customHeight="1">
      <c r="A121" s="636">
        <v>112</v>
      </c>
      <c r="B121" s="637"/>
      <c r="C121" s="10"/>
      <c r="D121" s="10"/>
      <c r="E121" s="187"/>
      <c r="F121" s="162"/>
      <c r="G121" s="44"/>
      <c r="H121" s="163"/>
      <c r="I121" s="158"/>
      <c r="J121" s="21"/>
      <c r="K121" s="163"/>
      <c r="L121" s="158"/>
      <c r="M121" s="21"/>
      <c r="N121" s="163"/>
      <c r="O121" s="44"/>
      <c r="P121" s="166"/>
      <c r="Q121" s="139">
        <f t="shared" si="1"/>
        <v>0</v>
      </c>
      <c r="R121" s="141"/>
    </row>
    <row r="122" spans="1:18" ht="18" hidden="1" customHeight="1">
      <c r="A122" s="636">
        <v>113</v>
      </c>
      <c r="B122" s="637"/>
      <c r="C122" s="10"/>
      <c r="D122" s="10"/>
      <c r="E122" s="187"/>
      <c r="F122" s="162"/>
      <c r="G122" s="44"/>
      <c r="H122" s="163"/>
      <c r="I122" s="158"/>
      <c r="J122" s="21"/>
      <c r="K122" s="163"/>
      <c r="L122" s="158"/>
      <c r="M122" s="21"/>
      <c r="N122" s="163"/>
      <c r="O122" s="44"/>
      <c r="P122" s="166"/>
      <c r="Q122" s="139">
        <f t="shared" si="1"/>
        <v>0</v>
      </c>
      <c r="R122" s="141"/>
    </row>
    <row r="123" spans="1:18" ht="18" hidden="1" customHeight="1">
      <c r="A123" s="636">
        <v>114</v>
      </c>
      <c r="B123" s="637"/>
      <c r="C123" s="10"/>
      <c r="D123" s="10"/>
      <c r="E123" s="187"/>
      <c r="F123" s="162"/>
      <c r="G123" s="44"/>
      <c r="H123" s="163"/>
      <c r="I123" s="158"/>
      <c r="J123" s="21"/>
      <c r="K123" s="163"/>
      <c r="L123" s="158"/>
      <c r="M123" s="21"/>
      <c r="N123" s="163"/>
      <c r="O123" s="44"/>
      <c r="P123" s="166"/>
      <c r="Q123" s="139">
        <f t="shared" si="1"/>
        <v>0</v>
      </c>
      <c r="R123" s="141"/>
    </row>
    <row r="124" spans="1:18" ht="18" hidden="1" customHeight="1">
      <c r="A124" s="636">
        <v>115</v>
      </c>
      <c r="B124" s="637"/>
      <c r="C124" s="10"/>
      <c r="D124" s="10"/>
      <c r="E124" s="187"/>
      <c r="F124" s="162"/>
      <c r="G124" s="44"/>
      <c r="H124" s="163"/>
      <c r="I124" s="158"/>
      <c r="J124" s="21"/>
      <c r="K124" s="163"/>
      <c r="L124" s="158"/>
      <c r="M124" s="21"/>
      <c r="N124" s="163"/>
      <c r="O124" s="44"/>
      <c r="P124" s="166"/>
      <c r="Q124" s="139">
        <f t="shared" si="1"/>
        <v>0</v>
      </c>
      <c r="R124" s="141"/>
    </row>
    <row r="125" spans="1:18" ht="18" hidden="1" customHeight="1">
      <c r="A125" s="636">
        <v>116</v>
      </c>
      <c r="B125" s="637"/>
      <c r="C125" s="10"/>
      <c r="D125" s="10"/>
      <c r="E125" s="187"/>
      <c r="F125" s="162"/>
      <c r="G125" s="44"/>
      <c r="H125" s="163"/>
      <c r="I125" s="158"/>
      <c r="J125" s="21"/>
      <c r="K125" s="163"/>
      <c r="L125" s="158"/>
      <c r="M125" s="21"/>
      <c r="N125" s="163"/>
      <c r="O125" s="44"/>
      <c r="P125" s="166"/>
      <c r="Q125" s="139">
        <f t="shared" si="1"/>
        <v>0</v>
      </c>
      <c r="R125" s="141"/>
    </row>
    <row r="126" spans="1:18" ht="18" hidden="1" customHeight="1">
      <c r="A126" s="636">
        <v>117</v>
      </c>
      <c r="B126" s="637"/>
      <c r="C126" s="10"/>
      <c r="D126" s="10"/>
      <c r="E126" s="187"/>
      <c r="F126" s="162"/>
      <c r="G126" s="44"/>
      <c r="H126" s="163"/>
      <c r="I126" s="158"/>
      <c r="J126" s="21"/>
      <c r="K126" s="163"/>
      <c r="L126" s="158"/>
      <c r="M126" s="21"/>
      <c r="N126" s="163"/>
      <c r="O126" s="44"/>
      <c r="P126" s="166"/>
      <c r="Q126" s="139">
        <f t="shared" si="1"/>
        <v>0</v>
      </c>
      <c r="R126" s="141"/>
    </row>
    <row r="127" spans="1:18" ht="18" hidden="1" customHeight="1">
      <c r="A127" s="636">
        <v>118</v>
      </c>
      <c r="B127" s="637"/>
      <c r="C127" s="10"/>
      <c r="D127" s="10"/>
      <c r="E127" s="187"/>
      <c r="F127" s="162"/>
      <c r="G127" s="44"/>
      <c r="H127" s="163"/>
      <c r="I127" s="158"/>
      <c r="J127" s="21"/>
      <c r="K127" s="163"/>
      <c r="L127" s="158"/>
      <c r="M127" s="21"/>
      <c r="N127" s="163"/>
      <c r="O127" s="44"/>
      <c r="P127" s="166"/>
      <c r="Q127" s="139">
        <f t="shared" si="1"/>
        <v>0</v>
      </c>
      <c r="R127" s="141"/>
    </row>
    <row r="128" spans="1:18" ht="18" hidden="1" customHeight="1">
      <c r="A128" s="636">
        <v>119</v>
      </c>
      <c r="B128" s="637"/>
      <c r="C128" s="10"/>
      <c r="D128" s="10"/>
      <c r="E128" s="187"/>
      <c r="F128" s="162"/>
      <c r="G128" s="44"/>
      <c r="H128" s="163"/>
      <c r="I128" s="158"/>
      <c r="J128" s="21"/>
      <c r="K128" s="163"/>
      <c r="L128" s="158"/>
      <c r="M128" s="21"/>
      <c r="N128" s="163"/>
      <c r="O128" s="44"/>
      <c r="P128" s="166"/>
      <c r="Q128" s="139">
        <f t="shared" si="1"/>
        <v>0</v>
      </c>
      <c r="R128" s="141"/>
    </row>
    <row r="129" spans="1:18" ht="18" hidden="1" customHeight="1">
      <c r="A129" s="636">
        <v>120</v>
      </c>
      <c r="B129" s="637"/>
      <c r="C129" s="10"/>
      <c r="D129" s="10"/>
      <c r="E129" s="187"/>
      <c r="F129" s="162"/>
      <c r="G129" s="44"/>
      <c r="H129" s="163"/>
      <c r="I129" s="158"/>
      <c r="J129" s="21"/>
      <c r="K129" s="163"/>
      <c r="L129" s="158"/>
      <c r="M129" s="21"/>
      <c r="N129" s="163"/>
      <c r="O129" s="44"/>
      <c r="P129" s="166"/>
      <c r="Q129" s="139">
        <f t="shared" si="1"/>
        <v>0</v>
      </c>
      <c r="R129" s="141"/>
    </row>
    <row r="130" spans="1:18" ht="18" hidden="1" customHeight="1">
      <c r="A130" s="636">
        <v>121</v>
      </c>
      <c r="B130" s="637"/>
      <c r="C130" s="10"/>
      <c r="D130" s="10"/>
      <c r="E130" s="187"/>
      <c r="F130" s="162"/>
      <c r="G130" s="44"/>
      <c r="H130" s="163"/>
      <c r="I130" s="158"/>
      <c r="J130" s="21"/>
      <c r="K130" s="163"/>
      <c r="L130" s="158"/>
      <c r="M130" s="21"/>
      <c r="N130" s="163"/>
      <c r="O130" s="44"/>
      <c r="P130" s="166"/>
      <c r="Q130" s="139">
        <f t="shared" si="1"/>
        <v>0</v>
      </c>
      <c r="R130" s="141"/>
    </row>
    <row r="131" spans="1:18" ht="18" hidden="1" customHeight="1">
      <c r="A131" s="636">
        <v>122</v>
      </c>
      <c r="B131" s="637"/>
      <c r="C131" s="10"/>
      <c r="D131" s="10"/>
      <c r="E131" s="187"/>
      <c r="F131" s="162"/>
      <c r="G131" s="44"/>
      <c r="H131" s="163"/>
      <c r="I131" s="158"/>
      <c r="J131" s="21"/>
      <c r="K131" s="163"/>
      <c r="L131" s="158"/>
      <c r="M131" s="21"/>
      <c r="N131" s="163"/>
      <c r="O131" s="44"/>
      <c r="P131" s="166"/>
      <c r="Q131" s="139">
        <f t="shared" si="1"/>
        <v>0</v>
      </c>
      <c r="R131" s="141"/>
    </row>
    <row r="132" spans="1:18" ht="18" hidden="1" customHeight="1">
      <c r="A132" s="636">
        <v>123</v>
      </c>
      <c r="B132" s="637"/>
      <c r="C132" s="10"/>
      <c r="D132" s="10"/>
      <c r="E132" s="187"/>
      <c r="F132" s="162"/>
      <c r="G132" s="44"/>
      <c r="H132" s="163"/>
      <c r="I132" s="158"/>
      <c r="J132" s="21"/>
      <c r="K132" s="163"/>
      <c r="L132" s="158"/>
      <c r="M132" s="21"/>
      <c r="N132" s="163"/>
      <c r="O132" s="44"/>
      <c r="P132" s="166"/>
      <c r="Q132" s="139">
        <f t="shared" si="1"/>
        <v>0</v>
      </c>
      <c r="R132" s="141"/>
    </row>
    <row r="133" spans="1:18" ht="18" hidden="1" customHeight="1">
      <c r="A133" s="636">
        <v>124</v>
      </c>
      <c r="B133" s="637"/>
      <c r="C133" s="10"/>
      <c r="D133" s="10"/>
      <c r="E133" s="187"/>
      <c r="F133" s="162"/>
      <c r="G133" s="44"/>
      <c r="H133" s="163"/>
      <c r="I133" s="158"/>
      <c r="J133" s="21"/>
      <c r="K133" s="163"/>
      <c r="L133" s="158"/>
      <c r="M133" s="21"/>
      <c r="N133" s="163"/>
      <c r="O133" s="44"/>
      <c r="P133" s="166"/>
      <c r="Q133" s="139">
        <f t="shared" si="1"/>
        <v>0</v>
      </c>
      <c r="R133" s="141"/>
    </row>
    <row r="134" spans="1:18" ht="18" hidden="1" customHeight="1">
      <c r="A134" s="636">
        <v>125</v>
      </c>
      <c r="B134" s="637"/>
      <c r="C134" s="10"/>
      <c r="D134" s="10"/>
      <c r="E134" s="187"/>
      <c r="F134" s="162"/>
      <c r="G134" s="44"/>
      <c r="H134" s="163"/>
      <c r="I134" s="158"/>
      <c r="J134" s="21"/>
      <c r="K134" s="163"/>
      <c r="L134" s="158"/>
      <c r="M134" s="21"/>
      <c r="N134" s="163"/>
      <c r="O134" s="44"/>
      <c r="P134" s="166"/>
      <c r="Q134" s="139">
        <f t="shared" si="1"/>
        <v>0</v>
      </c>
      <c r="R134" s="141"/>
    </row>
    <row r="135" spans="1:18" ht="18" hidden="1" customHeight="1">
      <c r="A135" s="636">
        <v>126</v>
      </c>
      <c r="B135" s="637"/>
      <c r="C135" s="10"/>
      <c r="D135" s="10"/>
      <c r="E135" s="187"/>
      <c r="F135" s="162"/>
      <c r="G135" s="44"/>
      <c r="H135" s="163"/>
      <c r="I135" s="158"/>
      <c r="J135" s="21"/>
      <c r="K135" s="163"/>
      <c r="L135" s="158"/>
      <c r="M135" s="21"/>
      <c r="N135" s="163"/>
      <c r="O135" s="44"/>
      <c r="P135" s="166"/>
      <c r="Q135" s="139">
        <f t="shared" si="1"/>
        <v>0</v>
      </c>
      <c r="R135" s="141"/>
    </row>
    <row r="136" spans="1:18" ht="18" hidden="1" customHeight="1">
      <c r="A136" s="636">
        <v>127</v>
      </c>
      <c r="B136" s="637"/>
      <c r="C136" s="10"/>
      <c r="D136" s="10"/>
      <c r="E136" s="187"/>
      <c r="F136" s="162"/>
      <c r="G136" s="44"/>
      <c r="H136" s="163"/>
      <c r="I136" s="158"/>
      <c r="J136" s="21"/>
      <c r="K136" s="163"/>
      <c r="L136" s="158"/>
      <c r="M136" s="21"/>
      <c r="N136" s="163"/>
      <c r="O136" s="44"/>
      <c r="P136" s="166"/>
      <c r="Q136" s="139">
        <f t="shared" si="1"/>
        <v>0</v>
      </c>
      <c r="R136" s="141"/>
    </row>
    <row r="137" spans="1:18" ht="18" hidden="1" customHeight="1">
      <c r="A137" s="636">
        <v>128</v>
      </c>
      <c r="B137" s="637"/>
      <c r="C137" s="10"/>
      <c r="D137" s="10"/>
      <c r="E137" s="187"/>
      <c r="F137" s="162"/>
      <c r="G137" s="44"/>
      <c r="H137" s="163"/>
      <c r="I137" s="158"/>
      <c r="J137" s="21"/>
      <c r="K137" s="163"/>
      <c r="L137" s="158"/>
      <c r="M137" s="21"/>
      <c r="N137" s="163"/>
      <c r="O137" s="44"/>
      <c r="P137" s="166"/>
      <c r="Q137" s="139">
        <f t="shared" si="1"/>
        <v>0</v>
      </c>
      <c r="R137" s="141"/>
    </row>
    <row r="138" spans="1:18" ht="18" hidden="1" customHeight="1">
      <c r="A138" s="636">
        <v>129</v>
      </c>
      <c r="B138" s="637"/>
      <c r="C138" s="10"/>
      <c r="D138" s="10"/>
      <c r="E138" s="187"/>
      <c r="F138" s="162"/>
      <c r="G138" s="44"/>
      <c r="H138" s="163"/>
      <c r="I138" s="158"/>
      <c r="J138" s="21"/>
      <c r="K138" s="163"/>
      <c r="L138" s="158"/>
      <c r="M138" s="21"/>
      <c r="N138" s="163"/>
      <c r="O138" s="44"/>
      <c r="P138" s="166"/>
      <c r="Q138" s="139">
        <f t="shared" si="1"/>
        <v>0</v>
      </c>
      <c r="R138" s="141"/>
    </row>
    <row r="139" spans="1:18" ht="18" hidden="1" customHeight="1">
      <c r="A139" s="636">
        <v>130</v>
      </c>
      <c r="B139" s="637"/>
      <c r="C139" s="10"/>
      <c r="D139" s="10"/>
      <c r="E139" s="187"/>
      <c r="F139" s="162"/>
      <c r="G139" s="44"/>
      <c r="H139" s="163"/>
      <c r="I139" s="158"/>
      <c r="J139" s="21"/>
      <c r="K139" s="163"/>
      <c r="L139" s="158"/>
      <c r="M139" s="21"/>
      <c r="N139" s="163"/>
      <c r="O139" s="44"/>
      <c r="P139" s="166"/>
      <c r="Q139" s="139">
        <f t="shared" si="1"/>
        <v>0</v>
      </c>
      <c r="R139" s="141"/>
    </row>
    <row r="140" spans="1:18" ht="18" hidden="1" customHeight="1">
      <c r="A140" s="636">
        <v>131</v>
      </c>
      <c r="B140" s="637"/>
      <c r="C140" s="10"/>
      <c r="D140" s="10"/>
      <c r="E140" s="187"/>
      <c r="F140" s="162"/>
      <c r="G140" s="44"/>
      <c r="H140" s="163"/>
      <c r="I140" s="158"/>
      <c r="J140" s="21"/>
      <c r="K140" s="163"/>
      <c r="L140" s="158"/>
      <c r="M140" s="21"/>
      <c r="N140" s="163"/>
      <c r="O140" s="44"/>
      <c r="P140" s="166"/>
      <c r="Q140" s="139">
        <f t="shared" si="1"/>
        <v>0</v>
      </c>
      <c r="R140" s="141"/>
    </row>
    <row r="141" spans="1:18" ht="18" hidden="1" customHeight="1">
      <c r="A141" s="636">
        <v>132</v>
      </c>
      <c r="B141" s="637"/>
      <c r="C141" s="10"/>
      <c r="D141" s="10"/>
      <c r="E141" s="187"/>
      <c r="F141" s="162"/>
      <c r="G141" s="44"/>
      <c r="H141" s="163"/>
      <c r="I141" s="158"/>
      <c r="J141" s="21"/>
      <c r="K141" s="163"/>
      <c r="L141" s="158"/>
      <c r="M141" s="21"/>
      <c r="N141" s="163"/>
      <c r="O141" s="44"/>
      <c r="P141" s="166"/>
      <c r="Q141" s="139">
        <f t="shared" si="1"/>
        <v>0</v>
      </c>
      <c r="R141" s="141"/>
    </row>
    <row r="142" spans="1:18" ht="18" hidden="1" customHeight="1">
      <c r="A142" s="636">
        <v>133</v>
      </c>
      <c r="B142" s="637"/>
      <c r="C142" s="10"/>
      <c r="D142" s="10"/>
      <c r="E142" s="187"/>
      <c r="F142" s="162"/>
      <c r="G142" s="44"/>
      <c r="H142" s="163"/>
      <c r="I142" s="158"/>
      <c r="J142" s="21"/>
      <c r="K142" s="163"/>
      <c r="L142" s="158"/>
      <c r="M142" s="21"/>
      <c r="N142" s="163"/>
      <c r="O142" s="44"/>
      <c r="P142" s="166"/>
      <c r="Q142" s="139">
        <f t="shared" si="1"/>
        <v>0</v>
      </c>
      <c r="R142" s="141"/>
    </row>
    <row r="143" spans="1:18" ht="18" hidden="1" customHeight="1">
      <c r="A143" s="636">
        <v>134</v>
      </c>
      <c r="B143" s="637"/>
      <c r="C143" s="10"/>
      <c r="D143" s="10"/>
      <c r="E143" s="187"/>
      <c r="F143" s="162"/>
      <c r="G143" s="44"/>
      <c r="H143" s="163"/>
      <c r="I143" s="158"/>
      <c r="J143" s="21"/>
      <c r="K143" s="163"/>
      <c r="L143" s="158"/>
      <c r="M143" s="21"/>
      <c r="N143" s="163"/>
      <c r="O143" s="44"/>
      <c r="P143" s="166"/>
      <c r="Q143" s="139">
        <f t="shared" si="1"/>
        <v>0</v>
      </c>
      <c r="R143" s="141"/>
    </row>
    <row r="144" spans="1:18" ht="18" hidden="1" customHeight="1">
      <c r="A144" s="636">
        <v>135</v>
      </c>
      <c r="B144" s="637"/>
      <c r="C144" s="10"/>
      <c r="D144" s="10"/>
      <c r="E144" s="187"/>
      <c r="F144" s="162"/>
      <c r="G144" s="44"/>
      <c r="H144" s="163"/>
      <c r="I144" s="158"/>
      <c r="J144" s="21"/>
      <c r="K144" s="163"/>
      <c r="L144" s="158"/>
      <c r="M144" s="21"/>
      <c r="N144" s="163"/>
      <c r="O144" s="44"/>
      <c r="P144" s="166"/>
      <c r="Q144" s="139">
        <f t="shared" si="1"/>
        <v>0</v>
      </c>
      <c r="R144" s="141"/>
    </row>
    <row r="145" spans="1:18" ht="18" hidden="1" customHeight="1">
      <c r="A145" s="636">
        <v>136</v>
      </c>
      <c r="B145" s="637"/>
      <c r="C145" s="10"/>
      <c r="D145" s="10"/>
      <c r="E145" s="187"/>
      <c r="F145" s="162"/>
      <c r="G145" s="44"/>
      <c r="H145" s="163"/>
      <c r="I145" s="158"/>
      <c r="J145" s="21"/>
      <c r="K145" s="163"/>
      <c r="L145" s="158"/>
      <c r="M145" s="21"/>
      <c r="N145" s="163"/>
      <c r="O145" s="44"/>
      <c r="P145" s="166"/>
      <c r="Q145" s="139">
        <f t="shared" si="1"/>
        <v>0</v>
      </c>
      <c r="R145" s="141"/>
    </row>
    <row r="146" spans="1:18" ht="18" hidden="1" customHeight="1">
      <c r="A146" s="636">
        <v>137</v>
      </c>
      <c r="B146" s="637"/>
      <c r="C146" s="10"/>
      <c r="D146" s="10"/>
      <c r="E146" s="187"/>
      <c r="F146" s="162"/>
      <c r="G146" s="44"/>
      <c r="H146" s="163"/>
      <c r="I146" s="158"/>
      <c r="J146" s="21"/>
      <c r="K146" s="163"/>
      <c r="L146" s="158"/>
      <c r="M146" s="21"/>
      <c r="N146" s="163"/>
      <c r="O146" s="44"/>
      <c r="P146" s="166"/>
      <c r="Q146" s="139">
        <f t="shared" si="1"/>
        <v>0</v>
      </c>
      <c r="R146" s="141"/>
    </row>
    <row r="147" spans="1:18" ht="18" hidden="1" customHeight="1">
      <c r="A147" s="636">
        <v>138</v>
      </c>
      <c r="B147" s="637"/>
      <c r="C147" s="10"/>
      <c r="D147" s="10"/>
      <c r="E147" s="187"/>
      <c r="F147" s="162"/>
      <c r="G147" s="44"/>
      <c r="H147" s="163"/>
      <c r="I147" s="158"/>
      <c r="J147" s="21"/>
      <c r="K147" s="163"/>
      <c r="L147" s="158"/>
      <c r="M147" s="21"/>
      <c r="N147" s="163"/>
      <c r="O147" s="44"/>
      <c r="P147" s="166"/>
      <c r="Q147" s="139">
        <f t="shared" si="1"/>
        <v>0</v>
      </c>
      <c r="R147" s="141"/>
    </row>
    <row r="148" spans="1:18" ht="18" hidden="1" customHeight="1">
      <c r="A148" s="636">
        <v>139</v>
      </c>
      <c r="B148" s="637"/>
      <c r="C148" s="10"/>
      <c r="D148" s="10"/>
      <c r="E148" s="187"/>
      <c r="F148" s="162"/>
      <c r="G148" s="44"/>
      <c r="H148" s="163"/>
      <c r="I148" s="158"/>
      <c r="J148" s="21"/>
      <c r="K148" s="163"/>
      <c r="L148" s="158"/>
      <c r="M148" s="21"/>
      <c r="N148" s="163"/>
      <c r="O148" s="44"/>
      <c r="P148" s="166"/>
      <c r="Q148" s="139">
        <f t="shared" si="1"/>
        <v>0</v>
      </c>
      <c r="R148" s="141"/>
    </row>
    <row r="149" spans="1:18" ht="18" hidden="1" customHeight="1">
      <c r="A149" s="636">
        <v>140</v>
      </c>
      <c r="B149" s="637"/>
      <c r="C149" s="10"/>
      <c r="D149" s="10"/>
      <c r="E149" s="187"/>
      <c r="F149" s="162"/>
      <c r="G149" s="44"/>
      <c r="H149" s="163"/>
      <c r="I149" s="158"/>
      <c r="J149" s="21"/>
      <c r="K149" s="163"/>
      <c r="L149" s="158"/>
      <c r="M149" s="21"/>
      <c r="N149" s="163"/>
      <c r="O149" s="44"/>
      <c r="P149" s="166"/>
      <c r="Q149" s="139">
        <f t="shared" si="1"/>
        <v>0</v>
      </c>
      <c r="R149" s="141"/>
    </row>
    <row r="150" spans="1:18" ht="18" hidden="1" customHeight="1">
      <c r="A150" s="636">
        <v>141</v>
      </c>
      <c r="B150" s="637"/>
      <c r="C150" s="10"/>
      <c r="D150" s="10"/>
      <c r="E150" s="187"/>
      <c r="F150" s="162"/>
      <c r="G150" s="44"/>
      <c r="H150" s="163"/>
      <c r="I150" s="158"/>
      <c r="J150" s="21"/>
      <c r="K150" s="163"/>
      <c r="L150" s="158"/>
      <c r="M150" s="21"/>
      <c r="N150" s="163"/>
      <c r="O150" s="44"/>
      <c r="P150" s="166"/>
      <c r="Q150" s="139">
        <f t="shared" si="1"/>
        <v>0</v>
      </c>
      <c r="R150" s="141"/>
    </row>
    <row r="151" spans="1:18" ht="18" hidden="1" customHeight="1">
      <c r="A151" s="636">
        <v>142</v>
      </c>
      <c r="B151" s="637"/>
      <c r="C151" s="10"/>
      <c r="D151" s="10"/>
      <c r="E151" s="187"/>
      <c r="F151" s="162"/>
      <c r="G151" s="44"/>
      <c r="H151" s="163"/>
      <c r="I151" s="158"/>
      <c r="J151" s="21"/>
      <c r="K151" s="163"/>
      <c r="L151" s="158"/>
      <c r="M151" s="21"/>
      <c r="N151" s="163"/>
      <c r="O151" s="44"/>
      <c r="P151" s="166"/>
      <c r="Q151" s="139">
        <f t="shared" si="1"/>
        <v>0</v>
      </c>
      <c r="R151" s="141"/>
    </row>
    <row r="152" spans="1:18" ht="18" hidden="1" customHeight="1">
      <c r="A152" s="636">
        <v>143</v>
      </c>
      <c r="B152" s="637"/>
      <c r="C152" s="10"/>
      <c r="D152" s="10"/>
      <c r="E152" s="187"/>
      <c r="F152" s="162"/>
      <c r="G152" s="44"/>
      <c r="H152" s="163"/>
      <c r="I152" s="158"/>
      <c r="J152" s="21"/>
      <c r="K152" s="163"/>
      <c r="L152" s="158"/>
      <c r="M152" s="21"/>
      <c r="N152" s="163"/>
      <c r="O152" s="44"/>
      <c r="P152" s="166"/>
      <c r="Q152" s="139">
        <f t="shared" si="1"/>
        <v>0</v>
      </c>
      <c r="R152" s="141"/>
    </row>
    <row r="153" spans="1:18" ht="18" hidden="1" customHeight="1">
      <c r="A153" s="636">
        <v>144</v>
      </c>
      <c r="B153" s="637"/>
      <c r="C153" s="10"/>
      <c r="D153" s="10"/>
      <c r="E153" s="187"/>
      <c r="F153" s="162"/>
      <c r="G153" s="44"/>
      <c r="H153" s="163"/>
      <c r="I153" s="158"/>
      <c r="J153" s="21"/>
      <c r="K153" s="163"/>
      <c r="L153" s="158"/>
      <c r="M153" s="21"/>
      <c r="N153" s="163"/>
      <c r="O153" s="44"/>
      <c r="P153" s="166"/>
      <c r="Q153" s="139">
        <f t="shared" si="1"/>
        <v>0</v>
      </c>
      <c r="R153" s="141"/>
    </row>
    <row r="154" spans="1:18" ht="18" hidden="1" customHeight="1">
      <c r="A154" s="636">
        <v>145</v>
      </c>
      <c r="B154" s="637"/>
      <c r="C154" s="10"/>
      <c r="D154" s="10"/>
      <c r="E154" s="187"/>
      <c r="F154" s="162"/>
      <c r="G154" s="44"/>
      <c r="H154" s="163"/>
      <c r="I154" s="158"/>
      <c r="J154" s="21"/>
      <c r="K154" s="163"/>
      <c r="L154" s="158"/>
      <c r="M154" s="21"/>
      <c r="N154" s="163"/>
      <c r="O154" s="44"/>
      <c r="P154" s="166"/>
      <c r="Q154" s="139">
        <f t="shared" si="1"/>
        <v>0</v>
      </c>
      <c r="R154" s="141"/>
    </row>
    <row r="155" spans="1:18" ht="18" hidden="1" customHeight="1">
      <c r="A155" s="636">
        <v>146</v>
      </c>
      <c r="B155" s="637"/>
      <c r="C155" s="10"/>
      <c r="D155" s="10"/>
      <c r="E155" s="187"/>
      <c r="F155" s="162"/>
      <c r="G155" s="44"/>
      <c r="H155" s="163"/>
      <c r="I155" s="158"/>
      <c r="J155" s="21"/>
      <c r="K155" s="163"/>
      <c r="L155" s="158"/>
      <c r="M155" s="21"/>
      <c r="N155" s="163"/>
      <c r="O155" s="44"/>
      <c r="P155" s="166"/>
      <c r="Q155" s="139">
        <f t="shared" si="1"/>
        <v>0</v>
      </c>
      <c r="R155" s="141"/>
    </row>
    <row r="156" spans="1:18" ht="18" hidden="1" customHeight="1">
      <c r="A156" s="636">
        <v>147</v>
      </c>
      <c r="B156" s="637"/>
      <c r="C156" s="10"/>
      <c r="D156" s="10"/>
      <c r="E156" s="187"/>
      <c r="F156" s="162"/>
      <c r="G156" s="44"/>
      <c r="H156" s="163"/>
      <c r="I156" s="158"/>
      <c r="J156" s="21"/>
      <c r="K156" s="163"/>
      <c r="L156" s="158"/>
      <c r="M156" s="21"/>
      <c r="N156" s="163"/>
      <c r="O156" s="44"/>
      <c r="P156" s="166"/>
      <c r="Q156" s="139">
        <f t="shared" si="1"/>
        <v>0</v>
      </c>
      <c r="R156" s="141"/>
    </row>
    <row r="157" spans="1:18" ht="18" hidden="1" customHeight="1">
      <c r="A157" s="636">
        <v>148</v>
      </c>
      <c r="B157" s="637"/>
      <c r="C157" s="10"/>
      <c r="D157" s="10"/>
      <c r="E157" s="187"/>
      <c r="F157" s="162"/>
      <c r="G157" s="44"/>
      <c r="H157" s="163"/>
      <c r="I157" s="158"/>
      <c r="J157" s="21"/>
      <c r="K157" s="163"/>
      <c r="L157" s="158"/>
      <c r="M157" s="21"/>
      <c r="N157" s="163"/>
      <c r="O157" s="44"/>
      <c r="P157" s="166"/>
      <c r="Q157" s="139">
        <f t="shared" si="1"/>
        <v>0</v>
      </c>
      <c r="R157" s="141"/>
    </row>
    <row r="158" spans="1:18" ht="18" hidden="1" customHeight="1">
      <c r="A158" s="636">
        <v>149</v>
      </c>
      <c r="B158" s="637"/>
      <c r="C158" s="10"/>
      <c r="D158" s="10"/>
      <c r="E158" s="187"/>
      <c r="F158" s="162"/>
      <c r="G158" s="44"/>
      <c r="H158" s="163"/>
      <c r="I158" s="158"/>
      <c r="J158" s="21"/>
      <c r="K158" s="163"/>
      <c r="L158" s="158"/>
      <c r="M158" s="21"/>
      <c r="N158" s="163"/>
      <c r="O158" s="44"/>
      <c r="P158" s="166"/>
      <c r="Q158" s="139">
        <f t="shared" si="1"/>
        <v>0</v>
      </c>
      <c r="R158" s="141"/>
    </row>
    <row r="159" spans="1:18" ht="18" hidden="1" customHeight="1">
      <c r="A159" s="636">
        <v>150</v>
      </c>
      <c r="B159" s="637"/>
      <c r="C159" s="10"/>
      <c r="D159" s="10"/>
      <c r="E159" s="187"/>
      <c r="F159" s="162"/>
      <c r="G159" s="44"/>
      <c r="H159" s="163"/>
      <c r="I159" s="158"/>
      <c r="J159" s="21"/>
      <c r="K159" s="163"/>
      <c r="L159" s="158"/>
      <c r="M159" s="21"/>
      <c r="N159" s="163"/>
      <c r="O159" s="44"/>
      <c r="P159" s="166"/>
      <c r="Q159" s="139">
        <f t="shared" si="1"/>
        <v>0</v>
      </c>
      <c r="R159" s="141"/>
    </row>
    <row r="160" spans="1:18" ht="25.5" customHeight="1">
      <c r="A160" s="70" t="str">
        <f>IF('計画書①（地域）'!$S$4="","",'計画書①（地域）'!$S$4)</f>
        <v/>
      </c>
      <c r="B160" s="70"/>
      <c r="C160" s="71"/>
      <c r="D160" s="71"/>
      <c r="E160" s="71"/>
      <c r="F160" s="71"/>
      <c r="G160" s="71"/>
      <c r="H160" s="71"/>
      <c r="I160" s="71"/>
      <c r="J160" s="71"/>
      <c r="K160" s="71"/>
      <c r="L160" s="71"/>
      <c r="M160" s="71"/>
      <c r="N160" s="71"/>
      <c r="O160" s="71"/>
      <c r="P160" s="71"/>
      <c r="Q160" s="71"/>
    </row>
    <row r="161" spans="1:25" ht="25.5" customHeight="1">
      <c r="A161" s="136" t="str">
        <f>A2</f>
        <v xml:space="preserve">【 内訳書 】 </v>
      </c>
      <c r="B161" s="136"/>
      <c r="C161" s="72"/>
      <c r="D161" s="71"/>
      <c r="E161" s="71"/>
      <c r="F161" s="71"/>
      <c r="G161" s="71"/>
      <c r="H161" s="71"/>
      <c r="I161" s="71"/>
      <c r="J161" s="71"/>
      <c r="K161" s="71"/>
      <c r="L161" s="71"/>
      <c r="M161" s="71"/>
      <c r="N161" s="71"/>
      <c r="O161" s="71"/>
      <c r="P161" s="71"/>
      <c r="Q161" s="71"/>
    </row>
    <row r="162" spans="1:25" ht="31.5" customHeight="1">
      <c r="C162" s="576" t="str">
        <f>$C$3</f>
        <v>2-4</v>
      </c>
      <c r="D162" s="61" t="s">
        <v>153</v>
      </c>
      <c r="E162" s="560">
        <f>$E$3</f>
        <v>0</v>
      </c>
      <c r="F162" s="561"/>
      <c r="G162" s="561"/>
      <c r="H162" s="561"/>
      <c r="I162" s="561"/>
      <c r="J162" s="561"/>
      <c r="K162" s="561"/>
      <c r="L162" s="561"/>
      <c r="M162" s="562"/>
      <c r="N162"/>
      <c r="O162"/>
      <c r="P162"/>
      <c r="Q162"/>
      <c r="R162" s="71"/>
      <c r="X162" s="2"/>
      <c r="Y162" s="5"/>
    </row>
    <row r="163" spans="1:25" ht="31.5" customHeight="1">
      <c r="C163" s="577"/>
      <c r="D163" s="62" t="s">
        <v>154</v>
      </c>
      <c r="E163" s="563">
        <f>$E$4</f>
        <v>0</v>
      </c>
      <c r="F163" s="564"/>
      <c r="G163" s="564"/>
      <c r="H163" s="564"/>
      <c r="I163" s="564"/>
      <c r="J163" s="564"/>
      <c r="K163" s="564"/>
      <c r="L163" s="564"/>
      <c r="M163" s="565"/>
      <c r="N163"/>
      <c r="O163"/>
      <c r="P163"/>
      <c r="Q163"/>
      <c r="R163" s="71"/>
      <c r="X163" s="2"/>
      <c r="Y163" s="5"/>
    </row>
    <row r="164" spans="1:25" ht="25.5" customHeight="1">
      <c r="A164" s="133"/>
      <c r="B164" s="133"/>
      <c r="C164" s="72"/>
      <c r="D164" s="71"/>
      <c r="E164" s="71"/>
      <c r="F164" s="71"/>
      <c r="G164" s="71"/>
      <c r="H164" s="71"/>
      <c r="I164" s="71"/>
      <c r="J164" s="71"/>
      <c r="K164" s="71"/>
      <c r="L164" s="71"/>
      <c r="M164" s="71"/>
      <c r="N164" s="71"/>
      <c r="O164" s="71"/>
      <c r="P164" s="71"/>
      <c r="Q164" s="71"/>
    </row>
    <row r="165" spans="1:25" ht="21.75" customHeight="1">
      <c r="A165" s="74"/>
      <c r="B165" s="74"/>
      <c r="C165" s="75"/>
      <c r="D165" s="75"/>
      <c r="E165" s="74"/>
      <c r="F165" s="550" t="s">
        <v>8</v>
      </c>
      <c r="G165" s="551"/>
      <c r="H165" s="551"/>
      <c r="I165" s="551"/>
      <c r="J165" s="551"/>
      <c r="K165" s="552"/>
      <c r="L165" s="175"/>
      <c r="M165" s="176"/>
      <c r="N165" s="176"/>
      <c r="O165" s="176"/>
      <c r="P165" s="176"/>
      <c r="Q165" s="176"/>
    </row>
    <row r="166" spans="1:25" ht="21.75" customHeight="1">
      <c r="A166" s="76"/>
      <c r="B166" s="76"/>
      <c r="C166" s="75"/>
      <c r="D166" s="75"/>
      <c r="E166" s="74"/>
      <c r="F166" s="553">
        <f>SUM(Q169:Q218)</f>
        <v>0</v>
      </c>
      <c r="G166" s="554"/>
      <c r="H166" s="554"/>
      <c r="I166" s="554"/>
      <c r="J166" s="554"/>
      <c r="K166" s="555"/>
      <c r="L166" s="175"/>
      <c r="M166" s="176"/>
      <c r="N166" s="176"/>
      <c r="O166" s="176"/>
      <c r="P166" s="176"/>
      <c r="Q166" s="176"/>
    </row>
    <row r="167" spans="1:25" ht="21" customHeight="1">
      <c r="A167" s="77" t="s">
        <v>16</v>
      </c>
      <c r="B167" s="77"/>
      <c r="C167" s="78"/>
      <c r="D167" s="78"/>
      <c r="E167" s="78"/>
      <c r="F167" s="78"/>
      <c r="G167" s="78"/>
      <c r="H167" s="78"/>
      <c r="I167" s="78"/>
      <c r="J167" s="78"/>
      <c r="K167" s="71"/>
      <c r="L167" s="71"/>
      <c r="M167" s="71"/>
      <c r="N167" s="71"/>
      <c r="O167" s="71"/>
      <c r="P167" s="71"/>
      <c r="Q167" s="135" t="s">
        <v>17</v>
      </c>
    </row>
    <row r="168" spans="1:25" s="59" customFormat="1" ht="36" customHeight="1">
      <c r="A168" s="640" t="s">
        <v>215</v>
      </c>
      <c r="B168" s="641"/>
      <c r="C168" s="556" t="s">
        <v>11</v>
      </c>
      <c r="D168" s="557"/>
      <c r="E168" s="80" t="s">
        <v>45</v>
      </c>
      <c r="F168" s="81"/>
      <c r="G168" s="82" t="s">
        <v>39</v>
      </c>
      <c r="H168" s="83" t="s">
        <v>46</v>
      </c>
      <c r="I168" s="84" t="s">
        <v>38</v>
      </c>
      <c r="J168" s="85" t="s">
        <v>40</v>
      </c>
      <c r="K168" s="83" t="s">
        <v>46</v>
      </c>
      <c r="L168" s="84" t="s">
        <v>48</v>
      </c>
      <c r="M168" s="85" t="s">
        <v>40</v>
      </c>
      <c r="N168" s="83" t="s">
        <v>49</v>
      </c>
      <c r="O168" s="84" t="s">
        <v>50</v>
      </c>
      <c r="P168" s="83" t="s">
        <v>51</v>
      </c>
      <c r="Q168" s="86" t="s">
        <v>12</v>
      </c>
      <c r="X168" s="60"/>
    </row>
    <row r="169" spans="1:25" ht="18" customHeight="1">
      <c r="A169" s="638">
        <v>1</v>
      </c>
      <c r="B169" s="639"/>
      <c r="C169" s="558"/>
      <c r="D169" s="559"/>
      <c r="E169" s="189"/>
      <c r="F169" s="167"/>
      <c r="G169" s="46"/>
      <c r="H169" s="170"/>
      <c r="I169" s="159"/>
      <c r="J169" s="38"/>
      <c r="K169" s="170"/>
      <c r="L169" s="159"/>
      <c r="M169" s="38"/>
      <c r="N169" s="170"/>
      <c r="O169" s="46"/>
      <c r="P169" s="172"/>
      <c r="Q169" s="63">
        <f t="shared" ref="Q169:Q218" si="2">IF(G169="",0,INT(SUM(PRODUCT(G169,I169,L169),O169)))</f>
        <v>0</v>
      </c>
    </row>
    <row r="170" spans="1:25" ht="18" customHeight="1">
      <c r="A170" s="589">
        <v>2</v>
      </c>
      <c r="B170" s="590"/>
      <c r="C170" s="578"/>
      <c r="D170" s="579"/>
      <c r="E170" s="187"/>
      <c r="F170" s="168"/>
      <c r="G170" s="46"/>
      <c r="H170" s="170"/>
      <c r="I170" s="159"/>
      <c r="J170" s="38"/>
      <c r="K170" s="170"/>
      <c r="L170" s="159"/>
      <c r="M170" s="38"/>
      <c r="N170" s="170"/>
      <c r="O170" s="46"/>
      <c r="P170" s="166"/>
      <c r="Q170" s="63">
        <f t="shared" si="2"/>
        <v>0</v>
      </c>
    </row>
    <row r="171" spans="1:25" ht="18" customHeight="1">
      <c r="A171" s="589">
        <v>3</v>
      </c>
      <c r="B171" s="590"/>
      <c r="C171" s="578"/>
      <c r="D171" s="579"/>
      <c r="E171" s="189"/>
      <c r="F171" s="168"/>
      <c r="G171" s="44"/>
      <c r="H171" s="170"/>
      <c r="I171" s="159"/>
      <c r="J171" s="38"/>
      <c r="K171" s="170"/>
      <c r="L171" s="159"/>
      <c r="M171" s="38"/>
      <c r="N171" s="170"/>
      <c r="O171" s="46"/>
      <c r="P171" s="166"/>
      <c r="Q171" s="63">
        <f t="shared" si="2"/>
        <v>0</v>
      </c>
    </row>
    <row r="172" spans="1:25" ht="18" customHeight="1">
      <c r="A172" s="589">
        <v>4</v>
      </c>
      <c r="B172" s="590"/>
      <c r="C172" s="578"/>
      <c r="D172" s="579"/>
      <c r="E172" s="189"/>
      <c r="F172" s="168"/>
      <c r="G172" s="44"/>
      <c r="H172" s="170"/>
      <c r="I172" s="159"/>
      <c r="J172" s="38"/>
      <c r="K172" s="170"/>
      <c r="L172" s="159"/>
      <c r="M172" s="38"/>
      <c r="N172" s="170"/>
      <c r="O172" s="46"/>
      <c r="P172" s="166"/>
      <c r="Q172" s="63">
        <f t="shared" si="2"/>
        <v>0</v>
      </c>
    </row>
    <row r="173" spans="1:25" ht="18" customHeight="1">
      <c r="A173" s="589">
        <v>5</v>
      </c>
      <c r="B173" s="590"/>
      <c r="C173" s="580"/>
      <c r="D173" s="581"/>
      <c r="E173" s="189"/>
      <c r="F173" s="168"/>
      <c r="G173" s="44"/>
      <c r="H173" s="170"/>
      <c r="I173" s="159"/>
      <c r="J173" s="38"/>
      <c r="K173" s="170"/>
      <c r="L173" s="159"/>
      <c r="M173" s="38"/>
      <c r="N173" s="170"/>
      <c r="O173" s="46"/>
      <c r="P173" s="166"/>
      <c r="Q173" s="63">
        <f t="shared" si="2"/>
        <v>0</v>
      </c>
    </row>
    <row r="174" spans="1:25" ht="18" customHeight="1">
      <c r="A174" s="589">
        <v>6</v>
      </c>
      <c r="B174" s="590"/>
      <c r="C174" s="580"/>
      <c r="D174" s="582"/>
      <c r="E174" s="189"/>
      <c r="F174" s="168"/>
      <c r="G174" s="44"/>
      <c r="H174" s="170"/>
      <c r="I174" s="159"/>
      <c r="J174" s="38"/>
      <c r="K174" s="170"/>
      <c r="L174" s="159"/>
      <c r="M174" s="38"/>
      <c r="N174" s="170"/>
      <c r="O174" s="46"/>
      <c r="P174" s="166"/>
      <c r="Q174" s="63">
        <f t="shared" si="2"/>
        <v>0</v>
      </c>
    </row>
    <row r="175" spans="1:25" ht="18" customHeight="1">
      <c r="A175" s="589">
        <v>7</v>
      </c>
      <c r="B175" s="590"/>
      <c r="C175" s="580"/>
      <c r="D175" s="582"/>
      <c r="E175" s="189"/>
      <c r="F175" s="168"/>
      <c r="G175" s="44"/>
      <c r="H175" s="170"/>
      <c r="I175" s="159"/>
      <c r="J175" s="38"/>
      <c r="K175" s="170"/>
      <c r="L175" s="159"/>
      <c r="M175" s="38"/>
      <c r="N175" s="170"/>
      <c r="O175" s="46"/>
      <c r="P175" s="166"/>
      <c r="Q175" s="63">
        <f t="shared" si="2"/>
        <v>0</v>
      </c>
    </row>
    <row r="176" spans="1:25" ht="18" customHeight="1">
      <c r="A176" s="589">
        <v>8</v>
      </c>
      <c r="B176" s="590"/>
      <c r="C176" s="580"/>
      <c r="D176" s="582"/>
      <c r="E176" s="189"/>
      <c r="F176" s="168"/>
      <c r="G176" s="44"/>
      <c r="H176" s="170"/>
      <c r="I176" s="159"/>
      <c r="J176" s="38"/>
      <c r="K176" s="170"/>
      <c r="L176" s="159"/>
      <c r="M176" s="38"/>
      <c r="N176" s="170"/>
      <c r="O176" s="46"/>
      <c r="P176" s="166"/>
      <c r="Q176" s="63">
        <f t="shared" si="2"/>
        <v>0</v>
      </c>
    </row>
    <row r="177" spans="1:17" ht="18" customHeight="1">
      <c r="A177" s="589">
        <v>9</v>
      </c>
      <c r="B177" s="590"/>
      <c r="C177" s="580"/>
      <c r="D177" s="582"/>
      <c r="E177" s="189"/>
      <c r="F177" s="168"/>
      <c r="G177" s="44"/>
      <c r="H177" s="170"/>
      <c r="I177" s="159"/>
      <c r="J177" s="38"/>
      <c r="K177" s="170"/>
      <c r="L177" s="159"/>
      <c r="M177" s="38"/>
      <c r="N177" s="170"/>
      <c r="O177" s="46"/>
      <c r="P177" s="166"/>
      <c r="Q177" s="63">
        <f t="shared" si="2"/>
        <v>0</v>
      </c>
    </row>
    <row r="178" spans="1:17" ht="18" customHeight="1">
      <c r="A178" s="589">
        <v>10</v>
      </c>
      <c r="B178" s="590"/>
      <c r="C178" s="580"/>
      <c r="D178" s="582"/>
      <c r="E178" s="189"/>
      <c r="F178" s="168"/>
      <c r="G178" s="44"/>
      <c r="H178" s="170"/>
      <c r="I178" s="159"/>
      <c r="J178" s="38"/>
      <c r="K178" s="170"/>
      <c r="L178" s="159"/>
      <c r="M178" s="38"/>
      <c r="N178" s="170"/>
      <c r="O178" s="46"/>
      <c r="P178" s="166"/>
      <c r="Q178" s="63">
        <f t="shared" si="2"/>
        <v>0</v>
      </c>
    </row>
    <row r="179" spans="1:17" ht="18" customHeight="1">
      <c r="A179" s="589">
        <v>11</v>
      </c>
      <c r="B179" s="590"/>
      <c r="C179" s="580"/>
      <c r="D179" s="582"/>
      <c r="E179" s="189"/>
      <c r="F179" s="168"/>
      <c r="G179" s="44"/>
      <c r="H179" s="170"/>
      <c r="I179" s="159"/>
      <c r="J179" s="38"/>
      <c r="K179" s="170"/>
      <c r="L179" s="159"/>
      <c r="M179" s="38"/>
      <c r="N179" s="170"/>
      <c r="O179" s="46"/>
      <c r="P179" s="166"/>
      <c r="Q179" s="63">
        <f t="shared" si="2"/>
        <v>0</v>
      </c>
    </row>
    <row r="180" spans="1:17" ht="18" customHeight="1">
      <c r="A180" s="589">
        <v>12</v>
      </c>
      <c r="B180" s="590"/>
      <c r="C180" s="580"/>
      <c r="D180" s="582"/>
      <c r="E180" s="189"/>
      <c r="F180" s="168"/>
      <c r="G180" s="44"/>
      <c r="H180" s="170"/>
      <c r="I180" s="159"/>
      <c r="J180" s="38"/>
      <c r="K180" s="170"/>
      <c r="L180" s="159"/>
      <c r="M180" s="38"/>
      <c r="N180" s="170"/>
      <c r="O180" s="46"/>
      <c r="P180" s="166"/>
      <c r="Q180" s="63">
        <f t="shared" si="2"/>
        <v>0</v>
      </c>
    </row>
    <row r="181" spans="1:17" ht="18" customHeight="1">
      <c r="A181" s="589">
        <v>13</v>
      </c>
      <c r="B181" s="590"/>
      <c r="C181" s="580"/>
      <c r="D181" s="582"/>
      <c r="E181" s="189"/>
      <c r="F181" s="168"/>
      <c r="G181" s="44"/>
      <c r="H181" s="170"/>
      <c r="I181" s="159"/>
      <c r="J181" s="38"/>
      <c r="K181" s="170"/>
      <c r="L181" s="159"/>
      <c r="M181" s="38"/>
      <c r="N181" s="170"/>
      <c r="O181" s="46"/>
      <c r="P181" s="166"/>
      <c r="Q181" s="63">
        <f t="shared" si="2"/>
        <v>0</v>
      </c>
    </row>
    <row r="182" spans="1:17" ht="18" customHeight="1">
      <c r="A182" s="589">
        <v>14</v>
      </c>
      <c r="B182" s="590"/>
      <c r="C182" s="580"/>
      <c r="D182" s="582"/>
      <c r="E182" s="189"/>
      <c r="F182" s="168"/>
      <c r="G182" s="44"/>
      <c r="H182" s="170"/>
      <c r="I182" s="159"/>
      <c r="J182" s="38"/>
      <c r="K182" s="170"/>
      <c r="L182" s="159"/>
      <c r="M182" s="38"/>
      <c r="N182" s="170"/>
      <c r="O182" s="46"/>
      <c r="P182" s="166"/>
      <c r="Q182" s="63">
        <f t="shared" si="2"/>
        <v>0</v>
      </c>
    </row>
    <row r="183" spans="1:17" ht="18" customHeight="1">
      <c r="A183" s="589">
        <v>15</v>
      </c>
      <c r="B183" s="590"/>
      <c r="C183" s="580"/>
      <c r="D183" s="582"/>
      <c r="E183" s="189"/>
      <c r="F183" s="168"/>
      <c r="G183" s="44"/>
      <c r="H183" s="170"/>
      <c r="I183" s="159"/>
      <c r="J183" s="38"/>
      <c r="K183" s="170"/>
      <c r="L183" s="159"/>
      <c r="M183" s="38"/>
      <c r="N183" s="170"/>
      <c r="O183" s="46"/>
      <c r="P183" s="166"/>
      <c r="Q183" s="63">
        <f t="shared" si="2"/>
        <v>0</v>
      </c>
    </row>
    <row r="184" spans="1:17" ht="18" customHeight="1">
      <c r="A184" s="589">
        <v>16</v>
      </c>
      <c r="B184" s="590"/>
      <c r="C184" s="580"/>
      <c r="D184" s="582"/>
      <c r="E184" s="189"/>
      <c r="F184" s="168"/>
      <c r="G184" s="44"/>
      <c r="H184" s="170"/>
      <c r="I184" s="159"/>
      <c r="J184" s="38"/>
      <c r="K184" s="170"/>
      <c r="L184" s="159"/>
      <c r="M184" s="38"/>
      <c r="N184" s="170"/>
      <c r="O184" s="46"/>
      <c r="P184" s="166"/>
      <c r="Q184" s="63">
        <f t="shared" si="2"/>
        <v>0</v>
      </c>
    </row>
    <row r="185" spans="1:17" ht="18" customHeight="1">
      <c r="A185" s="589">
        <v>17</v>
      </c>
      <c r="B185" s="590"/>
      <c r="C185" s="580"/>
      <c r="D185" s="582"/>
      <c r="E185" s="189"/>
      <c r="F185" s="168"/>
      <c r="G185" s="44"/>
      <c r="H185" s="170"/>
      <c r="I185" s="159"/>
      <c r="J185" s="38"/>
      <c r="K185" s="170"/>
      <c r="L185" s="159"/>
      <c r="M185" s="38"/>
      <c r="N185" s="170"/>
      <c r="O185" s="46"/>
      <c r="P185" s="166"/>
      <c r="Q185" s="63">
        <f t="shared" si="2"/>
        <v>0</v>
      </c>
    </row>
    <row r="186" spans="1:17" ht="18" customHeight="1">
      <c r="A186" s="589">
        <v>18</v>
      </c>
      <c r="B186" s="590"/>
      <c r="C186" s="580"/>
      <c r="D186" s="582"/>
      <c r="E186" s="189"/>
      <c r="F186" s="168"/>
      <c r="G186" s="44"/>
      <c r="H186" s="170"/>
      <c r="I186" s="159"/>
      <c r="J186" s="38"/>
      <c r="K186" s="170"/>
      <c r="L186" s="159"/>
      <c r="M186" s="38"/>
      <c r="N186" s="170"/>
      <c r="O186" s="46"/>
      <c r="P186" s="166"/>
      <c r="Q186" s="63">
        <f t="shared" si="2"/>
        <v>0</v>
      </c>
    </row>
    <row r="187" spans="1:17" ht="18" customHeight="1">
      <c r="A187" s="589">
        <v>19</v>
      </c>
      <c r="B187" s="590"/>
      <c r="C187" s="580"/>
      <c r="D187" s="582"/>
      <c r="E187" s="189"/>
      <c r="F187" s="168"/>
      <c r="G187" s="44"/>
      <c r="H187" s="170"/>
      <c r="I187" s="159"/>
      <c r="J187" s="38"/>
      <c r="K187" s="170"/>
      <c r="L187" s="159"/>
      <c r="M187" s="38"/>
      <c r="N187" s="170"/>
      <c r="O187" s="46"/>
      <c r="P187" s="166"/>
      <c r="Q187" s="63">
        <f t="shared" si="2"/>
        <v>0</v>
      </c>
    </row>
    <row r="188" spans="1:17" ht="18" customHeight="1">
      <c r="A188" s="589">
        <v>20</v>
      </c>
      <c r="B188" s="590"/>
      <c r="C188" s="580"/>
      <c r="D188" s="582"/>
      <c r="E188" s="189"/>
      <c r="F188" s="168"/>
      <c r="G188" s="44"/>
      <c r="H188" s="170"/>
      <c r="I188" s="159"/>
      <c r="J188" s="38"/>
      <c r="K188" s="170"/>
      <c r="L188" s="159"/>
      <c r="M188" s="38"/>
      <c r="N188" s="170"/>
      <c r="O188" s="46"/>
      <c r="P188" s="166"/>
      <c r="Q188" s="63">
        <f t="shared" si="2"/>
        <v>0</v>
      </c>
    </row>
    <row r="189" spans="1:17" ht="18" customHeight="1">
      <c r="A189" s="589">
        <v>21</v>
      </c>
      <c r="B189" s="590"/>
      <c r="C189" s="580"/>
      <c r="D189" s="582"/>
      <c r="E189" s="189"/>
      <c r="F189" s="168"/>
      <c r="G189" s="44"/>
      <c r="H189" s="170"/>
      <c r="I189" s="159"/>
      <c r="J189" s="38"/>
      <c r="K189" s="170"/>
      <c r="L189" s="159"/>
      <c r="M189" s="38"/>
      <c r="N189" s="170"/>
      <c r="O189" s="46"/>
      <c r="P189" s="166"/>
      <c r="Q189" s="63">
        <f t="shared" si="2"/>
        <v>0</v>
      </c>
    </row>
    <row r="190" spans="1:17" ht="18" customHeight="1">
      <c r="A190" s="589">
        <v>22</v>
      </c>
      <c r="B190" s="590"/>
      <c r="C190" s="580"/>
      <c r="D190" s="582"/>
      <c r="E190" s="189"/>
      <c r="F190" s="168"/>
      <c r="G190" s="44"/>
      <c r="H190" s="170"/>
      <c r="I190" s="159"/>
      <c r="J190" s="38"/>
      <c r="K190" s="170"/>
      <c r="L190" s="159"/>
      <c r="M190" s="38"/>
      <c r="N190" s="170"/>
      <c r="O190" s="46"/>
      <c r="P190" s="166"/>
      <c r="Q190" s="63">
        <f t="shared" si="2"/>
        <v>0</v>
      </c>
    </row>
    <row r="191" spans="1:17" ht="18" customHeight="1">
      <c r="A191" s="589">
        <v>23</v>
      </c>
      <c r="B191" s="590"/>
      <c r="C191" s="580"/>
      <c r="D191" s="582"/>
      <c r="E191" s="189"/>
      <c r="F191" s="168"/>
      <c r="G191" s="44"/>
      <c r="H191" s="170"/>
      <c r="I191" s="159"/>
      <c r="J191" s="38"/>
      <c r="K191" s="170"/>
      <c r="L191" s="159"/>
      <c r="M191" s="38"/>
      <c r="N191" s="170"/>
      <c r="O191" s="46"/>
      <c r="P191" s="166"/>
      <c r="Q191" s="63">
        <f t="shared" si="2"/>
        <v>0</v>
      </c>
    </row>
    <row r="192" spans="1:17" ht="18" customHeight="1">
      <c r="A192" s="589">
        <v>24</v>
      </c>
      <c r="B192" s="590"/>
      <c r="C192" s="580"/>
      <c r="D192" s="582"/>
      <c r="E192" s="189"/>
      <c r="F192" s="168"/>
      <c r="G192" s="44"/>
      <c r="H192" s="170"/>
      <c r="I192" s="159"/>
      <c r="J192" s="38"/>
      <c r="K192" s="170"/>
      <c r="L192" s="159"/>
      <c r="M192" s="38"/>
      <c r="N192" s="170"/>
      <c r="O192" s="46"/>
      <c r="P192" s="166"/>
      <c r="Q192" s="63">
        <f t="shared" si="2"/>
        <v>0</v>
      </c>
    </row>
    <row r="193" spans="1:17" ht="18" customHeight="1">
      <c r="A193" s="589">
        <v>25</v>
      </c>
      <c r="B193" s="590"/>
      <c r="C193" s="580"/>
      <c r="D193" s="582"/>
      <c r="E193" s="189"/>
      <c r="F193" s="168"/>
      <c r="G193" s="44"/>
      <c r="H193" s="170"/>
      <c r="I193" s="159"/>
      <c r="J193" s="38"/>
      <c r="K193" s="170"/>
      <c r="L193" s="159"/>
      <c r="M193" s="38"/>
      <c r="N193" s="170"/>
      <c r="O193" s="46"/>
      <c r="P193" s="166"/>
      <c r="Q193" s="63">
        <f t="shared" si="2"/>
        <v>0</v>
      </c>
    </row>
    <row r="194" spans="1:17" ht="18" customHeight="1">
      <c r="A194" s="589">
        <v>26</v>
      </c>
      <c r="B194" s="590"/>
      <c r="C194" s="580"/>
      <c r="D194" s="582"/>
      <c r="E194" s="189"/>
      <c r="F194" s="168"/>
      <c r="G194" s="44"/>
      <c r="H194" s="170"/>
      <c r="I194" s="159"/>
      <c r="J194" s="38"/>
      <c r="K194" s="170"/>
      <c r="L194" s="159"/>
      <c r="M194" s="38"/>
      <c r="N194" s="170"/>
      <c r="O194" s="46"/>
      <c r="P194" s="166"/>
      <c r="Q194" s="63">
        <f t="shared" si="2"/>
        <v>0</v>
      </c>
    </row>
    <row r="195" spans="1:17" ht="18" customHeight="1">
      <c r="A195" s="589">
        <v>27</v>
      </c>
      <c r="B195" s="590"/>
      <c r="C195" s="580"/>
      <c r="D195" s="582"/>
      <c r="E195" s="189"/>
      <c r="F195" s="168"/>
      <c r="G195" s="44"/>
      <c r="H195" s="170"/>
      <c r="I195" s="159"/>
      <c r="J195" s="38"/>
      <c r="K195" s="170"/>
      <c r="L195" s="159"/>
      <c r="M195" s="38"/>
      <c r="N195" s="170"/>
      <c r="O195" s="46"/>
      <c r="P195" s="166"/>
      <c r="Q195" s="63">
        <f t="shared" si="2"/>
        <v>0</v>
      </c>
    </row>
    <row r="196" spans="1:17" ht="18" customHeight="1">
      <c r="A196" s="589">
        <v>28</v>
      </c>
      <c r="B196" s="590"/>
      <c r="C196" s="580"/>
      <c r="D196" s="582"/>
      <c r="E196" s="189"/>
      <c r="F196" s="168"/>
      <c r="G196" s="44"/>
      <c r="H196" s="170"/>
      <c r="I196" s="159"/>
      <c r="J196" s="38"/>
      <c r="K196" s="170"/>
      <c r="L196" s="159"/>
      <c r="M196" s="38"/>
      <c r="N196" s="170"/>
      <c r="O196" s="46"/>
      <c r="P196" s="166"/>
      <c r="Q196" s="63">
        <f t="shared" si="2"/>
        <v>0</v>
      </c>
    </row>
    <row r="197" spans="1:17" ht="18" customHeight="1">
      <c r="A197" s="589">
        <v>29</v>
      </c>
      <c r="B197" s="590"/>
      <c r="C197" s="580"/>
      <c r="D197" s="582"/>
      <c r="E197" s="189"/>
      <c r="F197" s="168"/>
      <c r="G197" s="44"/>
      <c r="H197" s="170"/>
      <c r="I197" s="159"/>
      <c r="J197" s="38"/>
      <c r="K197" s="170"/>
      <c r="L197" s="159"/>
      <c r="M197" s="38"/>
      <c r="N197" s="170"/>
      <c r="O197" s="46"/>
      <c r="P197" s="166"/>
      <c r="Q197" s="63">
        <f t="shared" si="2"/>
        <v>0</v>
      </c>
    </row>
    <row r="198" spans="1:17" ht="18" customHeight="1">
      <c r="A198" s="589">
        <v>30</v>
      </c>
      <c r="B198" s="590"/>
      <c r="C198" s="580"/>
      <c r="D198" s="582"/>
      <c r="E198" s="189"/>
      <c r="F198" s="168"/>
      <c r="G198" s="44"/>
      <c r="H198" s="170"/>
      <c r="I198" s="159"/>
      <c r="J198" s="38"/>
      <c r="K198" s="170"/>
      <c r="L198" s="159"/>
      <c r="M198" s="38"/>
      <c r="N198" s="170"/>
      <c r="O198" s="46"/>
      <c r="P198" s="166"/>
      <c r="Q198" s="63">
        <f t="shared" si="2"/>
        <v>0</v>
      </c>
    </row>
    <row r="199" spans="1:17" ht="18" customHeight="1">
      <c r="A199" s="589">
        <v>31</v>
      </c>
      <c r="B199" s="590"/>
      <c r="C199" s="580"/>
      <c r="D199" s="582"/>
      <c r="E199" s="189"/>
      <c r="F199" s="168"/>
      <c r="G199" s="44"/>
      <c r="H199" s="170"/>
      <c r="I199" s="159"/>
      <c r="J199" s="38"/>
      <c r="K199" s="170"/>
      <c r="L199" s="159"/>
      <c r="M199" s="38"/>
      <c r="N199" s="170"/>
      <c r="O199" s="46"/>
      <c r="P199" s="166"/>
      <c r="Q199" s="63">
        <f t="shared" si="2"/>
        <v>0</v>
      </c>
    </row>
    <row r="200" spans="1:17" ht="18" customHeight="1">
      <c r="A200" s="589">
        <v>32</v>
      </c>
      <c r="B200" s="590"/>
      <c r="C200" s="580"/>
      <c r="D200" s="582"/>
      <c r="E200" s="189"/>
      <c r="F200" s="168"/>
      <c r="G200" s="44"/>
      <c r="H200" s="170"/>
      <c r="I200" s="159"/>
      <c r="J200" s="38"/>
      <c r="K200" s="170"/>
      <c r="L200" s="159"/>
      <c r="M200" s="38"/>
      <c r="N200" s="170"/>
      <c r="O200" s="46"/>
      <c r="P200" s="166"/>
      <c r="Q200" s="63">
        <f t="shared" si="2"/>
        <v>0</v>
      </c>
    </row>
    <row r="201" spans="1:17" ht="18" customHeight="1">
      <c r="A201" s="589">
        <v>33</v>
      </c>
      <c r="B201" s="590"/>
      <c r="C201" s="580"/>
      <c r="D201" s="582"/>
      <c r="E201" s="189"/>
      <c r="F201" s="168"/>
      <c r="G201" s="44"/>
      <c r="H201" s="170"/>
      <c r="I201" s="159"/>
      <c r="J201" s="38"/>
      <c r="K201" s="170"/>
      <c r="L201" s="159"/>
      <c r="M201" s="38"/>
      <c r="N201" s="170"/>
      <c r="O201" s="46"/>
      <c r="P201" s="166"/>
      <c r="Q201" s="63">
        <f t="shared" si="2"/>
        <v>0</v>
      </c>
    </row>
    <row r="202" spans="1:17" ht="18" customHeight="1">
      <c r="A202" s="589">
        <v>34</v>
      </c>
      <c r="B202" s="590"/>
      <c r="C202" s="580"/>
      <c r="D202" s="582"/>
      <c r="E202" s="189"/>
      <c r="F202" s="168"/>
      <c r="G202" s="44"/>
      <c r="H202" s="170"/>
      <c r="I202" s="159"/>
      <c r="J202" s="38"/>
      <c r="K202" s="170"/>
      <c r="L202" s="159"/>
      <c r="M202" s="38"/>
      <c r="N202" s="170"/>
      <c r="O202" s="46"/>
      <c r="P202" s="166"/>
      <c r="Q202" s="63">
        <f t="shared" si="2"/>
        <v>0</v>
      </c>
    </row>
    <row r="203" spans="1:17" ht="18" customHeight="1">
      <c r="A203" s="589">
        <v>35</v>
      </c>
      <c r="B203" s="590"/>
      <c r="C203" s="580"/>
      <c r="D203" s="582"/>
      <c r="E203" s="189"/>
      <c r="F203" s="168"/>
      <c r="G203" s="44"/>
      <c r="H203" s="170"/>
      <c r="I203" s="159"/>
      <c r="J203" s="38"/>
      <c r="K203" s="170"/>
      <c r="L203" s="159"/>
      <c r="M203" s="38"/>
      <c r="N203" s="170"/>
      <c r="O203" s="46"/>
      <c r="P203" s="166"/>
      <c r="Q203" s="63">
        <f t="shared" si="2"/>
        <v>0</v>
      </c>
    </row>
    <row r="204" spans="1:17" ht="18" customHeight="1">
      <c r="A204" s="589">
        <v>36</v>
      </c>
      <c r="B204" s="590"/>
      <c r="C204" s="580"/>
      <c r="D204" s="582"/>
      <c r="E204" s="189"/>
      <c r="F204" s="168"/>
      <c r="G204" s="44"/>
      <c r="H204" s="170"/>
      <c r="I204" s="159"/>
      <c r="J204" s="38"/>
      <c r="K204" s="170"/>
      <c r="L204" s="159"/>
      <c r="M204" s="38"/>
      <c r="N204" s="170"/>
      <c r="O204" s="46"/>
      <c r="P204" s="166"/>
      <c r="Q204" s="63">
        <f t="shared" si="2"/>
        <v>0</v>
      </c>
    </row>
    <row r="205" spans="1:17" ht="18" customHeight="1">
      <c r="A205" s="589">
        <v>37</v>
      </c>
      <c r="B205" s="590"/>
      <c r="C205" s="580"/>
      <c r="D205" s="582"/>
      <c r="E205" s="189"/>
      <c r="F205" s="168"/>
      <c r="G205" s="44"/>
      <c r="H205" s="170"/>
      <c r="I205" s="159"/>
      <c r="J205" s="38"/>
      <c r="K205" s="170"/>
      <c r="L205" s="159"/>
      <c r="M205" s="38"/>
      <c r="N205" s="170"/>
      <c r="O205" s="46"/>
      <c r="P205" s="166"/>
      <c r="Q205" s="63">
        <f t="shared" si="2"/>
        <v>0</v>
      </c>
    </row>
    <row r="206" spans="1:17" ht="18" customHeight="1">
      <c r="A206" s="589">
        <v>38</v>
      </c>
      <c r="B206" s="590"/>
      <c r="C206" s="580"/>
      <c r="D206" s="582"/>
      <c r="E206" s="189"/>
      <c r="F206" s="168"/>
      <c r="G206" s="44"/>
      <c r="H206" s="170"/>
      <c r="I206" s="159"/>
      <c r="J206" s="38"/>
      <c r="K206" s="170"/>
      <c r="L206" s="159"/>
      <c r="M206" s="38"/>
      <c r="N206" s="170"/>
      <c r="O206" s="46"/>
      <c r="P206" s="166"/>
      <c r="Q206" s="63">
        <f t="shared" si="2"/>
        <v>0</v>
      </c>
    </row>
    <row r="207" spans="1:17" ht="18" customHeight="1">
      <c r="A207" s="589">
        <v>39</v>
      </c>
      <c r="B207" s="590"/>
      <c r="C207" s="580"/>
      <c r="D207" s="582"/>
      <c r="E207" s="189"/>
      <c r="F207" s="168"/>
      <c r="G207" s="44"/>
      <c r="H207" s="170"/>
      <c r="I207" s="159"/>
      <c r="J207" s="38"/>
      <c r="K207" s="170"/>
      <c r="L207" s="159"/>
      <c r="M207" s="38"/>
      <c r="N207" s="170"/>
      <c r="O207" s="46"/>
      <c r="P207" s="166"/>
      <c r="Q207" s="63">
        <f t="shared" si="2"/>
        <v>0</v>
      </c>
    </row>
    <row r="208" spans="1:17" ht="18" customHeight="1">
      <c r="A208" s="589">
        <v>40</v>
      </c>
      <c r="B208" s="590"/>
      <c r="C208" s="580"/>
      <c r="D208" s="582"/>
      <c r="E208" s="189"/>
      <c r="F208" s="168"/>
      <c r="G208" s="44"/>
      <c r="H208" s="170"/>
      <c r="I208" s="159"/>
      <c r="J208" s="38"/>
      <c r="K208" s="170"/>
      <c r="L208" s="159"/>
      <c r="M208" s="38"/>
      <c r="N208" s="170"/>
      <c r="O208" s="46"/>
      <c r="P208" s="166"/>
      <c r="Q208" s="63">
        <f t="shared" si="2"/>
        <v>0</v>
      </c>
    </row>
    <row r="209" spans="1:17" ht="18" customHeight="1">
      <c r="A209" s="589">
        <v>41</v>
      </c>
      <c r="B209" s="590"/>
      <c r="C209" s="580"/>
      <c r="D209" s="582"/>
      <c r="E209" s="189"/>
      <c r="F209" s="168"/>
      <c r="G209" s="44"/>
      <c r="H209" s="170"/>
      <c r="I209" s="159"/>
      <c r="J209" s="38"/>
      <c r="K209" s="170"/>
      <c r="L209" s="159"/>
      <c r="M209" s="38"/>
      <c r="N209" s="170"/>
      <c r="O209" s="46"/>
      <c r="P209" s="166"/>
      <c r="Q209" s="63">
        <f t="shared" si="2"/>
        <v>0</v>
      </c>
    </row>
    <row r="210" spans="1:17" ht="18" customHeight="1">
      <c r="A210" s="589">
        <v>42</v>
      </c>
      <c r="B210" s="590"/>
      <c r="C210" s="580"/>
      <c r="D210" s="582"/>
      <c r="E210" s="189"/>
      <c r="F210" s="168"/>
      <c r="G210" s="44"/>
      <c r="H210" s="170"/>
      <c r="I210" s="159"/>
      <c r="J210" s="38"/>
      <c r="K210" s="170"/>
      <c r="L210" s="159"/>
      <c r="M210" s="38"/>
      <c r="N210" s="170"/>
      <c r="O210" s="46"/>
      <c r="P210" s="166"/>
      <c r="Q210" s="63">
        <f t="shared" si="2"/>
        <v>0</v>
      </c>
    </row>
    <row r="211" spans="1:17" ht="18" customHeight="1">
      <c r="A211" s="589">
        <v>43</v>
      </c>
      <c r="B211" s="590"/>
      <c r="C211" s="580"/>
      <c r="D211" s="582"/>
      <c r="E211" s="189"/>
      <c r="F211" s="168"/>
      <c r="G211" s="44"/>
      <c r="H211" s="170"/>
      <c r="I211" s="159"/>
      <c r="J211" s="38"/>
      <c r="K211" s="170"/>
      <c r="L211" s="159"/>
      <c r="M211" s="38"/>
      <c r="N211" s="170"/>
      <c r="O211" s="46"/>
      <c r="P211" s="166"/>
      <c r="Q211" s="63">
        <f t="shared" si="2"/>
        <v>0</v>
      </c>
    </row>
    <row r="212" spans="1:17" ht="18" customHeight="1">
      <c r="A212" s="589">
        <v>44</v>
      </c>
      <c r="B212" s="590"/>
      <c r="C212" s="580"/>
      <c r="D212" s="582"/>
      <c r="E212" s="189"/>
      <c r="F212" s="168"/>
      <c r="G212" s="44"/>
      <c r="H212" s="170"/>
      <c r="I212" s="159"/>
      <c r="J212" s="38"/>
      <c r="K212" s="170"/>
      <c r="L212" s="159"/>
      <c r="M212" s="38"/>
      <c r="N212" s="170"/>
      <c r="O212" s="46"/>
      <c r="P212" s="166"/>
      <c r="Q212" s="63">
        <f t="shared" si="2"/>
        <v>0</v>
      </c>
    </row>
    <row r="213" spans="1:17" ht="18" customHeight="1">
      <c r="A213" s="589">
        <v>45</v>
      </c>
      <c r="B213" s="590"/>
      <c r="C213" s="580"/>
      <c r="D213" s="582"/>
      <c r="E213" s="189"/>
      <c r="F213" s="168"/>
      <c r="G213" s="44"/>
      <c r="H213" s="170"/>
      <c r="I213" s="159"/>
      <c r="J213" s="38"/>
      <c r="K213" s="170"/>
      <c r="L213" s="159"/>
      <c r="M213" s="38"/>
      <c r="N213" s="170"/>
      <c r="O213" s="46"/>
      <c r="P213" s="166"/>
      <c r="Q213" s="63">
        <f t="shared" si="2"/>
        <v>0</v>
      </c>
    </row>
    <row r="214" spans="1:17" ht="18" customHeight="1">
      <c r="A214" s="589">
        <v>46</v>
      </c>
      <c r="B214" s="590"/>
      <c r="C214" s="580"/>
      <c r="D214" s="582"/>
      <c r="E214" s="189"/>
      <c r="F214" s="168"/>
      <c r="G214" s="44"/>
      <c r="H214" s="170"/>
      <c r="I214" s="159"/>
      <c r="J214" s="38"/>
      <c r="K214" s="170"/>
      <c r="L214" s="159"/>
      <c r="M214" s="38"/>
      <c r="N214" s="170"/>
      <c r="O214" s="46"/>
      <c r="P214" s="166"/>
      <c r="Q214" s="63">
        <f t="shared" si="2"/>
        <v>0</v>
      </c>
    </row>
    <row r="215" spans="1:17" ht="18" customHeight="1">
      <c r="A215" s="589">
        <v>47</v>
      </c>
      <c r="B215" s="590"/>
      <c r="C215" s="580"/>
      <c r="D215" s="582"/>
      <c r="E215" s="189"/>
      <c r="F215" s="168"/>
      <c r="G215" s="44"/>
      <c r="H215" s="170"/>
      <c r="I215" s="159"/>
      <c r="J215" s="38"/>
      <c r="K215" s="170"/>
      <c r="L215" s="159"/>
      <c r="M215" s="38"/>
      <c r="N215" s="170"/>
      <c r="O215" s="46"/>
      <c r="P215" s="166"/>
      <c r="Q215" s="63">
        <f t="shared" si="2"/>
        <v>0</v>
      </c>
    </row>
    <row r="216" spans="1:17" ht="18" customHeight="1">
      <c r="A216" s="589">
        <v>48</v>
      </c>
      <c r="B216" s="590"/>
      <c r="C216" s="580"/>
      <c r="D216" s="582"/>
      <c r="E216" s="189"/>
      <c r="F216" s="168"/>
      <c r="G216" s="44"/>
      <c r="H216" s="170"/>
      <c r="I216" s="159"/>
      <c r="J216" s="38"/>
      <c r="K216" s="170"/>
      <c r="L216" s="159"/>
      <c r="M216" s="38"/>
      <c r="N216" s="170"/>
      <c r="O216" s="46"/>
      <c r="P216" s="166"/>
      <c r="Q216" s="63">
        <f t="shared" si="2"/>
        <v>0</v>
      </c>
    </row>
    <row r="217" spans="1:17" ht="18" customHeight="1">
      <c r="A217" s="589">
        <v>49</v>
      </c>
      <c r="B217" s="590"/>
      <c r="C217" s="580"/>
      <c r="D217" s="582"/>
      <c r="E217" s="189"/>
      <c r="F217" s="168"/>
      <c r="G217" s="44"/>
      <c r="H217" s="170"/>
      <c r="I217" s="159"/>
      <c r="J217" s="38"/>
      <c r="K217" s="170"/>
      <c r="L217" s="159"/>
      <c r="M217" s="38"/>
      <c r="N217" s="170"/>
      <c r="O217" s="46"/>
      <c r="P217" s="166"/>
      <c r="Q217" s="63">
        <f t="shared" si="2"/>
        <v>0</v>
      </c>
    </row>
    <row r="218" spans="1:17" ht="18" customHeight="1">
      <c r="A218" s="598">
        <v>50</v>
      </c>
      <c r="B218" s="599"/>
      <c r="C218" s="591"/>
      <c r="D218" s="592"/>
      <c r="E218" s="190"/>
      <c r="F218" s="169"/>
      <c r="G218" s="45"/>
      <c r="H218" s="171"/>
      <c r="I218" s="160"/>
      <c r="J218" s="39"/>
      <c r="K218" s="171"/>
      <c r="L218" s="160"/>
      <c r="M218" s="39"/>
      <c r="N218" s="171"/>
      <c r="O218" s="45"/>
      <c r="P218" s="173"/>
      <c r="Q218" s="64">
        <f t="shared" si="2"/>
        <v>0</v>
      </c>
    </row>
    <row r="220" spans="1:17">
      <c r="A220" s="1"/>
      <c r="B220" s="1"/>
    </row>
    <row r="221" spans="1:17" ht="20.100000000000001" customHeight="1">
      <c r="A221" s="68" t="s">
        <v>130</v>
      </c>
      <c r="B221" s="68"/>
      <c r="C221" s="68"/>
      <c r="D221" s="68"/>
    </row>
    <row r="222" spans="1:17" ht="20.100000000000001" customHeight="1">
      <c r="A222" s="3" t="s">
        <v>16</v>
      </c>
      <c r="B222" s="3"/>
      <c r="C222" s="3"/>
      <c r="D222" s="3"/>
      <c r="F222" s="593" t="s">
        <v>17</v>
      </c>
      <c r="G222" s="594"/>
      <c r="H222" s="594"/>
    </row>
    <row r="223" spans="1:17" ht="20.100000000000001" customHeight="1">
      <c r="A223" s="595" t="s">
        <v>4</v>
      </c>
      <c r="B223" s="595"/>
      <c r="C223" s="595"/>
      <c r="D223" s="595"/>
      <c r="E223" s="596"/>
      <c r="F223" s="597" t="s">
        <v>132</v>
      </c>
      <c r="G223" s="596"/>
      <c r="H223" s="596"/>
    </row>
    <row r="224" spans="1:17" ht="20.100000000000001" customHeight="1">
      <c r="A224" s="583" t="s">
        <v>72</v>
      </c>
      <c r="B224" s="584"/>
      <c r="C224" s="584"/>
      <c r="D224" s="584"/>
      <c r="E224" s="585"/>
      <c r="F224" s="586">
        <f>SUMIFS($Q$169:$Q$218,$C$169:$C$218,A224)</f>
        <v>0</v>
      </c>
      <c r="G224" s="587"/>
      <c r="H224" s="588"/>
    </row>
    <row r="225" spans="1:16" ht="20.100000000000001" customHeight="1">
      <c r="A225" s="583" t="s">
        <v>73</v>
      </c>
      <c r="B225" s="584"/>
      <c r="C225" s="584"/>
      <c r="D225" s="584"/>
      <c r="E225" s="585"/>
      <c r="F225" s="586">
        <f>SUMIFS($Q$169:$Q$218,$C$169:$C$218,A225)</f>
        <v>0</v>
      </c>
      <c r="G225" s="587"/>
      <c r="H225" s="588"/>
    </row>
    <row r="226" spans="1:16" ht="20.100000000000001" customHeight="1">
      <c r="A226" s="617" t="s">
        <v>149</v>
      </c>
      <c r="B226" s="179"/>
      <c r="C226" s="583" t="s">
        <v>74</v>
      </c>
      <c r="D226" s="584"/>
      <c r="E226" s="585"/>
      <c r="F226" s="586">
        <f>SUMIFS($Q$169:$Q$218,$C$169:$C$218,C226)</f>
        <v>0</v>
      </c>
      <c r="G226" s="587"/>
      <c r="H226" s="588"/>
    </row>
    <row r="227" spans="1:16" ht="20.100000000000001" customHeight="1">
      <c r="A227" s="618"/>
      <c r="B227" s="180"/>
      <c r="C227" s="583" t="s">
        <v>75</v>
      </c>
      <c r="D227" s="584"/>
      <c r="E227" s="585"/>
      <c r="F227" s="586">
        <f>SUMIFS($Q$169:$Q$218,$C$169:$C$218,C227)</f>
        <v>0</v>
      </c>
      <c r="G227" s="587"/>
      <c r="H227" s="588"/>
    </row>
    <row r="228" spans="1:16" ht="20.100000000000001" customHeight="1">
      <c r="A228" s="618"/>
      <c r="B228" s="180"/>
      <c r="C228" s="583" t="s">
        <v>76</v>
      </c>
      <c r="D228" s="584"/>
      <c r="E228" s="585"/>
      <c r="F228" s="586">
        <f>SUMIFS($Q$169:$Q$218,$C$169:$C$218,C228)</f>
        <v>0</v>
      </c>
      <c r="G228" s="587"/>
      <c r="H228" s="588"/>
    </row>
    <row r="229" spans="1:16" ht="20.100000000000001" customHeight="1">
      <c r="A229" s="618"/>
      <c r="B229" s="180"/>
      <c r="C229" s="583" t="s">
        <v>77</v>
      </c>
      <c r="D229" s="584"/>
      <c r="E229" s="585"/>
      <c r="F229" s="586">
        <f>SUMIFS($Q$169:$Q$218,$C$169:$C$218,C229)</f>
        <v>0</v>
      </c>
      <c r="G229" s="587"/>
      <c r="H229" s="588"/>
    </row>
    <row r="230" spans="1:16" ht="20.100000000000001" customHeight="1">
      <c r="A230" s="619"/>
      <c r="B230" s="181"/>
      <c r="C230" s="584" t="s">
        <v>148</v>
      </c>
      <c r="D230" s="584"/>
      <c r="E230" s="585"/>
      <c r="F230" s="586">
        <f>SUM($F$226:$H$229)</f>
        <v>0</v>
      </c>
      <c r="G230" s="612"/>
      <c r="H230" s="613"/>
    </row>
    <row r="231" spans="1:16" ht="19.5" customHeight="1">
      <c r="A231" s="583" t="s">
        <v>78</v>
      </c>
      <c r="B231" s="584"/>
      <c r="C231" s="584"/>
      <c r="D231" s="584"/>
      <c r="E231" s="585"/>
      <c r="F231" s="586">
        <f>SUM($F$224:$H$225,$F$230)</f>
        <v>0</v>
      </c>
      <c r="G231" s="587"/>
      <c r="H231" s="588"/>
    </row>
    <row r="232" spans="1:16" ht="19.5" customHeight="1">
      <c r="A232" s="583" t="s">
        <v>133</v>
      </c>
      <c r="B232" s="584"/>
      <c r="C232" s="584"/>
      <c r="D232" s="584"/>
      <c r="E232" s="585"/>
      <c r="F232" s="586">
        <f>SUMIFS($Q$169:$Q$218,$C$169:$C$218,A232)</f>
        <v>0</v>
      </c>
      <c r="G232" s="587"/>
      <c r="H232" s="588"/>
    </row>
    <row r="233" spans="1:16" ht="19.5" customHeight="1">
      <c r="A233" s="583" t="s">
        <v>134</v>
      </c>
      <c r="B233" s="584"/>
      <c r="C233" s="584"/>
      <c r="D233" s="584"/>
      <c r="E233" s="585"/>
      <c r="F233" s="586">
        <f>SUM($F$231,$F$232)</f>
        <v>0</v>
      </c>
      <c r="G233" s="587"/>
      <c r="H233" s="588"/>
    </row>
    <row r="234" spans="1:16" ht="19.5" customHeight="1">
      <c r="A234" s="87"/>
      <c r="B234" s="87"/>
      <c r="C234" s="87"/>
      <c r="D234" s="87"/>
      <c r="E234" s="88"/>
      <c r="F234" s="89"/>
      <c r="G234" s="90"/>
      <c r="H234" s="90"/>
    </row>
    <row r="235" spans="1:16" ht="19.5" customHeight="1">
      <c r="A235" s="87"/>
      <c r="B235" s="87"/>
      <c r="C235" s="87"/>
      <c r="D235" s="87"/>
      <c r="E235" s="88"/>
      <c r="F235" s="89"/>
      <c r="G235" s="90"/>
      <c r="H235" s="90"/>
    </row>
    <row r="236" spans="1:16" ht="19.5" customHeight="1">
      <c r="A236" s="74" t="s">
        <v>5</v>
      </c>
      <c r="B236" s="74"/>
      <c r="C236" s="74"/>
      <c r="D236" s="74"/>
      <c r="E236" s="91"/>
      <c r="F236" s="71"/>
      <c r="G236" s="71"/>
      <c r="H236" s="71"/>
    </row>
    <row r="237" spans="1:16" ht="19.5" customHeight="1">
      <c r="A237" s="615"/>
      <c r="B237" s="616"/>
      <c r="C237" s="595" t="s">
        <v>11</v>
      </c>
      <c r="D237" s="596"/>
      <c r="E237" s="131" t="s">
        <v>26</v>
      </c>
      <c r="F237" s="604" t="s">
        <v>132</v>
      </c>
      <c r="G237" s="614"/>
      <c r="H237" s="614"/>
      <c r="I237"/>
      <c r="J237"/>
      <c r="K237"/>
      <c r="L237"/>
      <c r="M237"/>
      <c r="N237"/>
      <c r="O237"/>
      <c r="P237"/>
    </row>
    <row r="238" spans="1:16" ht="20.100000000000001" customHeight="1">
      <c r="A238" s="620" t="s">
        <v>27</v>
      </c>
      <c r="B238" s="621"/>
      <c r="C238" s="604" t="s">
        <v>3</v>
      </c>
      <c r="D238" s="596"/>
      <c r="E238" s="132" t="s">
        <v>175</v>
      </c>
      <c r="F238" s="566">
        <f t="shared" ref="F238:F248" si="3">SUMIFS($Q$10:$Q$159,$D$10:$D$159,$E238,$R$10:$R$159,"")</f>
        <v>0</v>
      </c>
      <c r="G238" s="567"/>
      <c r="H238" s="567"/>
      <c r="I238"/>
      <c r="J238"/>
      <c r="K238"/>
      <c r="L238"/>
      <c r="M238"/>
      <c r="N238"/>
      <c r="O238"/>
      <c r="P238"/>
    </row>
    <row r="239" spans="1:16" ht="20.100000000000001" customHeight="1">
      <c r="A239" s="622"/>
      <c r="B239" s="623"/>
      <c r="C239" s="604" t="s">
        <v>176</v>
      </c>
      <c r="D239" s="596"/>
      <c r="E239" s="132" t="s">
        <v>176</v>
      </c>
      <c r="F239" s="566">
        <f t="shared" si="3"/>
        <v>0</v>
      </c>
      <c r="G239" s="567"/>
      <c r="H239" s="567"/>
      <c r="I239"/>
      <c r="J239"/>
      <c r="K239"/>
      <c r="L239"/>
      <c r="M239"/>
      <c r="N239"/>
      <c r="O239"/>
      <c r="P239"/>
    </row>
    <row r="240" spans="1:16" ht="20.100000000000001" customHeight="1">
      <c r="A240" s="622"/>
      <c r="B240" s="623"/>
      <c r="C240" s="604" t="s">
        <v>42</v>
      </c>
      <c r="D240" s="596"/>
      <c r="E240" s="132" t="s">
        <v>1</v>
      </c>
      <c r="F240" s="566">
        <f t="shared" si="3"/>
        <v>0</v>
      </c>
      <c r="G240" s="567"/>
      <c r="H240" s="567"/>
      <c r="I240"/>
      <c r="J240"/>
      <c r="K240"/>
      <c r="L240"/>
      <c r="M240"/>
      <c r="N240"/>
      <c r="O240"/>
      <c r="P240"/>
    </row>
    <row r="241" spans="1:16" ht="20.100000000000001" customHeight="1">
      <c r="A241" s="622"/>
      <c r="B241" s="623"/>
      <c r="C241" s="604"/>
      <c r="D241" s="596"/>
      <c r="E241" s="132" t="s">
        <v>31</v>
      </c>
      <c r="F241" s="566">
        <f t="shared" si="3"/>
        <v>0</v>
      </c>
      <c r="G241" s="567"/>
      <c r="H241" s="567"/>
      <c r="I241"/>
      <c r="J241"/>
      <c r="K241"/>
      <c r="L241"/>
      <c r="M241"/>
      <c r="N241"/>
      <c r="O241"/>
      <c r="P241"/>
    </row>
    <row r="242" spans="1:16" ht="20.100000000000001" customHeight="1">
      <c r="A242" s="622"/>
      <c r="B242" s="623"/>
      <c r="C242" s="604"/>
      <c r="D242" s="596"/>
      <c r="E242" s="132" t="s">
        <v>10</v>
      </c>
      <c r="F242" s="566">
        <f t="shared" si="3"/>
        <v>0</v>
      </c>
      <c r="G242" s="567"/>
      <c r="H242" s="567"/>
      <c r="I242"/>
      <c r="J242"/>
      <c r="K242"/>
      <c r="L242"/>
      <c r="M242"/>
      <c r="N242"/>
      <c r="O242"/>
      <c r="P242"/>
    </row>
    <row r="243" spans="1:16" ht="20.100000000000001" customHeight="1">
      <c r="A243" s="622"/>
      <c r="B243" s="623"/>
      <c r="C243" s="604" t="s">
        <v>53</v>
      </c>
      <c r="D243" s="596"/>
      <c r="E243" s="132" t="s">
        <v>30</v>
      </c>
      <c r="F243" s="566">
        <f t="shared" si="3"/>
        <v>0</v>
      </c>
      <c r="G243" s="567"/>
      <c r="H243" s="567"/>
      <c r="I243"/>
      <c r="J243"/>
      <c r="K243"/>
      <c r="L243"/>
      <c r="M243"/>
      <c r="N243"/>
      <c r="O243"/>
      <c r="P243"/>
    </row>
    <row r="244" spans="1:16" ht="20.100000000000001" customHeight="1">
      <c r="A244" s="622"/>
      <c r="B244" s="623"/>
      <c r="C244" s="604"/>
      <c r="D244" s="596"/>
      <c r="E244" s="132" t="s">
        <v>2</v>
      </c>
      <c r="F244" s="566">
        <f t="shared" si="3"/>
        <v>0</v>
      </c>
      <c r="G244" s="567"/>
      <c r="H244" s="567"/>
      <c r="I244"/>
      <c r="J244"/>
      <c r="K244"/>
      <c r="L244"/>
      <c r="M244"/>
      <c r="N244"/>
      <c r="O244"/>
      <c r="P244"/>
    </row>
    <row r="245" spans="1:16" ht="20.100000000000001" customHeight="1">
      <c r="A245" s="622"/>
      <c r="B245" s="623"/>
      <c r="C245" s="604"/>
      <c r="D245" s="596"/>
      <c r="E245" s="132" t="s">
        <v>28</v>
      </c>
      <c r="F245" s="566">
        <f t="shared" si="3"/>
        <v>0</v>
      </c>
      <c r="G245" s="567"/>
      <c r="H245" s="567"/>
      <c r="I245"/>
      <c r="J245"/>
      <c r="K245"/>
      <c r="L245"/>
      <c r="M245"/>
      <c r="N245"/>
      <c r="O245"/>
      <c r="P245"/>
    </row>
    <row r="246" spans="1:16" ht="20.100000000000001" customHeight="1">
      <c r="A246" s="622"/>
      <c r="B246" s="623"/>
      <c r="C246" s="604"/>
      <c r="D246" s="596"/>
      <c r="E246" s="147" t="s">
        <v>32</v>
      </c>
      <c r="F246" s="566">
        <f t="shared" si="3"/>
        <v>0</v>
      </c>
      <c r="G246" s="567"/>
      <c r="H246" s="567"/>
      <c r="I246"/>
      <c r="J246"/>
      <c r="K246"/>
      <c r="L246"/>
      <c r="M246"/>
      <c r="N246"/>
      <c r="O246"/>
      <c r="P246"/>
    </row>
    <row r="247" spans="1:16" ht="20.100000000000001" customHeight="1">
      <c r="A247" s="622"/>
      <c r="B247" s="623"/>
      <c r="C247" s="604"/>
      <c r="D247" s="596"/>
      <c r="E247" s="132" t="s">
        <v>23</v>
      </c>
      <c r="F247" s="566">
        <f t="shared" si="3"/>
        <v>0</v>
      </c>
      <c r="G247" s="567"/>
      <c r="H247" s="567"/>
      <c r="I247"/>
      <c r="J247"/>
      <c r="K247"/>
      <c r="L247"/>
      <c r="M247"/>
      <c r="N247"/>
      <c r="O247"/>
      <c r="P247"/>
    </row>
    <row r="248" spans="1:16" ht="20.100000000000001" customHeight="1">
      <c r="A248" s="622"/>
      <c r="B248" s="623"/>
      <c r="C248" s="606" t="s">
        <v>147</v>
      </c>
      <c r="D248" s="607"/>
      <c r="E248" s="132" t="s">
        <v>9</v>
      </c>
      <c r="F248" s="566">
        <f t="shared" si="3"/>
        <v>0</v>
      </c>
      <c r="G248" s="567"/>
      <c r="H248" s="567"/>
      <c r="I248"/>
      <c r="J248"/>
      <c r="K248"/>
      <c r="L248"/>
      <c r="M248"/>
      <c r="N248"/>
      <c r="O248"/>
      <c r="P248"/>
    </row>
    <row r="249" spans="1:16" ht="20.100000000000001" customHeight="1">
      <c r="A249" s="622"/>
      <c r="B249" s="623"/>
      <c r="C249" s="595" t="s">
        <v>21</v>
      </c>
      <c r="D249" s="595"/>
      <c r="E249" s="596"/>
      <c r="F249" s="566">
        <f>SUM($F$238:$H$248)</f>
        <v>0</v>
      </c>
      <c r="G249" s="567"/>
      <c r="H249" s="567"/>
      <c r="I249"/>
      <c r="J249"/>
      <c r="K249"/>
      <c r="L249"/>
      <c r="M249"/>
      <c r="N249"/>
      <c r="O249"/>
      <c r="P249"/>
    </row>
    <row r="250" spans="1:16" ht="20.100000000000001" customHeight="1">
      <c r="A250" s="622"/>
      <c r="B250" s="623"/>
      <c r="C250" s="604" t="s">
        <v>18</v>
      </c>
      <c r="D250" s="604"/>
      <c r="E250" s="596"/>
      <c r="F250" s="610"/>
      <c r="G250" s="611"/>
      <c r="H250" s="611"/>
      <c r="I250"/>
      <c r="J250"/>
      <c r="K250"/>
      <c r="L250"/>
      <c r="M250"/>
      <c r="N250"/>
      <c r="O250"/>
      <c r="P250"/>
    </row>
    <row r="251" spans="1:16" ht="20.100000000000001" customHeight="1">
      <c r="A251" s="624"/>
      <c r="B251" s="625"/>
      <c r="C251" s="595" t="s">
        <v>34</v>
      </c>
      <c r="D251" s="595"/>
      <c r="E251" s="596"/>
      <c r="F251" s="566">
        <f>$F$249-$F$250</f>
        <v>0</v>
      </c>
      <c r="G251" s="567"/>
      <c r="H251" s="567"/>
      <c r="I251"/>
      <c r="J251"/>
      <c r="K251"/>
      <c r="L251"/>
      <c r="M251"/>
      <c r="N251"/>
      <c r="O251"/>
      <c r="P251"/>
    </row>
    <row r="252" spans="1:16" ht="20.100000000000001" customHeight="1">
      <c r="A252" s="626" t="s">
        <v>47</v>
      </c>
      <c r="B252" s="627"/>
      <c r="C252" s="604" t="s">
        <v>3</v>
      </c>
      <c r="D252" s="596"/>
      <c r="E252" s="132" t="s">
        <v>175</v>
      </c>
      <c r="F252" s="605">
        <f t="shared" ref="F252:F262" si="4">SUMIFS($Q$10:$Q$159,$D$10:$D$159,$E252,$R$10:$R$159,"○")</f>
        <v>0</v>
      </c>
      <c r="G252" s="567"/>
      <c r="H252" s="567"/>
      <c r="I252"/>
      <c r="J252"/>
      <c r="K252"/>
      <c r="L252"/>
      <c r="M252"/>
      <c r="N252"/>
      <c r="O252"/>
      <c r="P252"/>
    </row>
    <row r="253" spans="1:16" ht="20.100000000000001" customHeight="1">
      <c r="A253" s="628"/>
      <c r="B253" s="629"/>
      <c r="C253" s="604" t="s">
        <v>176</v>
      </c>
      <c r="D253" s="596"/>
      <c r="E253" s="132" t="s">
        <v>176</v>
      </c>
      <c r="F253" s="605">
        <f t="shared" si="4"/>
        <v>0</v>
      </c>
      <c r="G253" s="567"/>
      <c r="H253" s="567"/>
      <c r="I253"/>
      <c r="J253"/>
      <c r="K253"/>
      <c r="L253"/>
      <c r="M253"/>
      <c r="N253"/>
      <c r="O253"/>
      <c r="P253"/>
    </row>
    <row r="254" spans="1:16" ht="20.100000000000001" customHeight="1">
      <c r="A254" s="628"/>
      <c r="B254" s="629"/>
      <c r="C254" s="604" t="s">
        <v>42</v>
      </c>
      <c r="D254" s="596"/>
      <c r="E254" s="132" t="s">
        <v>1</v>
      </c>
      <c r="F254" s="605">
        <f t="shared" si="4"/>
        <v>0</v>
      </c>
      <c r="G254" s="567"/>
      <c r="H254" s="567"/>
      <c r="I254"/>
      <c r="J254"/>
      <c r="K254"/>
      <c r="L254"/>
      <c r="M254"/>
      <c r="N254"/>
      <c r="O254"/>
      <c r="P254"/>
    </row>
    <row r="255" spans="1:16" ht="20.100000000000001" customHeight="1">
      <c r="A255" s="628"/>
      <c r="B255" s="629"/>
      <c r="C255" s="604"/>
      <c r="D255" s="596"/>
      <c r="E255" s="132" t="s">
        <v>31</v>
      </c>
      <c r="F255" s="605">
        <f t="shared" si="4"/>
        <v>0</v>
      </c>
      <c r="G255" s="567"/>
      <c r="H255" s="567"/>
      <c r="I255"/>
      <c r="J255"/>
      <c r="K255"/>
      <c r="L255"/>
      <c r="M255"/>
      <c r="N255"/>
      <c r="O255"/>
      <c r="P255"/>
    </row>
    <row r="256" spans="1:16" ht="20.100000000000001" customHeight="1">
      <c r="A256" s="628"/>
      <c r="B256" s="629"/>
      <c r="C256" s="604"/>
      <c r="D256" s="596"/>
      <c r="E256" s="132" t="s">
        <v>10</v>
      </c>
      <c r="F256" s="605">
        <f t="shared" si="4"/>
        <v>0</v>
      </c>
      <c r="G256" s="567"/>
      <c r="H256" s="567"/>
      <c r="I256"/>
      <c r="J256"/>
      <c r="K256"/>
      <c r="L256"/>
      <c r="M256"/>
      <c r="N256"/>
      <c r="O256"/>
      <c r="P256"/>
    </row>
    <row r="257" spans="1:24" ht="20.100000000000001" customHeight="1">
      <c r="A257" s="628"/>
      <c r="B257" s="629"/>
      <c r="C257" s="604" t="s">
        <v>53</v>
      </c>
      <c r="D257" s="596"/>
      <c r="E257" s="132" t="s">
        <v>30</v>
      </c>
      <c r="F257" s="605">
        <f t="shared" si="4"/>
        <v>0</v>
      </c>
      <c r="G257" s="567"/>
      <c r="H257" s="567"/>
      <c r="I257"/>
      <c r="J257"/>
      <c r="K257"/>
      <c r="L257"/>
      <c r="M257"/>
      <c r="N257"/>
      <c r="O257"/>
      <c r="P257"/>
    </row>
    <row r="258" spans="1:24" ht="20.100000000000001" customHeight="1">
      <c r="A258" s="628"/>
      <c r="B258" s="629"/>
      <c r="C258" s="604"/>
      <c r="D258" s="596"/>
      <c r="E258" s="132" t="s">
        <v>2</v>
      </c>
      <c r="F258" s="605">
        <f t="shared" si="4"/>
        <v>0</v>
      </c>
      <c r="G258" s="567"/>
      <c r="H258" s="567"/>
      <c r="I258"/>
      <c r="J258"/>
      <c r="K258"/>
      <c r="L258"/>
      <c r="M258"/>
      <c r="N258"/>
      <c r="O258"/>
      <c r="P258"/>
    </row>
    <row r="259" spans="1:24" ht="20.100000000000001" customHeight="1">
      <c r="A259" s="628"/>
      <c r="B259" s="629"/>
      <c r="C259" s="604"/>
      <c r="D259" s="596"/>
      <c r="E259" s="132" t="s">
        <v>28</v>
      </c>
      <c r="F259" s="605">
        <f t="shared" si="4"/>
        <v>0</v>
      </c>
      <c r="G259" s="567"/>
      <c r="H259" s="567"/>
      <c r="I259"/>
      <c r="J259"/>
      <c r="K259"/>
      <c r="L259"/>
      <c r="M259"/>
      <c r="N259"/>
      <c r="O259"/>
      <c r="P259"/>
    </row>
    <row r="260" spans="1:24" ht="20.100000000000001" customHeight="1">
      <c r="A260" s="628"/>
      <c r="B260" s="629"/>
      <c r="C260" s="604"/>
      <c r="D260" s="596"/>
      <c r="E260" s="132" t="s">
        <v>32</v>
      </c>
      <c r="F260" s="605">
        <f t="shared" si="4"/>
        <v>0</v>
      </c>
      <c r="G260" s="567"/>
      <c r="H260" s="567"/>
      <c r="I260"/>
      <c r="J260"/>
      <c r="K260"/>
      <c r="L260"/>
      <c r="M260"/>
      <c r="N260"/>
      <c r="O260"/>
      <c r="P260"/>
    </row>
    <row r="261" spans="1:24" ht="20.100000000000001" customHeight="1">
      <c r="A261" s="628"/>
      <c r="B261" s="629"/>
      <c r="C261" s="604"/>
      <c r="D261" s="596"/>
      <c r="E261" s="132" t="s">
        <v>23</v>
      </c>
      <c r="F261" s="605">
        <f t="shared" si="4"/>
        <v>0</v>
      </c>
      <c r="G261" s="567"/>
      <c r="H261" s="567"/>
      <c r="I261"/>
      <c r="J261"/>
      <c r="K261"/>
      <c r="L261"/>
      <c r="M261"/>
      <c r="N261"/>
      <c r="O261"/>
      <c r="P261"/>
    </row>
    <row r="262" spans="1:24" ht="20.100000000000001" customHeight="1">
      <c r="A262" s="628"/>
      <c r="B262" s="629"/>
      <c r="C262" s="606" t="s">
        <v>147</v>
      </c>
      <c r="D262" s="607"/>
      <c r="E262" s="132" t="s">
        <v>9</v>
      </c>
      <c r="F262" s="605">
        <f t="shared" si="4"/>
        <v>0</v>
      </c>
      <c r="G262" s="567"/>
      <c r="H262" s="567"/>
      <c r="I262"/>
      <c r="J262"/>
      <c r="K262"/>
      <c r="L262"/>
      <c r="M262"/>
      <c r="N262"/>
      <c r="O262"/>
      <c r="P262"/>
    </row>
    <row r="263" spans="1:24" ht="20.100000000000001" customHeight="1" thickBot="1">
      <c r="A263" s="630"/>
      <c r="B263" s="631"/>
      <c r="C263" s="595" t="s">
        <v>135</v>
      </c>
      <c r="D263" s="595"/>
      <c r="E263" s="596"/>
      <c r="F263" s="608">
        <f>SUM($F$252:$H$262)</f>
        <v>0</v>
      </c>
      <c r="G263" s="609"/>
      <c r="H263" s="609"/>
      <c r="I263"/>
      <c r="J263"/>
      <c r="K263"/>
      <c r="L263"/>
      <c r="M263"/>
      <c r="N263"/>
      <c r="O263"/>
      <c r="P263"/>
    </row>
    <row r="264" spans="1:24" ht="20.100000000000001" customHeight="1" thickTop="1">
      <c r="A264" s="600" t="s">
        <v>136</v>
      </c>
      <c r="B264" s="600"/>
      <c r="C264" s="601"/>
      <c r="D264" s="601"/>
      <c r="E264" s="601"/>
      <c r="F264" s="602">
        <f>SUM($F$249,$F$263)</f>
        <v>0</v>
      </c>
      <c r="G264" s="603"/>
      <c r="H264" s="603"/>
      <c r="I264"/>
      <c r="J264"/>
      <c r="K264"/>
      <c r="L264"/>
      <c r="M264"/>
      <c r="N264"/>
      <c r="O264"/>
      <c r="P264"/>
    </row>
    <row r="265" spans="1:24">
      <c r="W265" s="5"/>
      <c r="X265" s="2"/>
    </row>
  </sheetData>
  <sheetProtection password="DF8A" sheet="1" objects="1" scenarios="1" formatRows="0"/>
  <mergeCells count="337">
    <mergeCell ref="E162:M162"/>
    <mergeCell ref="E163:M163"/>
    <mergeCell ref="F165:K165"/>
    <mergeCell ref="F166:K166"/>
    <mergeCell ref="C3:C4"/>
    <mergeCell ref="E3:M3"/>
    <mergeCell ref="E4:M4"/>
    <mergeCell ref="C6:D6"/>
    <mergeCell ref="F6:K6"/>
    <mergeCell ref="C7:D7"/>
    <mergeCell ref="F7:K7"/>
    <mergeCell ref="M6:Q7"/>
    <mergeCell ref="C170:D170"/>
    <mergeCell ref="C171:D171"/>
    <mergeCell ref="C172:D172"/>
    <mergeCell ref="C173:D173"/>
    <mergeCell ref="C162:C163"/>
    <mergeCell ref="C198:D198"/>
    <mergeCell ref="C199:D199"/>
    <mergeCell ref="C200:D200"/>
    <mergeCell ref="C192:D192"/>
    <mergeCell ref="C193:D193"/>
    <mergeCell ref="C194:D194"/>
    <mergeCell ref="C195:D195"/>
    <mergeCell ref="C196:D196"/>
    <mergeCell ref="C197:D197"/>
    <mergeCell ref="C186:D186"/>
    <mergeCell ref="C187:D187"/>
    <mergeCell ref="C188:D188"/>
    <mergeCell ref="C189:D189"/>
    <mergeCell ref="C190:D190"/>
    <mergeCell ref="C191:D191"/>
    <mergeCell ref="C168:D168"/>
    <mergeCell ref="C169:D169"/>
    <mergeCell ref="C180:D180"/>
    <mergeCell ref="C181:D181"/>
    <mergeCell ref="C183:D183"/>
    <mergeCell ref="C184:D184"/>
    <mergeCell ref="C185:D185"/>
    <mergeCell ref="C174:D174"/>
    <mergeCell ref="C175:D175"/>
    <mergeCell ref="C176:D176"/>
    <mergeCell ref="C177:D177"/>
    <mergeCell ref="C178:D178"/>
    <mergeCell ref="C179:D179"/>
    <mergeCell ref="C182:D182"/>
    <mergeCell ref="F222:H222"/>
    <mergeCell ref="A223:E223"/>
    <mergeCell ref="F223:H223"/>
    <mergeCell ref="C210:D210"/>
    <mergeCell ref="C211:D211"/>
    <mergeCell ref="C212:D212"/>
    <mergeCell ref="C213:D213"/>
    <mergeCell ref="C214:D214"/>
    <mergeCell ref="C215:D215"/>
    <mergeCell ref="A217:B217"/>
    <mergeCell ref="A218:B218"/>
    <mergeCell ref="F224:H224"/>
    <mergeCell ref="A225:E225"/>
    <mergeCell ref="F225:H225"/>
    <mergeCell ref="A226:A230"/>
    <mergeCell ref="C226:E226"/>
    <mergeCell ref="F226:H226"/>
    <mergeCell ref="C227:E227"/>
    <mergeCell ref="F227:H227"/>
    <mergeCell ref="C228:E228"/>
    <mergeCell ref="F232:H232"/>
    <mergeCell ref="A233:E233"/>
    <mergeCell ref="F233:H233"/>
    <mergeCell ref="C237:D237"/>
    <mergeCell ref="F237:H237"/>
    <mergeCell ref="F228:H228"/>
    <mergeCell ref="C229:E229"/>
    <mergeCell ref="F229:H229"/>
    <mergeCell ref="C230:E230"/>
    <mergeCell ref="F230:H230"/>
    <mergeCell ref="A231:E231"/>
    <mergeCell ref="F231:H231"/>
    <mergeCell ref="A237:B237"/>
    <mergeCell ref="F238:H238"/>
    <mergeCell ref="C239:D239"/>
    <mergeCell ref="F239:H239"/>
    <mergeCell ref="C248:D248"/>
    <mergeCell ref="F248:H248"/>
    <mergeCell ref="C249:E249"/>
    <mergeCell ref="F249:H249"/>
    <mergeCell ref="C250:E250"/>
    <mergeCell ref="F250:H250"/>
    <mergeCell ref="C240:D242"/>
    <mergeCell ref="F240:H240"/>
    <mergeCell ref="F241:H241"/>
    <mergeCell ref="F242:H242"/>
    <mergeCell ref="C243:D247"/>
    <mergeCell ref="F243:H243"/>
    <mergeCell ref="F244:H244"/>
    <mergeCell ref="F245:H245"/>
    <mergeCell ref="F247:H247"/>
    <mergeCell ref="F246:H246"/>
    <mergeCell ref="F254:H254"/>
    <mergeCell ref="F255:H255"/>
    <mergeCell ref="F256:H256"/>
    <mergeCell ref="C251:E251"/>
    <mergeCell ref="F251:H251"/>
    <mergeCell ref="C252:D252"/>
    <mergeCell ref="F252:H252"/>
    <mergeCell ref="C253:D253"/>
    <mergeCell ref="F253:H253"/>
    <mergeCell ref="F262:H262"/>
    <mergeCell ref="C263:E263"/>
    <mergeCell ref="F263:H263"/>
    <mergeCell ref="A264:E264"/>
    <mergeCell ref="F264:H264"/>
    <mergeCell ref="C257:D261"/>
    <mergeCell ref="F257:H257"/>
    <mergeCell ref="F258:H258"/>
    <mergeCell ref="F259:H259"/>
    <mergeCell ref="F260:H260"/>
    <mergeCell ref="F261:H261"/>
    <mergeCell ref="A9:B9"/>
    <mergeCell ref="A168:B168"/>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B31"/>
    <mergeCell ref="A49:B49"/>
    <mergeCell ref="A32:B32"/>
    <mergeCell ref="A33:B33"/>
    <mergeCell ref="A34:B34"/>
    <mergeCell ref="A35:B35"/>
    <mergeCell ref="A36:B36"/>
    <mergeCell ref="A37:B37"/>
    <mergeCell ref="A38:B38"/>
    <mergeCell ref="A39:B39"/>
    <mergeCell ref="A40:B40"/>
    <mergeCell ref="A41:B41"/>
    <mergeCell ref="A42:B42"/>
    <mergeCell ref="A43:B43"/>
    <mergeCell ref="A44:B44"/>
    <mergeCell ref="A45:B45"/>
    <mergeCell ref="A46:B46"/>
    <mergeCell ref="A47:B47"/>
    <mergeCell ref="A48:B48"/>
    <mergeCell ref="A66:B66"/>
    <mergeCell ref="A67:B67"/>
    <mergeCell ref="A50:B50"/>
    <mergeCell ref="A51:B51"/>
    <mergeCell ref="A52:B52"/>
    <mergeCell ref="A53:B53"/>
    <mergeCell ref="A54:B54"/>
    <mergeCell ref="A55:B55"/>
    <mergeCell ref="A56:B56"/>
    <mergeCell ref="A57:B57"/>
    <mergeCell ref="A58:B58"/>
    <mergeCell ref="A59:B59"/>
    <mergeCell ref="A60:B60"/>
    <mergeCell ref="A61:B61"/>
    <mergeCell ref="A62:B62"/>
    <mergeCell ref="A63:B63"/>
    <mergeCell ref="A64:B64"/>
    <mergeCell ref="A65:B65"/>
    <mergeCell ref="A83:B83"/>
    <mergeCell ref="A84:B84"/>
    <mergeCell ref="A85:B85"/>
    <mergeCell ref="A68:B68"/>
    <mergeCell ref="A69:B69"/>
    <mergeCell ref="A70:B70"/>
    <mergeCell ref="A71:B71"/>
    <mergeCell ref="A72:B72"/>
    <mergeCell ref="A73:B73"/>
    <mergeCell ref="A74:B74"/>
    <mergeCell ref="A75:B75"/>
    <mergeCell ref="A76:B76"/>
    <mergeCell ref="A77:B77"/>
    <mergeCell ref="A78:B78"/>
    <mergeCell ref="A79:B79"/>
    <mergeCell ref="A80:B80"/>
    <mergeCell ref="A81:B81"/>
    <mergeCell ref="A82:B82"/>
    <mergeCell ref="A86:B86"/>
    <mergeCell ref="A87:B87"/>
    <mergeCell ref="A88:B88"/>
    <mergeCell ref="A89:B89"/>
    <mergeCell ref="A90:B90"/>
    <mergeCell ref="A91:B91"/>
    <mergeCell ref="A92:B92"/>
    <mergeCell ref="A93:B93"/>
    <mergeCell ref="A94:B94"/>
    <mergeCell ref="A95:B95"/>
    <mergeCell ref="A96:B96"/>
    <mergeCell ref="A97:B97"/>
    <mergeCell ref="A98:B98"/>
    <mergeCell ref="A99:B99"/>
    <mergeCell ref="A106:B106"/>
    <mergeCell ref="A107:B107"/>
    <mergeCell ref="A108:B108"/>
    <mergeCell ref="A109:B109"/>
    <mergeCell ref="A104:B104"/>
    <mergeCell ref="A105:B105"/>
    <mergeCell ref="A100:B100"/>
    <mergeCell ref="A101:B101"/>
    <mergeCell ref="A102:B102"/>
    <mergeCell ref="A103:B103"/>
    <mergeCell ref="A110:B110"/>
    <mergeCell ref="A111:B111"/>
    <mergeCell ref="A112:B112"/>
    <mergeCell ref="A140:B140"/>
    <mergeCell ref="A141:B141"/>
    <mergeCell ref="A133:B133"/>
    <mergeCell ref="A113:B113"/>
    <mergeCell ref="A114:B114"/>
    <mergeCell ref="A115:B115"/>
    <mergeCell ref="A116:B116"/>
    <mergeCell ref="A142:B142"/>
    <mergeCell ref="A143:B143"/>
    <mergeCell ref="A117:B117"/>
    <mergeCell ref="A118:B118"/>
    <mergeCell ref="A119:B119"/>
    <mergeCell ref="A120:B120"/>
    <mergeCell ref="A121:B121"/>
    <mergeCell ref="A134:B134"/>
    <mergeCell ref="A135:B135"/>
    <mergeCell ref="A136:B136"/>
    <mergeCell ref="A137:B137"/>
    <mergeCell ref="A138:B138"/>
    <mergeCell ref="A139:B139"/>
    <mergeCell ref="A122:B122"/>
    <mergeCell ref="A123:B123"/>
    <mergeCell ref="A124:B124"/>
    <mergeCell ref="A125:B125"/>
    <mergeCell ref="A126:B126"/>
    <mergeCell ref="A127:B127"/>
    <mergeCell ref="A128:B128"/>
    <mergeCell ref="A129:B129"/>
    <mergeCell ref="A130:B130"/>
    <mergeCell ref="A131:B131"/>
    <mergeCell ref="A132:B132"/>
    <mergeCell ref="A144:B144"/>
    <mergeCell ref="A145:B145"/>
    <mergeCell ref="A146:B146"/>
    <mergeCell ref="A147:B147"/>
    <mergeCell ref="A148:B148"/>
    <mergeCell ref="A169:B169"/>
    <mergeCell ref="A170:B170"/>
    <mergeCell ref="A171:B171"/>
    <mergeCell ref="A158:B158"/>
    <mergeCell ref="A159:B159"/>
    <mergeCell ref="A151:B151"/>
    <mergeCell ref="A152:B152"/>
    <mergeCell ref="A153:B153"/>
    <mergeCell ref="A154:B154"/>
    <mergeCell ref="A155:B155"/>
    <mergeCell ref="A156:B156"/>
    <mergeCell ref="A157:B157"/>
    <mergeCell ref="A149:B149"/>
    <mergeCell ref="A150:B150"/>
    <mergeCell ref="A172:B172"/>
    <mergeCell ref="A173:B173"/>
    <mergeCell ref="A174:B174"/>
    <mergeCell ref="A175:B175"/>
    <mergeCell ref="A176:B176"/>
    <mergeCell ref="A177:B177"/>
    <mergeCell ref="A178:B178"/>
    <mergeCell ref="A179:B179"/>
    <mergeCell ref="A180:B180"/>
    <mergeCell ref="A181:B181"/>
    <mergeCell ref="A182:B182"/>
    <mergeCell ref="A183:B183"/>
    <mergeCell ref="A184:B184"/>
    <mergeCell ref="A185:B185"/>
    <mergeCell ref="A186:B186"/>
    <mergeCell ref="A187:B187"/>
    <mergeCell ref="A188:B188"/>
    <mergeCell ref="A189:B189"/>
    <mergeCell ref="C201:D201"/>
    <mergeCell ref="C202:D202"/>
    <mergeCell ref="C203:D203"/>
    <mergeCell ref="A224:E224"/>
    <mergeCell ref="C204:D204"/>
    <mergeCell ref="C205:D205"/>
    <mergeCell ref="C206:D206"/>
    <mergeCell ref="C207:D207"/>
    <mergeCell ref="A190:B190"/>
    <mergeCell ref="A191:B191"/>
    <mergeCell ref="A192:B192"/>
    <mergeCell ref="A193:B193"/>
    <mergeCell ref="A194:B194"/>
    <mergeCell ref="A195:B195"/>
    <mergeCell ref="A196:B196"/>
    <mergeCell ref="A197:B197"/>
    <mergeCell ref="A198:B198"/>
    <mergeCell ref="C208:D208"/>
    <mergeCell ref="C209:D209"/>
    <mergeCell ref="A199:B199"/>
    <mergeCell ref="A200:B200"/>
    <mergeCell ref="A201:B201"/>
    <mergeCell ref="A202:B202"/>
    <mergeCell ref="A203:B203"/>
    <mergeCell ref="A204:B204"/>
    <mergeCell ref="A205:B205"/>
    <mergeCell ref="A206:B206"/>
    <mergeCell ref="A207:B207"/>
    <mergeCell ref="A252:B263"/>
    <mergeCell ref="A208:B208"/>
    <mergeCell ref="A209:B209"/>
    <mergeCell ref="A210:B210"/>
    <mergeCell ref="A211:B211"/>
    <mergeCell ref="A212:B212"/>
    <mergeCell ref="A213:B213"/>
    <mergeCell ref="A214:B214"/>
    <mergeCell ref="A215:B215"/>
    <mergeCell ref="A216:B216"/>
    <mergeCell ref="A232:E232"/>
    <mergeCell ref="C216:D216"/>
    <mergeCell ref="C217:D217"/>
    <mergeCell ref="C218:D218"/>
    <mergeCell ref="C262:D262"/>
    <mergeCell ref="A238:B251"/>
    <mergeCell ref="C238:D238"/>
    <mergeCell ref="C254:D256"/>
  </mergeCells>
  <phoneticPr fontId="8"/>
  <conditionalFormatting sqref="O51:O106 G51:G106 I51:I106 L51:L106">
    <cfRule type="expression" dxfId="1322" priority="372">
      <formula>INDIRECT(ADDRESS(ROW(),COLUMN()))=TRUNC(INDIRECT(ADDRESS(ROW(),COLUMN())))</formula>
    </cfRule>
  </conditionalFormatting>
  <conditionalFormatting sqref="O27:O50">
    <cfRule type="expression" dxfId="1321" priority="368">
      <formula>INDIRECT(ADDRESS(ROW(),COLUMN()))=TRUNC(INDIRECT(ADDRESS(ROW(),COLUMN())))</formula>
    </cfRule>
  </conditionalFormatting>
  <conditionalFormatting sqref="G48:G50">
    <cfRule type="expression" dxfId="1320" priority="371">
      <formula>INDIRECT(ADDRESS(ROW(),COLUMN()))=TRUNC(INDIRECT(ADDRESS(ROW(),COLUMN())))</formula>
    </cfRule>
  </conditionalFormatting>
  <conditionalFormatting sqref="I45 I48:I50">
    <cfRule type="expression" dxfId="1319" priority="370">
      <formula>INDIRECT(ADDRESS(ROW(),COLUMN()))=TRUNC(INDIRECT(ADDRESS(ROW(),COLUMN())))</formula>
    </cfRule>
  </conditionalFormatting>
  <conditionalFormatting sqref="L29:L50">
    <cfRule type="expression" dxfId="1318" priority="369">
      <formula>INDIRECT(ADDRESS(ROW(),COLUMN()))=TRUNC(INDIRECT(ADDRESS(ROW(),COLUMN())))</formula>
    </cfRule>
  </conditionalFormatting>
  <conditionalFormatting sqref="O10">
    <cfRule type="expression" dxfId="1317" priority="366">
      <formula>INDIRECT(ADDRESS(ROW(),COLUMN()))=TRUNC(INDIRECT(ADDRESS(ROW(),COLUMN())))</formula>
    </cfRule>
  </conditionalFormatting>
  <conditionalFormatting sqref="L10">
    <cfRule type="expression" dxfId="1316" priority="367">
      <formula>INDIRECT(ADDRESS(ROW(),COLUMN()))=TRUNC(INDIRECT(ADDRESS(ROW(),COLUMN())))</formula>
    </cfRule>
  </conditionalFormatting>
  <conditionalFormatting sqref="O11">
    <cfRule type="expression" dxfId="1315" priority="364">
      <formula>INDIRECT(ADDRESS(ROW(),COLUMN()))=TRUNC(INDIRECT(ADDRESS(ROW(),COLUMN())))</formula>
    </cfRule>
  </conditionalFormatting>
  <conditionalFormatting sqref="L11">
    <cfRule type="expression" dxfId="1314" priority="365">
      <formula>INDIRECT(ADDRESS(ROW(),COLUMN()))=TRUNC(INDIRECT(ADDRESS(ROW(),COLUMN())))</formula>
    </cfRule>
  </conditionalFormatting>
  <conditionalFormatting sqref="O12:O26">
    <cfRule type="expression" dxfId="1313" priority="361">
      <formula>INDIRECT(ADDRESS(ROW(),COLUMN()))=TRUNC(INDIRECT(ADDRESS(ROW(),COLUMN())))</formula>
    </cfRule>
  </conditionalFormatting>
  <conditionalFormatting sqref="I21:I25">
    <cfRule type="expression" dxfId="1312" priority="363">
      <formula>INDIRECT(ADDRESS(ROW(),COLUMN()))=TRUNC(INDIRECT(ADDRESS(ROW(),COLUMN())))</formula>
    </cfRule>
  </conditionalFormatting>
  <conditionalFormatting sqref="L12:L25">
    <cfRule type="expression" dxfId="1311" priority="362">
      <formula>INDIRECT(ADDRESS(ROW(),COLUMN()))=TRUNC(INDIRECT(ADDRESS(ROW(),COLUMN())))</formula>
    </cfRule>
  </conditionalFormatting>
  <conditionalFormatting sqref="G10 G15">
    <cfRule type="expression" dxfId="1310" priority="360">
      <formula>INDIRECT(ADDRESS(ROW(),COLUMN()))=TRUNC(INDIRECT(ADDRESS(ROW(),COLUMN())))</formula>
    </cfRule>
  </conditionalFormatting>
  <conditionalFormatting sqref="I10 I15">
    <cfRule type="expression" dxfId="1309" priority="359">
      <formula>INDIRECT(ADDRESS(ROW(),COLUMN()))=TRUNC(INDIRECT(ADDRESS(ROW(),COLUMN())))</formula>
    </cfRule>
  </conditionalFormatting>
  <conditionalFormatting sqref="G12">
    <cfRule type="expression" dxfId="1308" priority="358">
      <formula>INDIRECT(ADDRESS(ROW(),COLUMN()))=TRUNC(INDIRECT(ADDRESS(ROW(),COLUMN())))</formula>
    </cfRule>
  </conditionalFormatting>
  <conditionalFormatting sqref="I12">
    <cfRule type="expression" dxfId="1307" priority="357">
      <formula>INDIRECT(ADDRESS(ROW(),COLUMN()))=TRUNC(INDIRECT(ADDRESS(ROW(),COLUMN())))</formula>
    </cfRule>
  </conditionalFormatting>
  <conditionalFormatting sqref="G14">
    <cfRule type="expression" dxfId="1306" priority="356">
      <formula>INDIRECT(ADDRESS(ROW(),COLUMN()))=TRUNC(INDIRECT(ADDRESS(ROW(),COLUMN())))</formula>
    </cfRule>
  </conditionalFormatting>
  <conditionalFormatting sqref="I14">
    <cfRule type="expression" dxfId="1305" priority="355">
      <formula>INDIRECT(ADDRESS(ROW(),COLUMN()))=TRUNC(INDIRECT(ADDRESS(ROW(),COLUMN())))</formula>
    </cfRule>
  </conditionalFormatting>
  <conditionalFormatting sqref="G11">
    <cfRule type="expression" dxfId="1304" priority="354">
      <formula>INDIRECT(ADDRESS(ROW(),COLUMN()))=TRUNC(INDIRECT(ADDRESS(ROW(),COLUMN())))</formula>
    </cfRule>
  </conditionalFormatting>
  <conditionalFormatting sqref="I11">
    <cfRule type="expression" dxfId="1303" priority="353">
      <formula>INDIRECT(ADDRESS(ROW(),COLUMN()))=TRUNC(INDIRECT(ADDRESS(ROW(),COLUMN())))</formula>
    </cfRule>
  </conditionalFormatting>
  <conditionalFormatting sqref="G13">
    <cfRule type="expression" dxfId="1302" priority="352">
      <formula>INDIRECT(ADDRESS(ROW(),COLUMN()))=TRUNC(INDIRECT(ADDRESS(ROW(),COLUMN())))</formula>
    </cfRule>
  </conditionalFormatting>
  <conditionalFormatting sqref="I13">
    <cfRule type="expression" dxfId="1301" priority="351">
      <formula>INDIRECT(ADDRESS(ROW(),COLUMN()))=TRUNC(INDIRECT(ADDRESS(ROW(),COLUMN())))</formula>
    </cfRule>
  </conditionalFormatting>
  <conditionalFormatting sqref="G16 G19">
    <cfRule type="expression" dxfId="1300" priority="350">
      <formula>INDIRECT(ADDRESS(ROW(),COLUMN()))=TRUNC(INDIRECT(ADDRESS(ROW(),COLUMN())))</formula>
    </cfRule>
  </conditionalFormatting>
  <conditionalFormatting sqref="I16 I19">
    <cfRule type="expression" dxfId="1299" priority="349">
      <formula>INDIRECT(ADDRESS(ROW(),COLUMN()))=TRUNC(INDIRECT(ADDRESS(ROW(),COLUMN())))</formula>
    </cfRule>
  </conditionalFormatting>
  <conditionalFormatting sqref="G17">
    <cfRule type="expression" dxfId="1298" priority="348">
      <formula>INDIRECT(ADDRESS(ROW(),COLUMN()))=TRUNC(INDIRECT(ADDRESS(ROW(),COLUMN())))</formula>
    </cfRule>
  </conditionalFormatting>
  <conditionalFormatting sqref="I17">
    <cfRule type="expression" dxfId="1297" priority="347">
      <formula>INDIRECT(ADDRESS(ROW(),COLUMN()))=TRUNC(INDIRECT(ADDRESS(ROW(),COLUMN())))</formula>
    </cfRule>
  </conditionalFormatting>
  <conditionalFormatting sqref="G18">
    <cfRule type="expression" dxfId="1296" priority="346">
      <formula>INDIRECT(ADDRESS(ROW(),COLUMN()))=TRUNC(INDIRECT(ADDRESS(ROW(),COLUMN())))</formula>
    </cfRule>
  </conditionalFormatting>
  <conditionalFormatting sqref="I18">
    <cfRule type="expression" dxfId="1295" priority="345">
      <formula>INDIRECT(ADDRESS(ROW(),COLUMN()))=TRUNC(INDIRECT(ADDRESS(ROW(),COLUMN())))</formula>
    </cfRule>
  </conditionalFormatting>
  <conditionalFormatting sqref="G20">
    <cfRule type="expression" dxfId="1294" priority="344">
      <formula>INDIRECT(ADDRESS(ROW(),COLUMN()))=TRUNC(INDIRECT(ADDRESS(ROW(),COLUMN())))</formula>
    </cfRule>
  </conditionalFormatting>
  <conditionalFormatting sqref="I20">
    <cfRule type="expression" dxfId="1293" priority="343">
      <formula>INDIRECT(ADDRESS(ROW(),COLUMN()))=TRUNC(INDIRECT(ADDRESS(ROW(),COLUMN())))</formula>
    </cfRule>
  </conditionalFormatting>
  <conditionalFormatting sqref="G21 G23">
    <cfRule type="expression" dxfId="1292" priority="342">
      <formula>INDIRECT(ADDRESS(ROW(),COLUMN()))=TRUNC(INDIRECT(ADDRESS(ROW(),COLUMN())))</formula>
    </cfRule>
  </conditionalFormatting>
  <conditionalFormatting sqref="G22">
    <cfRule type="expression" dxfId="1291" priority="341">
      <formula>INDIRECT(ADDRESS(ROW(),COLUMN()))=TRUNC(INDIRECT(ADDRESS(ROW(),COLUMN())))</formula>
    </cfRule>
  </conditionalFormatting>
  <conditionalFormatting sqref="G24:G25">
    <cfRule type="expression" dxfId="1290" priority="340">
      <formula>INDIRECT(ADDRESS(ROW(),COLUMN()))=TRUNC(INDIRECT(ADDRESS(ROW(),COLUMN())))</formula>
    </cfRule>
  </conditionalFormatting>
  <conditionalFormatting sqref="G26:G28">
    <cfRule type="expression" dxfId="1289" priority="339">
      <formula>INDIRECT(ADDRESS(ROW(),COLUMN()))=TRUNC(INDIRECT(ADDRESS(ROW(),COLUMN())))</formula>
    </cfRule>
  </conditionalFormatting>
  <conditionalFormatting sqref="I26:I28">
    <cfRule type="expression" dxfId="1288" priority="338">
      <formula>INDIRECT(ADDRESS(ROW(),COLUMN()))=TRUNC(INDIRECT(ADDRESS(ROW(),COLUMN())))</formula>
    </cfRule>
  </conditionalFormatting>
  <conditionalFormatting sqref="L26:L28">
    <cfRule type="expression" dxfId="1287" priority="337">
      <formula>INDIRECT(ADDRESS(ROW(),COLUMN()))=TRUNC(INDIRECT(ADDRESS(ROW(),COLUMN())))</formula>
    </cfRule>
  </conditionalFormatting>
  <conditionalFormatting sqref="G29:G30">
    <cfRule type="expression" dxfId="1286" priority="336">
      <formula>INDIRECT(ADDRESS(ROW(),COLUMN()))=TRUNC(INDIRECT(ADDRESS(ROW(),COLUMN())))</formula>
    </cfRule>
  </conditionalFormatting>
  <conditionalFormatting sqref="I29:I30">
    <cfRule type="expression" dxfId="1285" priority="335">
      <formula>INDIRECT(ADDRESS(ROW(),COLUMN()))=TRUNC(INDIRECT(ADDRESS(ROW(),COLUMN())))</formula>
    </cfRule>
  </conditionalFormatting>
  <conditionalFormatting sqref="G31:G32 G42 G44">
    <cfRule type="expression" dxfId="1284" priority="334">
      <formula>INDIRECT(ADDRESS(ROW(),COLUMN()))=TRUNC(INDIRECT(ADDRESS(ROW(),COLUMN())))</formula>
    </cfRule>
  </conditionalFormatting>
  <conditionalFormatting sqref="I31:I32 I42 I44">
    <cfRule type="expression" dxfId="1283" priority="333">
      <formula>INDIRECT(ADDRESS(ROW(),COLUMN()))=TRUNC(INDIRECT(ADDRESS(ROW(),COLUMN())))</formula>
    </cfRule>
  </conditionalFormatting>
  <conditionalFormatting sqref="G40">
    <cfRule type="expression" dxfId="1282" priority="332">
      <formula>INDIRECT(ADDRESS(ROW(),COLUMN()))=TRUNC(INDIRECT(ADDRESS(ROW(),COLUMN())))</formula>
    </cfRule>
  </conditionalFormatting>
  <conditionalFormatting sqref="I40">
    <cfRule type="expression" dxfId="1281" priority="331">
      <formula>INDIRECT(ADDRESS(ROW(),COLUMN()))=TRUNC(INDIRECT(ADDRESS(ROW(),COLUMN())))</formula>
    </cfRule>
  </conditionalFormatting>
  <conditionalFormatting sqref="G37">
    <cfRule type="expression" dxfId="1280" priority="330">
      <formula>INDIRECT(ADDRESS(ROW(),COLUMN()))=TRUNC(INDIRECT(ADDRESS(ROW(),COLUMN())))</formula>
    </cfRule>
  </conditionalFormatting>
  <conditionalFormatting sqref="I37">
    <cfRule type="expression" dxfId="1279" priority="329">
      <formula>INDIRECT(ADDRESS(ROW(),COLUMN()))=TRUNC(INDIRECT(ADDRESS(ROW(),COLUMN())))</formula>
    </cfRule>
  </conditionalFormatting>
  <conditionalFormatting sqref="G38">
    <cfRule type="expression" dxfId="1278" priority="328">
      <formula>INDIRECT(ADDRESS(ROW(),COLUMN()))=TRUNC(INDIRECT(ADDRESS(ROW(),COLUMN())))</formula>
    </cfRule>
  </conditionalFormatting>
  <conditionalFormatting sqref="I38">
    <cfRule type="expression" dxfId="1277" priority="327">
      <formula>INDIRECT(ADDRESS(ROW(),COLUMN()))=TRUNC(INDIRECT(ADDRESS(ROW(),COLUMN())))</formula>
    </cfRule>
  </conditionalFormatting>
  <conditionalFormatting sqref="G41">
    <cfRule type="expression" dxfId="1276" priority="326">
      <formula>INDIRECT(ADDRESS(ROW(),COLUMN()))=TRUNC(INDIRECT(ADDRESS(ROW(),COLUMN())))</formula>
    </cfRule>
  </conditionalFormatting>
  <conditionalFormatting sqref="I41">
    <cfRule type="expression" dxfId="1275" priority="325">
      <formula>INDIRECT(ADDRESS(ROW(),COLUMN()))=TRUNC(INDIRECT(ADDRESS(ROW(),COLUMN())))</formula>
    </cfRule>
  </conditionalFormatting>
  <conditionalFormatting sqref="G43">
    <cfRule type="expression" dxfId="1274" priority="324">
      <formula>INDIRECT(ADDRESS(ROW(),COLUMN()))=TRUNC(INDIRECT(ADDRESS(ROW(),COLUMN())))</formula>
    </cfRule>
  </conditionalFormatting>
  <conditionalFormatting sqref="I43">
    <cfRule type="expression" dxfId="1273" priority="323">
      <formula>INDIRECT(ADDRESS(ROW(),COLUMN()))=TRUNC(INDIRECT(ADDRESS(ROW(),COLUMN())))</formula>
    </cfRule>
  </conditionalFormatting>
  <conditionalFormatting sqref="G36">
    <cfRule type="expression" dxfId="1272" priority="322">
      <formula>INDIRECT(ADDRESS(ROW(),COLUMN()))=TRUNC(INDIRECT(ADDRESS(ROW(),COLUMN())))</formula>
    </cfRule>
  </conditionalFormatting>
  <conditionalFormatting sqref="I36">
    <cfRule type="expression" dxfId="1271" priority="321">
      <formula>INDIRECT(ADDRESS(ROW(),COLUMN()))=TRUNC(INDIRECT(ADDRESS(ROW(),COLUMN())))</formula>
    </cfRule>
  </conditionalFormatting>
  <conditionalFormatting sqref="G39">
    <cfRule type="expression" dxfId="1270" priority="320">
      <formula>INDIRECT(ADDRESS(ROW(),COLUMN()))=TRUNC(INDIRECT(ADDRESS(ROW(),COLUMN())))</formula>
    </cfRule>
  </conditionalFormatting>
  <conditionalFormatting sqref="I39">
    <cfRule type="expression" dxfId="1269" priority="319">
      <formula>INDIRECT(ADDRESS(ROW(),COLUMN()))=TRUNC(INDIRECT(ADDRESS(ROW(),COLUMN())))</formula>
    </cfRule>
  </conditionalFormatting>
  <conditionalFormatting sqref="G35">
    <cfRule type="expression" dxfId="1268" priority="318">
      <formula>INDIRECT(ADDRESS(ROW(),COLUMN()))=TRUNC(INDIRECT(ADDRESS(ROW(),COLUMN())))</formula>
    </cfRule>
  </conditionalFormatting>
  <conditionalFormatting sqref="I35">
    <cfRule type="expression" dxfId="1267" priority="317">
      <formula>INDIRECT(ADDRESS(ROW(),COLUMN()))=TRUNC(INDIRECT(ADDRESS(ROW(),COLUMN())))</formula>
    </cfRule>
  </conditionalFormatting>
  <conditionalFormatting sqref="G33">
    <cfRule type="expression" dxfId="1266" priority="316">
      <formula>INDIRECT(ADDRESS(ROW(),COLUMN()))=TRUNC(INDIRECT(ADDRESS(ROW(),COLUMN())))</formula>
    </cfRule>
  </conditionalFormatting>
  <conditionalFormatting sqref="I33">
    <cfRule type="expression" dxfId="1265" priority="315">
      <formula>INDIRECT(ADDRESS(ROW(),COLUMN()))=TRUNC(INDIRECT(ADDRESS(ROW(),COLUMN())))</formula>
    </cfRule>
  </conditionalFormatting>
  <conditionalFormatting sqref="G34">
    <cfRule type="expression" dxfId="1264" priority="314">
      <formula>INDIRECT(ADDRESS(ROW(),COLUMN()))=TRUNC(INDIRECT(ADDRESS(ROW(),COLUMN())))</formula>
    </cfRule>
  </conditionalFormatting>
  <conditionalFormatting sqref="I34">
    <cfRule type="expression" dxfId="1263" priority="313">
      <formula>INDIRECT(ADDRESS(ROW(),COLUMN()))=TRUNC(INDIRECT(ADDRESS(ROW(),COLUMN())))</formula>
    </cfRule>
  </conditionalFormatting>
  <conditionalFormatting sqref="G45">
    <cfRule type="expression" dxfId="1262" priority="312">
      <formula>INDIRECT(ADDRESS(ROW(),COLUMN()))=TRUNC(INDIRECT(ADDRESS(ROW(),COLUMN())))</formula>
    </cfRule>
  </conditionalFormatting>
  <conditionalFormatting sqref="G46:G47">
    <cfRule type="expression" dxfId="1261" priority="311">
      <formula>INDIRECT(ADDRESS(ROW(),COLUMN()))=TRUNC(INDIRECT(ADDRESS(ROW(),COLUMN())))</formula>
    </cfRule>
  </conditionalFormatting>
  <conditionalFormatting sqref="I46:I47">
    <cfRule type="expression" dxfId="1260" priority="310">
      <formula>INDIRECT(ADDRESS(ROW(),COLUMN()))=TRUNC(INDIRECT(ADDRESS(ROW(),COLUMN())))</formula>
    </cfRule>
  </conditionalFormatting>
  <conditionalFormatting sqref="I169">
    <cfRule type="expression" dxfId="1259" priority="308">
      <formula>INDIRECT(ADDRESS(ROW(),COLUMN()))=TRUNC(INDIRECT(ADDRESS(ROW(),COLUMN())))</formula>
    </cfRule>
  </conditionalFormatting>
  <conditionalFormatting sqref="L169">
    <cfRule type="expression" dxfId="1258" priority="307">
      <formula>INDIRECT(ADDRESS(ROW(),COLUMN()))=TRUNC(INDIRECT(ADDRESS(ROW(),COLUMN())))</formula>
    </cfRule>
  </conditionalFormatting>
  <conditionalFormatting sqref="O169">
    <cfRule type="expression" dxfId="1257" priority="306">
      <formula>INDIRECT(ADDRESS(ROW(),COLUMN()))=TRUNC(INDIRECT(ADDRESS(ROW(),COLUMN())))</formula>
    </cfRule>
  </conditionalFormatting>
  <conditionalFormatting sqref="G171:G218">
    <cfRule type="expression" dxfId="1256" priority="305">
      <formula>INDIRECT(ADDRESS(ROW(),COLUMN()))=TRUNC(INDIRECT(ADDRESS(ROW(),COLUMN())))</formula>
    </cfRule>
  </conditionalFormatting>
  <conditionalFormatting sqref="I170:I218">
    <cfRule type="expression" dxfId="1255" priority="304">
      <formula>INDIRECT(ADDRESS(ROW(),COLUMN()))=TRUNC(INDIRECT(ADDRESS(ROW(),COLUMN())))</formula>
    </cfRule>
  </conditionalFormatting>
  <conditionalFormatting sqref="L170:L218">
    <cfRule type="expression" dxfId="1254" priority="303">
      <formula>INDIRECT(ADDRESS(ROW(),COLUMN()))=TRUNC(INDIRECT(ADDRESS(ROW(),COLUMN())))</formula>
    </cfRule>
  </conditionalFormatting>
  <conditionalFormatting sqref="O170:O218">
    <cfRule type="expression" dxfId="1253" priority="302">
      <formula>INDIRECT(ADDRESS(ROW(),COLUMN()))=TRUNC(INDIRECT(ADDRESS(ROW(),COLUMN())))</formula>
    </cfRule>
  </conditionalFormatting>
  <conditionalFormatting sqref="O107:O159 G107:G159 I107:I159 L107:L159">
    <cfRule type="expression" dxfId="1252" priority="301">
      <formula>INDIRECT(ADDRESS(ROW(),COLUMN()))=TRUNC(INDIRECT(ADDRESS(ROW(),COLUMN())))</formula>
    </cfRule>
  </conditionalFormatting>
  <conditionalFormatting sqref="G169">
    <cfRule type="expression" dxfId="1251" priority="3">
      <formula>INDIRECT(ADDRESS(ROW(),COLUMN()))=TRUNC(INDIRECT(ADDRESS(ROW(),COLUMN())))</formula>
    </cfRule>
  </conditionalFormatting>
  <conditionalFormatting sqref="G170">
    <cfRule type="expression" dxfId="1250" priority="2">
      <formula>INDIRECT(ADDRESS(ROW(),COLUMN()))=TRUNC(INDIRECT(ADDRESS(ROW(),COLUMN())))</formula>
    </cfRule>
  </conditionalFormatting>
  <conditionalFormatting sqref="M6:Q7">
    <cfRule type="cellIs" dxfId="1249" priority="1" operator="equal">
      <formula>"「費目：その他」で補助対象外に仕分けされていないものがあります。"</formula>
    </cfRule>
  </conditionalFormatting>
  <dataValidations count="7">
    <dataValidation imeMode="hiragana" allowBlank="1" showInputMessage="1" showErrorMessage="1" sqref="E10:E159 J10:J159 M10:M159 M169:M218 J169:J218 E169:E218"/>
    <dataValidation imeMode="disabled" allowBlank="1" showInputMessage="1" showErrorMessage="1" sqref="C7:K7 F166:K166 A10:A159 A169:A218 C3:C4"/>
    <dataValidation type="list" allowBlank="1" showInputMessage="1" showErrorMessage="1" sqref="R10:R159">
      <formula1>"○"</formula1>
    </dataValidation>
    <dataValidation type="list" imeMode="hiragana" allowBlank="1" showInputMessage="1" showErrorMessage="1" sqref="C10:C159">
      <formula1>区分</formula1>
    </dataValidation>
    <dataValidation imeMode="off" allowBlank="1" showInputMessage="1" showErrorMessage="1" sqref="G10:G159 I10:I159 L10:L159 O10:O159 Q10:Q159 I169:I218 L169:L218 O169:O218 Q169:Q218 G169:G218 G231:H235 G224:H229 F224:F235 F238:H264"/>
    <dataValidation type="list" imeMode="hiragana" allowBlank="1" showInputMessage="1" showErrorMessage="1" sqref="C169:D218">
      <formula1>収入</formula1>
    </dataValidation>
    <dataValidation type="list" imeMode="hiragana" allowBlank="1" showInputMessage="1" showErrorMessage="1" sqref="D10:D159">
      <formula1>INDIRECT(C10)</formula1>
    </dataValidation>
  </dataValidations>
  <pageMargins left="0.78740157480314965" right="0.39370078740157483" top="0.39370078740157483" bottom="0.59055118110236227" header="0.31496062992125984" footer="0.31496062992125984"/>
  <pageSetup paperSize="9" scale="66" fitToHeight="0" orientation="portrait" r:id="rId1"/>
  <rowBreaks count="2" manualBreakCount="2">
    <brk id="159" max="17" man="1"/>
    <brk id="219" max="16383" man="1"/>
  </rowBreaks>
  <colBreaks count="1" manualBreakCount="1">
    <brk id="17" max="1048575" man="1"/>
  </col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Y265"/>
  <sheetViews>
    <sheetView view="pageBreakPreview" zoomScaleSheetLayoutView="100" workbookViewId="0">
      <pane ySplit="9" topLeftCell="A10" activePane="bottomLeft" state="frozen"/>
      <selection activeCell="A10" sqref="A10:B10"/>
      <selection pane="bottomLeft" activeCell="A10" sqref="A10:B10"/>
    </sheetView>
  </sheetViews>
  <sheetFormatPr defaultRowHeight="13.5"/>
  <cols>
    <col min="1" max="2" width="3.875" style="2" customWidth="1"/>
    <col min="3" max="3" width="17.75" style="2" customWidth="1"/>
    <col min="4" max="4" width="11.75" style="2" customWidth="1"/>
    <col min="5" max="5" width="33.5" style="2" customWidth="1"/>
    <col min="6" max="6" width="1.125" style="2" customWidth="1"/>
    <col min="7" max="7" width="9.5" style="2" customWidth="1"/>
    <col min="8" max="8" width="1.375" style="2" customWidth="1"/>
    <col min="9" max="9" width="6" style="2" customWidth="1"/>
    <col min="10" max="10" width="6.125" style="2" customWidth="1"/>
    <col min="11" max="11" width="1.875" style="2" customWidth="1"/>
    <col min="12" max="12" width="6" style="2" customWidth="1"/>
    <col min="13" max="13" width="6.125" style="2" customWidth="1"/>
    <col min="14" max="14" width="2" style="2" customWidth="1"/>
    <col min="15" max="15" width="9.5" style="2" customWidth="1"/>
    <col min="16" max="16" width="1.75" style="2" customWidth="1"/>
    <col min="17" max="17" width="9.625" style="2" customWidth="1"/>
    <col min="18" max="18" width="6.875" style="2" customWidth="1"/>
    <col min="19" max="19" width="7" style="2" customWidth="1"/>
    <col min="20" max="20" width="20.625" style="2" customWidth="1"/>
    <col min="21" max="21" width="18.375" style="2" customWidth="1"/>
    <col min="22" max="22" width="25.375" style="2" customWidth="1"/>
    <col min="23" max="23" width="9" style="2" customWidth="1"/>
    <col min="24" max="24" width="9" style="5" hidden="1" customWidth="1"/>
    <col min="25" max="25" width="9" style="2" customWidth="1"/>
    <col min="26" max="16384" width="9" style="2"/>
  </cols>
  <sheetData>
    <row r="1" spans="1:24">
      <c r="A1" s="24" t="str">
        <f>IF('計画書①（地域）'!$S$4="","",'計画書①（地域）'!$S$4)</f>
        <v/>
      </c>
      <c r="B1" s="24"/>
    </row>
    <row r="2" spans="1:24" ht="25.5" customHeight="1">
      <c r="A2" s="68" t="s">
        <v>124</v>
      </c>
      <c r="B2" s="68"/>
      <c r="C2" s="40"/>
    </row>
    <row r="3" spans="1:24" ht="32.1" customHeight="1">
      <c r="C3" s="569" t="s">
        <v>138</v>
      </c>
      <c r="D3" s="61" t="s">
        <v>153</v>
      </c>
      <c r="E3" s="570"/>
      <c r="F3" s="571"/>
      <c r="G3" s="571"/>
      <c r="H3" s="571"/>
      <c r="I3" s="571"/>
      <c r="J3" s="571"/>
      <c r="K3" s="571"/>
      <c r="L3" s="571"/>
      <c r="M3" s="572"/>
      <c r="N3"/>
      <c r="O3"/>
      <c r="P3"/>
      <c r="Q3" s="15"/>
      <c r="X3" s="5">
        <v>18</v>
      </c>
    </row>
    <row r="4" spans="1:24" ht="32.1" customHeight="1">
      <c r="C4" s="569"/>
      <c r="D4" s="62" t="s">
        <v>154</v>
      </c>
      <c r="E4" s="573"/>
      <c r="F4" s="574"/>
      <c r="G4" s="574"/>
      <c r="H4" s="574"/>
      <c r="I4" s="574"/>
      <c r="J4" s="574"/>
      <c r="K4" s="574"/>
      <c r="L4" s="574"/>
      <c r="M4" s="575"/>
      <c r="N4"/>
      <c r="O4"/>
      <c r="P4"/>
      <c r="Q4" s="15"/>
      <c r="X4" s="5">
        <v>224</v>
      </c>
    </row>
    <row r="5" spans="1:24" ht="22.5" customHeight="1">
      <c r="A5" s="6"/>
      <c r="B5" s="6"/>
      <c r="C5" s="8"/>
      <c r="D5" s="12"/>
      <c r="E5" s="15"/>
      <c r="F5" s="15"/>
      <c r="G5" s="15"/>
      <c r="H5" s="15"/>
      <c r="I5" s="15"/>
      <c r="J5" s="15"/>
      <c r="K5" s="15"/>
      <c r="L5" s="15"/>
      <c r="M5" s="15"/>
      <c r="N5" s="15"/>
      <c r="O5" s="15"/>
      <c r="P5" s="15"/>
      <c r="Q5" s="15"/>
    </row>
    <row r="6" spans="1:24" ht="21.75" customHeight="1">
      <c r="A6" s="6"/>
      <c r="B6" s="6"/>
      <c r="C6" s="540" t="s">
        <v>41</v>
      </c>
      <c r="D6" s="541"/>
      <c r="E6" s="129" t="s">
        <v>44</v>
      </c>
      <c r="F6" s="542" t="s">
        <v>52</v>
      </c>
      <c r="G6" s="543"/>
      <c r="H6" s="543"/>
      <c r="I6" s="543"/>
      <c r="J6" s="543"/>
      <c r="K6" s="544"/>
      <c r="L6" s="3"/>
      <c r="M6" s="568" t="str">
        <f>IF($F$247&lt;&gt;0,"「費目：その他」で補助対象外に仕分けされていないものがあります。","")</f>
        <v/>
      </c>
      <c r="N6" s="568"/>
      <c r="O6" s="568"/>
      <c r="P6" s="568"/>
      <c r="Q6" s="568"/>
    </row>
    <row r="7" spans="1:24" ht="21.75" customHeight="1">
      <c r="A7" s="6"/>
      <c r="B7" s="6"/>
      <c r="C7" s="545">
        <f>SUMIFS($Q$10:$Q$159,$R$10:$R$159,"")</f>
        <v>0</v>
      </c>
      <c r="D7" s="546"/>
      <c r="E7" s="130">
        <f>SUMIFS($Q$10:$Q$159,$R$10:$R$159,"○")</f>
        <v>0</v>
      </c>
      <c r="F7" s="547">
        <f>SUM(C7,E7)</f>
        <v>0</v>
      </c>
      <c r="G7" s="548"/>
      <c r="H7" s="548"/>
      <c r="I7" s="548"/>
      <c r="J7" s="548"/>
      <c r="K7" s="549"/>
      <c r="L7" s="3"/>
      <c r="M7" s="568"/>
      <c r="N7" s="568"/>
      <c r="O7" s="568"/>
      <c r="P7" s="568"/>
      <c r="Q7" s="568"/>
    </row>
    <row r="8" spans="1:24" ht="20.25" customHeight="1">
      <c r="A8" s="7" t="s">
        <v>5</v>
      </c>
      <c r="B8" s="7"/>
      <c r="C8" s="3"/>
      <c r="D8" s="13"/>
      <c r="E8" s="9"/>
      <c r="F8" s="9"/>
      <c r="G8" s="9"/>
      <c r="H8" s="9"/>
      <c r="I8" s="9"/>
      <c r="J8" s="9"/>
      <c r="K8" s="9"/>
      <c r="L8" s="9"/>
      <c r="M8" s="9"/>
      <c r="N8" s="9"/>
      <c r="O8" s="9"/>
      <c r="P8" s="9"/>
      <c r="R8" s="134" t="s">
        <v>17</v>
      </c>
    </row>
    <row r="9" spans="1:24" ht="36" customHeight="1">
      <c r="A9" s="632" t="s">
        <v>215</v>
      </c>
      <c r="B9" s="633"/>
      <c r="C9" s="54" t="s">
        <v>11</v>
      </c>
      <c r="D9" s="54" t="s">
        <v>26</v>
      </c>
      <c r="E9" s="55" t="s">
        <v>45</v>
      </c>
      <c r="F9" s="69"/>
      <c r="G9" s="56" t="s">
        <v>39</v>
      </c>
      <c r="H9" s="57" t="s">
        <v>46</v>
      </c>
      <c r="I9" s="56" t="s">
        <v>38</v>
      </c>
      <c r="J9" s="58" t="s">
        <v>40</v>
      </c>
      <c r="K9" s="57" t="s">
        <v>46</v>
      </c>
      <c r="L9" s="56" t="s">
        <v>48</v>
      </c>
      <c r="M9" s="58" t="s">
        <v>40</v>
      </c>
      <c r="N9" s="57" t="s">
        <v>49</v>
      </c>
      <c r="O9" s="56" t="s">
        <v>50</v>
      </c>
      <c r="P9" s="57" t="s">
        <v>51</v>
      </c>
      <c r="Q9" s="137" t="s">
        <v>12</v>
      </c>
      <c r="R9" s="182" t="s">
        <v>43</v>
      </c>
    </row>
    <row r="10" spans="1:24" ht="18" customHeight="1">
      <c r="A10" s="634">
        <v>1</v>
      </c>
      <c r="B10" s="635"/>
      <c r="C10" s="50"/>
      <c r="D10" s="51"/>
      <c r="E10" s="186"/>
      <c r="F10" s="161"/>
      <c r="G10" s="52"/>
      <c r="H10" s="161"/>
      <c r="I10" s="156"/>
      <c r="J10" s="53"/>
      <c r="K10" s="164"/>
      <c r="L10" s="159"/>
      <c r="M10" s="53"/>
      <c r="N10" s="164"/>
      <c r="O10" s="46"/>
      <c r="P10" s="165"/>
      <c r="Q10" s="138">
        <f t="shared" ref="Q10:Q106" si="0">IF(G10="",0,INT(SUM(PRODUCT(G10,I10,L10),O10)))</f>
        <v>0</v>
      </c>
      <c r="R10" s="140"/>
    </row>
    <row r="11" spans="1:24" ht="18" customHeight="1">
      <c r="A11" s="636">
        <v>2</v>
      </c>
      <c r="B11" s="637"/>
      <c r="C11" s="10"/>
      <c r="D11" s="14"/>
      <c r="E11" s="187"/>
      <c r="F11" s="162"/>
      <c r="G11" s="43"/>
      <c r="H11" s="162"/>
      <c r="I11" s="157"/>
      <c r="J11" s="21"/>
      <c r="K11" s="163"/>
      <c r="L11" s="158"/>
      <c r="M11" s="21"/>
      <c r="N11" s="163"/>
      <c r="O11" s="44"/>
      <c r="P11" s="166"/>
      <c r="Q11" s="139">
        <f t="shared" si="0"/>
        <v>0</v>
      </c>
      <c r="R11" s="141"/>
    </row>
    <row r="12" spans="1:24" ht="18" customHeight="1">
      <c r="A12" s="636">
        <v>3</v>
      </c>
      <c r="B12" s="637"/>
      <c r="C12" s="10"/>
      <c r="D12" s="14"/>
      <c r="E12" s="187"/>
      <c r="F12" s="162"/>
      <c r="G12" s="43"/>
      <c r="H12" s="162"/>
      <c r="I12" s="157"/>
      <c r="J12" s="21"/>
      <c r="K12" s="163"/>
      <c r="L12" s="158"/>
      <c r="M12" s="21"/>
      <c r="N12" s="163"/>
      <c r="O12" s="44"/>
      <c r="P12" s="166"/>
      <c r="Q12" s="139">
        <f t="shared" si="0"/>
        <v>0</v>
      </c>
      <c r="R12" s="141"/>
    </row>
    <row r="13" spans="1:24" ht="18" customHeight="1">
      <c r="A13" s="636">
        <v>4</v>
      </c>
      <c r="B13" s="637"/>
      <c r="C13" s="10"/>
      <c r="D13" s="14"/>
      <c r="E13" s="187"/>
      <c r="F13" s="162"/>
      <c r="G13" s="43"/>
      <c r="H13" s="162"/>
      <c r="I13" s="157"/>
      <c r="J13" s="21"/>
      <c r="K13" s="163"/>
      <c r="L13" s="158"/>
      <c r="M13" s="21"/>
      <c r="N13" s="163"/>
      <c r="O13" s="44"/>
      <c r="P13" s="166"/>
      <c r="Q13" s="139">
        <f t="shared" si="0"/>
        <v>0</v>
      </c>
      <c r="R13" s="141"/>
    </row>
    <row r="14" spans="1:24" ht="18" customHeight="1">
      <c r="A14" s="636">
        <v>5</v>
      </c>
      <c r="B14" s="637"/>
      <c r="C14" s="10"/>
      <c r="D14" s="14"/>
      <c r="E14" s="187"/>
      <c r="F14" s="162"/>
      <c r="G14" s="43"/>
      <c r="H14" s="162"/>
      <c r="I14" s="157"/>
      <c r="J14" s="21"/>
      <c r="K14" s="163"/>
      <c r="L14" s="158"/>
      <c r="M14" s="21"/>
      <c r="N14" s="163"/>
      <c r="O14" s="44"/>
      <c r="P14" s="166"/>
      <c r="Q14" s="139">
        <f t="shared" si="0"/>
        <v>0</v>
      </c>
      <c r="R14" s="141"/>
    </row>
    <row r="15" spans="1:24" ht="18" customHeight="1">
      <c r="A15" s="636">
        <v>6</v>
      </c>
      <c r="B15" s="637"/>
      <c r="C15" s="10"/>
      <c r="D15" s="14"/>
      <c r="E15" s="187"/>
      <c r="F15" s="162"/>
      <c r="G15" s="43"/>
      <c r="H15" s="162"/>
      <c r="I15" s="157"/>
      <c r="J15" s="21"/>
      <c r="K15" s="163"/>
      <c r="L15" s="158"/>
      <c r="M15" s="21"/>
      <c r="N15" s="163"/>
      <c r="O15" s="44"/>
      <c r="P15" s="166"/>
      <c r="Q15" s="139">
        <f t="shared" si="0"/>
        <v>0</v>
      </c>
      <c r="R15" s="141"/>
    </row>
    <row r="16" spans="1:24" ht="18" customHeight="1">
      <c r="A16" s="636">
        <v>7</v>
      </c>
      <c r="B16" s="637"/>
      <c r="C16" s="10"/>
      <c r="D16" s="14"/>
      <c r="E16" s="187"/>
      <c r="F16" s="162"/>
      <c r="G16" s="43"/>
      <c r="H16" s="162"/>
      <c r="I16" s="157"/>
      <c r="J16" s="21"/>
      <c r="K16" s="163"/>
      <c r="L16" s="158"/>
      <c r="M16" s="21"/>
      <c r="N16" s="163"/>
      <c r="O16" s="44"/>
      <c r="P16" s="166"/>
      <c r="Q16" s="139">
        <f t="shared" si="0"/>
        <v>0</v>
      </c>
      <c r="R16" s="141"/>
    </row>
    <row r="17" spans="1:18" ht="18" customHeight="1">
      <c r="A17" s="636">
        <v>8</v>
      </c>
      <c r="B17" s="637"/>
      <c r="C17" s="10"/>
      <c r="D17" s="14"/>
      <c r="E17" s="187"/>
      <c r="F17" s="162"/>
      <c r="G17" s="43"/>
      <c r="H17" s="162"/>
      <c r="I17" s="157"/>
      <c r="J17" s="21"/>
      <c r="K17" s="163"/>
      <c r="L17" s="158"/>
      <c r="M17" s="21"/>
      <c r="N17" s="163"/>
      <c r="O17" s="44"/>
      <c r="P17" s="166"/>
      <c r="Q17" s="139">
        <f t="shared" si="0"/>
        <v>0</v>
      </c>
      <c r="R17" s="141"/>
    </row>
    <row r="18" spans="1:18" ht="18" customHeight="1">
      <c r="A18" s="636">
        <v>9</v>
      </c>
      <c r="B18" s="637"/>
      <c r="C18" s="10"/>
      <c r="D18" s="14"/>
      <c r="E18" s="187"/>
      <c r="F18" s="162"/>
      <c r="G18" s="43"/>
      <c r="H18" s="162"/>
      <c r="I18" s="157"/>
      <c r="J18" s="21"/>
      <c r="K18" s="163"/>
      <c r="L18" s="158"/>
      <c r="M18" s="21"/>
      <c r="N18" s="163"/>
      <c r="O18" s="44"/>
      <c r="P18" s="166"/>
      <c r="Q18" s="139">
        <f t="shared" si="0"/>
        <v>0</v>
      </c>
      <c r="R18" s="141"/>
    </row>
    <row r="19" spans="1:18" ht="18" customHeight="1">
      <c r="A19" s="636">
        <v>10</v>
      </c>
      <c r="B19" s="637"/>
      <c r="C19" s="10"/>
      <c r="D19" s="14"/>
      <c r="E19" s="187"/>
      <c r="F19" s="162"/>
      <c r="G19" s="43"/>
      <c r="H19" s="162"/>
      <c r="I19" s="157"/>
      <c r="J19" s="21"/>
      <c r="K19" s="163"/>
      <c r="L19" s="158"/>
      <c r="M19" s="21"/>
      <c r="N19" s="163"/>
      <c r="O19" s="44"/>
      <c r="P19" s="166"/>
      <c r="Q19" s="139">
        <f t="shared" si="0"/>
        <v>0</v>
      </c>
      <c r="R19" s="141"/>
    </row>
    <row r="20" spans="1:18" ht="18" customHeight="1">
      <c r="A20" s="636">
        <v>11</v>
      </c>
      <c r="B20" s="637"/>
      <c r="C20" s="10"/>
      <c r="D20" s="14"/>
      <c r="E20" s="187"/>
      <c r="F20" s="162"/>
      <c r="G20" s="43"/>
      <c r="H20" s="162"/>
      <c r="I20" s="157"/>
      <c r="J20" s="21"/>
      <c r="K20" s="163"/>
      <c r="L20" s="158"/>
      <c r="M20" s="21"/>
      <c r="N20" s="163"/>
      <c r="O20" s="44"/>
      <c r="P20" s="166"/>
      <c r="Q20" s="139">
        <f t="shared" si="0"/>
        <v>0</v>
      </c>
      <c r="R20" s="141"/>
    </row>
    <row r="21" spans="1:18" ht="18" customHeight="1">
      <c r="A21" s="636">
        <v>12</v>
      </c>
      <c r="B21" s="637"/>
      <c r="C21" s="10"/>
      <c r="D21" s="14"/>
      <c r="E21" s="187"/>
      <c r="F21" s="162"/>
      <c r="G21" s="43"/>
      <c r="H21" s="163"/>
      <c r="I21" s="158"/>
      <c r="J21" s="21"/>
      <c r="K21" s="163"/>
      <c r="L21" s="158"/>
      <c r="M21" s="21"/>
      <c r="N21" s="163"/>
      <c r="O21" s="44"/>
      <c r="P21" s="166"/>
      <c r="Q21" s="139">
        <f t="shared" si="0"/>
        <v>0</v>
      </c>
      <c r="R21" s="141"/>
    </row>
    <row r="22" spans="1:18" ht="18" customHeight="1">
      <c r="A22" s="636">
        <v>13</v>
      </c>
      <c r="B22" s="637"/>
      <c r="C22" s="10"/>
      <c r="D22" s="14"/>
      <c r="E22" s="187"/>
      <c r="F22" s="162"/>
      <c r="G22" s="43"/>
      <c r="H22" s="163"/>
      <c r="I22" s="158"/>
      <c r="J22" s="21"/>
      <c r="K22" s="163"/>
      <c r="L22" s="158"/>
      <c r="M22" s="21"/>
      <c r="N22" s="163"/>
      <c r="O22" s="44"/>
      <c r="P22" s="166"/>
      <c r="Q22" s="139">
        <f t="shared" si="0"/>
        <v>0</v>
      </c>
      <c r="R22" s="141"/>
    </row>
    <row r="23" spans="1:18" ht="18" customHeight="1">
      <c r="A23" s="636">
        <v>14</v>
      </c>
      <c r="B23" s="637"/>
      <c r="C23" s="10"/>
      <c r="D23" s="14"/>
      <c r="E23" s="187"/>
      <c r="F23" s="162"/>
      <c r="G23" s="43"/>
      <c r="H23" s="163"/>
      <c r="I23" s="158"/>
      <c r="J23" s="21"/>
      <c r="K23" s="163"/>
      <c r="L23" s="158"/>
      <c r="M23" s="21"/>
      <c r="N23" s="163"/>
      <c r="O23" s="44"/>
      <c r="P23" s="166"/>
      <c r="Q23" s="139">
        <f t="shared" si="0"/>
        <v>0</v>
      </c>
      <c r="R23" s="141"/>
    </row>
    <row r="24" spans="1:18" ht="18" customHeight="1">
      <c r="A24" s="636">
        <v>15</v>
      </c>
      <c r="B24" s="637"/>
      <c r="C24" s="10"/>
      <c r="D24" s="14"/>
      <c r="E24" s="187"/>
      <c r="F24" s="162"/>
      <c r="G24" s="43"/>
      <c r="H24" s="163"/>
      <c r="I24" s="158"/>
      <c r="J24" s="21"/>
      <c r="K24" s="163"/>
      <c r="L24" s="158"/>
      <c r="M24" s="21"/>
      <c r="N24" s="163"/>
      <c r="O24" s="44"/>
      <c r="P24" s="166"/>
      <c r="Q24" s="139">
        <f t="shared" si="0"/>
        <v>0</v>
      </c>
      <c r="R24" s="141"/>
    </row>
    <row r="25" spans="1:18" ht="18" customHeight="1">
      <c r="A25" s="636">
        <v>16</v>
      </c>
      <c r="B25" s="637"/>
      <c r="C25" s="10"/>
      <c r="D25" s="14"/>
      <c r="E25" s="187"/>
      <c r="F25" s="162"/>
      <c r="G25" s="43"/>
      <c r="H25" s="163"/>
      <c r="I25" s="158"/>
      <c r="J25" s="21"/>
      <c r="K25" s="163"/>
      <c r="L25" s="158"/>
      <c r="M25" s="21"/>
      <c r="N25" s="163"/>
      <c r="O25" s="44"/>
      <c r="P25" s="166"/>
      <c r="Q25" s="139">
        <f t="shared" si="0"/>
        <v>0</v>
      </c>
      <c r="R25" s="141"/>
    </row>
    <row r="26" spans="1:18" ht="18" customHeight="1">
      <c r="A26" s="636">
        <v>17</v>
      </c>
      <c r="B26" s="637"/>
      <c r="C26" s="10"/>
      <c r="D26" s="14"/>
      <c r="E26" s="187"/>
      <c r="F26" s="162"/>
      <c r="G26" s="43"/>
      <c r="H26" s="162"/>
      <c r="I26" s="157"/>
      <c r="J26" s="21"/>
      <c r="K26" s="162"/>
      <c r="L26" s="158"/>
      <c r="M26" s="37"/>
      <c r="N26" s="163"/>
      <c r="O26" s="44"/>
      <c r="P26" s="166"/>
      <c r="Q26" s="139">
        <f t="shared" si="0"/>
        <v>0</v>
      </c>
      <c r="R26" s="141"/>
    </row>
    <row r="27" spans="1:18" ht="18" customHeight="1">
      <c r="A27" s="636">
        <v>18</v>
      </c>
      <c r="B27" s="637"/>
      <c r="C27" s="10"/>
      <c r="D27" s="14"/>
      <c r="E27" s="187"/>
      <c r="F27" s="162"/>
      <c r="G27" s="43"/>
      <c r="H27" s="162"/>
      <c r="I27" s="157"/>
      <c r="J27" s="21"/>
      <c r="K27" s="162"/>
      <c r="L27" s="158"/>
      <c r="M27" s="37"/>
      <c r="N27" s="163"/>
      <c r="O27" s="44"/>
      <c r="P27" s="166"/>
      <c r="Q27" s="139">
        <f t="shared" si="0"/>
        <v>0</v>
      </c>
      <c r="R27" s="141"/>
    </row>
    <row r="28" spans="1:18" ht="18" customHeight="1">
      <c r="A28" s="636">
        <v>19</v>
      </c>
      <c r="B28" s="637"/>
      <c r="C28" s="10"/>
      <c r="D28" s="14"/>
      <c r="E28" s="187"/>
      <c r="F28" s="162"/>
      <c r="G28" s="43"/>
      <c r="H28" s="162"/>
      <c r="I28" s="157"/>
      <c r="J28" s="21"/>
      <c r="K28" s="162"/>
      <c r="L28" s="158"/>
      <c r="M28" s="37"/>
      <c r="N28" s="163"/>
      <c r="O28" s="44"/>
      <c r="P28" s="166"/>
      <c r="Q28" s="139">
        <f t="shared" si="0"/>
        <v>0</v>
      </c>
      <c r="R28" s="141"/>
    </row>
    <row r="29" spans="1:18" ht="18" customHeight="1">
      <c r="A29" s="636">
        <v>20</v>
      </c>
      <c r="B29" s="637"/>
      <c r="C29" s="10"/>
      <c r="D29" s="14"/>
      <c r="E29" s="187"/>
      <c r="F29" s="162"/>
      <c r="G29" s="43"/>
      <c r="H29" s="162"/>
      <c r="I29" s="157"/>
      <c r="J29" s="21"/>
      <c r="K29" s="163"/>
      <c r="L29" s="158"/>
      <c r="M29" s="21"/>
      <c r="N29" s="163"/>
      <c r="O29" s="44"/>
      <c r="P29" s="166"/>
      <c r="Q29" s="139">
        <f t="shared" si="0"/>
        <v>0</v>
      </c>
      <c r="R29" s="141"/>
    </row>
    <row r="30" spans="1:18" ht="18" customHeight="1">
      <c r="A30" s="636">
        <v>21</v>
      </c>
      <c r="B30" s="637"/>
      <c r="C30" s="10"/>
      <c r="D30" s="14"/>
      <c r="E30" s="187"/>
      <c r="F30" s="162"/>
      <c r="G30" s="43"/>
      <c r="H30" s="162"/>
      <c r="I30" s="157"/>
      <c r="J30" s="21"/>
      <c r="K30" s="163"/>
      <c r="L30" s="158"/>
      <c r="M30" s="21"/>
      <c r="N30" s="163"/>
      <c r="O30" s="44"/>
      <c r="P30" s="166"/>
      <c r="Q30" s="139">
        <f t="shared" si="0"/>
        <v>0</v>
      </c>
      <c r="R30" s="141"/>
    </row>
    <row r="31" spans="1:18" ht="18" customHeight="1">
      <c r="A31" s="636">
        <v>22</v>
      </c>
      <c r="B31" s="637"/>
      <c r="C31" s="10"/>
      <c r="D31" s="14"/>
      <c r="E31" s="187"/>
      <c r="F31" s="162"/>
      <c r="G31" s="43"/>
      <c r="H31" s="162"/>
      <c r="I31" s="157"/>
      <c r="J31" s="21"/>
      <c r="K31" s="163"/>
      <c r="L31" s="158"/>
      <c r="M31" s="21"/>
      <c r="N31" s="163"/>
      <c r="O31" s="44"/>
      <c r="P31" s="166"/>
      <c r="Q31" s="139">
        <f t="shared" si="0"/>
        <v>0</v>
      </c>
      <c r="R31" s="141"/>
    </row>
    <row r="32" spans="1:18" ht="18" customHeight="1">
      <c r="A32" s="636">
        <v>23</v>
      </c>
      <c r="B32" s="637"/>
      <c r="C32" s="10"/>
      <c r="D32" s="14"/>
      <c r="E32" s="187"/>
      <c r="F32" s="162"/>
      <c r="G32" s="43"/>
      <c r="H32" s="162"/>
      <c r="I32" s="157"/>
      <c r="J32" s="21"/>
      <c r="K32" s="163"/>
      <c r="L32" s="158"/>
      <c r="M32" s="21"/>
      <c r="N32" s="163"/>
      <c r="O32" s="44"/>
      <c r="P32" s="166"/>
      <c r="Q32" s="139">
        <f t="shared" si="0"/>
        <v>0</v>
      </c>
      <c r="R32" s="141"/>
    </row>
    <row r="33" spans="1:18" ht="18" customHeight="1">
      <c r="A33" s="636">
        <v>24</v>
      </c>
      <c r="B33" s="637"/>
      <c r="C33" s="10"/>
      <c r="D33" s="14"/>
      <c r="E33" s="187"/>
      <c r="F33" s="162"/>
      <c r="G33" s="43"/>
      <c r="H33" s="162"/>
      <c r="I33" s="157"/>
      <c r="J33" s="21"/>
      <c r="K33" s="163"/>
      <c r="L33" s="158"/>
      <c r="M33" s="21"/>
      <c r="N33" s="163"/>
      <c r="O33" s="44"/>
      <c r="P33" s="166"/>
      <c r="Q33" s="139">
        <f t="shared" si="0"/>
        <v>0</v>
      </c>
      <c r="R33" s="141"/>
    </row>
    <row r="34" spans="1:18" ht="18" customHeight="1">
      <c r="A34" s="636">
        <v>25</v>
      </c>
      <c r="B34" s="637"/>
      <c r="C34" s="10"/>
      <c r="D34" s="14"/>
      <c r="E34" s="187"/>
      <c r="F34" s="162"/>
      <c r="G34" s="43"/>
      <c r="H34" s="162"/>
      <c r="I34" s="157"/>
      <c r="J34" s="21"/>
      <c r="K34" s="163"/>
      <c r="L34" s="158"/>
      <c r="M34" s="21"/>
      <c r="N34" s="163"/>
      <c r="O34" s="44"/>
      <c r="P34" s="166"/>
      <c r="Q34" s="139">
        <f t="shared" si="0"/>
        <v>0</v>
      </c>
      <c r="R34" s="141"/>
    </row>
    <row r="35" spans="1:18" ht="18" customHeight="1">
      <c r="A35" s="636">
        <v>26</v>
      </c>
      <c r="B35" s="637"/>
      <c r="C35" s="10"/>
      <c r="D35" s="14"/>
      <c r="E35" s="187"/>
      <c r="F35" s="162"/>
      <c r="G35" s="43"/>
      <c r="H35" s="162"/>
      <c r="I35" s="157"/>
      <c r="J35" s="21"/>
      <c r="K35" s="163"/>
      <c r="L35" s="158"/>
      <c r="M35" s="21"/>
      <c r="N35" s="163"/>
      <c r="O35" s="44"/>
      <c r="P35" s="166"/>
      <c r="Q35" s="139">
        <f t="shared" si="0"/>
        <v>0</v>
      </c>
      <c r="R35" s="141"/>
    </row>
    <row r="36" spans="1:18" ht="18" customHeight="1">
      <c r="A36" s="636">
        <v>27</v>
      </c>
      <c r="B36" s="637"/>
      <c r="C36" s="10"/>
      <c r="D36" s="14"/>
      <c r="E36" s="187"/>
      <c r="F36" s="162"/>
      <c r="G36" s="43"/>
      <c r="H36" s="162"/>
      <c r="I36" s="157"/>
      <c r="J36" s="21"/>
      <c r="K36" s="163"/>
      <c r="L36" s="158"/>
      <c r="M36" s="21"/>
      <c r="N36" s="163"/>
      <c r="O36" s="44"/>
      <c r="P36" s="166"/>
      <c r="Q36" s="139">
        <f t="shared" si="0"/>
        <v>0</v>
      </c>
      <c r="R36" s="141"/>
    </row>
    <row r="37" spans="1:18" ht="18" customHeight="1">
      <c r="A37" s="636">
        <v>28</v>
      </c>
      <c r="B37" s="637"/>
      <c r="C37" s="10"/>
      <c r="D37" s="14"/>
      <c r="E37" s="187"/>
      <c r="F37" s="162"/>
      <c r="G37" s="43"/>
      <c r="H37" s="162"/>
      <c r="I37" s="157"/>
      <c r="J37" s="21"/>
      <c r="K37" s="163"/>
      <c r="L37" s="158"/>
      <c r="M37" s="21"/>
      <c r="N37" s="163"/>
      <c r="O37" s="44"/>
      <c r="P37" s="166"/>
      <c r="Q37" s="139">
        <f t="shared" si="0"/>
        <v>0</v>
      </c>
      <c r="R37" s="141"/>
    </row>
    <row r="38" spans="1:18" ht="18" customHeight="1">
      <c r="A38" s="636">
        <v>29</v>
      </c>
      <c r="B38" s="637"/>
      <c r="C38" s="10"/>
      <c r="D38" s="14"/>
      <c r="E38" s="187"/>
      <c r="F38" s="162"/>
      <c r="G38" s="43"/>
      <c r="H38" s="162"/>
      <c r="I38" s="157"/>
      <c r="J38" s="21"/>
      <c r="K38" s="163"/>
      <c r="L38" s="158"/>
      <c r="M38" s="21"/>
      <c r="N38" s="163"/>
      <c r="O38" s="44"/>
      <c r="P38" s="166"/>
      <c r="Q38" s="139">
        <f t="shared" si="0"/>
        <v>0</v>
      </c>
      <c r="R38" s="141"/>
    </row>
    <row r="39" spans="1:18" ht="18" customHeight="1">
      <c r="A39" s="636">
        <v>30</v>
      </c>
      <c r="B39" s="637"/>
      <c r="C39" s="10"/>
      <c r="D39" s="14"/>
      <c r="E39" s="187"/>
      <c r="F39" s="162"/>
      <c r="G39" s="43"/>
      <c r="H39" s="162"/>
      <c r="I39" s="157"/>
      <c r="J39" s="21"/>
      <c r="K39" s="163"/>
      <c r="L39" s="158"/>
      <c r="M39" s="21"/>
      <c r="N39" s="163"/>
      <c r="O39" s="44"/>
      <c r="P39" s="166"/>
      <c r="Q39" s="139">
        <f t="shared" si="0"/>
        <v>0</v>
      </c>
      <c r="R39" s="141"/>
    </row>
    <row r="40" spans="1:18" ht="18" customHeight="1">
      <c r="A40" s="636">
        <v>31</v>
      </c>
      <c r="B40" s="637"/>
      <c r="C40" s="10"/>
      <c r="D40" s="14"/>
      <c r="E40" s="187"/>
      <c r="F40" s="162"/>
      <c r="G40" s="43"/>
      <c r="H40" s="162"/>
      <c r="I40" s="157"/>
      <c r="J40" s="21"/>
      <c r="K40" s="163"/>
      <c r="L40" s="158"/>
      <c r="M40" s="21"/>
      <c r="N40" s="163"/>
      <c r="O40" s="44"/>
      <c r="P40" s="166"/>
      <c r="Q40" s="139">
        <f t="shared" si="0"/>
        <v>0</v>
      </c>
      <c r="R40" s="141"/>
    </row>
    <row r="41" spans="1:18" ht="18" customHeight="1">
      <c r="A41" s="636">
        <v>32</v>
      </c>
      <c r="B41" s="637"/>
      <c r="C41" s="10"/>
      <c r="D41" s="14"/>
      <c r="E41" s="187"/>
      <c r="F41" s="162"/>
      <c r="G41" s="43"/>
      <c r="H41" s="162"/>
      <c r="I41" s="157"/>
      <c r="J41" s="21"/>
      <c r="K41" s="163"/>
      <c r="L41" s="158"/>
      <c r="M41" s="21"/>
      <c r="N41" s="163"/>
      <c r="O41" s="44"/>
      <c r="P41" s="166"/>
      <c r="Q41" s="139">
        <f t="shared" si="0"/>
        <v>0</v>
      </c>
      <c r="R41" s="141"/>
    </row>
    <row r="42" spans="1:18" ht="18" customHeight="1">
      <c r="A42" s="636">
        <v>33</v>
      </c>
      <c r="B42" s="637"/>
      <c r="C42" s="10"/>
      <c r="D42" s="14"/>
      <c r="E42" s="187"/>
      <c r="F42" s="162"/>
      <c r="G42" s="43"/>
      <c r="H42" s="162"/>
      <c r="I42" s="157"/>
      <c r="J42" s="21"/>
      <c r="K42" s="163"/>
      <c r="L42" s="158"/>
      <c r="M42" s="21"/>
      <c r="N42" s="163"/>
      <c r="O42" s="44"/>
      <c r="P42" s="166"/>
      <c r="Q42" s="139">
        <f t="shared" si="0"/>
        <v>0</v>
      </c>
      <c r="R42" s="141"/>
    </row>
    <row r="43" spans="1:18" ht="18" customHeight="1">
      <c r="A43" s="636">
        <v>34</v>
      </c>
      <c r="B43" s="637"/>
      <c r="C43" s="10"/>
      <c r="D43" s="14"/>
      <c r="E43" s="187"/>
      <c r="F43" s="162"/>
      <c r="G43" s="43"/>
      <c r="H43" s="162"/>
      <c r="I43" s="157"/>
      <c r="J43" s="21"/>
      <c r="K43" s="163"/>
      <c r="L43" s="158"/>
      <c r="M43" s="21"/>
      <c r="N43" s="163"/>
      <c r="O43" s="44"/>
      <c r="P43" s="166"/>
      <c r="Q43" s="139">
        <f t="shared" si="0"/>
        <v>0</v>
      </c>
      <c r="R43" s="141"/>
    </row>
    <row r="44" spans="1:18" ht="18" customHeight="1">
      <c r="A44" s="636">
        <v>35</v>
      </c>
      <c r="B44" s="637"/>
      <c r="C44" s="10"/>
      <c r="D44" s="14"/>
      <c r="E44" s="187"/>
      <c r="F44" s="162"/>
      <c r="G44" s="43"/>
      <c r="H44" s="162"/>
      <c r="I44" s="157"/>
      <c r="J44" s="21"/>
      <c r="K44" s="163"/>
      <c r="L44" s="158"/>
      <c r="M44" s="21"/>
      <c r="N44" s="163"/>
      <c r="O44" s="44"/>
      <c r="P44" s="166"/>
      <c r="Q44" s="139">
        <f t="shared" si="0"/>
        <v>0</v>
      </c>
      <c r="R44" s="141"/>
    </row>
    <row r="45" spans="1:18" ht="18" customHeight="1">
      <c r="A45" s="636">
        <v>36</v>
      </c>
      <c r="B45" s="637"/>
      <c r="C45" s="10"/>
      <c r="D45" s="14"/>
      <c r="E45" s="187"/>
      <c r="F45" s="162"/>
      <c r="G45" s="43"/>
      <c r="H45" s="163"/>
      <c r="I45" s="158"/>
      <c r="J45" s="21"/>
      <c r="K45" s="163"/>
      <c r="L45" s="158"/>
      <c r="M45" s="21"/>
      <c r="N45" s="163"/>
      <c r="O45" s="44"/>
      <c r="P45" s="166"/>
      <c r="Q45" s="139">
        <f t="shared" si="0"/>
        <v>0</v>
      </c>
      <c r="R45" s="141"/>
    </row>
    <row r="46" spans="1:18" ht="18" customHeight="1">
      <c r="A46" s="636">
        <v>37</v>
      </c>
      <c r="B46" s="637"/>
      <c r="C46" s="10"/>
      <c r="D46" s="14"/>
      <c r="E46" s="187"/>
      <c r="F46" s="162"/>
      <c r="G46" s="43"/>
      <c r="H46" s="162"/>
      <c r="I46" s="157"/>
      <c r="J46" s="21"/>
      <c r="K46" s="163"/>
      <c r="L46" s="158"/>
      <c r="M46" s="21"/>
      <c r="N46" s="163"/>
      <c r="O46" s="44"/>
      <c r="P46" s="166"/>
      <c r="Q46" s="139">
        <f t="shared" si="0"/>
        <v>0</v>
      </c>
      <c r="R46" s="141"/>
    </row>
    <row r="47" spans="1:18" ht="18" customHeight="1">
      <c r="A47" s="636">
        <v>38</v>
      </c>
      <c r="B47" s="637"/>
      <c r="C47" s="10"/>
      <c r="D47" s="14"/>
      <c r="E47" s="187"/>
      <c r="F47" s="162"/>
      <c r="G47" s="43"/>
      <c r="H47" s="162"/>
      <c r="I47" s="157"/>
      <c r="J47" s="21"/>
      <c r="K47" s="163"/>
      <c r="L47" s="158"/>
      <c r="M47" s="21"/>
      <c r="N47" s="163"/>
      <c r="O47" s="44"/>
      <c r="P47" s="166"/>
      <c r="Q47" s="139">
        <f t="shared" si="0"/>
        <v>0</v>
      </c>
      <c r="R47" s="141"/>
    </row>
    <row r="48" spans="1:18" ht="18" customHeight="1">
      <c r="A48" s="636">
        <v>39</v>
      </c>
      <c r="B48" s="637"/>
      <c r="C48" s="10"/>
      <c r="D48" s="14"/>
      <c r="E48" s="187"/>
      <c r="F48" s="162"/>
      <c r="G48" s="44"/>
      <c r="H48" s="163"/>
      <c r="I48" s="158"/>
      <c r="J48" s="21"/>
      <c r="K48" s="163"/>
      <c r="L48" s="158"/>
      <c r="M48" s="21"/>
      <c r="N48" s="163"/>
      <c r="O48" s="44"/>
      <c r="P48" s="166"/>
      <c r="Q48" s="139">
        <f t="shared" si="0"/>
        <v>0</v>
      </c>
      <c r="R48" s="141"/>
    </row>
    <row r="49" spans="1:18" ht="18" customHeight="1">
      <c r="A49" s="636">
        <v>40</v>
      </c>
      <c r="B49" s="637"/>
      <c r="C49" s="10"/>
      <c r="D49" s="14"/>
      <c r="E49" s="187"/>
      <c r="F49" s="162"/>
      <c r="G49" s="44"/>
      <c r="H49" s="163"/>
      <c r="I49" s="158"/>
      <c r="J49" s="21"/>
      <c r="K49" s="163"/>
      <c r="L49" s="158"/>
      <c r="M49" s="21"/>
      <c r="N49" s="163"/>
      <c r="O49" s="44"/>
      <c r="P49" s="166"/>
      <c r="Q49" s="139">
        <f t="shared" si="0"/>
        <v>0</v>
      </c>
      <c r="R49" s="141"/>
    </row>
    <row r="50" spans="1:18" ht="18" customHeight="1">
      <c r="A50" s="636">
        <v>41</v>
      </c>
      <c r="B50" s="637"/>
      <c r="C50" s="10"/>
      <c r="D50" s="14"/>
      <c r="E50" s="187"/>
      <c r="F50" s="162"/>
      <c r="G50" s="44"/>
      <c r="H50" s="163"/>
      <c r="I50" s="158"/>
      <c r="J50" s="21"/>
      <c r="K50" s="163"/>
      <c r="L50" s="158"/>
      <c r="M50" s="21"/>
      <c r="N50" s="163"/>
      <c r="O50" s="44"/>
      <c r="P50" s="166"/>
      <c r="Q50" s="139">
        <f t="shared" si="0"/>
        <v>0</v>
      </c>
      <c r="R50" s="141"/>
    </row>
    <row r="51" spans="1:18" ht="18" customHeight="1">
      <c r="A51" s="636">
        <v>42</v>
      </c>
      <c r="B51" s="637"/>
      <c r="C51" s="10"/>
      <c r="D51" s="10"/>
      <c r="E51" s="187"/>
      <c r="F51" s="162"/>
      <c r="G51" s="44"/>
      <c r="H51" s="163"/>
      <c r="I51" s="158"/>
      <c r="J51" s="21"/>
      <c r="K51" s="163"/>
      <c r="L51" s="158"/>
      <c r="M51" s="21"/>
      <c r="N51" s="163"/>
      <c r="O51" s="44"/>
      <c r="P51" s="166"/>
      <c r="Q51" s="139">
        <f t="shared" si="0"/>
        <v>0</v>
      </c>
      <c r="R51" s="141"/>
    </row>
    <row r="52" spans="1:18" ht="18" customHeight="1">
      <c r="A52" s="636">
        <v>43</v>
      </c>
      <c r="B52" s="637"/>
      <c r="C52" s="10"/>
      <c r="D52" s="10"/>
      <c r="E52" s="187"/>
      <c r="F52" s="162"/>
      <c r="G52" s="44"/>
      <c r="H52" s="163"/>
      <c r="I52" s="158"/>
      <c r="J52" s="21"/>
      <c r="K52" s="163"/>
      <c r="L52" s="158"/>
      <c r="M52" s="21"/>
      <c r="N52" s="163"/>
      <c r="O52" s="44"/>
      <c r="P52" s="166"/>
      <c r="Q52" s="139">
        <f t="shared" si="0"/>
        <v>0</v>
      </c>
      <c r="R52" s="141"/>
    </row>
    <row r="53" spans="1:18" ht="18" customHeight="1">
      <c r="A53" s="636">
        <v>44</v>
      </c>
      <c r="B53" s="637"/>
      <c r="C53" s="10"/>
      <c r="D53" s="10"/>
      <c r="E53" s="187"/>
      <c r="F53" s="162"/>
      <c r="G53" s="44"/>
      <c r="H53" s="163"/>
      <c r="I53" s="158"/>
      <c r="J53" s="21"/>
      <c r="K53" s="163"/>
      <c r="L53" s="158"/>
      <c r="M53" s="21"/>
      <c r="N53" s="163"/>
      <c r="O53" s="44"/>
      <c r="P53" s="166"/>
      <c r="Q53" s="139">
        <f t="shared" si="0"/>
        <v>0</v>
      </c>
      <c r="R53" s="141"/>
    </row>
    <row r="54" spans="1:18" ht="18" customHeight="1">
      <c r="A54" s="636">
        <v>45</v>
      </c>
      <c r="B54" s="637"/>
      <c r="C54" s="10"/>
      <c r="D54" s="10"/>
      <c r="E54" s="187"/>
      <c r="F54" s="162"/>
      <c r="G54" s="44"/>
      <c r="H54" s="163"/>
      <c r="I54" s="158"/>
      <c r="J54" s="21"/>
      <c r="K54" s="163"/>
      <c r="L54" s="158"/>
      <c r="M54" s="21"/>
      <c r="N54" s="163"/>
      <c r="O54" s="44"/>
      <c r="P54" s="166"/>
      <c r="Q54" s="139">
        <f t="shared" si="0"/>
        <v>0</v>
      </c>
      <c r="R54" s="141"/>
    </row>
    <row r="55" spans="1:18" ht="18" customHeight="1">
      <c r="A55" s="636">
        <v>46</v>
      </c>
      <c r="B55" s="637"/>
      <c r="C55" s="10"/>
      <c r="D55" s="10"/>
      <c r="E55" s="187"/>
      <c r="F55" s="162"/>
      <c r="G55" s="44"/>
      <c r="H55" s="163"/>
      <c r="I55" s="158"/>
      <c r="J55" s="21"/>
      <c r="K55" s="163"/>
      <c r="L55" s="158"/>
      <c r="M55" s="21"/>
      <c r="N55" s="163"/>
      <c r="O55" s="44"/>
      <c r="P55" s="166"/>
      <c r="Q55" s="139">
        <f t="shared" si="0"/>
        <v>0</v>
      </c>
      <c r="R55" s="141"/>
    </row>
    <row r="56" spans="1:18" ht="18" customHeight="1">
      <c r="A56" s="636">
        <v>47</v>
      </c>
      <c r="B56" s="637"/>
      <c r="C56" s="10"/>
      <c r="D56" s="10"/>
      <c r="E56" s="187"/>
      <c r="F56" s="162"/>
      <c r="G56" s="44"/>
      <c r="H56" s="163"/>
      <c r="I56" s="158"/>
      <c r="J56" s="21"/>
      <c r="K56" s="163"/>
      <c r="L56" s="158"/>
      <c r="M56" s="21"/>
      <c r="N56" s="163"/>
      <c r="O56" s="44"/>
      <c r="P56" s="166"/>
      <c r="Q56" s="139">
        <f t="shared" si="0"/>
        <v>0</v>
      </c>
      <c r="R56" s="141"/>
    </row>
    <row r="57" spans="1:18" ht="18" customHeight="1">
      <c r="A57" s="636">
        <v>48</v>
      </c>
      <c r="B57" s="637"/>
      <c r="C57" s="10"/>
      <c r="D57" s="10"/>
      <c r="E57" s="187"/>
      <c r="F57" s="162"/>
      <c r="G57" s="44"/>
      <c r="H57" s="163"/>
      <c r="I57" s="158"/>
      <c r="J57" s="21"/>
      <c r="K57" s="163"/>
      <c r="L57" s="158"/>
      <c r="M57" s="21"/>
      <c r="N57" s="163"/>
      <c r="O57" s="44"/>
      <c r="P57" s="166"/>
      <c r="Q57" s="139">
        <f t="shared" si="0"/>
        <v>0</v>
      </c>
      <c r="R57" s="141"/>
    </row>
    <row r="58" spans="1:18" ht="18" customHeight="1">
      <c r="A58" s="636">
        <v>49</v>
      </c>
      <c r="B58" s="637"/>
      <c r="C58" s="10"/>
      <c r="D58" s="10"/>
      <c r="E58" s="187"/>
      <c r="F58" s="162"/>
      <c r="G58" s="44"/>
      <c r="H58" s="163"/>
      <c r="I58" s="158"/>
      <c r="J58" s="21"/>
      <c r="K58" s="163"/>
      <c r="L58" s="158"/>
      <c r="M58" s="21"/>
      <c r="N58" s="163"/>
      <c r="O58" s="44"/>
      <c r="P58" s="166"/>
      <c r="Q58" s="139">
        <f t="shared" si="0"/>
        <v>0</v>
      </c>
      <c r="R58" s="141"/>
    </row>
    <row r="59" spans="1:18" ht="18" customHeight="1">
      <c r="A59" s="636">
        <v>50</v>
      </c>
      <c r="B59" s="637"/>
      <c r="C59" s="10"/>
      <c r="D59" s="10"/>
      <c r="E59" s="187"/>
      <c r="F59" s="162"/>
      <c r="G59" s="44"/>
      <c r="H59" s="163"/>
      <c r="I59" s="158"/>
      <c r="J59" s="21"/>
      <c r="K59" s="163"/>
      <c r="L59" s="158"/>
      <c r="M59" s="21"/>
      <c r="N59" s="163"/>
      <c r="O59" s="44"/>
      <c r="P59" s="166"/>
      <c r="Q59" s="139">
        <f t="shared" si="0"/>
        <v>0</v>
      </c>
      <c r="R59" s="141"/>
    </row>
    <row r="60" spans="1:18" ht="18" customHeight="1">
      <c r="A60" s="636">
        <v>51</v>
      </c>
      <c r="B60" s="637"/>
      <c r="C60" s="10"/>
      <c r="D60" s="10"/>
      <c r="E60" s="187"/>
      <c r="F60" s="162"/>
      <c r="G60" s="44"/>
      <c r="H60" s="163"/>
      <c r="I60" s="158"/>
      <c r="J60" s="21"/>
      <c r="K60" s="163"/>
      <c r="L60" s="158"/>
      <c r="M60" s="21"/>
      <c r="N60" s="163"/>
      <c r="O60" s="44"/>
      <c r="P60" s="166"/>
      <c r="Q60" s="139">
        <f t="shared" si="0"/>
        <v>0</v>
      </c>
      <c r="R60" s="141"/>
    </row>
    <row r="61" spans="1:18" ht="18" customHeight="1">
      <c r="A61" s="636">
        <v>52</v>
      </c>
      <c r="B61" s="637"/>
      <c r="C61" s="10"/>
      <c r="D61" s="10"/>
      <c r="E61" s="187"/>
      <c r="F61" s="162"/>
      <c r="G61" s="44"/>
      <c r="H61" s="163"/>
      <c r="I61" s="158"/>
      <c r="J61" s="21"/>
      <c r="K61" s="163"/>
      <c r="L61" s="158"/>
      <c r="M61" s="21"/>
      <c r="N61" s="163"/>
      <c r="O61" s="44"/>
      <c r="P61" s="166"/>
      <c r="Q61" s="139">
        <f t="shared" si="0"/>
        <v>0</v>
      </c>
      <c r="R61" s="141"/>
    </row>
    <row r="62" spans="1:18" ht="18" customHeight="1">
      <c r="A62" s="636">
        <v>53</v>
      </c>
      <c r="B62" s="637"/>
      <c r="C62" s="10"/>
      <c r="D62" s="10"/>
      <c r="E62" s="187"/>
      <c r="F62" s="162"/>
      <c r="G62" s="44"/>
      <c r="H62" s="163"/>
      <c r="I62" s="158"/>
      <c r="J62" s="21"/>
      <c r="K62" s="163"/>
      <c r="L62" s="158"/>
      <c r="M62" s="21"/>
      <c r="N62" s="163"/>
      <c r="O62" s="44"/>
      <c r="P62" s="166"/>
      <c r="Q62" s="139">
        <f t="shared" si="0"/>
        <v>0</v>
      </c>
      <c r="R62" s="141"/>
    </row>
    <row r="63" spans="1:18" ht="18" customHeight="1">
      <c r="A63" s="636">
        <v>54</v>
      </c>
      <c r="B63" s="637"/>
      <c r="C63" s="10"/>
      <c r="D63" s="10"/>
      <c r="E63" s="187"/>
      <c r="F63" s="162"/>
      <c r="G63" s="44"/>
      <c r="H63" s="163"/>
      <c r="I63" s="158"/>
      <c r="J63" s="21"/>
      <c r="K63" s="163"/>
      <c r="L63" s="158"/>
      <c r="M63" s="21"/>
      <c r="N63" s="163"/>
      <c r="O63" s="44"/>
      <c r="P63" s="166"/>
      <c r="Q63" s="139">
        <f t="shared" si="0"/>
        <v>0</v>
      </c>
      <c r="R63" s="141"/>
    </row>
    <row r="64" spans="1:18" ht="18" customHeight="1">
      <c r="A64" s="636">
        <v>55</v>
      </c>
      <c r="B64" s="637"/>
      <c r="C64" s="10"/>
      <c r="D64" s="10"/>
      <c r="E64" s="187"/>
      <c r="F64" s="162"/>
      <c r="G64" s="44"/>
      <c r="H64" s="163"/>
      <c r="I64" s="158"/>
      <c r="J64" s="21"/>
      <c r="K64" s="163"/>
      <c r="L64" s="158"/>
      <c r="M64" s="21"/>
      <c r="N64" s="163"/>
      <c r="O64" s="44"/>
      <c r="P64" s="166"/>
      <c r="Q64" s="139">
        <f t="shared" si="0"/>
        <v>0</v>
      </c>
      <c r="R64" s="141"/>
    </row>
    <row r="65" spans="1:18" ht="18" customHeight="1">
      <c r="A65" s="636">
        <v>56</v>
      </c>
      <c r="B65" s="637"/>
      <c r="C65" s="10"/>
      <c r="D65" s="10"/>
      <c r="E65" s="187"/>
      <c r="F65" s="162"/>
      <c r="G65" s="44"/>
      <c r="H65" s="163"/>
      <c r="I65" s="158"/>
      <c r="J65" s="21"/>
      <c r="K65" s="163"/>
      <c r="L65" s="158"/>
      <c r="M65" s="21"/>
      <c r="N65" s="163"/>
      <c r="O65" s="44"/>
      <c r="P65" s="166"/>
      <c r="Q65" s="139">
        <f t="shared" si="0"/>
        <v>0</v>
      </c>
      <c r="R65" s="141"/>
    </row>
    <row r="66" spans="1:18" ht="18" customHeight="1">
      <c r="A66" s="636">
        <v>57</v>
      </c>
      <c r="B66" s="637"/>
      <c r="C66" s="10"/>
      <c r="D66" s="10"/>
      <c r="E66" s="187"/>
      <c r="F66" s="162"/>
      <c r="G66" s="44"/>
      <c r="H66" s="163"/>
      <c r="I66" s="158"/>
      <c r="J66" s="21"/>
      <c r="K66" s="163"/>
      <c r="L66" s="158"/>
      <c r="M66" s="21"/>
      <c r="N66" s="163"/>
      <c r="O66" s="44"/>
      <c r="P66" s="166"/>
      <c r="Q66" s="139">
        <f t="shared" si="0"/>
        <v>0</v>
      </c>
      <c r="R66" s="141"/>
    </row>
    <row r="67" spans="1:18" ht="18" customHeight="1">
      <c r="A67" s="636">
        <v>58</v>
      </c>
      <c r="B67" s="637"/>
      <c r="C67" s="10"/>
      <c r="D67" s="10"/>
      <c r="E67" s="187"/>
      <c r="F67" s="162"/>
      <c r="G67" s="44"/>
      <c r="H67" s="163"/>
      <c r="I67" s="158"/>
      <c r="J67" s="21"/>
      <c r="K67" s="163"/>
      <c r="L67" s="158"/>
      <c r="M67" s="21"/>
      <c r="N67" s="163"/>
      <c r="O67" s="44"/>
      <c r="P67" s="166"/>
      <c r="Q67" s="139">
        <f t="shared" si="0"/>
        <v>0</v>
      </c>
      <c r="R67" s="141"/>
    </row>
    <row r="68" spans="1:18" ht="18" hidden="1" customHeight="1">
      <c r="A68" s="636">
        <v>59</v>
      </c>
      <c r="B68" s="637"/>
      <c r="C68" s="10"/>
      <c r="D68" s="10"/>
      <c r="E68" s="187"/>
      <c r="F68" s="162"/>
      <c r="G68" s="44"/>
      <c r="H68" s="163"/>
      <c r="I68" s="158"/>
      <c r="J68" s="21"/>
      <c r="K68" s="163"/>
      <c r="L68" s="158"/>
      <c r="M68" s="21"/>
      <c r="N68" s="163"/>
      <c r="O68" s="44"/>
      <c r="P68" s="166"/>
      <c r="Q68" s="139">
        <f t="shared" si="0"/>
        <v>0</v>
      </c>
      <c r="R68" s="141"/>
    </row>
    <row r="69" spans="1:18" ht="18" hidden="1" customHeight="1">
      <c r="A69" s="636">
        <v>60</v>
      </c>
      <c r="B69" s="637"/>
      <c r="C69" s="10"/>
      <c r="D69" s="10"/>
      <c r="E69" s="187"/>
      <c r="F69" s="162"/>
      <c r="G69" s="44"/>
      <c r="H69" s="163"/>
      <c r="I69" s="158"/>
      <c r="J69" s="21"/>
      <c r="K69" s="163"/>
      <c r="L69" s="158"/>
      <c r="M69" s="21"/>
      <c r="N69" s="163"/>
      <c r="O69" s="44"/>
      <c r="P69" s="166"/>
      <c r="Q69" s="139">
        <f t="shared" si="0"/>
        <v>0</v>
      </c>
      <c r="R69" s="141"/>
    </row>
    <row r="70" spans="1:18" ht="18" hidden="1" customHeight="1">
      <c r="A70" s="636">
        <v>61</v>
      </c>
      <c r="B70" s="637"/>
      <c r="C70" s="10"/>
      <c r="D70" s="10"/>
      <c r="E70" s="187"/>
      <c r="F70" s="162"/>
      <c r="G70" s="44"/>
      <c r="H70" s="163"/>
      <c r="I70" s="158"/>
      <c r="J70" s="21"/>
      <c r="K70" s="163"/>
      <c r="L70" s="158"/>
      <c r="M70" s="21"/>
      <c r="N70" s="163"/>
      <c r="O70" s="44"/>
      <c r="P70" s="166"/>
      <c r="Q70" s="139">
        <f t="shared" si="0"/>
        <v>0</v>
      </c>
      <c r="R70" s="141"/>
    </row>
    <row r="71" spans="1:18" ht="18" hidden="1" customHeight="1">
      <c r="A71" s="636">
        <v>62</v>
      </c>
      <c r="B71" s="637"/>
      <c r="C71" s="10"/>
      <c r="D71" s="10"/>
      <c r="E71" s="187"/>
      <c r="F71" s="162"/>
      <c r="G71" s="44"/>
      <c r="H71" s="163"/>
      <c r="I71" s="158"/>
      <c r="J71" s="21"/>
      <c r="K71" s="163"/>
      <c r="L71" s="158"/>
      <c r="M71" s="21"/>
      <c r="N71" s="163"/>
      <c r="O71" s="44"/>
      <c r="P71" s="166"/>
      <c r="Q71" s="139">
        <f t="shared" si="0"/>
        <v>0</v>
      </c>
      <c r="R71" s="141"/>
    </row>
    <row r="72" spans="1:18" ht="18" hidden="1" customHeight="1">
      <c r="A72" s="636">
        <v>63</v>
      </c>
      <c r="B72" s="637"/>
      <c r="C72" s="10"/>
      <c r="D72" s="10"/>
      <c r="E72" s="187"/>
      <c r="F72" s="162"/>
      <c r="G72" s="44"/>
      <c r="H72" s="163"/>
      <c r="I72" s="158"/>
      <c r="J72" s="21"/>
      <c r="K72" s="163"/>
      <c r="L72" s="158"/>
      <c r="M72" s="21"/>
      <c r="N72" s="163"/>
      <c r="O72" s="44"/>
      <c r="P72" s="166"/>
      <c r="Q72" s="139">
        <f t="shared" si="0"/>
        <v>0</v>
      </c>
      <c r="R72" s="141"/>
    </row>
    <row r="73" spans="1:18" ht="18" hidden="1" customHeight="1">
      <c r="A73" s="636">
        <v>64</v>
      </c>
      <c r="B73" s="637"/>
      <c r="C73" s="10"/>
      <c r="D73" s="10"/>
      <c r="E73" s="187"/>
      <c r="F73" s="162"/>
      <c r="G73" s="44"/>
      <c r="H73" s="163"/>
      <c r="I73" s="158"/>
      <c r="J73" s="21"/>
      <c r="K73" s="163"/>
      <c r="L73" s="158"/>
      <c r="M73" s="21"/>
      <c r="N73" s="163"/>
      <c r="O73" s="44"/>
      <c r="P73" s="166"/>
      <c r="Q73" s="139">
        <f t="shared" si="0"/>
        <v>0</v>
      </c>
      <c r="R73" s="141"/>
    </row>
    <row r="74" spans="1:18" ht="18" hidden="1" customHeight="1">
      <c r="A74" s="636">
        <v>65</v>
      </c>
      <c r="B74" s="637"/>
      <c r="C74" s="10"/>
      <c r="D74" s="10"/>
      <c r="E74" s="187"/>
      <c r="F74" s="162"/>
      <c r="G74" s="44"/>
      <c r="H74" s="163"/>
      <c r="I74" s="158"/>
      <c r="J74" s="21"/>
      <c r="K74" s="163"/>
      <c r="L74" s="158"/>
      <c r="M74" s="21"/>
      <c r="N74" s="163"/>
      <c r="O74" s="44"/>
      <c r="P74" s="166"/>
      <c r="Q74" s="139">
        <f t="shared" si="0"/>
        <v>0</v>
      </c>
      <c r="R74" s="141"/>
    </row>
    <row r="75" spans="1:18" ht="18" hidden="1" customHeight="1">
      <c r="A75" s="636">
        <v>66</v>
      </c>
      <c r="B75" s="637"/>
      <c r="C75" s="10"/>
      <c r="D75" s="10"/>
      <c r="E75" s="187"/>
      <c r="F75" s="162"/>
      <c r="G75" s="44"/>
      <c r="H75" s="163"/>
      <c r="I75" s="158"/>
      <c r="J75" s="21"/>
      <c r="K75" s="163"/>
      <c r="L75" s="158"/>
      <c r="M75" s="21"/>
      <c r="N75" s="163"/>
      <c r="O75" s="44"/>
      <c r="P75" s="166"/>
      <c r="Q75" s="139">
        <f t="shared" si="0"/>
        <v>0</v>
      </c>
      <c r="R75" s="141"/>
    </row>
    <row r="76" spans="1:18" ht="18" hidden="1" customHeight="1">
      <c r="A76" s="636">
        <v>67</v>
      </c>
      <c r="B76" s="637"/>
      <c r="C76" s="10"/>
      <c r="D76" s="10"/>
      <c r="E76" s="187"/>
      <c r="F76" s="162"/>
      <c r="G76" s="44"/>
      <c r="H76" s="163"/>
      <c r="I76" s="158"/>
      <c r="J76" s="21"/>
      <c r="K76" s="163"/>
      <c r="L76" s="158"/>
      <c r="M76" s="21"/>
      <c r="N76" s="163"/>
      <c r="O76" s="44"/>
      <c r="P76" s="166"/>
      <c r="Q76" s="139">
        <f t="shared" si="0"/>
        <v>0</v>
      </c>
      <c r="R76" s="141"/>
    </row>
    <row r="77" spans="1:18" ht="18" hidden="1" customHeight="1">
      <c r="A77" s="636">
        <v>68</v>
      </c>
      <c r="B77" s="637"/>
      <c r="C77" s="10"/>
      <c r="D77" s="10"/>
      <c r="E77" s="187"/>
      <c r="F77" s="162"/>
      <c r="G77" s="44"/>
      <c r="H77" s="163"/>
      <c r="I77" s="158"/>
      <c r="J77" s="21"/>
      <c r="K77" s="163"/>
      <c r="L77" s="158"/>
      <c r="M77" s="21"/>
      <c r="N77" s="163"/>
      <c r="O77" s="44"/>
      <c r="P77" s="166"/>
      <c r="Q77" s="139">
        <f t="shared" si="0"/>
        <v>0</v>
      </c>
      <c r="R77" s="141"/>
    </row>
    <row r="78" spans="1:18" ht="18" hidden="1" customHeight="1">
      <c r="A78" s="636">
        <v>69</v>
      </c>
      <c r="B78" s="637"/>
      <c r="C78" s="10"/>
      <c r="D78" s="10"/>
      <c r="E78" s="187"/>
      <c r="F78" s="162"/>
      <c r="G78" s="44"/>
      <c r="H78" s="163"/>
      <c r="I78" s="158"/>
      <c r="J78" s="21"/>
      <c r="K78" s="163"/>
      <c r="L78" s="158"/>
      <c r="M78" s="21"/>
      <c r="N78" s="163"/>
      <c r="O78" s="44"/>
      <c r="P78" s="166"/>
      <c r="Q78" s="139">
        <f t="shared" si="0"/>
        <v>0</v>
      </c>
      <c r="R78" s="141"/>
    </row>
    <row r="79" spans="1:18" ht="18" hidden="1" customHeight="1">
      <c r="A79" s="636">
        <v>70</v>
      </c>
      <c r="B79" s="637"/>
      <c r="C79" s="10"/>
      <c r="D79" s="10"/>
      <c r="E79" s="187"/>
      <c r="F79" s="162"/>
      <c r="G79" s="44"/>
      <c r="H79" s="163"/>
      <c r="I79" s="158"/>
      <c r="J79" s="21"/>
      <c r="K79" s="163"/>
      <c r="L79" s="158"/>
      <c r="M79" s="21"/>
      <c r="N79" s="163"/>
      <c r="O79" s="44"/>
      <c r="P79" s="166"/>
      <c r="Q79" s="139">
        <f t="shared" si="0"/>
        <v>0</v>
      </c>
      <c r="R79" s="141"/>
    </row>
    <row r="80" spans="1:18" ht="18" hidden="1" customHeight="1">
      <c r="A80" s="636">
        <v>71</v>
      </c>
      <c r="B80" s="637"/>
      <c r="C80" s="10"/>
      <c r="D80" s="10"/>
      <c r="E80" s="187"/>
      <c r="F80" s="162"/>
      <c r="G80" s="44"/>
      <c r="H80" s="163"/>
      <c r="I80" s="158"/>
      <c r="J80" s="21"/>
      <c r="K80" s="163"/>
      <c r="L80" s="158"/>
      <c r="M80" s="21"/>
      <c r="N80" s="163"/>
      <c r="O80" s="44"/>
      <c r="P80" s="166"/>
      <c r="Q80" s="139">
        <f t="shared" si="0"/>
        <v>0</v>
      </c>
      <c r="R80" s="141"/>
    </row>
    <row r="81" spans="1:18" ht="18" hidden="1" customHeight="1">
      <c r="A81" s="636">
        <v>72</v>
      </c>
      <c r="B81" s="637"/>
      <c r="C81" s="10"/>
      <c r="D81" s="10"/>
      <c r="E81" s="187"/>
      <c r="F81" s="162"/>
      <c r="G81" s="44"/>
      <c r="H81" s="163"/>
      <c r="I81" s="158"/>
      <c r="J81" s="21"/>
      <c r="K81" s="163"/>
      <c r="L81" s="158"/>
      <c r="M81" s="21"/>
      <c r="N81" s="163"/>
      <c r="O81" s="44"/>
      <c r="P81" s="166"/>
      <c r="Q81" s="139">
        <f t="shared" si="0"/>
        <v>0</v>
      </c>
      <c r="R81" s="141"/>
    </row>
    <row r="82" spans="1:18" ht="18" hidden="1" customHeight="1">
      <c r="A82" s="636">
        <v>73</v>
      </c>
      <c r="B82" s="637"/>
      <c r="C82" s="10"/>
      <c r="D82" s="10"/>
      <c r="E82" s="187"/>
      <c r="F82" s="162"/>
      <c r="G82" s="44"/>
      <c r="H82" s="163"/>
      <c r="I82" s="158"/>
      <c r="J82" s="21"/>
      <c r="K82" s="163"/>
      <c r="L82" s="158"/>
      <c r="M82" s="21"/>
      <c r="N82" s="163"/>
      <c r="O82" s="44"/>
      <c r="P82" s="166"/>
      <c r="Q82" s="139">
        <f t="shared" si="0"/>
        <v>0</v>
      </c>
      <c r="R82" s="141"/>
    </row>
    <row r="83" spans="1:18" ht="18" hidden="1" customHeight="1">
      <c r="A83" s="636">
        <v>74</v>
      </c>
      <c r="B83" s="637"/>
      <c r="C83" s="10"/>
      <c r="D83" s="10"/>
      <c r="E83" s="187"/>
      <c r="F83" s="162"/>
      <c r="G83" s="44"/>
      <c r="H83" s="163"/>
      <c r="I83" s="158"/>
      <c r="J83" s="21"/>
      <c r="K83" s="163"/>
      <c r="L83" s="158"/>
      <c r="M83" s="21"/>
      <c r="N83" s="163"/>
      <c r="O83" s="44"/>
      <c r="P83" s="166"/>
      <c r="Q83" s="139">
        <f t="shared" si="0"/>
        <v>0</v>
      </c>
      <c r="R83" s="141"/>
    </row>
    <row r="84" spans="1:18" ht="18" hidden="1" customHeight="1">
      <c r="A84" s="636">
        <v>75</v>
      </c>
      <c r="B84" s="637"/>
      <c r="C84" s="10"/>
      <c r="D84" s="10"/>
      <c r="E84" s="187"/>
      <c r="F84" s="162"/>
      <c r="G84" s="44"/>
      <c r="H84" s="163"/>
      <c r="I84" s="158"/>
      <c r="J84" s="21"/>
      <c r="K84" s="163"/>
      <c r="L84" s="158"/>
      <c r="M84" s="21"/>
      <c r="N84" s="163"/>
      <c r="O84" s="44"/>
      <c r="P84" s="166"/>
      <c r="Q84" s="139">
        <f t="shared" si="0"/>
        <v>0</v>
      </c>
      <c r="R84" s="141"/>
    </row>
    <row r="85" spans="1:18" ht="18" hidden="1" customHeight="1">
      <c r="A85" s="636">
        <v>76</v>
      </c>
      <c r="B85" s="637"/>
      <c r="C85" s="10"/>
      <c r="D85" s="10"/>
      <c r="E85" s="187"/>
      <c r="F85" s="162"/>
      <c r="G85" s="44"/>
      <c r="H85" s="163"/>
      <c r="I85" s="158"/>
      <c r="J85" s="21"/>
      <c r="K85" s="163"/>
      <c r="L85" s="158"/>
      <c r="M85" s="21"/>
      <c r="N85" s="163"/>
      <c r="O85" s="44"/>
      <c r="P85" s="166"/>
      <c r="Q85" s="139">
        <f t="shared" si="0"/>
        <v>0</v>
      </c>
      <c r="R85" s="141"/>
    </row>
    <row r="86" spans="1:18" ht="18" hidden="1" customHeight="1">
      <c r="A86" s="636">
        <v>77</v>
      </c>
      <c r="B86" s="637"/>
      <c r="C86" s="10"/>
      <c r="D86" s="10"/>
      <c r="E86" s="187"/>
      <c r="F86" s="162"/>
      <c r="G86" s="44"/>
      <c r="H86" s="163"/>
      <c r="I86" s="158"/>
      <c r="J86" s="21"/>
      <c r="K86" s="163"/>
      <c r="L86" s="158"/>
      <c r="M86" s="21"/>
      <c r="N86" s="163"/>
      <c r="O86" s="44"/>
      <c r="P86" s="166"/>
      <c r="Q86" s="139">
        <f t="shared" si="0"/>
        <v>0</v>
      </c>
      <c r="R86" s="141"/>
    </row>
    <row r="87" spans="1:18" ht="18" hidden="1" customHeight="1">
      <c r="A87" s="636">
        <v>78</v>
      </c>
      <c r="B87" s="637"/>
      <c r="C87" s="10"/>
      <c r="D87" s="10"/>
      <c r="E87" s="187"/>
      <c r="F87" s="162"/>
      <c r="G87" s="44"/>
      <c r="H87" s="163"/>
      <c r="I87" s="158"/>
      <c r="J87" s="21"/>
      <c r="K87" s="163"/>
      <c r="L87" s="158"/>
      <c r="M87" s="21"/>
      <c r="N87" s="163"/>
      <c r="O87" s="44"/>
      <c r="P87" s="166"/>
      <c r="Q87" s="139">
        <f t="shared" si="0"/>
        <v>0</v>
      </c>
      <c r="R87" s="141"/>
    </row>
    <row r="88" spans="1:18" ht="18" hidden="1" customHeight="1">
      <c r="A88" s="636">
        <v>79</v>
      </c>
      <c r="B88" s="637"/>
      <c r="C88" s="10"/>
      <c r="D88" s="10"/>
      <c r="E88" s="187"/>
      <c r="F88" s="162"/>
      <c r="G88" s="44"/>
      <c r="H88" s="163"/>
      <c r="I88" s="158"/>
      <c r="J88" s="21"/>
      <c r="K88" s="163"/>
      <c r="L88" s="158"/>
      <c r="M88" s="21"/>
      <c r="N88" s="163"/>
      <c r="O88" s="44"/>
      <c r="P88" s="166"/>
      <c r="Q88" s="139">
        <f t="shared" si="0"/>
        <v>0</v>
      </c>
      <c r="R88" s="141"/>
    </row>
    <row r="89" spans="1:18" ht="18" hidden="1" customHeight="1">
      <c r="A89" s="636">
        <v>80</v>
      </c>
      <c r="B89" s="637"/>
      <c r="C89" s="10"/>
      <c r="D89" s="10"/>
      <c r="E89" s="187"/>
      <c r="F89" s="162"/>
      <c r="G89" s="44"/>
      <c r="H89" s="163"/>
      <c r="I89" s="158"/>
      <c r="J89" s="21"/>
      <c r="K89" s="163"/>
      <c r="L89" s="158"/>
      <c r="M89" s="21"/>
      <c r="N89" s="163"/>
      <c r="O89" s="44"/>
      <c r="P89" s="166"/>
      <c r="Q89" s="139">
        <f t="shared" si="0"/>
        <v>0</v>
      </c>
      <c r="R89" s="141"/>
    </row>
    <row r="90" spans="1:18" ht="18" hidden="1" customHeight="1">
      <c r="A90" s="636">
        <v>81</v>
      </c>
      <c r="B90" s="637"/>
      <c r="C90" s="10"/>
      <c r="D90" s="10"/>
      <c r="E90" s="187"/>
      <c r="F90" s="162"/>
      <c r="G90" s="44"/>
      <c r="H90" s="163"/>
      <c r="I90" s="158"/>
      <c r="J90" s="21"/>
      <c r="K90" s="163"/>
      <c r="L90" s="158"/>
      <c r="M90" s="21"/>
      <c r="N90" s="163"/>
      <c r="O90" s="44"/>
      <c r="P90" s="166"/>
      <c r="Q90" s="139">
        <f t="shared" si="0"/>
        <v>0</v>
      </c>
      <c r="R90" s="141"/>
    </row>
    <row r="91" spans="1:18" ht="18" hidden="1" customHeight="1">
      <c r="A91" s="636">
        <v>82</v>
      </c>
      <c r="B91" s="637"/>
      <c r="C91" s="10"/>
      <c r="D91" s="10"/>
      <c r="E91" s="187"/>
      <c r="F91" s="162"/>
      <c r="G91" s="44"/>
      <c r="H91" s="163"/>
      <c r="I91" s="158"/>
      <c r="J91" s="21"/>
      <c r="K91" s="163"/>
      <c r="L91" s="158"/>
      <c r="M91" s="21"/>
      <c r="N91" s="163"/>
      <c r="O91" s="44"/>
      <c r="P91" s="166"/>
      <c r="Q91" s="139">
        <f t="shared" si="0"/>
        <v>0</v>
      </c>
      <c r="R91" s="141"/>
    </row>
    <row r="92" spans="1:18" ht="18" hidden="1" customHeight="1">
      <c r="A92" s="636">
        <v>83</v>
      </c>
      <c r="B92" s="637"/>
      <c r="C92" s="10"/>
      <c r="D92" s="10"/>
      <c r="E92" s="187"/>
      <c r="F92" s="162"/>
      <c r="G92" s="44"/>
      <c r="H92" s="163"/>
      <c r="I92" s="158"/>
      <c r="J92" s="21"/>
      <c r="K92" s="163"/>
      <c r="L92" s="158"/>
      <c r="M92" s="21"/>
      <c r="N92" s="163"/>
      <c r="O92" s="44"/>
      <c r="P92" s="166"/>
      <c r="Q92" s="139">
        <f t="shared" si="0"/>
        <v>0</v>
      </c>
      <c r="R92" s="141"/>
    </row>
    <row r="93" spans="1:18" ht="18" hidden="1" customHeight="1">
      <c r="A93" s="636">
        <v>84</v>
      </c>
      <c r="B93" s="637"/>
      <c r="C93" s="10"/>
      <c r="D93" s="10"/>
      <c r="E93" s="187"/>
      <c r="F93" s="162"/>
      <c r="G93" s="44"/>
      <c r="H93" s="163"/>
      <c r="I93" s="158"/>
      <c r="J93" s="21"/>
      <c r="K93" s="163"/>
      <c r="L93" s="158"/>
      <c r="M93" s="21"/>
      <c r="N93" s="163"/>
      <c r="O93" s="44"/>
      <c r="P93" s="166"/>
      <c r="Q93" s="139">
        <f t="shared" si="0"/>
        <v>0</v>
      </c>
      <c r="R93" s="141"/>
    </row>
    <row r="94" spans="1:18" ht="18" hidden="1" customHeight="1">
      <c r="A94" s="636">
        <v>85</v>
      </c>
      <c r="B94" s="637"/>
      <c r="C94" s="10"/>
      <c r="D94" s="10"/>
      <c r="E94" s="187"/>
      <c r="F94" s="162"/>
      <c r="G94" s="44"/>
      <c r="H94" s="163"/>
      <c r="I94" s="158"/>
      <c r="J94" s="21"/>
      <c r="K94" s="163"/>
      <c r="L94" s="158"/>
      <c r="M94" s="21"/>
      <c r="N94" s="163"/>
      <c r="O94" s="44"/>
      <c r="P94" s="166"/>
      <c r="Q94" s="139">
        <f t="shared" si="0"/>
        <v>0</v>
      </c>
      <c r="R94" s="141"/>
    </row>
    <row r="95" spans="1:18" ht="18" hidden="1" customHeight="1">
      <c r="A95" s="636">
        <v>86</v>
      </c>
      <c r="B95" s="637"/>
      <c r="C95" s="10"/>
      <c r="D95" s="10"/>
      <c r="E95" s="187"/>
      <c r="F95" s="162"/>
      <c r="G95" s="44"/>
      <c r="H95" s="163"/>
      <c r="I95" s="158"/>
      <c r="J95" s="21"/>
      <c r="K95" s="163"/>
      <c r="L95" s="158"/>
      <c r="M95" s="21"/>
      <c r="N95" s="163"/>
      <c r="O95" s="44"/>
      <c r="P95" s="166"/>
      <c r="Q95" s="139">
        <f t="shared" si="0"/>
        <v>0</v>
      </c>
      <c r="R95" s="141"/>
    </row>
    <row r="96" spans="1:18" ht="18" hidden="1" customHeight="1">
      <c r="A96" s="636">
        <v>87</v>
      </c>
      <c r="B96" s="637"/>
      <c r="C96" s="10"/>
      <c r="D96" s="10"/>
      <c r="E96" s="187"/>
      <c r="F96" s="162"/>
      <c r="G96" s="44"/>
      <c r="H96" s="163"/>
      <c r="I96" s="158"/>
      <c r="J96" s="21"/>
      <c r="K96" s="163"/>
      <c r="L96" s="158"/>
      <c r="M96" s="21"/>
      <c r="N96" s="163"/>
      <c r="O96" s="44"/>
      <c r="P96" s="166"/>
      <c r="Q96" s="139">
        <f t="shared" si="0"/>
        <v>0</v>
      </c>
      <c r="R96" s="141"/>
    </row>
    <row r="97" spans="1:18" ht="18" hidden="1" customHeight="1">
      <c r="A97" s="636">
        <v>88</v>
      </c>
      <c r="B97" s="637"/>
      <c r="C97" s="10"/>
      <c r="D97" s="10"/>
      <c r="E97" s="187"/>
      <c r="F97" s="162"/>
      <c r="G97" s="44"/>
      <c r="H97" s="163"/>
      <c r="I97" s="158"/>
      <c r="J97" s="21"/>
      <c r="K97" s="163"/>
      <c r="L97" s="158"/>
      <c r="M97" s="21"/>
      <c r="N97" s="163"/>
      <c r="O97" s="44"/>
      <c r="P97" s="166"/>
      <c r="Q97" s="139">
        <f t="shared" si="0"/>
        <v>0</v>
      </c>
      <c r="R97" s="141"/>
    </row>
    <row r="98" spans="1:18" ht="18" hidden="1" customHeight="1">
      <c r="A98" s="636">
        <v>89</v>
      </c>
      <c r="B98" s="637"/>
      <c r="C98" s="10"/>
      <c r="D98" s="10"/>
      <c r="E98" s="187"/>
      <c r="F98" s="162"/>
      <c r="G98" s="44"/>
      <c r="H98" s="163"/>
      <c r="I98" s="158"/>
      <c r="J98" s="21"/>
      <c r="K98" s="163"/>
      <c r="L98" s="158"/>
      <c r="M98" s="21"/>
      <c r="N98" s="163"/>
      <c r="O98" s="44"/>
      <c r="P98" s="166"/>
      <c r="Q98" s="139">
        <f t="shared" si="0"/>
        <v>0</v>
      </c>
      <c r="R98" s="141"/>
    </row>
    <row r="99" spans="1:18" ht="18" hidden="1" customHeight="1">
      <c r="A99" s="636">
        <v>90</v>
      </c>
      <c r="B99" s="637"/>
      <c r="C99" s="10"/>
      <c r="D99" s="10"/>
      <c r="E99" s="187"/>
      <c r="F99" s="162"/>
      <c r="G99" s="44"/>
      <c r="H99" s="163"/>
      <c r="I99" s="158"/>
      <c r="J99" s="21"/>
      <c r="K99" s="163"/>
      <c r="L99" s="158"/>
      <c r="M99" s="21"/>
      <c r="N99" s="163"/>
      <c r="O99" s="44"/>
      <c r="P99" s="166"/>
      <c r="Q99" s="139">
        <f t="shared" si="0"/>
        <v>0</v>
      </c>
      <c r="R99" s="141"/>
    </row>
    <row r="100" spans="1:18" ht="18" hidden="1" customHeight="1">
      <c r="A100" s="636">
        <v>91</v>
      </c>
      <c r="B100" s="637"/>
      <c r="C100" s="10"/>
      <c r="D100" s="10"/>
      <c r="E100" s="187"/>
      <c r="F100" s="162"/>
      <c r="G100" s="44"/>
      <c r="H100" s="163"/>
      <c r="I100" s="158"/>
      <c r="J100" s="21"/>
      <c r="K100" s="163"/>
      <c r="L100" s="158"/>
      <c r="M100" s="21"/>
      <c r="N100" s="163"/>
      <c r="O100" s="44"/>
      <c r="P100" s="166"/>
      <c r="Q100" s="139">
        <f t="shared" si="0"/>
        <v>0</v>
      </c>
      <c r="R100" s="141"/>
    </row>
    <row r="101" spans="1:18" ht="18" hidden="1" customHeight="1">
      <c r="A101" s="636">
        <v>92</v>
      </c>
      <c r="B101" s="637"/>
      <c r="C101" s="10"/>
      <c r="D101" s="10"/>
      <c r="E101" s="187"/>
      <c r="F101" s="162"/>
      <c r="G101" s="44"/>
      <c r="H101" s="163"/>
      <c r="I101" s="158"/>
      <c r="J101" s="21"/>
      <c r="K101" s="163"/>
      <c r="L101" s="158"/>
      <c r="M101" s="21"/>
      <c r="N101" s="163"/>
      <c r="O101" s="44"/>
      <c r="P101" s="166"/>
      <c r="Q101" s="139">
        <f t="shared" si="0"/>
        <v>0</v>
      </c>
      <c r="R101" s="141"/>
    </row>
    <row r="102" spans="1:18" ht="18" hidden="1" customHeight="1">
      <c r="A102" s="636">
        <v>93</v>
      </c>
      <c r="B102" s="637"/>
      <c r="C102" s="10"/>
      <c r="D102" s="10"/>
      <c r="E102" s="187"/>
      <c r="F102" s="162"/>
      <c r="G102" s="44"/>
      <c r="H102" s="163"/>
      <c r="I102" s="158"/>
      <c r="J102" s="21"/>
      <c r="K102" s="163"/>
      <c r="L102" s="158"/>
      <c r="M102" s="21"/>
      <c r="N102" s="163"/>
      <c r="O102" s="44"/>
      <c r="P102" s="166"/>
      <c r="Q102" s="139">
        <f t="shared" si="0"/>
        <v>0</v>
      </c>
      <c r="R102" s="141"/>
    </row>
    <row r="103" spans="1:18" ht="18" hidden="1" customHeight="1">
      <c r="A103" s="636">
        <v>94</v>
      </c>
      <c r="B103" s="637"/>
      <c r="C103" s="10"/>
      <c r="D103" s="10"/>
      <c r="E103" s="187"/>
      <c r="F103" s="162"/>
      <c r="G103" s="44"/>
      <c r="H103" s="163"/>
      <c r="I103" s="158"/>
      <c r="J103" s="21"/>
      <c r="K103" s="163"/>
      <c r="L103" s="158"/>
      <c r="M103" s="21"/>
      <c r="N103" s="163"/>
      <c r="O103" s="44"/>
      <c r="P103" s="166"/>
      <c r="Q103" s="139">
        <f t="shared" si="0"/>
        <v>0</v>
      </c>
      <c r="R103" s="141"/>
    </row>
    <row r="104" spans="1:18" ht="18" hidden="1" customHeight="1">
      <c r="A104" s="636">
        <v>95</v>
      </c>
      <c r="B104" s="637"/>
      <c r="C104" s="10"/>
      <c r="D104" s="10"/>
      <c r="E104" s="187"/>
      <c r="F104" s="162"/>
      <c r="G104" s="44"/>
      <c r="H104" s="163"/>
      <c r="I104" s="158"/>
      <c r="J104" s="21"/>
      <c r="K104" s="163"/>
      <c r="L104" s="158"/>
      <c r="M104" s="21"/>
      <c r="N104" s="163"/>
      <c r="O104" s="44"/>
      <c r="P104" s="166"/>
      <c r="Q104" s="139">
        <f t="shared" si="0"/>
        <v>0</v>
      </c>
      <c r="R104" s="141"/>
    </row>
    <row r="105" spans="1:18" ht="18" hidden="1" customHeight="1">
      <c r="A105" s="636">
        <v>96</v>
      </c>
      <c r="B105" s="637"/>
      <c r="C105" s="10"/>
      <c r="D105" s="10"/>
      <c r="E105" s="187"/>
      <c r="F105" s="162"/>
      <c r="G105" s="44"/>
      <c r="H105" s="163"/>
      <c r="I105" s="158"/>
      <c r="J105" s="21"/>
      <c r="K105" s="163"/>
      <c r="L105" s="158"/>
      <c r="M105" s="21"/>
      <c r="N105" s="163"/>
      <c r="O105" s="44"/>
      <c r="P105" s="166"/>
      <c r="Q105" s="139">
        <f t="shared" si="0"/>
        <v>0</v>
      </c>
      <c r="R105" s="141"/>
    </row>
    <row r="106" spans="1:18" ht="18" hidden="1" customHeight="1">
      <c r="A106" s="636">
        <v>97</v>
      </c>
      <c r="B106" s="637"/>
      <c r="C106" s="10"/>
      <c r="D106" s="10"/>
      <c r="E106" s="187"/>
      <c r="F106" s="162"/>
      <c r="G106" s="44"/>
      <c r="H106" s="163"/>
      <c r="I106" s="158"/>
      <c r="J106" s="21"/>
      <c r="K106" s="163"/>
      <c r="L106" s="158"/>
      <c r="M106" s="21"/>
      <c r="N106" s="163"/>
      <c r="O106" s="44"/>
      <c r="P106" s="166"/>
      <c r="Q106" s="139">
        <f t="shared" si="0"/>
        <v>0</v>
      </c>
      <c r="R106" s="141"/>
    </row>
    <row r="107" spans="1:18" ht="18" hidden="1" customHeight="1">
      <c r="A107" s="636">
        <v>98</v>
      </c>
      <c r="B107" s="637"/>
      <c r="C107" s="10"/>
      <c r="D107" s="10"/>
      <c r="E107" s="187"/>
      <c r="F107" s="162"/>
      <c r="G107" s="44"/>
      <c r="H107" s="163"/>
      <c r="I107" s="158"/>
      <c r="J107" s="21"/>
      <c r="K107" s="163"/>
      <c r="L107" s="158"/>
      <c r="M107" s="21"/>
      <c r="N107" s="163"/>
      <c r="O107" s="44"/>
      <c r="P107" s="166"/>
      <c r="Q107" s="139">
        <f t="shared" ref="Q107:Q159" si="1">IF(G107="",0,INT(SUM(PRODUCT(G107,I107,L107),O107)))</f>
        <v>0</v>
      </c>
      <c r="R107" s="141"/>
    </row>
    <row r="108" spans="1:18" ht="18" hidden="1" customHeight="1">
      <c r="A108" s="636">
        <v>99</v>
      </c>
      <c r="B108" s="637"/>
      <c r="C108" s="10"/>
      <c r="D108" s="10"/>
      <c r="E108" s="187"/>
      <c r="F108" s="162"/>
      <c r="G108" s="44"/>
      <c r="H108" s="163"/>
      <c r="I108" s="158"/>
      <c r="J108" s="21"/>
      <c r="K108" s="163"/>
      <c r="L108" s="158"/>
      <c r="M108" s="21"/>
      <c r="N108" s="163"/>
      <c r="O108" s="44"/>
      <c r="P108" s="166"/>
      <c r="Q108" s="139">
        <f t="shared" si="1"/>
        <v>0</v>
      </c>
      <c r="R108" s="141"/>
    </row>
    <row r="109" spans="1:18" ht="18" hidden="1" customHeight="1">
      <c r="A109" s="636">
        <v>100</v>
      </c>
      <c r="B109" s="637"/>
      <c r="C109" s="10"/>
      <c r="D109" s="10"/>
      <c r="E109" s="187"/>
      <c r="F109" s="162"/>
      <c r="G109" s="44"/>
      <c r="H109" s="163"/>
      <c r="I109" s="158"/>
      <c r="J109" s="21"/>
      <c r="K109" s="163"/>
      <c r="L109" s="158"/>
      <c r="M109" s="21"/>
      <c r="N109" s="163"/>
      <c r="O109" s="44"/>
      <c r="P109" s="166"/>
      <c r="Q109" s="139">
        <f t="shared" si="1"/>
        <v>0</v>
      </c>
      <c r="R109" s="141"/>
    </row>
    <row r="110" spans="1:18" ht="18" hidden="1" customHeight="1">
      <c r="A110" s="636">
        <v>101</v>
      </c>
      <c r="B110" s="637"/>
      <c r="C110" s="10"/>
      <c r="D110" s="10"/>
      <c r="E110" s="187"/>
      <c r="F110" s="162"/>
      <c r="G110" s="44"/>
      <c r="H110" s="163"/>
      <c r="I110" s="158"/>
      <c r="J110" s="21"/>
      <c r="K110" s="163"/>
      <c r="L110" s="158"/>
      <c r="M110" s="21"/>
      <c r="N110" s="163"/>
      <c r="O110" s="44"/>
      <c r="P110" s="166"/>
      <c r="Q110" s="139">
        <f t="shared" si="1"/>
        <v>0</v>
      </c>
      <c r="R110" s="141"/>
    </row>
    <row r="111" spans="1:18" ht="18" hidden="1" customHeight="1">
      <c r="A111" s="636">
        <v>102</v>
      </c>
      <c r="B111" s="637"/>
      <c r="C111" s="10"/>
      <c r="D111" s="10"/>
      <c r="E111" s="187"/>
      <c r="F111" s="162"/>
      <c r="G111" s="44"/>
      <c r="H111" s="163"/>
      <c r="I111" s="158"/>
      <c r="J111" s="21"/>
      <c r="K111" s="163"/>
      <c r="L111" s="158"/>
      <c r="M111" s="21"/>
      <c r="N111" s="163"/>
      <c r="O111" s="44"/>
      <c r="P111" s="166"/>
      <c r="Q111" s="139">
        <f t="shared" si="1"/>
        <v>0</v>
      </c>
      <c r="R111" s="141"/>
    </row>
    <row r="112" spans="1:18" ht="18" hidden="1" customHeight="1">
      <c r="A112" s="636">
        <v>103</v>
      </c>
      <c r="B112" s="637"/>
      <c r="C112" s="10"/>
      <c r="D112" s="10"/>
      <c r="E112" s="187"/>
      <c r="F112" s="162"/>
      <c r="G112" s="44"/>
      <c r="H112" s="163"/>
      <c r="I112" s="158"/>
      <c r="J112" s="21"/>
      <c r="K112" s="163"/>
      <c r="L112" s="158"/>
      <c r="M112" s="21"/>
      <c r="N112" s="163"/>
      <c r="O112" s="44"/>
      <c r="P112" s="166"/>
      <c r="Q112" s="139">
        <f t="shared" si="1"/>
        <v>0</v>
      </c>
      <c r="R112" s="141"/>
    </row>
    <row r="113" spans="1:18" ht="18" hidden="1" customHeight="1">
      <c r="A113" s="636">
        <v>104</v>
      </c>
      <c r="B113" s="637"/>
      <c r="C113" s="10"/>
      <c r="D113" s="10"/>
      <c r="E113" s="187"/>
      <c r="F113" s="162"/>
      <c r="G113" s="44"/>
      <c r="H113" s="163"/>
      <c r="I113" s="158"/>
      <c r="J113" s="21"/>
      <c r="K113" s="163"/>
      <c r="L113" s="158"/>
      <c r="M113" s="21"/>
      <c r="N113" s="163"/>
      <c r="O113" s="44"/>
      <c r="P113" s="166"/>
      <c r="Q113" s="139">
        <f t="shared" si="1"/>
        <v>0</v>
      </c>
      <c r="R113" s="141"/>
    </row>
    <row r="114" spans="1:18" ht="18" hidden="1" customHeight="1">
      <c r="A114" s="636">
        <v>105</v>
      </c>
      <c r="B114" s="637"/>
      <c r="C114" s="10"/>
      <c r="D114" s="10"/>
      <c r="E114" s="187"/>
      <c r="F114" s="162"/>
      <c r="G114" s="44"/>
      <c r="H114" s="163"/>
      <c r="I114" s="158"/>
      <c r="J114" s="21"/>
      <c r="K114" s="163"/>
      <c r="L114" s="158"/>
      <c r="M114" s="21"/>
      <c r="N114" s="163"/>
      <c r="O114" s="44"/>
      <c r="P114" s="166"/>
      <c r="Q114" s="139">
        <f t="shared" si="1"/>
        <v>0</v>
      </c>
      <c r="R114" s="141"/>
    </row>
    <row r="115" spans="1:18" ht="18" hidden="1" customHeight="1">
      <c r="A115" s="636">
        <v>106</v>
      </c>
      <c r="B115" s="637"/>
      <c r="C115" s="10"/>
      <c r="D115" s="10"/>
      <c r="E115" s="187"/>
      <c r="F115" s="162"/>
      <c r="G115" s="44"/>
      <c r="H115" s="163"/>
      <c r="I115" s="158"/>
      <c r="J115" s="21"/>
      <c r="K115" s="163"/>
      <c r="L115" s="158"/>
      <c r="M115" s="21"/>
      <c r="N115" s="163"/>
      <c r="O115" s="44"/>
      <c r="P115" s="166"/>
      <c r="Q115" s="139">
        <f t="shared" si="1"/>
        <v>0</v>
      </c>
      <c r="R115" s="141"/>
    </row>
    <row r="116" spans="1:18" ht="18" hidden="1" customHeight="1">
      <c r="A116" s="636">
        <v>107</v>
      </c>
      <c r="B116" s="637"/>
      <c r="C116" s="10"/>
      <c r="D116" s="10"/>
      <c r="E116" s="187"/>
      <c r="F116" s="162"/>
      <c r="G116" s="44"/>
      <c r="H116" s="163"/>
      <c r="I116" s="158"/>
      <c r="J116" s="21"/>
      <c r="K116" s="163"/>
      <c r="L116" s="158"/>
      <c r="M116" s="21"/>
      <c r="N116" s="163"/>
      <c r="O116" s="44"/>
      <c r="P116" s="166"/>
      <c r="Q116" s="139">
        <f t="shared" si="1"/>
        <v>0</v>
      </c>
      <c r="R116" s="141"/>
    </row>
    <row r="117" spans="1:18" ht="18" hidden="1" customHeight="1">
      <c r="A117" s="636">
        <v>108</v>
      </c>
      <c r="B117" s="637"/>
      <c r="C117" s="10"/>
      <c r="D117" s="10"/>
      <c r="E117" s="187"/>
      <c r="F117" s="162"/>
      <c r="G117" s="44"/>
      <c r="H117" s="163"/>
      <c r="I117" s="158"/>
      <c r="J117" s="21"/>
      <c r="K117" s="163"/>
      <c r="L117" s="158"/>
      <c r="M117" s="21"/>
      <c r="N117" s="163"/>
      <c r="O117" s="44"/>
      <c r="P117" s="166"/>
      <c r="Q117" s="139">
        <f t="shared" si="1"/>
        <v>0</v>
      </c>
      <c r="R117" s="141"/>
    </row>
    <row r="118" spans="1:18" ht="18" hidden="1" customHeight="1">
      <c r="A118" s="636">
        <v>109</v>
      </c>
      <c r="B118" s="637"/>
      <c r="C118" s="10"/>
      <c r="D118" s="10"/>
      <c r="E118" s="187"/>
      <c r="F118" s="162"/>
      <c r="G118" s="44"/>
      <c r="H118" s="163"/>
      <c r="I118" s="158"/>
      <c r="J118" s="21"/>
      <c r="K118" s="163"/>
      <c r="L118" s="158"/>
      <c r="M118" s="21"/>
      <c r="N118" s="163"/>
      <c r="O118" s="44"/>
      <c r="P118" s="166"/>
      <c r="Q118" s="139">
        <f t="shared" si="1"/>
        <v>0</v>
      </c>
      <c r="R118" s="141"/>
    </row>
    <row r="119" spans="1:18" ht="18" hidden="1" customHeight="1">
      <c r="A119" s="636">
        <v>110</v>
      </c>
      <c r="B119" s="637"/>
      <c r="C119" s="10"/>
      <c r="D119" s="10"/>
      <c r="E119" s="187"/>
      <c r="F119" s="162"/>
      <c r="G119" s="44"/>
      <c r="H119" s="163"/>
      <c r="I119" s="158"/>
      <c r="J119" s="21"/>
      <c r="K119" s="163"/>
      <c r="L119" s="158"/>
      <c r="M119" s="21"/>
      <c r="N119" s="163"/>
      <c r="O119" s="44"/>
      <c r="P119" s="166"/>
      <c r="Q119" s="139">
        <f t="shared" si="1"/>
        <v>0</v>
      </c>
      <c r="R119" s="141"/>
    </row>
    <row r="120" spans="1:18" ht="18" hidden="1" customHeight="1">
      <c r="A120" s="636">
        <v>111</v>
      </c>
      <c r="B120" s="637"/>
      <c r="C120" s="10"/>
      <c r="D120" s="10"/>
      <c r="E120" s="187"/>
      <c r="F120" s="162"/>
      <c r="G120" s="44"/>
      <c r="H120" s="163"/>
      <c r="I120" s="158"/>
      <c r="J120" s="21"/>
      <c r="K120" s="163"/>
      <c r="L120" s="158"/>
      <c r="M120" s="21"/>
      <c r="N120" s="163"/>
      <c r="O120" s="44"/>
      <c r="P120" s="166"/>
      <c r="Q120" s="139">
        <f t="shared" si="1"/>
        <v>0</v>
      </c>
      <c r="R120" s="141"/>
    </row>
    <row r="121" spans="1:18" ht="18" hidden="1" customHeight="1">
      <c r="A121" s="636">
        <v>112</v>
      </c>
      <c r="B121" s="637"/>
      <c r="C121" s="10"/>
      <c r="D121" s="10"/>
      <c r="E121" s="187"/>
      <c r="F121" s="162"/>
      <c r="G121" s="44"/>
      <c r="H121" s="163"/>
      <c r="I121" s="158"/>
      <c r="J121" s="21"/>
      <c r="K121" s="163"/>
      <c r="L121" s="158"/>
      <c r="M121" s="21"/>
      <c r="N121" s="163"/>
      <c r="O121" s="44"/>
      <c r="P121" s="166"/>
      <c r="Q121" s="139">
        <f t="shared" si="1"/>
        <v>0</v>
      </c>
      <c r="R121" s="141"/>
    </row>
    <row r="122" spans="1:18" ht="18" hidden="1" customHeight="1">
      <c r="A122" s="636">
        <v>113</v>
      </c>
      <c r="B122" s="637"/>
      <c r="C122" s="10"/>
      <c r="D122" s="10"/>
      <c r="E122" s="187"/>
      <c r="F122" s="162"/>
      <c r="G122" s="44"/>
      <c r="H122" s="163"/>
      <c r="I122" s="158"/>
      <c r="J122" s="21"/>
      <c r="K122" s="163"/>
      <c r="L122" s="158"/>
      <c r="M122" s="21"/>
      <c r="N122" s="163"/>
      <c r="O122" s="44"/>
      <c r="P122" s="166"/>
      <c r="Q122" s="139">
        <f t="shared" si="1"/>
        <v>0</v>
      </c>
      <c r="R122" s="141"/>
    </row>
    <row r="123" spans="1:18" ht="18" hidden="1" customHeight="1">
      <c r="A123" s="636">
        <v>114</v>
      </c>
      <c r="B123" s="637"/>
      <c r="C123" s="10"/>
      <c r="D123" s="10"/>
      <c r="E123" s="187"/>
      <c r="F123" s="162"/>
      <c r="G123" s="44"/>
      <c r="H123" s="163"/>
      <c r="I123" s="158"/>
      <c r="J123" s="21"/>
      <c r="K123" s="163"/>
      <c r="L123" s="158"/>
      <c r="M123" s="21"/>
      <c r="N123" s="163"/>
      <c r="O123" s="44"/>
      <c r="P123" s="166"/>
      <c r="Q123" s="139">
        <f t="shared" si="1"/>
        <v>0</v>
      </c>
      <c r="R123" s="141"/>
    </row>
    <row r="124" spans="1:18" ht="18" hidden="1" customHeight="1">
      <c r="A124" s="636">
        <v>115</v>
      </c>
      <c r="B124" s="637"/>
      <c r="C124" s="10"/>
      <c r="D124" s="10"/>
      <c r="E124" s="187"/>
      <c r="F124" s="162"/>
      <c r="G124" s="44"/>
      <c r="H124" s="163"/>
      <c r="I124" s="158"/>
      <c r="J124" s="21"/>
      <c r="K124" s="163"/>
      <c r="L124" s="158"/>
      <c r="M124" s="21"/>
      <c r="N124" s="163"/>
      <c r="O124" s="44"/>
      <c r="P124" s="166"/>
      <c r="Q124" s="139">
        <f t="shared" si="1"/>
        <v>0</v>
      </c>
      <c r="R124" s="141"/>
    </row>
    <row r="125" spans="1:18" ht="18" hidden="1" customHeight="1">
      <c r="A125" s="636">
        <v>116</v>
      </c>
      <c r="B125" s="637"/>
      <c r="C125" s="10"/>
      <c r="D125" s="10"/>
      <c r="E125" s="187"/>
      <c r="F125" s="162"/>
      <c r="G125" s="44"/>
      <c r="H125" s="163"/>
      <c r="I125" s="158"/>
      <c r="J125" s="21"/>
      <c r="K125" s="163"/>
      <c r="L125" s="158"/>
      <c r="M125" s="21"/>
      <c r="N125" s="163"/>
      <c r="O125" s="44"/>
      <c r="P125" s="166"/>
      <c r="Q125" s="139">
        <f t="shared" si="1"/>
        <v>0</v>
      </c>
      <c r="R125" s="141"/>
    </row>
    <row r="126" spans="1:18" ht="18" hidden="1" customHeight="1">
      <c r="A126" s="636">
        <v>117</v>
      </c>
      <c r="B126" s="637"/>
      <c r="C126" s="10"/>
      <c r="D126" s="10"/>
      <c r="E126" s="187"/>
      <c r="F126" s="162"/>
      <c r="G126" s="44"/>
      <c r="H126" s="163"/>
      <c r="I126" s="158"/>
      <c r="J126" s="21"/>
      <c r="K126" s="163"/>
      <c r="L126" s="158"/>
      <c r="M126" s="21"/>
      <c r="N126" s="163"/>
      <c r="O126" s="44"/>
      <c r="P126" s="166"/>
      <c r="Q126" s="139">
        <f t="shared" si="1"/>
        <v>0</v>
      </c>
      <c r="R126" s="141"/>
    </row>
    <row r="127" spans="1:18" ht="18" hidden="1" customHeight="1">
      <c r="A127" s="636">
        <v>118</v>
      </c>
      <c r="B127" s="637"/>
      <c r="C127" s="10"/>
      <c r="D127" s="10"/>
      <c r="E127" s="187"/>
      <c r="F127" s="162"/>
      <c r="G127" s="44"/>
      <c r="H127" s="163"/>
      <c r="I127" s="158"/>
      <c r="J127" s="21"/>
      <c r="K127" s="163"/>
      <c r="L127" s="158"/>
      <c r="M127" s="21"/>
      <c r="N127" s="163"/>
      <c r="O127" s="44"/>
      <c r="P127" s="166"/>
      <c r="Q127" s="139">
        <f t="shared" si="1"/>
        <v>0</v>
      </c>
      <c r="R127" s="141"/>
    </row>
    <row r="128" spans="1:18" ht="18" hidden="1" customHeight="1">
      <c r="A128" s="636">
        <v>119</v>
      </c>
      <c r="B128" s="637"/>
      <c r="C128" s="10"/>
      <c r="D128" s="10"/>
      <c r="E128" s="187"/>
      <c r="F128" s="162"/>
      <c r="G128" s="44"/>
      <c r="H128" s="163"/>
      <c r="I128" s="158"/>
      <c r="J128" s="21"/>
      <c r="K128" s="163"/>
      <c r="L128" s="158"/>
      <c r="M128" s="21"/>
      <c r="N128" s="163"/>
      <c r="O128" s="44"/>
      <c r="P128" s="166"/>
      <c r="Q128" s="139">
        <f t="shared" si="1"/>
        <v>0</v>
      </c>
      <c r="R128" s="141"/>
    </row>
    <row r="129" spans="1:18" ht="18" hidden="1" customHeight="1">
      <c r="A129" s="636">
        <v>120</v>
      </c>
      <c r="B129" s="637"/>
      <c r="C129" s="10"/>
      <c r="D129" s="10"/>
      <c r="E129" s="187"/>
      <c r="F129" s="162"/>
      <c r="G129" s="44"/>
      <c r="H129" s="163"/>
      <c r="I129" s="158"/>
      <c r="J129" s="21"/>
      <c r="K129" s="163"/>
      <c r="L129" s="158"/>
      <c r="M129" s="21"/>
      <c r="N129" s="163"/>
      <c r="O129" s="44"/>
      <c r="P129" s="166"/>
      <c r="Q129" s="139">
        <f t="shared" si="1"/>
        <v>0</v>
      </c>
      <c r="R129" s="141"/>
    </row>
    <row r="130" spans="1:18" ht="18" hidden="1" customHeight="1">
      <c r="A130" s="636">
        <v>121</v>
      </c>
      <c r="B130" s="637"/>
      <c r="C130" s="10"/>
      <c r="D130" s="10"/>
      <c r="E130" s="187"/>
      <c r="F130" s="162"/>
      <c r="G130" s="44"/>
      <c r="H130" s="163"/>
      <c r="I130" s="158"/>
      <c r="J130" s="21"/>
      <c r="K130" s="163"/>
      <c r="L130" s="158"/>
      <c r="M130" s="21"/>
      <c r="N130" s="163"/>
      <c r="O130" s="44"/>
      <c r="P130" s="166"/>
      <c r="Q130" s="139">
        <f t="shared" si="1"/>
        <v>0</v>
      </c>
      <c r="R130" s="141"/>
    </row>
    <row r="131" spans="1:18" ht="18" hidden="1" customHeight="1">
      <c r="A131" s="636">
        <v>122</v>
      </c>
      <c r="B131" s="637"/>
      <c r="C131" s="10"/>
      <c r="D131" s="10"/>
      <c r="E131" s="187"/>
      <c r="F131" s="162"/>
      <c r="G131" s="44"/>
      <c r="H131" s="163"/>
      <c r="I131" s="158"/>
      <c r="J131" s="21"/>
      <c r="K131" s="163"/>
      <c r="L131" s="158"/>
      <c r="M131" s="21"/>
      <c r="N131" s="163"/>
      <c r="O131" s="44"/>
      <c r="P131" s="166"/>
      <c r="Q131" s="139">
        <f t="shared" si="1"/>
        <v>0</v>
      </c>
      <c r="R131" s="141"/>
    </row>
    <row r="132" spans="1:18" ht="18" hidden="1" customHeight="1">
      <c r="A132" s="636">
        <v>123</v>
      </c>
      <c r="B132" s="637"/>
      <c r="C132" s="10"/>
      <c r="D132" s="10"/>
      <c r="E132" s="187"/>
      <c r="F132" s="162"/>
      <c r="G132" s="44"/>
      <c r="H132" s="163"/>
      <c r="I132" s="158"/>
      <c r="J132" s="21"/>
      <c r="K132" s="163"/>
      <c r="L132" s="158"/>
      <c r="M132" s="21"/>
      <c r="N132" s="163"/>
      <c r="O132" s="44"/>
      <c r="P132" s="166"/>
      <c r="Q132" s="139">
        <f t="shared" si="1"/>
        <v>0</v>
      </c>
      <c r="R132" s="141"/>
    </row>
    <row r="133" spans="1:18" ht="18" hidden="1" customHeight="1">
      <c r="A133" s="636">
        <v>124</v>
      </c>
      <c r="B133" s="637"/>
      <c r="C133" s="10"/>
      <c r="D133" s="10"/>
      <c r="E133" s="187"/>
      <c r="F133" s="162"/>
      <c r="G133" s="44"/>
      <c r="H133" s="163"/>
      <c r="I133" s="158"/>
      <c r="J133" s="21"/>
      <c r="K133" s="163"/>
      <c r="L133" s="158"/>
      <c r="M133" s="21"/>
      <c r="N133" s="163"/>
      <c r="O133" s="44"/>
      <c r="P133" s="166"/>
      <c r="Q133" s="139">
        <f t="shared" si="1"/>
        <v>0</v>
      </c>
      <c r="R133" s="141"/>
    </row>
    <row r="134" spans="1:18" ht="18" hidden="1" customHeight="1">
      <c r="A134" s="636">
        <v>125</v>
      </c>
      <c r="B134" s="637"/>
      <c r="C134" s="10"/>
      <c r="D134" s="10"/>
      <c r="E134" s="187"/>
      <c r="F134" s="162"/>
      <c r="G134" s="44"/>
      <c r="H134" s="163"/>
      <c r="I134" s="158"/>
      <c r="J134" s="21"/>
      <c r="K134" s="163"/>
      <c r="L134" s="158"/>
      <c r="M134" s="21"/>
      <c r="N134" s="163"/>
      <c r="O134" s="44"/>
      <c r="P134" s="166"/>
      <c r="Q134" s="139">
        <f t="shared" si="1"/>
        <v>0</v>
      </c>
      <c r="R134" s="141"/>
    </row>
    <row r="135" spans="1:18" ht="18" hidden="1" customHeight="1">
      <c r="A135" s="636">
        <v>126</v>
      </c>
      <c r="B135" s="637"/>
      <c r="C135" s="10"/>
      <c r="D135" s="10"/>
      <c r="E135" s="187"/>
      <c r="F135" s="162"/>
      <c r="G135" s="44"/>
      <c r="H135" s="163"/>
      <c r="I135" s="158"/>
      <c r="J135" s="21"/>
      <c r="K135" s="163"/>
      <c r="L135" s="158"/>
      <c r="M135" s="21"/>
      <c r="N135" s="163"/>
      <c r="O135" s="44"/>
      <c r="P135" s="166"/>
      <c r="Q135" s="139">
        <f t="shared" si="1"/>
        <v>0</v>
      </c>
      <c r="R135" s="141"/>
    </row>
    <row r="136" spans="1:18" ht="18" hidden="1" customHeight="1">
      <c r="A136" s="636">
        <v>127</v>
      </c>
      <c r="B136" s="637"/>
      <c r="C136" s="10"/>
      <c r="D136" s="10"/>
      <c r="E136" s="187"/>
      <c r="F136" s="162"/>
      <c r="G136" s="44"/>
      <c r="H136" s="163"/>
      <c r="I136" s="158"/>
      <c r="J136" s="21"/>
      <c r="K136" s="163"/>
      <c r="L136" s="158"/>
      <c r="M136" s="21"/>
      <c r="N136" s="163"/>
      <c r="O136" s="44"/>
      <c r="P136" s="166"/>
      <c r="Q136" s="139">
        <f t="shared" si="1"/>
        <v>0</v>
      </c>
      <c r="R136" s="141"/>
    </row>
    <row r="137" spans="1:18" ht="18" hidden="1" customHeight="1">
      <c r="A137" s="636">
        <v>128</v>
      </c>
      <c r="B137" s="637"/>
      <c r="C137" s="10"/>
      <c r="D137" s="10"/>
      <c r="E137" s="187"/>
      <c r="F137" s="162"/>
      <c r="G137" s="44"/>
      <c r="H137" s="163"/>
      <c r="I137" s="158"/>
      <c r="J137" s="21"/>
      <c r="K137" s="163"/>
      <c r="L137" s="158"/>
      <c r="M137" s="21"/>
      <c r="N137" s="163"/>
      <c r="O137" s="44"/>
      <c r="P137" s="166"/>
      <c r="Q137" s="139">
        <f t="shared" si="1"/>
        <v>0</v>
      </c>
      <c r="R137" s="141"/>
    </row>
    <row r="138" spans="1:18" ht="18" hidden="1" customHeight="1">
      <c r="A138" s="636">
        <v>129</v>
      </c>
      <c r="B138" s="637"/>
      <c r="C138" s="10"/>
      <c r="D138" s="10"/>
      <c r="E138" s="187"/>
      <c r="F138" s="162"/>
      <c r="G138" s="44"/>
      <c r="H138" s="163"/>
      <c r="I138" s="158"/>
      <c r="J138" s="21"/>
      <c r="K138" s="163"/>
      <c r="L138" s="158"/>
      <c r="M138" s="21"/>
      <c r="N138" s="163"/>
      <c r="O138" s="44"/>
      <c r="P138" s="166"/>
      <c r="Q138" s="139">
        <f t="shared" si="1"/>
        <v>0</v>
      </c>
      <c r="R138" s="141"/>
    </row>
    <row r="139" spans="1:18" ht="18" hidden="1" customHeight="1">
      <c r="A139" s="636">
        <v>130</v>
      </c>
      <c r="B139" s="637"/>
      <c r="C139" s="10"/>
      <c r="D139" s="10"/>
      <c r="E139" s="187"/>
      <c r="F139" s="162"/>
      <c r="G139" s="44"/>
      <c r="H139" s="163"/>
      <c r="I139" s="158"/>
      <c r="J139" s="21"/>
      <c r="K139" s="163"/>
      <c r="L139" s="158"/>
      <c r="M139" s="21"/>
      <c r="N139" s="163"/>
      <c r="O139" s="44"/>
      <c r="P139" s="166"/>
      <c r="Q139" s="139">
        <f t="shared" si="1"/>
        <v>0</v>
      </c>
      <c r="R139" s="141"/>
    </row>
    <row r="140" spans="1:18" ht="18" hidden="1" customHeight="1">
      <c r="A140" s="636">
        <v>131</v>
      </c>
      <c r="B140" s="637"/>
      <c r="C140" s="10"/>
      <c r="D140" s="10"/>
      <c r="E140" s="187"/>
      <c r="F140" s="162"/>
      <c r="G140" s="44"/>
      <c r="H140" s="163"/>
      <c r="I140" s="158"/>
      <c r="J140" s="21"/>
      <c r="K140" s="163"/>
      <c r="L140" s="158"/>
      <c r="M140" s="21"/>
      <c r="N140" s="163"/>
      <c r="O140" s="44"/>
      <c r="P140" s="166"/>
      <c r="Q140" s="139">
        <f t="shared" si="1"/>
        <v>0</v>
      </c>
      <c r="R140" s="141"/>
    </row>
    <row r="141" spans="1:18" ht="18" hidden="1" customHeight="1">
      <c r="A141" s="636">
        <v>132</v>
      </c>
      <c r="B141" s="637"/>
      <c r="C141" s="10"/>
      <c r="D141" s="10"/>
      <c r="E141" s="187"/>
      <c r="F141" s="162"/>
      <c r="G141" s="44"/>
      <c r="H141" s="163"/>
      <c r="I141" s="158"/>
      <c r="J141" s="21"/>
      <c r="K141" s="163"/>
      <c r="L141" s="158"/>
      <c r="M141" s="21"/>
      <c r="N141" s="163"/>
      <c r="O141" s="44"/>
      <c r="P141" s="166"/>
      <c r="Q141" s="139">
        <f t="shared" si="1"/>
        <v>0</v>
      </c>
      <c r="R141" s="141"/>
    </row>
    <row r="142" spans="1:18" ht="18" hidden="1" customHeight="1">
      <c r="A142" s="636">
        <v>133</v>
      </c>
      <c r="B142" s="637"/>
      <c r="C142" s="10"/>
      <c r="D142" s="10"/>
      <c r="E142" s="187"/>
      <c r="F142" s="162"/>
      <c r="G142" s="44"/>
      <c r="H142" s="163"/>
      <c r="I142" s="158"/>
      <c r="J142" s="21"/>
      <c r="K142" s="163"/>
      <c r="L142" s="158"/>
      <c r="M142" s="21"/>
      <c r="N142" s="163"/>
      <c r="O142" s="44"/>
      <c r="P142" s="166"/>
      <c r="Q142" s="139">
        <f t="shared" si="1"/>
        <v>0</v>
      </c>
      <c r="R142" s="141"/>
    </row>
    <row r="143" spans="1:18" ht="18" hidden="1" customHeight="1">
      <c r="A143" s="636">
        <v>134</v>
      </c>
      <c r="B143" s="637"/>
      <c r="C143" s="10"/>
      <c r="D143" s="10"/>
      <c r="E143" s="187"/>
      <c r="F143" s="162"/>
      <c r="G143" s="44"/>
      <c r="H143" s="163"/>
      <c r="I143" s="158"/>
      <c r="J143" s="21"/>
      <c r="K143" s="163"/>
      <c r="L143" s="158"/>
      <c r="M143" s="21"/>
      <c r="N143" s="163"/>
      <c r="O143" s="44"/>
      <c r="P143" s="166"/>
      <c r="Q143" s="139">
        <f t="shared" si="1"/>
        <v>0</v>
      </c>
      <c r="R143" s="141"/>
    </row>
    <row r="144" spans="1:18" ht="18" hidden="1" customHeight="1">
      <c r="A144" s="636">
        <v>135</v>
      </c>
      <c r="B144" s="637"/>
      <c r="C144" s="10"/>
      <c r="D144" s="10"/>
      <c r="E144" s="187"/>
      <c r="F144" s="162"/>
      <c r="G144" s="44"/>
      <c r="H144" s="163"/>
      <c r="I144" s="158"/>
      <c r="J144" s="21"/>
      <c r="K144" s="163"/>
      <c r="L144" s="158"/>
      <c r="M144" s="21"/>
      <c r="N144" s="163"/>
      <c r="O144" s="44"/>
      <c r="P144" s="166"/>
      <c r="Q144" s="139">
        <f t="shared" si="1"/>
        <v>0</v>
      </c>
      <c r="R144" s="141"/>
    </row>
    <row r="145" spans="1:18" ht="18" hidden="1" customHeight="1">
      <c r="A145" s="636">
        <v>136</v>
      </c>
      <c r="B145" s="637"/>
      <c r="C145" s="10"/>
      <c r="D145" s="10"/>
      <c r="E145" s="187"/>
      <c r="F145" s="162"/>
      <c r="G145" s="44"/>
      <c r="H145" s="163"/>
      <c r="I145" s="158"/>
      <c r="J145" s="21"/>
      <c r="K145" s="163"/>
      <c r="L145" s="158"/>
      <c r="M145" s="21"/>
      <c r="N145" s="163"/>
      <c r="O145" s="44"/>
      <c r="P145" s="166"/>
      <c r="Q145" s="139">
        <f t="shared" si="1"/>
        <v>0</v>
      </c>
      <c r="R145" s="141"/>
    </row>
    <row r="146" spans="1:18" ht="18" hidden="1" customHeight="1">
      <c r="A146" s="636">
        <v>137</v>
      </c>
      <c r="B146" s="637"/>
      <c r="C146" s="10"/>
      <c r="D146" s="10"/>
      <c r="E146" s="187"/>
      <c r="F146" s="162"/>
      <c r="G146" s="44"/>
      <c r="H146" s="163"/>
      <c r="I146" s="158"/>
      <c r="J146" s="21"/>
      <c r="K146" s="163"/>
      <c r="L146" s="158"/>
      <c r="M146" s="21"/>
      <c r="N146" s="163"/>
      <c r="O146" s="44"/>
      <c r="P146" s="166"/>
      <c r="Q146" s="139">
        <f t="shared" si="1"/>
        <v>0</v>
      </c>
      <c r="R146" s="141"/>
    </row>
    <row r="147" spans="1:18" ht="18" hidden="1" customHeight="1">
      <c r="A147" s="636">
        <v>138</v>
      </c>
      <c r="B147" s="637"/>
      <c r="C147" s="10"/>
      <c r="D147" s="10"/>
      <c r="E147" s="187"/>
      <c r="F147" s="162"/>
      <c r="G147" s="44"/>
      <c r="H147" s="163"/>
      <c r="I147" s="158"/>
      <c r="J147" s="21"/>
      <c r="K147" s="163"/>
      <c r="L147" s="158"/>
      <c r="M147" s="21"/>
      <c r="N147" s="163"/>
      <c r="O147" s="44"/>
      <c r="P147" s="166"/>
      <c r="Q147" s="139">
        <f t="shared" si="1"/>
        <v>0</v>
      </c>
      <c r="R147" s="141"/>
    </row>
    <row r="148" spans="1:18" ht="18" hidden="1" customHeight="1">
      <c r="A148" s="636">
        <v>139</v>
      </c>
      <c r="B148" s="637"/>
      <c r="C148" s="10"/>
      <c r="D148" s="10"/>
      <c r="E148" s="187"/>
      <c r="F148" s="162"/>
      <c r="G148" s="44"/>
      <c r="H148" s="163"/>
      <c r="I148" s="158"/>
      <c r="J148" s="21"/>
      <c r="K148" s="163"/>
      <c r="L148" s="158"/>
      <c r="M148" s="21"/>
      <c r="N148" s="163"/>
      <c r="O148" s="44"/>
      <c r="P148" s="166"/>
      <c r="Q148" s="139">
        <f t="shared" si="1"/>
        <v>0</v>
      </c>
      <c r="R148" s="141"/>
    </row>
    <row r="149" spans="1:18" ht="18" hidden="1" customHeight="1">
      <c r="A149" s="636">
        <v>140</v>
      </c>
      <c r="B149" s="637"/>
      <c r="C149" s="10"/>
      <c r="D149" s="10"/>
      <c r="E149" s="187"/>
      <c r="F149" s="162"/>
      <c r="G149" s="44"/>
      <c r="H149" s="163"/>
      <c r="I149" s="158"/>
      <c r="J149" s="21"/>
      <c r="K149" s="163"/>
      <c r="L149" s="158"/>
      <c r="M149" s="21"/>
      <c r="N149" s="163"/>
      <c r="O149" s="44"/>
      <c r="P149" s="166"/>
      <c r="Q149" s="139">
        <f t="shared" si="1"/>
        <v>0</v>
      </c>
      <c r="R149" s="141"/>
    </row>
    <row r="150" spans="1:18" ht="18" hidden="1" customHeight="1">
      <c r="A150" s="636">
        <v>141</v>
      </c>
      <c r="B150" s="637"/>
      <c r="C150" s="10"/>
      <c r="D150" s="10"/>
      <c r="E150" s="187"/>
      <c r="F150" s="162"/>
      <c r="G150" s="44"/>
      <c r="H150" s="163"/>
      <c r="I150" s="158"/>
      <c r="J150" s="21"/>
      <c r="K150" s="163"/>
      <c r="L150" s="158"/>
      <c r="M150" s="21"/>
      <c r="N150" s="163"/>
      <c r="O150" s="44"/>
      <c r="P150" s="166"/>
      <c r="Q150" s="139">
        <f t="shared" si="1"/>
        <v>0</v>
      </c>
      <c r="R150" s="141"/>
    </row>
    <row r="151" spans="1:18" ht="18" hidden="1" customHeight="1">
      <c r="A151" s="636">
        <v>142</v>
      </c>
      <c r="B151" s="637"/>
      <c r="C151" s="10"/>
      <c r="D151" s="10"/>
      <c r="E151" s="187"/>
      <c r="F151" s="162"/>
      <c r="G151" s="44"/>
      <c r="H151" s="163"/>
      <c r="I151" s="158"/>
      <c r="J151" s="21"/>
      <c r="K151" s="163"/>
      <c r="L151" s="158"/>
      <c r="M151" s="21"/>
      <c r="N151" s="163"/>
      <c r="O151" s="44"/>
      <c r="P151" s="166"/>
      <c r="Q151" s="139">
        <f t="shared" si="1"/>
        <v>0</v>
      </c>
      <c r="R151" s="141"/>
    </row>
    <row r="152" spans="1:18" ht="18" hidden="1" customHeight="1">
      <c r="A152" s="636">
        <v>143</v>
      </c>
      <c r="B152" s="637"/>
      <c r="C152" s="10"/>
      <c r="D152" s="10"/>
      <c r="E152" s="187"/>
      <c r="F152" s="162"/>
      <c r="G152" s="44"/>
      <c r="H152" s="163"/>
      <c r="I152" s="158"/>
      <c r="J152" s="21"/>
      <c r="K152" s="163"/>
      <c r="L152" s="158"/>
      <c r="M152" s="21"/>
      <c r="N152" s="163"/>
      <c r="O152" s="44"/>
      <c r="P152" s="166"/>
      <c r="Q152" s="139">
        <f t="shared" si="1"/>
        <v>0</v>
      </c>
      <c r="R152" s="141"/>
    </row>
    <row r="153" spans="1:18" ht="18" hidden="1" customHeight="1">
      <c r="A153" s="636">
        <v>144</v>
      </c>
      <c r="B153" s="637"/>
      <c r="C153" s="10"/>
      <c r="D153" s="10"/>
      <c r="E153" s="187"/>
      <c r="F153" s="162"/>
      <c r="G153" s="44"/>
      <c r="H153" s="163"/>
      <c r="I153" s="158"/>
      <c r="J153" s="21"/>
      <c r="K153" s="163"/>
      <c r="L153" s="158"/>
      <c r="M153" s="21"/>
      <c r="N153" s="163"/>
      <c r="O153" s="44"/>
      <c r="P153" s="166"/>
      <c r="Q153" s="139">
        <f t="shared" si="1"/>
        <v>0</v>
      </c>
      <c r="R153" s="141"/>
    </row>
    <row r="154" spans="1:18" ht="18" hidden="1" customHeight="1">
      <c r="A154" s="636">
        <v>145</v>
      </c>
      <c r="B154" s="637"/>
      <c r="C154" s="10"/>
      <c r="D154" s="10"/>
      <c r="E154" s="187"/>
      <c r="F154" s="162"/>
      <c r="G154" s="44"/>
      <c r="H154" s="163"/>
      <c r="I154" s="158"/>
      <c r="J154" s="21"/>
      <c r="K154" s="163"/>
      <c r="L154" s="158"/>
      <c r="M154" s="21"/>
      <c r="N154" s="163"/>
      <c r="O154" s="44"/>
      <c r="P154" s="166"/>
      <c r="Q154" s="139">
        <f t="shared" si="1"/>
        <v>0</v>
      </c>
      <c r="R154" s="141"/>
    </row>
    <row r="155" spans="1:18" ht="18" hidden="1" customHeight="1">
      <c r="A155" s="636">
        <v>146</v>
      </c>
      <c r="B155" s="637"/>
      <c r="C155" s="10"/>
      <c r="D155" s="10"/>
      <c r="E155" s="187"/>
      <c r="F155" s="162"/>
      <c r="G155" s="44"/>
      <c r="H155" s="163"/>
      <c r="I155" s="158"/>
      <c r="J155" s="21"/>
      <c r="K155" s="163"/>
      <c r="L155" s="158"/>
      <c r="M155" s="21"/>
      <c r="N155" s="163"/>
      <c r="O155" s="44"/>
      <c r="P155" s="166"/>
      <c r="Q155" s="139">
        <f t="shared" si="1"/>
        <v>0</v>
      </c>
      <c r="R155" s="141"/>
    </row>
    <row r="156" spans="1:18" ht="18" hidden="1" customHeight="1">
      <c r="A156" s="636">
        <v>147</v>
      </c>
      <c r="B156" s="637"/>
      <c r="C156" s="10"/>
      <c r="D156" s="10"/>
      <c r="E156" s="187"/>
      <c r="F156" s="162"/>
      <c r="G156" s="44"/>
      <c r="H156" s="163"/>
      <c r="I156" s="158"/>
      <c r="J156" s="21"/>
      <c r="K156" s="163"/>
      <c r="L156" s="158"/>
      <c r="M156" s="21"/>
      <c r="N156" s="163"/>
      <c r="O156" s="44"/>
      <c r="P156" s="166"/>
      <c r="Q156" s="139">
        <f t="shared" si="1"/>
        <v>0</v>
      </c>
      <c r="R156" s="141"/>
    </row>
    <row r="157" spans="1:18" ht="18" hidden="1" customHeight="1">
      <c r="A157" s="636">
        <v>148</v>
      </c>
      <c r="B157" s="637"/>
      <c r="C157" s="10"/>
      <c r="D157" s="10"/>
      <c r="E157" s="187"/>
      <c r="F157" s="162"/>
      <c r="G157" s="44"/>
      <c r="H157" s="163"/>
      <c r="I157" s="158"/>
      <c r="J157" s="21"/>
      <c r="K157" s="163"/>
      <c r="L157" s="158"/>
      <c r="M157" s="21"/>
      <c r="N157" s="163"/>
      <c r="O157" s="44"/>
      <c r="P157" s="166"/>
      <c r="Q157" s="139">
        <f t="shared" si="1"/>
        <v>0</v>
      </c>
      <c r="R157" s="141"/>
    </row>
    <row r="158" spans="1:18" ht="18" hidden="1" customHeight="1">
      <c r="A158" s="636">
        <v>149</v>
      </c>
      <c r="B158" s="637"/>
      <c r="C158" s="10"/>
      <c r="D158" s="10"/>
      <c r="E158" s="187"/>
      <c r="F158" s="162"/>
      <c r="G158" s="44"/>
      <c r="H158" s="163"/>
      <c r="I158" s="158"/>
      <c r="J158" s="21"/>
      <c r="K158" s="163"/>
      <c r="L158" s="158"/>
      <c r="M158" s="21"/>
      <c r="N158" s="163"/>
      <c r="O158" s="44"/>
      <c r="P158" s="166"/>
      <c r="Q158" s="139">
        <f t="shared" si="1"/>
        <v>0</v>
      </c>
      <c r="R158" s="141"/>
    </row>
    <row r="159" spans="1:18" ht="18" hidden="1" customHeight="1">
      <c r="A159" s="636">
        <v>150</v>
      </c>
      <c r="B159" s="637"/>
      <c r="C159" s="10"/>
      <c r="D159" s="10"/>
      <c r="E159" s="187"/>
      <c r="F159" s="162"/>
      <c r="G159" s="44"/>
      <c r="H159" s="163"/>
      <c r="I159" s="158"/>
      <c r="J159" s="21"/>
      <c r="K159" s="163"/>
      <c r="L159" s="158"/>
      <c r="M159" s="21"/>
      <c r="N159" s="163"/>
      <c r="O159" s="44"/>
      <c r="P159" s="166"/>
      <c r="Q159" s="139">
        <f t="shared" si="1"/>
        <v>0</v>
      </c>
      <c r="R159" s="141"/>
    </row>
    <row r="160" spans="1:18" ht="25.5" customHeight="1">
      <c r="A160" s="70" t="str">
        <f>IF('計画書①（地域）'!$S$4="","",'計画書①（地域）'!$S$4)</f>
        <v/>
      </c>
      <c r="B160" s="70"/>
      <c r="C160" s="71"/>
      <c r="D160" s="71"/>
      <c r="E160" s="71"/>
      <c r="F160" s="71"/>
      <c r="G160" s="71"/>
      <c r="H160" s="71"/>
      <c r="I160" s="71"/>
      <c r="J160" s="71"/>
      <c r="K160" s="71"/>
      <c r="L160" s="71"/>
      <c r="M160" s="71"/>
      <c r="N160" s="71"/>
      <c r="O160" s="71"/>
      <c r="P160" s="71"/>
      <c r="Q160" s="71"/>
    </row>
    <row r="161" spans="1:25" ht="25.5" customHeight="1">
      <c r="A161" s="136" t="str">
        <f>A2</f>
        <v xml:space="preserve">【 内訳書 】 </v>
      </c>
      <c r="B161" s="136"/>
      <c r="C161" s="72"/>
      <c r="D161" s="71"/>
      <c r="E161" s="71"/>
      <c r="F161" s="71"/>
      <c r="G161" s="71"/>
      <c r="H161" s="71"/>
      <c r="I161" s="71"/>
      <c r="J161" s="71"/>
      <c r="K161" s="71"/>
      <c r="L161" s="71"/>
      <c r="M161" s="71"/>
      <c r="N161" s="71"/>
      <c r="O161" s="71"/>
      <c r="P161" s="71"/>
      <c r="Q161" s="71"/>
    </row>
    <row r="162" spans="1:25" ht="31.5" customHeight="1">
      <c r="C162" s="576" t="str">
        <f>$C$3</f>
        <v>2-5</v>
      </c>
      <c r="D162" s="61" t="s">
        <v>153</v>
      </c>
      <c r="E162" s="560">
        <f>$E$3</f>
        <v>0</v>
      </c>
      <c r="F162" s="561"/>
      <c r="G162" s="561"/>
      <c r="H162" s="561"/>
      <c r="I162" s="561"/>
      <c r="J162" s="561"/>
      <c r="K162" s="561"/>
      <c r="L162" s="561"/>
      <c r="M162" s="562"/>
      <c r="N162"/>
      <c r="O162"/>
      <c r="P162"/>
      <c r="Q162"/>
      <c r="R162" s="71"/>
      <c r="X162" s="2"/>
      <c r="Y162" s="5"/>
    </row>
    <row r="163" spans="1:25" ht="31.5" customHeight="1">
      <c r="C163" s="577"/>
      <c r="D163" s="62" t="s">
        <v>154</v>
      </c>
      <c r="E163" s="563">
        <f>$E$4</f>
        <v>0</v>
      </c>
      <c r="F163" s="564"/>
      <c r="G163" s="564"/>
      <c r="H163" s="564"/>
      <c r="I163" s="564"/>
      <c r="J163" s="564"/>
      <c r="K163" s="564"/>
      <c r="L163" s="564"/>
      <c r="M163" s="565"/>
      <c r="N163"/>
      <c r="O163"/>
      <c r="P163"/>
      <c r="Q163"/>
      <c r="R163" s="71"/>
      <c r="X163" s="2"/>
      <c r="Y163" s="5"/>
    </row>
    <row r="164" spans="1:25" ht="25.5" customHeight="1">
      <c r="A164" s="133"/>
      <c r="B164" s="133"/>
      <c r="C164" s="72"/>
      <c r="D164" s="71"/>
      <c r="E164" s="71"/>
      <c r="F164" s="71"/>
      <c r="G164" s="71"/>
      <c r="H164" s="71"/>
      <c r="I164" s="71"/>
      <c r="J164" s="71"/>
      <c r="K164" s="71"/>
      <c r="L164" s="71"/>
      <c r="M164" s="71"/>
      <c r="N164" s="71"/>
      <c r="O164" s="71"/>
      <c r="P164" s="71"/>
      <c r="Q164" s="71"/>
    </row>
    <row r="165" spans="1:25" ht="21.75" customHeight="1">
      <c r="A165" s="74"/>
      <c r="B165" s="74"/>
      <c r="C165" s="75"/>
      <c r="D165" s="75"/>
      <c r="E165" s="74"/>
      <c r="F165" s="550" t="s">
        <v>8</v>
      </c>
      <c r="G165" s="551"/>
      <c r="H165" s="551"/>
      <c r="I165" s="551"/>
      <c r="J165" s="551"/>
      <c r="K165" s="552"/>
      <c r="L165" s="175"/>
      <c r="M165" s="176"/>
      <c r="N165" s="176"/>
      <c r="O165" s="176"/>
      <c r="P165" s="176"/>
      <c r="Q165" s="176"/>
    </row>
    <row r="166" spans="1:25" ht="21.75" customHeight="1">
      <c r="A166" s="76"/>
      <c r="B166" s="76"/>
      <c r="C166" s="75"/>
      <c r="D166" s="75"/>
      <c r="E166" s="74"/>
      <c r="F166" s="553">
        <f>SUM(Q169:Q218)</f>
        <v>0</v>
      </c>
      <c r="G166" s="554"/>
      <c r="H166" s="554"/>
      <c r="I166" s="554"/>
      <c r="J166" s="554"/>
      <c r="K166" s="555"/>
      <c r="L166" s="175"/>
      <c r="M166" s="176"/>
      <c r="N166" s="176"/>
      <c r="O166" s="176"/>
      <c r="P166" s="176"/>
      <c r="Q166" s="176"/>
    </row>
    <row r="167" spans="1:25" ht="21" customHeight="1">
      <c r="A167" s="77" t="s">
        <v>16</v>
      </c>
      <c r="B167" s="77"/>
      <c r="C167" s="78"/>
      <c r="D167" s="78"/>
      <c r="E167" s="78"/>
      <c r="F167" s="78"/>
      <c r="G167" s="78"/>
      <c r="H167" s="78"/>
      <c r="I167" s="78"/>
      <c r="J167" s="78"/>
      <c r="K167" s="71"/>
      <c r="L167" s="71"/>
      <c r="M167" s="71"/>
      <c r="N167" s="71"/>
      <c r="O167" s="71"/>
      <c r="P167" s="71"/>
      <c r="Q167" s="135" t="s">
        <v>17</v>
      </c>
    </row>
    <row r="168" spans="1:25" s="59" customFormat="1" ht="36" customHeight="1">
      <c r="A168" s="640" t="s">
        <v>222</v>
      </c>
      <c r="B168" s="641"/>
      <c r="C168" s="556" t="s">
        <v>11</v>
      </c>
      <c r="D168" s="557"/>
      <c r="E168" s="80" t="s">
        <v>45</v>
      </c>
      <c r="F168" s="81"/>
      <c r="G168" s="82" t="s">
        <v>39</v>
      </c>
      <c r="H168" s="83" t="s">
        <v>46</v>
      </c>
      <c r="I168" s="84" t="s">
        <v>38</v>
      </c>
      <c r="J168" s="85" t="s">
        <v>40</v>
      </c>
      <c r="K168" s="83" t="s">
        <v>46</v>
      </c>
      <c r="L168" s="84" t="s">
        <v>48</v>
      </c>
      <c r="M168" s="85" t="s">
        <v>40</v>
      </c>
      <c r="N168" s="83" t="s">
        <v>49</v>
      </c>
      <c r="O168" s="84" t="s">
        <v>50</v>
      </c>
      <c r="P168" s="83" t="s">
        <v>51</v>
      </c>
      <c r="Q168" s="86" t="s">
        <v>12</v>
      </c>
      <c r="X168" s="60"/>
    </row>
    <row r="169" spans="1:25" ht="18" customHeight="1">
      <c r="A169" s="638">
        <v>1</v>
      </c>
      <c r="B169" s="639"/>
      <c r="C169" s="558"/>
      <c r="D169" s="559"/>
      <c r="E169" s="189"/>
      <c r="F169" s="167"/>
      <c r="G169" s="46"/>
      <c r="H169" s="170"/>
      <c r="I169" s="159"/>
      <c r="J169" s="38"/>
      <c r="K169" s="170"/>
      <c r="L169" s="159"/>
      <c r="M169" s="38"/>
      <c r="N169" s="170"/>
      <c r="O169" s="46"/>
      <c r="P169" s="172"/>
      <c r="Q169" s="63">
        <f t="shared" ref="Q169:Q218" si="2">IF(G169="",0,INT(SUM(PRODUCT(G169,I169,L169),O169)))</f>
        <v>0</v>
      </c>
    </row>
    <row r="170" spans="1:25" ht="18" customHeight="1">
      <c r="A170" s="589">
        <v>2</v>
      </c>
      <c r="B170" s="590"/>
      <c r="C170" s="578"/>
      <c r="D170" s="579"/>
      <c r="E170" s="187"/>
      <c r="F170" s="168"/>
      <c r="G170" s="46"/>
      <c r="H170" s="170"/>
      <c r="I170" s="159"/>
      <c r="J170" s="38"/>
      <c r="K170" s="170"/>
      <c r="L170" s="159"/>
      <c r="M170" s="38"/>
      <c r="N170" s="170"/>
      <c r="O170" s="46"/>
      <c r="P170" s="166"/>
      <c r="Q170" s="63">
        <f t="shared" si="2"/>
        <v>0</v>
      </c>
    </row>
    <row r="171" spans="1:25" ht="18" customHeight="1">
      <c r="A171" s="589">
        <v>3</v>
      </c>
      <c r="B171" s="590"/>
      <c r="C171" s="578"/>
      <c r="D171" s="579"/>
      <c r="E171" s="189"/>
      <c r="F171" s="168"/>
      <c r="G171" s="44"/>
      <c r="H171" s="170"/>
      <c r="I171" s="159"/>
      <c r="J171" s="38"/>
      <c r="K171" s="170"/>
      <c r="L171" s="159"/>
      <c r="M171" s="38"/>
      <c r="N171" s="170"/>
      <c r="O171" s="46"/>
      <c r="P171" s="166"/>
      <c r="Q171" s="63">
        <f t="shared" si="2"/>
        <v>0</v>
      </c>
    </row>
    <row r="172" spans="1:25" ht="18" customHeight="1">
      <c r="A172" s="589">
        <v>4</v>
      </c>
      <c r="B172" s="590"/>
      <c r="C172" s="578"/>
      <c r="D172" s="579"/>
      <c r="E172" s="189"/>
      <c r="F172" s="168"/>
      <c r="G172" s="44"/>
      <c r="H172" s="170"/>
      <c r="I172" s="159"/>
      <c r="J172" s="38"/>
      <c r="K172" s="170"/>
      <c r="L172" s="159"/>
      <c r="M172" s="38"/>
      <c r="N172" s="170"/>
      <c r="O172" s="46"/>
      <c r="P172" s="166"/>
      <c r="Q172" s="63">
        <f t="shared" si="2"/>
        <v>0</v>
      </c>
    </row>
    <row r="173" spans="1:25" ht="18" customHeight="1">
      <c r="A173" s="589">
        <v>5</v>
      </c>
      <c r="B173" s="590"/>
      <c r="C173" s="580"/>
      <c r="D173" s="581"/>
      <c r="E173" s="189"/>
      <c r="F173" s="168"/>
      <c r="G173" s="44"/>
      <c r="H173" s="170"/>
      <c r="I173" s="159"/>
      <c r="J173" s="38"/>
      <c r="K173" s="170"/>
      <c r="L173" s="159"/>
      <c r="M173" s="38"/>
      <c r="N173" s="170"/>
      <c r="O173" s="46"/>
      <c r="P173" s="166"/>
      <c r="Q173" s="63">
        <f t="shared" si="2"/>
        <v>0</v>
      </c>
    </row>
    <row r="174" spans="1:25" ht="18" customHeight="1">
      <c r="A174" s="589">
        <v>6</v>
      </c>
      <c r="B174" s="590"/>
      <c r="C174" s="580"/>
      <c r="D174" s="582"/>
      <c r="E174" s="189"/>
      <c r="F174" s="168"/>
      <c r="G174" s="44"/>
      <c r="H174" s="170"/>
      <c r="I174" s="159"/>
      <c r="J174" s="38"/>
      <c r="K174" s="170"/>
      <c r="L174" s="159"/>
      <c r="M174" s="38"/>
      <c r="N174" s="170"/>
      <c r="O174" s="46"/>
      <c r="P174" s="166"/>
      <c r="Q174" s="63">
        <f t="shared" si="2"/>
        <v>0</v>
      </c>
    </row>
    <row r="175" spans="1:25" ht="18" customHeight="1">
      <c r="A175" s="589">
        <v>7</v>
      </c>
      <c r="B175" s="590"/>
      <c r="C175" s="580"/>
      <c r="D175" s="582"/>
      <c r="E175" s="189"/>
      <c r="F175" s="168"/>
      <c r="G175" s="44"/>
      <c r="H175" s="170"/>
      <c r="I175" s="159"/>
      <c r="J175" s="38"/>
      <c r="K175" s="170"/>
      <c r="L175" s="159"/>
      <c r="M175" s="38"/>
      <c r="N175" s="170"/>
      <c r="O175" s="46"/>
      <c r="P175" s="166"/>
      <c r="Q175" s="63">
        <f t="shared" si="2"/>
        <v>0</v>
      </c>
    </row>
    <row r="176" spans="1:25" ht="18" customHeight="1">
      <c r="A176" s="589">
        <v>8</v>
      </c>
      <c r="B176" s="590"/>
      <c r="C176" s="580"/>
      <c r="D176" s="582"/>
      <c r="E176" s="189"/>
      <c r="F176" s="168"/>
      <c r="G176" s="44"/>
      <c r="H176" s="170"/>
      <c r="I176" s="159"/>
      <c r="J176" s="38"/>
      <c r="K176" s="170"/>
      <c r="L176" s="159"/>
      <c r="M176" s="38"/>
      <c r="N176" s="170"/>
      <c r="O176" s="46"/>
      <c r="P176" s="166"/>
      <c r="Q176" s="63">
        <f t="shared" si="2"/>
        <v>0</v>
      </c>
    </row>
    <row r="177" spans="1:17" ht="18" customHeight="1">
      <c r="A177" s="589">
        <v>9</v>
      </c>
      <c r="B177" s="590"/>
      <c r="C177" s="580"/>
      <c r="D177" s="582"/>
      <c r="E177" s="189"/>
      <c r="F177" s="168"/>
      <c r="G177" s="44"/>
      <c r="H177" s="170"/>
      <c r="I177" s="159"/>
      <c r="J177" s="38"/>
      <c r="K177" s="170"/>
      <c r="L177" s="159"/>
      <c r="M177" s="38"/>
      <c r="N177" s="170"/>
      <c r="O177" s="46"/>
      <c r="P177" s="166"/>
      <c r="Q177" s="63">
        <f t="shared" si="2"/>
        <v>0</v>
      </c>
    </row>
    <row r="178" spans="1:17" ht="18" customHeight="1">
      <c r="A178" s="589">
        <v>10</v>
      </c>
      <c r="B178" s="590"/>
      <c r="C178" s="580"/>
      <c r="D178" s="582"/>
      <c r="E178" s="189"/>
      <c r="F178" s="168"/>
      <c r="G178" s="44"/>
      <c r="H178" s="170"/>
      <c r="I178" s="159"/>
      <c r="J178" s="38"/>
      <c r="K178" s="170"/>
      <c r="L178" s="159"/>
      <c r="M178" s="38"/>
      <c r="N178" s="170"/>
      <c r="O178" s="46"/>
      <c r="P178" s="166"/>
      <c r="Q178" s="63">
        <f t="shared" si="2"/>
        <v>0</v>
      </c>
    </row>
    <row r="179" spans="1:17" ht="18" customHeight="1">
      <c r="A179" s="589">
        <v>11</v>
      </c>
      <c r="B179" s="590"/>
      <c r="C179" s="580"/>
      <c r="D179" s="582"/>
      <c r="E179" s="189"/>
      <c r="F179" s="168"/>
      <c r="G179" s="44"/>
      <c r="H179" s="170"/>
      <c r="I179" s="159"/>
      <c r="J179" s="38"/>
      <c r="K179" s="170"/>
      <c r="L179" s="159"/>
      <c r="M179" s="38"/>
      <c r="N179" s="170"/>
      <c r="O179" s="46"/>
      <c r="P179" s="166"/>
      <c r="Q179" s="63">
        <f t="shared" si="2"/>
        <v>0</v>
      </c>
    </row>
    <row r="180" spans="1:17" ht="18" customHeight="1">
      <c r="A180" s="589">
        <v>12</v>
      </c>
      <c r="B180" s="590"/>
      <c r="C180" s="580"/>
      <c r="D180" s="582"/>
      <c r="E180" s="189"/>
      <c r="F180" s="168"/>
      <c r="G180" s="44"/>
      <c r="H180" s="170"/>
      <c r="I180" s="159"/>
      <c r="J180" s="38"/>
      <c r="K180" s="170"/>
      <c r="L180" s="159"/>
      <c r="M180" s="38"/>
      <c r="N180" s="170"/>
      <c r="O180" s="46"/>
      <c r="P180" s="166"/>
      <c r="Q180" s="63">
        <f t="shared" si="2"/>
        <v>0</v>
      </c>
    </row>
    <row r="181" spans="1:17" ht="18" customHeight="1">
      <c r="A181" s="589">
        <v>13</v>
      </c>
      <c r="B181" s="590"/>
      <c r="C181" s="580"/>
      <c r="D181" s="582"/>
      <c r="E181" s="189"/>
      <c r="F181" s="168"/>
      <c r="G181" s="44"/>
      <c r="H181" s="170"/>
      <c r="I181" s="159"/>
      <c r="J181" s="38"/>
      <c r="K181" s="170"/>
      <c r="L181" s="159"/>
      <c r="M181" s="38"/>
      <c r="N181" s="170"/>
      <c r="O181" s="46"/>
      <c r="P181" s="166"/>
      <c r="Q181" s="63">
        <f t="shared" si="2"/>
        <v>0</v>
      </c>
    </row>
    <row r="182" spans="1:17" ht="18" customHeight="1">
      <c r="A182" s="589">
        <v>14</v>
      </c>
      <c r="B182" s="590"/>
      <c r="C182" s="580"/>
      <c r="D182" s="582"/>
      <c r="E182" s="189"/>
      <c r="F182" s="168"/>
      <c r="G182" s="44"/>
      <c r="H182" s="170"/>
      <c r="I182" s="159"/>
      <c r="J182" s="38"/>
      <c r="K182" s="170"/>
      <c r="L182" s="159"/>
      <c r="M182" s="38"/>
      <c r="N182" s="170"/>
      <c r="O182" s="46"/>
      <c r="P182" s="166"/>
      <c r="Q182" s="63">
        <f t="shared" si="2"/>
        <v>0</v>
      </c>
    </row>
    <row r="183" spans="1:17" ht="18" customHeight="1">
      <c r="A183" s="589">
        <v>15</v>
      </c>
      <c r="B183" s="590"/>
      <c r="C183" s="580"/>
      <c r="D183" s="582"/>
      <c r="E183" s="189"/>
      <c r="F183" s="168"/>
      <c r="G183" s="44"/>
      <c r="H183" s="170"/>
      <c r="I183" s="159"/>
      <c r="J183" s="38"/>
      <c r="K183" s="170"/>
      <c r="L183" s="159"/>
      <c r="M183" s="38"/>
      <c r="N183" s="170"/>
      <c r="O183" s="46"/>
      <c r="P183" s="166"/>
      <c r="Q183" s="63">
        <f t="shared" si="2"/>
        <v>0</v>
      </c>
    </row>
    <row r="184" spans="1:17" ht="18" customHeight="1">
      <c r="A184" s="589">
        <v>16</v>
      </c>
      <c r="B184" s="590"/>
      <c r="C184" s="580"/>
      <c r="D184" s="582"/>
      <c r="E184" s="189"/>
      <c r="F184" s="168"/>
      <c r="G184" s="44"/>
      <c r="H184" s="170"/>
      <c r="I184" s="159"/>
      <c r="J184" s="38"/>
      <c r="K184" s="170"/>
      <c r="L184" s="159"/>
      <c r="M184" s="38"/>
      <c r="N184" s="170"/>
      <c r="O184" s="46"/>
      <c r="P184" s="166"/>
      <c r="Q184" s="63">
        <f t="shared" si="2"/>
        <v>0</v>
      </c>
    </row>
    <row r="185" spans="1:17" ht="18" customHeight="1">
      <c r="A185" s="589">
        <v>17</v>
      </c>
      <c r="B185" s="590"/>
      <c r="C185" s="580"/>
      <c r="D185" s="582"/>
      <c r="E185" s="189"/>
      <c r="F185" s="168"/>
      <c r="G185" s="44"/>
      <c r="H185" s="170"/>
      <c r="I185" s="159"/>
      <c r="J185" s="38"/>
      <c r="K185" s="170"/>
      <c r="L185" s="159"/>
      <c r="M185" s="38"/>
      <c r="N185" s="170"/>
      <c r="O185" s="46"/>
      <c r="P185" s="166"/>
      <c r="Q185" s="63">
        <f t="shared" si="2"/>
        <v>0</v>
      </c>
    </row>
    <row r="186" spans="1:17" ht="18" customHeight="1">
      <c r="A186" s="589">
        <v>18</v>
      </c>
      <c r="B186" s="590"/>
      <c r="C186" s="580"/>
      <c r="D186" s="582"/>
      <c r="E186" s="189"/>
      <c r="F186" s="168"/>
      <c r="G186" s="44"/>
      <c r="H186" s="170"/>
      <c r="I186" s="159"/>
      <c r="J186" s="38"/>
      <c r="K186" s="170"/>
      <c r="L186" s="159"/>
      <c r="M186" s="38"/>
      <c r="N186" s="170"/>
      <c r="O186" s="46"/>
      <c r="P186" s="166"/>
      <c r="Q186" s="63">
        <f t="shared" si="2"/>
        <v>0</v>
      </c>
    </row>
    <row r="187" spans="1:17" ht="18" customHeight="1">
      <c r="A187" s="589">
        <v>19</v>
      </c>
      <c r="B187" s="590"/>
      <c r="C187" s="580"/>
      <c r="D187" s="582"/>
      <c r="E187" s="189"/>
      <c r="F187" s="168"/>
      <c r="G187" s="44"/>
      <c r="H187" s="170"/>
      <c r="I187" s="159"/>
      <c r="J187" s="38"/>
      <c r="K187" s="170"/>
      <c r="L187" s="159"/>
      <c r="M187" s="38"/>
      <c r="N187" s="170"/>
      <c r="O187" s="46"/>
      <c r="P187" s="166"/>
      <c r="Q187" s="63">
        <f t="shared" si="2"/>
        <v>0</v>
      </c>
    </row>
    <row r="188" spans="1:17" ht="18" customHeight="1">
      <c r="A188" s="589">
        <v>20</v>
      </c>
      <c r="B188" s="590"/>
      <c r="C188" s="580"/>
      <c r="D188" s="582"/>
      <c r="E188" s="189"/>
      <c r="F188" s="168"/>
      <c r="G188" s="44"/>
      <c r="H188" s="170"/>
      <c r="I188" s="159"/>
      <c r="J188" s="38"/>
      <c r="K188" s="170"/>
      <c r="L188" s="159"/>
      <c r="M188" s="38"/>
      <c r="N188" s="170"/>
      <c r="O188" s="46"/>
      <c r="P188" s="166"/>
      <c r="Q188" s="63">
        <f t="shared" si="2"/>
        <v>0</v>
      </c>
    </row>
    <row r="189" spans="1:17" ht="18" customHeight="1">
      <c r="A189" s="589">
        <v>21</v>
      </c>
      <c r="B189" s="590"/>
      <c r="C189" s="580"/>
      <c r="D189" s="582"/>
      <c r="E189" s="189"/>
      <c r="F189" s="168"/>
      <c r="G189" s="44"/>
      <c r="H189" s="170"/>
      <c r="I189" s="159"/>
      <c r="J189" s="38"/>
      <c r="K189" s="170"/>
      <c r="L189" s="159"/>
      <c r="M189" s="38"/>
      <c r="N189" s="170"/>
      <c r="O189" s="46"/>
      <c r="P189" s="166"/>
      <c r="Q189" s="63">
        <f t="shared" si="2"/>
        <v>0</v>
      </c>
    </row>
    <row r="190" spans="1:17" ht="18" customHeight="1">
      <c r="A190" s="589">
        <v>22</v>
      </c>
      <c r="B190" s="590"/>
      <c r="C190" s="580"/>
      <c r="D190" s="582"/>
      <c r="E190" s="189"/>
      <c r="F190" s="168"/>
      <c r="G190" s="44"/>
      <c r="H190" s="170"/>
      <c r="I190" s="159"/>
      <c r="J190" s="38"/>
      <c r="K190" s="170"/>
      <c r="L190" s="159"/>
      <c r="M190" s="38"/>
      <c r="N190" s="170"/>
      <c r="O190" s="46"/>
      <c r="P190" s="166"/>
      <c r="Q190" s="63">
        <f t="shared" si="2"/>
        <v>0</v>
      </c>
    </row>
    <row r="191" spans="1:17" ht="18" customHeight="1">
      <c r="A191" s="589">
        <v>23</v>
      </c>
      <c r="B191" s="590"/>
      <c r="C191" s="580"/>
      <c r="D191" s="582"/>
      <c r="E191" s="189"/>
      <c r="F191" s="168"/>
      <c r="G191" s="44"/>
      <c r="H191" s="170"/>
      <c r="I191" s="159"/>
      <c r="J191" s="38"/>
      <c r="K191" s="170"/>
      <c r="L191" s="159"/>
      <c r="M191" s="38"/>
      <c r="N191" s="170"/>
      <c r="O191" s="46"/>
      <c r="P191" s="166"/>
      <c r="Q191" s="63">
        <f t="shared" si="2"/>
        <v>0</v>
      </c>
    </row>
    <row r="192" spans="1:17" ht="18" customHeight="1">
      <c r="A192" s="589">
        <v>24</v>
      </c>
      <c r="B192" s="590"/>
      <c r="C192" s="580"/>
      <c r="D192" s="582"/>
      <c r="E192" s="189"/>
      <c r="F192" s="168"/>
      <c r="G192" s="44"/>
      <c r="H192" s="170"/>
      <c r="I192" s="159"/>
      <c r="J192" s="38"/>
      <c r="K192" s="170"/>
      <c r="L192" s="159"/>
      <c r="M192" s="38"/>
      <c r="N192" s="170"/>
      <c r="O192" s="46"/>
      <c r="P192" s="166"/>
      <c r="Q192" s="63">
        <f t="shared" si="2"/>
        <v>0</v>
      </c>
    </row>
    <row r="193" spans="1:17" ht="18" customHeight="1">
      <c r="A193" s="589">
        <v>25</v>
      </c>
      <c r="B193" s="590"/>
      <c r="C193" s="580"/>
      <c r="D193" s="582"/>
      <c r="E193" s="189"/>
      <c r="F193" s="168"/>
      <c r="G193" s="44"/>
      <c r="H193" s="170"/>
      <c r="I193" s="159"/>
      <c r="J193" s="38"/>
      <c r="K193" s="170"/>
      <c r="L193" s="159"/>
      <c r="M193" s="38"/>
      <c r="N193" s="170"/>
      <c r="O193" s="46"/>
      <c r="P193" s="166"/>
      <c r="Q193" s="63">
        <f t="shared" si="2"/>
        <v>0</v>
      </c>
    </row>
    <row r="194" spans="1:17" ht="18" customHeight="1">
      <c r="A194" s="589">
        <v>26</v>
      </c>
      <c r="B194" s="590"/>
      <c r="C194" s="580"/>
      <c r="D194" s="582"/>
      <c r="E194" s="189"/>
      <c r="F194" s="168"/>
      <c r="G194" s="44"/>
      <c r="H194" s="170"/>
      <c r="I194" s="159"/>
      <c r="J194" s="38"/>
      <c r="K194" s="170"/>
      <c r="L194" s="159"/>
      <c r="M194" s="38"/>
      <c r="N194" s="170"/>
      <c r="O194" s="46"/>
      <c r="P194" s="166"/>
      <c r="Q194" s="63">
        <f t="shared" si="2"/>
        <v>0</v>
      </c>
    </row>
    <row r="195" spans="1:17" ht="18" customHeight="1">
      <c r="A195" s="589">
        <v>27</v>
      </c>
      <c r="B195" s="590"/>
      <c r="C195" s="580"/>
      <c r="D195" s="582"/>
      <c r="E195" s="189"/>
      <c r="F195" s="168"/>
      <c r="G195" s="44"/>
      <c r="H195" s="170"/>
      <c r="I195" s="159"/>
      <c r="J195" s="38"/>
      <c r="K195" s="170"/>
      <c r="L195" s="159"/>
      <c r="M195" s="38"/>
      <c r="N195" s="170"/>
      <c r="O195" s="46"/>
      <c r="P195" s="166"/>
      <c r="Q195" s="63">
        <f t="shared" si="2"/>
        <v>0</v>
      </c>
    </row>
    <row r="196" spans="1:17" ht="18" customHeight="1">
      <c r="A196" s="589">
        <v>28</v>
      </c>
      <c r="B196" s="590"/>
      <c r="C196" s="580"/>
      <c r="D196" s="582"/>
      <c r="E196" s="189"/>
      <c r="F196" s="168"/>
      <c r="G196" s="44"/>
      <c r="H196" s="170"/>
      <c r="I196" s="159"/>
      <c r="J196" s="38"/>
      <c r="K196" s="170"/>
      <c r="L196" s="159"/>
      <c r="M196" s="38"/>
      <c r="N196" s="170"/>
      <c r="O196" s="46"/>
      <c r="P196" s="166"/>
      <c r="Q196" s="63">
        <f t="shared" si="2"/>
        <v>0</v>
      </c>
    </row>
    <row r="197" spans="1:17" ht="18" customHeight="1">
      <c r="A197" s="589">
        <v>29</v>
      </c>
      <c r="B197" s="590"/>
      <c r="C197" s="580"/>
      <c r="D197" s="582"/>
      <c r="E197" s="189"/>
      <c r="F197" s="168"/>
      <c r="G197" s="44"/>
      <c r="H197" s="170"/>
      <c r="I197" s="159"/>
      <c r="J197" s="38"/>
      <c r="K197" s="170"/>
      <c r="L197" s="159"/>
      <c r="M197" s="38"/>
      <c r="N197" s="170"/>
      <c r="O197" s="46"/>
      <c r="P197" s="166"/>
      <c r="Q197" s="63">
        <f t="shared" si="2"/>
        <v>0</v>
      </c>
    </row>
    <row r="198" spans="1:17" ht="18" customHeight="1">
      <c r="A198" s="589">
        <v>30</v>
      </c>
      <c r="B198" s="590"/>
      <c r="C198" s="580"/>
      <c r="D198" s="582"/>
      <c r="E198" s="189"/>
      <c r="F198" s="168"/>
      <c r="G198" s="44"/>
      <c r="H198" s="170"/>
      <c r="I198" s="159"/>
      <c r="J198" s="38"/>
      <c r="K198" s="170"/>
      <c r="L198" s="159"/>
      <c r="M198" s="38"/>
      <c r="N198" s="170"/>
      <c r="O198" s="46"/>
      <c r="P198" s="166"/>
      <c r="Q198" s="63">
        <f t="shared" si="2"/>
        <v>0</v>
      </c>
    </row>
    <row r="199" spans="1:17" ht="18" customHeight="1">
      <c r="A199" s="589">
        <v>31</v>
      </c>
      <c r="B199" s="590"/>
      <c r="C199" s="580"/>
      <c r="D199" s="582"/>
      <c r="E199" s="189"/>
      <c r="F199" s="168"/>
      <c r="G199" s="44"/>
      <c r="H199" s="170"/>
      <c r="I199" s="159"/>
      <c r="J199" s="38"/>
      <c r="K199" s="170"/>
      <c r="L199" s="159"/>
      <c r="M199" s="38"/>
      <c r="N199" s="170"/>
      <c r="O199" s="46"/>
      <c r="P199" s="166"/>
      <c r="Q199" s="63">
        <f t="shared" si="2"/>
        <v>0</v>
      </c>
    </row>
    <row r="200" spans="1:17" ht="18" customHeight="1">
      <c r="A200" s="589">
        <v>32</v>
      </c>
      <c r="B200" s="590"/>
      <c r="C200" s="580"/>
      <c r="D200" s="582"/>
      <c r="E200" s="189"/>
      <c r="F200" s="168"/>
      <c r="G200" s="44"/>
      <c r="H200" s="170"/>
      <c r="I200" s="159"/>
      <c r="J200" s="38"/>
      <c r="K200" s="170"/>
      <c r="L200" s="159"/>
      <c r="M200" s="38"/>
      <c r="N200" s="170"/>
      <c r="O200" s="46"/>
      <c r="P200" s="166"/>
      <c r="Q200" s="63">
        <f t="shared" si="2"/>
        <v>0</v>
      </c>
    </row>
    <row r="201" spans="1:17" ht="18" customHeight="1">
      <c r="A201" s="589">
        <v>33</v>
      </c>
      <c r="B201" s="590"/>
      <c r="C201" s="580"/>
      <c r="D201" s="582"/>
      <c r="E201" s="189"/>
      <c r="F201" s="168"/>
      <c r="G201" s="44"/>
      <c r="H201" s="170"/>
      <c r="I201" s="159"/>
      <c r="J201" s="38"/>
      <c r="K201" s="170"/>
      <c r="L201" s="159"/>
      <c r="M201" s="38"/>
      <c r="N201" s="170"/>
      <c r="O201" s="46"/>
      <c r="P201" s="166"/>
      <c r="Q201" s="63">
        <f t="shared" si="2"/>
        <v>0</v>
      </c>
    </row>
    <row r="202" spans="1:17" ht="18" customHeight="1">
      <c r="A202" s="589">
        <v>34</v>
      </c>
      <c r="B202" s="590"/>
      <c r="C202" s="580"/>
      <c r="D202" s="582"/>
      <c r="E202" s="189"/>
      <c r="F202" s="168"/>
      <c r="G202" s="44"/>
      <c r="H202" s="170"/>
      <c r="I202" s="159"/>
      <c r="J202" s="38"/>
      <c r="K202" s="170"/>
      <c r="L202" s="159"/>
      <c r="M202" s="38"/>
      <c r="N202" s="170"/>
      <c r="O202" s="46"/>
      <c r="P202" s="166"/>
      <c r="Q202" s="63">
        <f t="shared" si="2"/>
        <v>0</v>
      </c>
    </row>
    <row r="203" spans="1:17" ht="18" customHeight="1">
      <c r="A203" s="589">
        <v>35</v>
      </c>
      <c r="B203" s="590"/>
      <c r="C203" s="580"/>
      <c r="D203" s="582"/>
      <c r="E203" s="189"/>
      <c r="F203" s="168"/>
      <c r="G203" s="44"/>
      <c r="H203" s="170"/>
      <c r="I203" s="159"/>
      <c r="J203" s="38"/>
      <c r="K203" s="170"/>
      <c r="L203" s="159"/>
      <c r="M203" s="38"/>
      <c r="N203" s="170"/>
      <c r="O203" s="46"/>
      <c r="P203" s="166"/>
      <c r="Q203" s="63">
        <f t="shared" si="2"/>
        <v>0</v>
      </c>
    </row>
    <row r="204" spans="1:17" ht="18" customHeight="1">
      <c r="A204" s="589">
        <v>36</v>
      </c>
      <c r="B204" s="590"/>
      <c r="C204" s="580"/>
      <c r="D204" s="582"/>
      <c r="E204" s="189"/>
      <c r="F204" s="168"/>
      <c r="G204" s="44"/>
      <c r="H204" s="170"/>
      <c r="I204" s="159"/>
      <c r="J204" s="38"/>
      <c r="K204" s="170"/>
      <c r="L204" s="159"/>
      <c r="M204" s="38"/>
      <c r="N204" s="170"/>
      <c r="O204" s="46"/>
      <c r="P204" s="166"/>
      <c r="Q204" s="63">
        <f t="shared" si="2"/>
        <v>0</v>
      </c>
    </row>
    <row r="205" spans="1:17" ht="18" customHeight="1">
      <c r="A205" s="589">
        <v>37</v>
      </c>
      <c r="B205" s="590"/>
      <c r="C205" s="580"/>
      <c r="D205" s="582"/>
      <c r="E205" s="189"/>
      <c r="F205" s="168"/>
      <c r="G205" s="44"/>
      <c r="H205" s="170"/>
      <c r="I205" s="159"/>
      <c r="J205" s="38"/>
      <c r="K205" s="170"/>
      <c r="L205" s="159"/>
      <c r="M205" s="38"/>
      <c r="N205" s="170"/>
      <c r="O205" s="46"/>
      <c r="P205" s="166"/>
      <c r="Q205" s="63">
        <f t="shared" si="2"/>
        <v>0</v>
      </c>
    </row>
    <row r="206" spans="1:17" ht="18" customHeight="1">
      <c r="A206" s="589">
        <v>38</v>
      </c>
      <c r="B206" s="590"/>
      <c r="C206" s="580"/>
      <c r="D206" s="582"/>
      <c r="E206" s="189"/>
      <c r="F206" s="168"/>
      <c r="G206" s="44"/>
      <c r="H206" s="170"/>
      <c r="I206" s="159"/>
      <c r="J206" s="38"/>
      <c r="K206" s="170"/>
      <c r="L206" s="159"/>
      <c r="M206" s="38"/>
      <c r="N206" s="170"/>
      <c r="O206" s="46"/>
      <c r="P206" s="166"/>
      <c r="Q206" s="63">
        <f t="shared" si="2"/>
        <v>0</v>
      </c>
    </row>
    <row r="207" spans="1:17" ht="18" customHeight="1">
      <c r="A207" s="589">
        <v>39</v>
      </c>
      <c r="B207" s="590"/>
      <c r="C207" s="580"/>
      <c r="D207" s="582"/>
      <c r="E207" s="189"/>
      <c r="F207" s="168"/>
      <c r="G207" s="44"/>
      <c r="H207" s="170"/>
      <c r="I207" s="159"/>
      <c r="J207" s="38"/>
      <c r="K207" s="170"/>
      <c r="L207" s="159"/>
      <c r="M207" s="38"/>
      <c r="N207" s="170"/>
      <c r="O207" s="46"/>
      <c r="P207" s="166"/>
      <c r="Q207" s="63">
        <f t="shared" si="2"/>
        <v>0</v>
      </c>
    </row>
    <row r="208" spans="1:17" ht="18" customHeight="1">
      <c r="A208" s="589">
        <v>40</v>
      </c>
      <c r="B208" s="590"/>
      <c r="C208" s="580"/>
      <c r="D208" s="582"/>
      <c r="E208" s="189"/>
      <c r="F208" s="168"/>
      <c r="G208" s="44"/>
      <c r="H208" s="170"/>
      <c r="I208" s="159"/>
      <c r="J208" s="38"/>
      <c r="K208" s="170"/>
      <c r="L208" s="159"/>
      <c r="M208" s="38"/>
      <c r="N208" s="170"/>
      <c r="O208" s="46"/>
      <c r="P208" s="166"/>
      <c r="Q208" s="63">
        <f t="shared" si="2"/>
        <v>0</v>
      </c>
    </row>
    <row r="209" spans="1:17" ht="18" customHeight="1">
      <c r="A209" s="589">
        <v>41</v>
      </c>
      <c r="B209" s="590"/>
      <c r="C209" s="580"/>
      <c r="D209" s="582"/>
      <c r="E209" s="189"/>
      <c r="F209" s="168"/>
      <c r="G209" s="44"/>
      <c r="H209" s="170"/>
      <c r="I209" s="159"/>
      <c r="J209" s="38"/>
      <c r="K209" s="170"/>
      <c r="L209" s="159"/>
      <c r="M209" s="38"/>
      <c r="N209" s="170"/>
      <c r="O209" s="46"/>
      <c r="P209" s="166"/>
      <c r="Q209" s="63">
        <f t="shared" si="2"/>
        <v>0</v>
      </c>
    </row>
    <row r="210" spans="1:17" ht="18" customHeight="1">
      <c r="A210" s="589">
        <v>42</v>
      </c>
      <c r="B210" s="590"/>
      <c r="C210" s="580"/>
      <c r="D210" s="582"/>
      <c r="E210" s="189"/>
      <c r="F210" s="168"/>
      <c r="G210" s="44"/>
      <c r="H210" s="170"/>
      <c r="I210" s="159"/>
      <c r="J210" s="38"/>
      <c r="K210" s="170"/>
      <c r="L210" s="159"/>
      <c r="M210" s="38"/>
      <c r="N210" s="170"/>
      <c r="O210" s="46"/>
      <c r="P210" s="166"/>
      <c r="Q210" s="63">
        <f t="shared" si="2"/>
        <v>0</v>
      </c>
    </row>
    <row r="211" spans="1:17" ht="18" customHeight="1">
      <c r="A211" s="589">
        <v>43</v>
      </c>
      <c r="B211" s="590"/>
      <c r="C211" s="580"/>
      <c r="D211" s="582"/>
      <c r="E211" s="189"/>
      <c r="F211" s="168"/>
      <c r="G211" s="44"/>
      <c r="H211" s="170"/>
      <c r="I211" s="159"/>
      <c r="J211" s="38"/>
      <c r="K211" s="170"/>
      <c r="L211" s="159"/>
      <c r="M211" s="38"/>
      <c r="N211" s="170"/>
      <c r="O211" s="46"/>
      <c r="P211" s="166"/>
      <c r="Q211" s="63">
        <f t="shared" si="2"/>
        <v>0</v>
      </c>
    </row>
    <row r="212" spans="1:17" ht="18" customHeight="1">
      <c r="A212" s="589">
        <v>44</v>
      </c>
      <c r="B212" s="590"/>
      <c r="C212" s="580"/>
      <c r="D212" s="582"/>
      <c r="E212" s="189"/>
      <c r="F212" s="168"/>
      <c r="G212" s="44"/>
      <c r="H212" s="170"/>
      <c r="I212" s="159"/>
      <c r="J212" s="38"/>
      <c r="K212" s="170"/>
      <c r="L212" s="159"/>
      <c r="M212" s="38"/>
      <c r="N212" s="170"/>
      <c r="O212" s="46"/>
      <c r="P212" s="166"/>
      <c r="Q212" s="63">
        <f t="shared" si="2"/>
        <v>0</v>
      </c>
    </row>
    <row r="213" spans="1:17" ht="18" customHeight="1">
      <c r="A213" s="589">
        <v>45</v>
      </c>
      <c r="B213" s="590"/>
      <c r="C213" s="580"/>
      <c r="D213" s="582"/>
      <c r="E213" s="189"/>
      <c r="F213" s="168"/>
      <c r="G213" s="44"/>
      <c r="H213" s="170"/>
      <c r="I213" s="159"/>
      <c r="J213" s="38"/>
      <c r="K213" s="170"/>
      <c r="L213" s="159"/>
      <c r="M213" s="38"/>
      <c r="N213" s="170"/>
      <c r="O213" s="46"/>
      <c r="P213" s="166"/>
      <c r="Q213" s="63">
        <f t="shared" si="2"/>
        <v>0</v>
      </c>
    </row>
    <row r="214" spans="1:17" ht="18" customHeight="1">
      <c r="A214" s="589">
        <v>46</v>
      </c>
      <c r="B214" s="590"/>
      <c r="C214" s="580"/>
      <c r="D214" s="582"/>
      <c r="E214" s="189"/>
      <c r="F214" s="168"/>
      <c r="G214" s="44"/>
      <c r="H214" s="170"/>
      <c r="I214" s="159"/>
      <c r="J214" s="38"/>
      <c r="K214" s="170"/>
      <c r="L214" s="159"/>
      <c r="M214" s="38"/>
      <c r="N214" s="170"/>
      <c r="O214" s="46"/>
      <c r="P214" s="166"/>
      <c r="Q214" s="63">
        <f t="shared" si="2"/>
        <v>0</v>
      </c>
    </row>
    <row r="215" spans="1:17" ht="18" customHeight="1">
      <c r="A215" s="589">
        <v>47</v>
      </c>
      <c r="B215" s="590"/>
      <c r="C215" s="580"/>
      <c r="D215" s="582"/>
      <c r="E215" s="189"/>
      <c r="F215" s="168"/>
      <c r="G215" s="44"/>
      <c r="H215" s="170"/>
      <c r="I215" s="159"/>
      <c r="J215" s="38"/>
      <c r="K215" s="170"/>
      <c r="L215" s="159"/>
      <c r="M215" s="38"/>
      <c r="N215" s="170"/>
      <c r="O215" s="46"/>
      <c r="P215" s="166"/>
      <c r="Q215" s="63">
        <f t="shared" si="2"/>
        <v>0</v>
      </c>
    </row>
    <row r="216" spans="1:17" ht="18" customHeight="1">
      <c r="A216" s="589">
        <v>48</v>
      </c>
      <c r="B216" s="590"/>
      <c r="C216" s="580"/>
      <c r="D216" s="582"/>
      <c r="E216" s="189"/>
      <c r="F216" s="168"/>
      <c r="G216" s="44"/>
      <c r="H216" s="170"/>
      <c r="I216" s="159"/>
      <c r="J216" s="38"/>
      <c r="K216" s="170"/>
      <c r="L216" s="159"/>
      <c r="M216" s="38"/>
      <c r="N216" s="170"/>
      <c r="O216" s="46"/>
      <c r="P216" s="166"/>
      <c r="Q216" s="63">
        <f t="shared" si="2"/>
        <v>0</v>
      </c>
    </row>
    <row r="217" spans="1:17" ht="18" customHeight="1">
      <c r="A217" s="589">
        <v>49</v>
      </c>
      <c r="B217" s="590"/>
      <c r="C217" s="580"/>
      <c r="D217" s="582"/>
      <c r="E217" s="189"/>
      <c r="F217" s="168"/>
      <c r="G217" s="44"/>
      <c r="H217" s="170"/>
      <c r="I217" s="159"/>
      <c r="J217" s="38"/>
      <c r="K217" s="170"/>
      <c r="L217" s="159"/>
      <c r="M217" s="38"/>
      <c r="N217" s="170"/>
      <c r="O217" s="46"/>
      <c r="P217" s="166"/>
      <c r="Q217" s="63">
        <f t="shared" si="2"/>
        <v>0</v>
      </c>
    </row>
    <row r="218" spans="1:17" ht="18" customHeight="1">
      <c r="A218" s="598">
        <v>50</v>
      </c>
      <c r="B218" s="599"/>
      <c r="C218" s="591"/>
      <c r="D218" s="592"/>
      <c r="E218" s="190"/>
      <c r="F218" s="169"/>
      <c r="G218" s="45"/>
      <c r="H218" s="171"/>
      <c r="I218" s="160"/>
      <c r="J218" s="39"/>
      <c r="K218" s="171"/>
      <c r="L218" s="160"/>
      <c r="M218" s="39"/>
      <c r="N218" s="171"/>
      <c r="O218" s="45"/>
      <c r="P218" s="173"/>
      <c r="Q218" s="64">
        <f t="shared" si="2"/>
        <v>0</v>
      </c>
    </row>
    <row r="220" spans="1:17">
      <c r="A220" s="1"/>
      <c r="B220" s="1"/>
    </row>
    <row r="221" spans="1:17" ht="20.100000000000001" customHeight="1">
      <c r="A221" s="68" t="s">
        <v>130</v>
      </c>
      <c r="B221" s="68"/>
      <c r="C221" s="68"/>
      <c r="D221" s="68"/>
    </row>
    <row r="222" spans="1:17" ht="20.100000000000001" customHeight="1">
      <c r="A222" s="3" t="s">
        <v>16</v>
      </c>
      <c r="B222" s="3"/>
      <c r="C222" s="3"/>
      <c r="D222" s="3"/>
      <c r="F222" s="593" t="s">
        <v>17</v>
      </c>
      <c r="G222" s="594"/>
      <c r="H222" s="594"/>
    </row>
    <row r="223" spans="1:17" ht="20.100000000000001" customHeight="1">
      <c r="A223" s="595" t="s">
        <v>4</v>
      </c>
      <c r="B223" s="595"/>
      <c r="C223" s="595"/>
      <c r="D223" s="595"/>
      <c r="E223" s="596"/>
      <c r="F223" s="597" t="s">
        <v>132</v>
      </c>
      <c r="G223" s="596"/>
      <c r="H223" s="596"/>
    </row>
    <row r="224" spans="1:17" ht="20.100000000000001" customHeight="1">
      <c r="A224" s="583" t="s">
        <v>72</v>
      </c>
      <c r="B224" s="584"/>
      <c r="C224" s="584"/>
      <c r="D224" s="584"/>
      <c r="E224" s="585"/>
      <c r="F224" s="586">
        <f>SUMIFS($Q$169:$Q$218,$C$169:$C$218,A224)</f>
        <v>0</v>
      </c>
      <c r="G224" s="587"/>
      <c r="H224" s="588"/>
    </row>
    <row r="225" spans="1:16" ht="20.100000000000001" customHeight="1">
      <c r="A225" s="583" t="s">
        <v>73</v>
      </c>
      <c r="B225" s="584"/>
      <c r="C225" s="584"/>
      <c r="D225" s="584"/>
      <c r="E225" s="585"/>
      <c r="F225" s="586">
        <f>SUMIFS($Q$169:$Q$218,$C$169:$C$218,A225)</f>
        <v>0</v>
      </c>
      <c r="G225" s="587"/>
      <c r="H225" s="588"/>
    </row>
    <row r="226" spans="1:16" ht="20.100000000000001" customHeight="1">
      <c r="A226" s="617" t="s">
        <v>149</v>
      </c>
      <c r="B226" s="179"/>
      <c r="C226" s="583" t="s">
        <v>74</v>
      </c>
      <c r="D226" s="584"/>
      <c r="E226" s="585"/>
      <c r="F226" s="586">
        <f>SUMIFS($Q$169:$Q$218,$C$169:$C$218,C226)</f>
        <v>0</v>
      </c>
      <c r="G226" s="587"/>
      <c r="H226" s="588"/>
    </row>
    <row r="227" spans="1:16" ht="20.100000000000001" customHeight="1">
      <c r="A227" s="618"/>
      <c r="B227" s="180"/>
      <c r="C227" s="583" t="s">
        <v>75</v>
      </c>
      <c r="D227" s="584"/>
      <c r="E227" s="585"/>
      <c r="F227" s="586">
        <f>SUMIFS($Q$169:$Q$218,$C$169:$C$218,C227)</f>
        <v>0</v>
      </c>
      <c r="G227" s="587"/>
      <c r="H227" s="588"/>
    </row>
    <row r="228" spans="1:16" ht="20.100000000000001" customHeight="1">
      <c r="A228" s="618"/>
      <c r="B228" s="180"/>
      <c r="C228" s="583" t="s">
        <v>76</v>
      </c>
      <c r="D228" s="584"/>
      <c r="E228" s="585"/>
      <c r="F228" s="586">
        <f>SUMIFS($Q$169:$Q$218,$C$169:$C$218,C228)</f>
        <v>0</v>
      </c>
      <c r="G228" s="587"/>
      <c r="H228" s="588"/>
    </row>
    <row r="229" spans="1:16" ht="20.100000000000001" customHeight="1">
      <c r="A229" s="618"/>
      <c r="B229" s="180"/>
      <c r="C229" s="583" t="s">
        <v>77</v>
      </c>
      <c r="D229" s="584"/>
      <c r="E229" s="585"/>
      <c r="F229" s="586">
        <f>SUMIFS($Q$169:$Q$218,$C$169:$C$218,C229)</f>
        <v>0</v>
      </c>
      <c r="G229" s="587"/>
      <c r="H229" s="588"/>
    </row>
    <row r="230" spans="1:16" ht="20.100000000000001" customHeight="1">
      <c r="A230" s="619"/>
      <c r="B230" s="181"/>
      <c r="C230" s="584" t="s">
        <v>148</v>
      </c>
      <c r="D230" s="584"/>
      <c r="E230" s="585"/>
      <c r="F230" s="586">
        <f>SUM($F$226:$H$229)</f>
        <v>0</v>
      </c>
      <c r="G230" s="612"/>
      <c r="H230" s="613"/>
    </row>
    <row r="231" spans="1:16" ht="19.5" customHeight="1">
      <c r="A231" s="583" t="s">
        <v>78</v>
      </c>
      <c r="B231" s="584"/>
      <c r="C231" s="584"/>
      <c r="D231" s="584"/>
      <c r="E231" s="585"/>
      <c r="F231" s="586">
        <f>SUM($F$224:$H$225,$F$230)</f>
        <v>0</v>
      </c>
      <c r="G231" s="587"/>
      <c r="H231" s="588"/>
    </row>
    <row r="232" spans="1:16" ht="19.5" customHeight="1">
      <c r="A232" s="583" t="s">
        <v>133</v>
      </c>
      <c r="B232" s="584"/>
      <c r="C232" s="584"/>
      <c r="D232" s="584"/>
      <c r="E232" s="585"/>
      <c r="F232" s="586">
        <f>SUMIFS($Q$169:$Q$218,$C$169:$C$218,A232)</f>
        <v>0</v>
      </c>
      <c r="G232" s="587"/>
      <c r="H232" s="588"/>
    </row>
    <row r="233" spans="1:16" ht="19.5" customHeight="1">
      <c r="A233" s="583" t="s">
        <v>134</v>
      </c>
      <c r="B233" s="584"/>
      <c r="C233" s="584"/>
      <c r="D233" s="584"/>
      <c r="E233" s="585"/>
      <c r="F233" s="586">
        <f>SUM($F$231,$F$232)</f>
        <v>0</v>
      </c>
      <c r="G233" s="587"/>
      <c r="H233" s="588"/>
    </row>
    <row r="234" spans="1:16" ht="19.5" customHeight="1">
      <c r="A234" s="87"/>
      <c r="B234" s="87"/>
      <c r="C234" s="87"/>
      <c r="D234" s="87"/>
      <c r="E234" s="88"/>
      <c r="F234" s="89"/>
      <c r="G234" s="90"/>
      <c r="H234" s="90"/>
    </row>
    <row r="235" spans="1:16" ht="19.5" customHeight="1">
      <c r="A235" s="87"/>
      <c r="B235" s="87"/>
      <c r="C235" s="87"/>
      <c r="D235" s="87"/>
      <c r="E235" s="88"/>
      <c r="F235" s="89"/>
      <c r="G235" s="90"/>
      <c r="H235" s="90"/>
    </row>
    <row r="236" spans="1:16" ht="19.5" customHeight="1">
      <c r="A236" s="74" t="s">
        <v>5</v>
      </c>
      <c r="B236" s="74"/>
      <c r="C236" s="74"/>
      <c r="D236" s="74"/>
      <c r="E236" s="91"/>
      <c r="F236" s="71"/>
      <c r="G236" s="71"/>
      <c r="H236" s="71"/>
    </row>
    <row r="237" spans="1:16" ht="19.5" customHeight="1">
      <c r="A237" s="615"/>
      <c r="B237" s="616"/>
      <c r="C237" s="595" t="s">
        <v>11</v>
      </c>
      <c r="D237" s="596"/>
      <c r="E237" s="131" t="s">
        <v>26</v>
      </c>
      <c r="F237" s="604" t="s">
        <v>132</v>
      </c>
      <c r="G237" s="614"/>
      <c r="H237" s="614"/>
      <c r="I237"/>
      <c r="J237"/>
      <c r="K237"/>
      <c r="L237"/>
      <c r="M237"/>
      <c r="N237"/>
      <c r="O237"/>
      <c r="P237"/>
    </row>
    <row r="238" spans="1:16" ht="20.100000000000001" customHeight="1">
      <c r="A238" s="620" t="s">
        <v>27</v>
      </c>
      <c r="B238" s="621"/>
      <c r="C238" s="604" t="s">
        <v>3</v>
      </c>
      <c r="D238" s="596"/>
      <c r="E238" s="132" t="s">
        <v>175</v>
      </c>
      <c r="F238" s="566">
        <f t="shared" ref="F238:F248" si="3">SUMIFS($Q$10:$Q$159,$D$10:$D$159,$E238,$R$10:$R$159,"")</f>
        <v>0</v>
      </c>
      <c r="G238" s="567"/>
      <c r="H238" s="567"/>
      <c r="I238"/>
      <c r="J238"/>
      <c r="K238"/>
      <c r="L238"/>
      <c r="M238"/>
      <c r="N238"/>
      <c r="O238"/>
      <c r="P238"/>
    </row>
    <row r="239" spans="1:16" ht="20.100000000000001" customHeight="1">
      <c r="A239" s="622"/>
      <c r="B239" s="623"/>
      <c r="C239" s="604" t="s">
        <v>176</v>
      </c>
      <c r="D239" s="596"/>
      <c r="E239" s="132" t="s">
        <v>176</v>
      </c>
      <c r="F239" s="566">
        <f t="shared" si="3"/>
        <v>0</v>
      </c>
      <c r="G239" s="567"/>
      <c r="H239" s="567"/>
      <c r="I239"/>
      <c r="J239"/>
      <c r="K239"/>
      <c r="L239"/>
      <c r="M239"/>
      <c r="N239"/>
      <c r="O239"/>
      <c r="P239"/>
    </row>
    <row r="240" spans="1:16" ht="20.100000000000001" customHeight="1">
      <c r="A240" s="622"/>
      <c r="B240" s="623"/>
      <c r="C240" s="604" t="s">
        <v>42</v>
      </c>
      <c r="D240" s="596"/>
      <c r="E240" s="132" t="s">
        <v>1</v>
      </c>
      <c r="F240" s="566">
        <f t="shared" si="3"/>
        <v>0</v>
      </c>
      <c r="G240" s="567"/>
      <c r="H240" s="567"/>
      <c r="I240"/>
      <c r="J240"/>
      <c r="K240"/>
      <c r="L240"/>
      <c r="M240"/>
      <c r="N240"/>
      <c r="O240"/>
      <c r="P240"/>
    </row>
    <row r="241" spans="1:16" ht="20.100000000000001" customHeight="1">
      <c r="A241" s="622"/>
      <c r="B241" s="623"/>
      <c r="C241" s="604"/>
      <c r="D241" s="596"/>
      <c r="E241" s="132" t="s">
        <v>31</v>
      </c>
      <c r="F241" s="566">
        <f t="shared" si="3"/>
        <v>0</v>
      </c>
      <c r="G241" s="567"/>
      <c r="H241" s="567"/>
      <c r="I241"/>
      <c r="J241"/>
      <c r="K241"/>
      <c r="L241"/>
      <c r="M241"/>
      <c r="N241"/>
      <c r="O241"/>
      <c r="P241"/>
    </row>
    <row r="242" spans="1:16" ht="20.100000000000001" customHeight="1">
      <c r="A242" s="622"/>
      <c r="B242" s="623"/>
      <c r="C242" s="604"/>
      <c r="D242" s="596"/>
      <c r="E242" s="132" t="s">
        <v>10</v>
      </c>
      <c r="F242" s="566">
        <f t="shared" si="3"/>
        <v>0</v>
      </c>
      <c r="G242" s="567"/>
      <c r="H242" s="567"/>
      <c r="I242"/>
      <c r="J242"/>
      <c r="K242"/>
      <c r="L242"/>
      <c r="M242"/>
      <c r="N242"/>
      <c r="O242"/>
      <c r="P242"/>
    </row>
    <row r="243" spans="1:16" ht="20.100000000000001" customHeight="1">
      <c r="A243" s="622"/>
      <c r="B243" s="623"/>
      <c r="C243" s="604" t="s">
        <v>53</v>
      </c>
      <c r="D243" s="596"/>
      <c r="E243" s="132" t="s">
        <v>30</v>
      </c>
      <c r="F243" s="566">
        <f t="shared" si="3"/>
        <v>0</v>
      </c>
      <c r="G243" s="567"/>
      <c r="H243" s="567"/>
      <c r="I243"/>
      <c r="J243"/>
      <c r="K243"/>
      <c r="L243"/>
      <c r="M243"/>
      <c r="N243"/>
      <c r="O243"/>
      <c r="P243"/>
    </row>
    <row r="244" spans="1:16" ht="20.100000000000001" customHeight="1">
      <c r="A244" s="622"/>
      <c r="B244" s="623"/>
      <c r="C244" s="604"/>
      <c r="D244" s="596"/>
      <c r="E244" s="132" t="s">
        <v>2</v>
      </c>
      <c r="F244" s="566">
        <f t="shared" si="3"/>
        <v>0</v>
      </c>
      <c r="G244" s="567"/>
      <c r="H244" s="567"/>
      <c r="I244"/>
      <c r="J244"/>
      <c r="K244"/>
      <c r="L244"/>
      <c r="M244"/>
      <c r="N244"/>
      <c r="O244"/>
      <c r="P244"/>
    </row>
    <row r="245" spans="1:16" ht="20.100000000000001" customHeight="1">
      <c r="A245" s="622"/>
      <c r="B245" s="623"/>
      <c r="C245" s="604"/>
      <c r="D245" s="596"/>
      <c r="E245" s="132" t="s">
        <v>28</v>
      </c>
      <c r="F245" s="566">
        <f t="shared" si="3"/>
        <v>0</v>
      </c>
      <c r="G245" s="567"/>
      <c r="H245" s="567"/>
      <c r="I245"/>
      <c r="J245"/>
      <c r="K245"/>
      <c r="L245"/>
      <c r="M245"/>
      <c r="N245"/>
      <c r="O245"/>
      <c r="P245"/>
    </row>
    <row r="246" spans="1:16" ht="20.100000000000001" customHeight="1">
      <c r="A246" s="622"/>
      <c r="B246" s="623"/>
      <c r="C246" s="604"/>
      <c r="D246" s="596"/>
      <c r="E246" s="147" t="s">
        <v>32</v>
      </c>
      <c r="F246" s="566">
        <f t="shared" si="3"/>
        <v>0</v>
      </c>
      <c r="G246" s="567"/>
      <c r="H246" s="567"/>
      <c r="I246"/>
      <c r="J246"/>
      <c r="K246"/>
      <c r="L246"/>
      <c r="M246"/>
      <c r="N246"/>
      <c r="O246"/>
      <c r="P246"/>
    </row>
    <row r="247" spans="1:16" ht="20.100000000000001" customHeight="1">
      <c r="A247" s="622"/>
      <c r="B247" s="623"/>
      <c r="C247" s="604"/>
      <c r="D247" s="596"/>
      <c r="E247" s="132" t="s">
        <v>23</v>
      </c>
      <c r="F247" s="566">
        <f t="shared" si="3"/>
        <v>0</v>
      </c>
      <c r="G247" s="567"/>
      <c r="H247" s="567"/>
      <c r="I247"/>
      <c r="J247"/>
      <c r="K247"/>
      <c r="L247"/>
      <c r="M247"/>
      <c r="N247"/>
      <c r="O247"/>
      <c r="P247"/>
    </row>
    <row r="248" spans="1:16" ht="20.100000000000001" customHeight="1">
      <c r="A248" s="622"/>
      <c r="B248" s="623"/>
      <c r="C248" s="606" t="s">
        <v>147</v>
      </c>
      <c r="D248" s="607"/>
      <c r="E248" s="132" t="s">
        <v>9</v>
      </c>
      <c r="F248" s="566">
        <f t="shared" si="3"/>
        <v>0</v>
      </c>
      <c r="G248" s="567"/>
      <c r="H248" s="567"/>
      <c r="I248"/>
      <c r="J248"/>
      <c r="K248"/>
      <c r="L248"/>
      <c r="M248"/>
      <c r="N248"/>
      <c r="O248"/>
      <c r="P248"/>
    </row>
    <row r="249" spans="1:16" ht="20.100000000000001" customHeight="1">
      <c r="A249" s="622"/>
      <c r="B249" s="623"/>
      <c r="C249" s="595" t="s">
        <v>21</v>
      </c>
      <c r="D249" s="595"/>
      <c r="E249" s="596"/>
      <c r="F249" s="566">
        <f>SUM($F$238:$H$248)</f>
        <v>0</v>
      </c>
      <c r="G249" s="567"/>
      <c r="H249" s="567"/>
      <c r="I249"/>
      <c r="J249"/>
      <c r="K249"/>
      <c r="L249"/>
      <c r="M249"/>
      <c r="N249"/>
      <c r="O249"/>
      <c r="P249"/>
    </row>
    <row r="250" spans="1:16" ht="20.100000000000001" customHeight="1">
      <c r="A250" s="622"/>
      <c r="B250" s="623"/>
      <c r="C250" s="604" t="s">
        <v>18</v>
      </c>
      <c r="D250" s="604"/>
      <c r="E250" s="596"/>
      <c r="F250" s="610"/>
      <c r="G250" s="611"/>
      <c r="H250" s="611"/>
      <c r="I250"/>
      <c r="J250"/>
      <c r="K250"/>
      <c r="L250"/>
      <c r="M250"/>
      <c r="N250"/>
      <c r="O250"/>
      <c r="P250"/>
    </row>
    <row r="251" spans="1:16" ht="20.100000000000001" customHeight="1">
      <c r="A251" s="624"/>
      <c r="B251" s="625"/>
      <c r="C251" s="595" t="s">
        <v>34</v>
      </c>
      <c r="D251" s="595"/>
      <c r="E251" s="596"/>
      <c r="F251" s="566">
        <f>$F$249-$F$250</f>
        <v>0</v>
      </c>
      <c r="G251" s="567"/>
      <c r="H251" s="567"/>
      <c r="I251"/>
      <c r="J251"/>
      <c r="K251"/>
      <c r="L251"/>
      <c r="M251"/>
      <c r="N251"/>
      <c r="O251"/>
      <c r="P251"/>
    </row>
    <row r="252" spans="1:16" ht="20.100000000000001" customHeight="1">
      <c r="A252" s="626" t="s">
        <v>47</v>
      </c>
      <c r="B252" s="627"/>
      <c r="C252" s="604" t="s">
        <v>3</v>
      </c>
      <c r="D252" s="596"/>
      <c r="E252" s="132" t="s">
        <v>175</v>
      </c>
      <c r="F252" s="605">
        <f t="shared" ref="F252:F262" si="4">SUMIFS($Q$10:$Q$159,$D$10:$D$159,$E252,$R$10:$R$159,"○")</f>
        <v>0</v>
      </c>
      <c r="G252" s="567"/>
      <c r="H252" s="567"/>
      <c r="I252"/>
      <c r="J252"/>
      <c r="K252"/>
      <c r="L252"/>
      <c r="M252"/>
      <c r="N252"/>
      <c r="O252"/>
      <c r="P252"/>
    </row>
    <row r="253" spans="1:16" ht="20.100000000000001" customHeight="1">
      <c r="A253" s="628"/>
      <c r="B253" s="629"/>
      <c r="C253" s="604" t="s">
        <v>176</v>
      </c>
      <c r="D253" s="596"/>
      <c r="E253" s="132" t="s">
        <v>176</v>
      </c>
      <c r="F253" s="605">
        <f t="shared" si="4"/>
        <v>0</v>
      </c>
      <c r="G253" s="567"/>
      <c r="H253" s="567"/>
      <c r="I253"/>
      <c r="J253"/>
      <c r="K253"/>
      <c r="L253"/>
      <c r="M253"/>
      <c r="N253"/>
      <c r="O253"/>
      <c r="P253"/>
    </row>
    <row r="254" spans="1:16" ht="20.100000000000001" customHeight="1">
      <c r="A254" s="628"/>
      <c r="B254" s="629"/>
      <c r="C254" s="604" t="s">
        <v>42</v>
      </c>
      <c r="D254" s="596"/>
      <c r="E254" s="132" t="s">
        <v>1</v>
      </c>
      <c r="F254" s="605">
        <f t="shared" si="4"/>
        <v>0</v>
      </c>
      <c r="G254" s="567"/>
      <c r="H254" s="567"/>
      <c r="I254"/>
      <c r="J254"/>
      <c r="K254"/>
      <c r="L254"/>
      <c r="M254"/>
      <c r="N254"/>
      <c r="O254"/>
      <c r="P254"/>
    </row>
    <row r="255" spans="1:16" ht="20.100000000000001" customHeight="1">
      <c r="A255" s="628"/>
      <c r="B255" s="629"/>
      <c r="C255" s="604"/>
      <c r="D255" s="596"/>
      <c r="E255" s="132" t="s">
        <v>31</v>
      </c>
      <c r="F255" s="605">
        <f t="shared" si="4"/>
        <v>0</v>
      </c>
      <c r="G255" s="567"/>
      <c r="H255" s="567"/>
      <c r="I255"/>
      <c r="J255"/>
      <c r="K255"/>
      <c r="L255"/>
      <c r="M255"/>
      <c r="N255"/>
      <c r="O255"/>
      <c r="P255"/>
    </row>
    <row r="256" spans="1:16" ht="20.100000000000001" customHeight="1">
      <c r="A256" s="628"/>
      <c r="B256" s="629"/>
      <c r="C256" s="604"/>
      <c r="D256" s="596"/>
      <c r="E256" s="132" t="s">
        <v>10</v>
      </c>
      <c r="F256" s="605">
        <f t="shared" si="4"/>
        <v>0</v>
      </c>
      <c r="G256" s="567"/>
      <c r="H256" s="567"/>
      <c r="I256"/>
      <c r="J256"/>
      <c r="K256"/>
      <c r="L256"/>
      <c r="M256"/>
      <c r="N256"/>
      <c r="O256"/>
      <c r="P256"/>
    </row>
    <row r="257" spans="1:24" ht="20.100000000000001" customHeight="1">
      <c r="A257" s="628"/>
      <c r="B257" s="629"/>
      <c r="C257" s="604" t="s">
        <v>53</v>
      </c>
      <c r="D257" s="596"/>
      <c r="E257" s="132" t="s">
        <v>30</v>
      </c>
      <c r="F257" s="605">
        <f t="shared" si="4"/>
        <v>0</v>
      </c>
      <c r="G257" s="567"/>
      <c r="H257" s="567"/>
      <c r="I257"/>
      <c r="J257"/>
      <c r="K257"/>
      <c r="L257"/>
      <c r="M257"/>
      <c r="N257"/>
      <c r="O257"/>
      <c r="P257"/>
    </row>
    <row r="258" spans="1:24" ht="20.100000000000001" customHeight="1">
      <c r="A258" s="628"/>
      <c r="B258" s="629"/>
      <c r="C258" s="604"/>
      <c r="D258" s="596"/>
      <c r="E258" s="132" t="s">
        <v>2</v>
      </c>
      <c r="F258" s="605">
        <f t="shared" si="4"/>
        <v>0</v>
      </c>
      <c r="G258" s="567"/>
      <c r="H258" s="567"/>
      <c r="I258"/>
      <c r="J258"/>
      <c r="K258"/>
      <c r="L258"/>
      <c r="M258"/>
      <c r="N258"/>
      <c r="O258"/>
      <c r="P258"/>
    </row>
    <row r="259" spans="1:24" ht="20.100000000000001" customHeight="1">
      <c r="A259" s="628"/>
      <c r="B259" s="629"/>
      <c r="C259" s="604"/>
      <c r="D259" s="596"/>
      <c r="E259" s="132" t="s">
        <v>28</v>
      </c>
      <c r="F259" s="605">
        <f t="shared" si="4"/>
        <v>0</v>
      </c>
      <c r="G259" s="567"/>
      <c r="H259" s="567"/>
      <c r="I259"/>
      <c r="J259"/>
      <c r="K259"/>
      <c r="L259"/>
      <c r="M259"/>
      <c r="N259"/>
      <c r="O259"/>
      <c r="P259"/>
    </row>
    <row r="260" spans="1:24" ht="20.100000000000001" customHeight="1">
      <c r="A260" s="628"/>
      <c r="B260" s="629"/>
      <c r="C260" s="604"/>
      <c r="D260" s="596"/>
      <c r="E260" s="132" t="s">
        <v>32</v>
      </c>
      <c r="F260" s="605">
        <f t="shared" si="4"/>
        <v>0</v>
      </c>
      <c r="G260" s="567"/>
      <c r="H260" s="567"/>
      <c r="I260"/>
      <c r="J260"/>
      <c r="K260"/>
      <c r="L260"/>
      <c r="M260"/>
      <c r="N260"/>
      <c r="O260"/>
      <c r="P260"/>
    </row>
    <row r="261" spans="1:24" ht="20.100000000000001" customHeight="1">
      <c r="A261" s="628"/>
      <c r="B261" s="629"/>
      <c r="C261" s="604"/>
      <c r="D261" s="596"/>
      <c r="E261" s="132" t="s">
        <v>23</v>
      </c>
      <c r="F261" s="605">
        <f t="shared" si="4"/>
        <v>0</v>
      </c>
      <c r="G261" s="567"/>
      <c r="H261" s="567"/>
      <c r="I261"/>
      <c r="J261"/>
      <c r="K261"/>
      <c r="L261"/>
      <c r="M261"/>
      <c r="N261"/>
      <c r="O261"/>
      <c r="P261"/>
    </row>
    <row r="262" spans="1:24" ht="20.100000000000001" customHeight="1">
      <c r="A262" s="628"/>
      <c r="B262" s="629"/>
      <c r="C262" s="606" t="s">
        <v>147</v>
      </c>
      <c r="D262" s="607"/>
      <c r="E262" s="132" t="s">
        <v>9</v>
      </c>
      <c r="F262" s="605">
        <f t="shared" si="4"/>
        <v>0</v>
      </c>
      <c r="G262" s="567"/>
      <c r="H262" s="567"/>
      <c r="I262"/>
      <c r="J262"/>
      <c r="K262"/>
      <c r="L262"/>
      <c r="M262"/>
      <c r="N262"/>
      <c r="O262"/>
      <c r="P262"/>
    </row>
    <row r="263" spans="1:24" ht="20.100000000000001" customHeight="1" thickBot="1">
      <c r="A263" s="630"/>
      <c r="B263" s="631"/>
      <c r="C263" s="595" t="s">
        <v>135</v>
      </c>
      <c r="D263" s="595"/>
      <c r="E263" s="596"/>
      <c r="F263" s="608">
        <f>SUM($F$252:$H$262)</f>
        <v>0</v>
      </c>
      <c r="G263" s="609"/>
      <c r="H263" s="609"/>
      <c r="I263"/>
      <c r="J263"/>
      <c r="K263"/>
      <c r="L263"/>
      <c r="M263"/>
      <c r="N263"/>
      <c r="O263"/>
      <c r="P263"/>
    </row>
    <row r="264" spans="1:24" ht="20.100000000000001" customHeight="1" thickTop="1">
      <c r="A264" s="600" t="s">
        <v>136</v>
      </c>
      <c r="B264" s="600"/>
      <c r="C264" s="601"/>
      <c r="D264" s="601"/>
      <c r="E264" s="601"/>
      <c r="F264" s="602">
        <f>SUM($F$249,$F$263)</f>
        <v>0</v>
      </c>
      <c r="G264" s="603"/>
      <c r="H264" s="603"/>
      <c r="I264"/>
      <c r="J264"/>
      <c r="K264"/>
      <c r="L264"/>
      <c r="M264"/>
      <c r="N264"/>
      <c r="O264"/>
      <c r="P264"/>
    </row>
    <row r="265" spans="1:24">
      <c r="W265" s="5"/>
      <c r="X265" s="2"/>
    </row>
  </sheetData>
  <sheetProtection password="DF8A" sheet="1" objects="1" scenarios="1" formatRows="0"/>
  <mergeCells count="337">
    <mergeCell ref="E162:M162"/>
    <mergeCell ref="E163:M163"/>
    <mergeCell ref="F165:K165"/>
    <mergeCell ref="F166:K166"/>
    <mergeCell ref="C3:C4"/>
    <mergeCell ref="E3:M3"/>
    <mergeCell ref="E4:M4"/>
    <mergeCell ref="C6:D6"/>
    <mergeCell ref="F6:K6"/>
    <mergeCell ref="C7:D7"/>
    <mergeCell ref="F7:K7"/>
    <mergeCell ref="M6:Q7"/>
    <mergeCell ref="C170:D170"/>
    <mergeCell ref="C171:D171"/>
    <mergeCell ref="C172:D172"/>
    <mergeCell ref="C173:D173"/>
    <mergeCell ref="C162:C163"/>
    <mergeCell ref="C198:D198"/>
    <mergeCell ref="C199:D199"/>
    <mergeCell ref="C200:D200"/>
    <mergeCell ref="C192:D192"/>
    <mergeCell ref="C193:D193"/>
    <mergeCell ref="C194:D194"/>
    <mergeCell ref="C195:D195"/>
    <mergeCell ref="C196:D196"/>
    <mergeCell ref="C197:D197"/>
    <mergeCell ref="C186:D186"/>
    <mergeCell ref="C187:D187"/>
    <mergeCell ref="C188:D188"/>
    <mergeCell ref="C189:D189"/>
    <mergeCell ref="C190:D190"/>
    <mergeCell ref="C191:D191"/>
    <mergeCell ref="C168:D168"/>
    <mergeCell ref="C169:D169"/>
    <mergeCell ref="C180:D180"/>
    <mergeCell ref="C181:D181"/>
    <mergeCell ref="C183:D183"/>
    <mergeCell ref="C184:D184"/>
    <mergeCell ref="C185:D185"/>
    <mergeCell ref="C174:D174"/>
    <mergeCell ref="C175:D175"/>
    <mergeCell ref="C176:D176"/>
    <mergeCell ref="C177:D177"/>
    <mergeCell ref="C178:D178"/>
    <mergeCell ref="C179:D179"/>
    <mergeCell ref="C182:D182"/>
    <mergeCell ref="F222:H222"/>
    <mergeCell ref="A223:E223"/>
    <mergeCell ref="F223:H223"/>
    <mergeCell ref="C210:D210"/>
    <mergeCell ref="C211:D211"/>
    <mergeCell ref="C212:D212"/>
    <mergeCell ref="C213:D213"/>
    <mergeCell ref="C214:D214"/>
    <mergeCell ref="C215:D215"/>
    <mergeCell ref="A217:B217"/>
    <mergeCell ref="A218:B218"/>
    <mergeCell ref="F224:H224"/>
    <mergeCell ref="A225:E225"/>
    <mergeCell ref="F225:H225"/>
    <mergeCell ref="A226:A230"/>
    <mergeCell ref="C226:E226"/>
    <mergeCell ref="F226:H226"/>
    <mergeCell ref="C227:E227"/>
    <mergeCell ref="F227:H227"/>
    <mergeCell ref="C228:E228"/>
    <mergeCell ref="F232:H232"/>
    <mergeCell ref="A233:E233"/>
    <mergeCell ref="F233:H233"/>
    <mergeCell ref="C237:D237"/>
    <mergeCell ref="F237:H237"/>
    <mergeCell ref="F228:H228"/>
    <mergeCell ref="C229:E229"/>
    <mergeCell ref="F229:H229"/>
    <mergeCell ref="C230:E230"/>
    <mergeCell ref="F230:H230"/>
    <mergeCell ref="A231:E231"/>
    <mergeCell ref="F231:H231"/>
    <mergeCell ref="A237:B237"/>
    <mergeCell ref="F238:H238"/>
    <mergeCell ref="C239:D239"/>
    <mergeCell ref="F239:H239"/>
    <mergeCell ref="C248:D248"/>
    <mergeCell ref="F248:H248"/>
    <mergeCell ref="C249:E249"/>
    <mergeCell ref="F249:H249"/>
    <mergeCell ref="C250:E250"/>
    <mergeCell ref="F250:H250"/>
    <mergeCell ref="C240:D242"/>
    <mergeCell ref="F240:H240"/>
    <mergeCell ref="F241:H241"/>
    <mergeCell ref="F242:H242"/>
    <mergeCell ref="C243:D247"/>
    <mergeCell ref="F243:H243"/>
    <mergeCell ref="F244:H244"/>
    <mergeCell ref="F245:H245"/>
    <mergeCell ref="F247:H247"/>
    <mergeCell ref="F246:H246"/>
    <mergeCell ref="F254:H254"/>
    <mergeCell ref="F255:H255"/>
    <mergeCell ref="F256:H256"/>
    <mergeCell ref="C251:E251"/>
    <mergeCell ref="F251:H251"/>
    <mergeCell ref="C252:D252"/>
    <mergeCell ref="F252:H252"/>
    <mergeCell ref="C253:D253"/>
    <mergeCell ref="F253:H253"/>
    <mergeCell ref="F262:H262"/>
    <mergeCell ref="C263:E263"/>
    <mergeCell ref="F263:H263"/>
    <mergeCell ref="A264:E264"/>
    <mergeCell ref="F264:H264"/>
    <mergeCell ref="C257:D261"/>
    <mergeCell ref="F257:H257"/>
    <mergeCell ref="F258:H258"/>
    <mergeCell ref="F259:H259"/>
    <mergeCell ref="F260:H260"/>
    <mergeCell ref="F261:H261"/>
    <mergeCell ref="A9:B9"/>
    <mergeCell ref="A168:B168"/>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B31"/>
    <mergeCell ref="A49:B49"/>
    <mergeCell ref="A32:B32"/>
    <mergeCell ref="A33:B33"/>
    <mergeCell ref="A34:B34"/>
    <mergeCell ref="A35:B35"/>
    <mergeCell ref="A36:B36"/>
    <mergeCell ref="A37:B37"/>
    <mergeCell ref="A38:B38"/>
    <mergeCell ref="A39:B39"/>
    <mergeCell ref="A40:B40"/>
    <mergeCell ref="A41:B41"/>
    <mergeCell ref="A42:B42"/>
    <mergeCell ref="A43:B43"/>
    <mergeCell ref="A44:B44"/>
    <mergeCell ref="A45:B45"/>
    <mergeCell ref="A46:B46"/>
    <mergeCell ref="A47:B47"/>
    <mergeCell ref="A48:B48"/>
    <mergeCell ref="A66:B66"/>
    <mergeCell ref="A67:B67"/>
    <mergeCell ref="A50:B50"/>
    <mergeCell ref="A51:B51"/>
    <mergeCell ref="A52:B52"/>
    <mergeCell ref="A53:B53"/>
    <mergeCell ref="A54:B54"/>
    <mergeCell ref="A55:B55"/>
    <mergeCell ref="A56:B56"/>
    <mergeCell ref="A57:B57"/>
    <mergeCell ref="A58:B58"/>
    <mergeCell ref="A59:B59"/>
    <mergeCell ref="A60:B60"/>
    <mergeCell ref="A61:B61"/>
    <mergeCell ref="A62:B62"/>
    <mergeCell ref="A63:B63"/>
    <mergeCell ref="A64:B64"/>
    <mergeCell ref="A65:B65"/>
    <mergeCell ref="A83:B83"/>
    <mergeCell ref="A84:B84"/>
    <mergeCell ref="A85:B85"/>
    <mergeCell ref="A68:B68"/>
    <mergeCell ref="A69:B69"/>
    <mergeCell ref="A70:B70"/>
    <mergeCell ref="A71:B71"/>
    <mergeCell ref="A72:B72"/>
    <mergeCell ref="A73:B73"/>
    <mergeCell ref="A74:B74"/>
    <mergeCell ref="A75:B75"/>
    <mergeCell ref="A76:B76"/>
    <mergeCell ref="A77:B77"/>
    <mergeCell ref="A78:B78"/>
    <mergeCell ref="A79:B79"/>
    <mergeCell ref="A80:B80"/>
    <mergeCell ref="A81:B81"/>
    <mergeCell ref="A82:B82"/>
    <mergeCell ref="A86:B86"/>
    <mergeCell ref="A87:B87"/>
    <mergeCell ref="A88:B88"/>
    <mergeCell ref="A89:B89"/>
    <mergeCell ref="A90:B90"/>
    <mergeCell ref="A91:B91"/>
    <mergeCell ref="A92:B92"/>
    <mergeCell ref="A93:B93"/>
    <mergeCell ref="A94:B94"/>
    <mergeCell ref="A95:B95"/>
    <mergeCell ref="A96:B96"/>
    <mergeCell ref="A97:B97"/>
    <mergeCell ref="A98:B98"/>
    <mergeCell ref="A99:B99"/>
    <mergeCell ref="A106:B106"/>
    <mergeCell ref="A107:B107"/>
    <mergeCell ref="A108:B108"/>
    <mergeCell ref="A109:B109"/>
    <mergeCell ref="A104:B104"/>
    <mergeCell ref="A105:B105"/>
    <mergeCell ref="A100:B100"/>
    <mergeCell ref="A101:B101"/>
    <mergeCell ref="A102:B102"/>
    <mergeCell ref="A103:B103"/>
    <mergeCell ref="A110:B110"/>
    <mergeCell ref="A111:B111"/>
    <mergeCell ref="A112:B112"/>
    <mergeCell ref="A140:B140"/>
    <mergeCell ref="A141:B141"/>
    <mergeCell ref="A133:B133"/>
    <mergeCell ref="A113:B113"/>
    <mergeCell ref="A114:B114"/>
    <mergeCell ref="A115:B115"/>
    <mergeCell ref="A116:B116"/>
    <mergeCell ref="A142:B142"/>
    <mergeCell ref="A143:B143"/>
    <mergeCell ref="A117:B117"/>
    <mergeCell ref="A118:B118"/>
    <mergeCell ref="A119:B119"/>
    <mergeCell ref="A120:B120"/>
    <mergeCell ref="A121:B121"/>
    <mergeCell ref="A134:B134"/>
    <mergeCell ref="A135:B135"/>
    <mergeCell ref="A136:B136"/>
    <mergeCell ref="A137:B137"/>
    <mergeCell ref="A138:B138"/>
    <mergeCell ref="A139:B139"/>
    <mergeCell ref="A122:B122"/>
    <mergeCell ref="A123:B123"/>
    <mergeCell ref="A124:B124"/>
    <mergeCell ref="A125:B125"/>
    <mergeCell ref="A126:B126"/>
    <mergeCell ref="A127:B127"/>
    <mergeCell ref="A128:B128"/>
    <mergeCell ref="A129:B129"/>
    <mergeCell ref="A130:B130"/>
    <mergeCell ref="A131:B131"/>
    <mergeCell ref="A132:B132"/>
    <mergeCell ref="A144:B144"/>
    <mergeCell ref="A145:B145"/>
    <mergeCell ref="A146:B146"/>
    <mergeCell ref="A147:B147"/>
    <mergeCell ref="A148:B148"/>
    <mergeCell ref="A169:B169"/>
    <mergeCell ref="A170:B170"/>
    <mergeCell ref="A171:B171"/>
    <mergeCell ref="A158:B158"/>
    <mergeCell ref="A159:B159"/>
    <mergeCell ref="A151:B151"/>
    <mergeCell ref="A152:B152"/>
    <mergeCell ref="A153:B153"/>
    <mergeCell ref="A154:B154"/>
    <mergeCell ref="A155:B155"/>
    <mergeCell ref="A156:B156"/>
    <mergeCell ref="A157:B157"/>
    <mergeCell ref="A149:B149"/>
    <mergeCell ref="A150:B150"/>
    <mergeCell ref="A172:B172"/>
    <mergeCell ref="A173:B173"/>
    <mergeCell ref="A174:B174"/>
    <mergeCell ref="A175:B175"/>
    <mergeCell ref="A176:B176"/>
    <mergeCell ref="A177:B177"/>
    <mergeCell ref="A178:B178"/>
    <mergeCell ref="A179:B179"/>
    <mergeCell ref="A180:B180"/>
    <mergeCell ref="A181:B181"/>
    <mergeCell ref="A182:B182"/>
    <mergeCell ref="A183:B183"/>
    <mergeCell ref="A184:B184"/>
    <mergeCell ref="A185:B185"/>
    <mergeCell ref="A186:B186"/>
    <mergeCell ref="A187:B187"/>
    <mergeCell ref="A188:B188"/>
    <mergeCell ref="A189:B189"/>
    <mergeCell ref="C201:D201"/>
    <mergeCell ref="C202:D202"/>
    <mergeCell ref="C203:D203"/>
    <mergeCell ref="A224:E224"/>
    <mergeCell ref="C204:D204"/>
    <mergeCell ref="C205:D205"/>
    <mergeCell ref="C206:D206"/>
    <mergeCell ref="C207:D207"/>
    <mergeCell ref="A190:B190"/>
    <mergeCell ref="A191:B191"/>
    <mergeCell ref="A192:B192"/>
    <mergeCell ref="A193:B193"/>
    <mergeCell ref="A194:B194"/>
    <mergeCell ref="A195:B195"/>
    <mergeCell ref="A196:B196"/>
    <mergeCell ref="A197:B197"/>
    <mergeCell ref="A198:B198"/>
    <mergeCell ref="C208:D208"/>
    <mergeCell ref="C209:D209"/>
    <mergeCell ref="A199:B199"/>
    <mergeCell ref="A200:B200"/>
    <mergeCell ref="A201:B201"/>
    <mergeCell ref="A202:B202"/>
    <mergeCell ref="A203:B203"/>
    <mergeCell ref="A204:B204"/>
    <mergeCell ref="A205:B205"/>
    <mergeCell ref="A206:B206"/>
    <mergeCell ref="A207:B207"/>
    <mergeCell ref="A252:B263"/>
    <mergeCell ref="A208:B208"/>
    <mergeCell ref="A209:B209"/>
    <mergeCell ref="A210:B210"/>
    <mergeCell ref="A211:B211"/>
    <mergeCell ref="A212:B212"/>
    <mergeCell ref="A213:B213"/>
    <mergeCell ref="A214:B214"/>
    <mergeCell ref="A215:B215"/>
    <mergeCell ref="A216:B216"/>
    <mergeCell ref="A232:E232"/>
    <mergeCell ref="C216:D216"/>
    <mergeCell ref="C217:D217"/>
    <mergeCell ref="C218:D218"/>
    <mergeCell ref="C262:D262"/>
    <mergeCell ref="A238:B251"/>
    <mergeCell ref="C238:D238"/>
    <mergeCell ref="C254:D256"/>
  </mergeCells>
  <phoneticPr fontId="8"/>
  <conditionalFormatting sqref="O51:O106 G51:G106 I51:I106 L51:L106">
    <cfRule type="expression" dxfId="1248" priority="372">
      <formula>INDIRECT(ADDRESS(ROW(),COLUMN()))=TRUNC(INDIRECT(ADDRESS(ROW(),COLUMN())))</formula>
    </cfRule>
  </conditionalFormatting>
  <conditionalFormatting sqref="O27:O50">
    <cfRule type="expression" dxfId="1247" priority="368">
      <formula>INDIRECT(ADDRESS(ROW(),COLUMN()))=TRUNC(INDIRECT(ADDRESS(ROW(),COLUMN())))</formula>
    </cfRule>
  </conditionalFormatting>
  <conditionalFormatting sqref="G48:G50">
    <cfRule type="expression" dxfId="1246" priority="371">
      <formula>INDIRECT(ADDRESS(ROW(),COLUMN()))=TRUNC(INDIRECT(ADDRESS(ROW(),COLUMN())))</formula>
    </cfRule>
  </conditionalFormatting>
  <conditionalFormatting sqref="I45 I48:I50">
    <cfRule type="expression" dxfId="1245" priority="370">
      <formula>INDIRECT(ADDRESS(ROW(),COLUMN()))=TRUNC(INDIRECT(ADDRESS(ROW(),COLUMN())))</formula>
    </cfRule>
  </conditionalFormatting>
  <conditionalFormatting sqref="L29:L50">
    <cfRule type="expression" dxfId="1244" priority="369">
      <formula>INDIRECT(ADDRESS(ROW(),COLUMN()))=TRUNC(INDIRECT(ADDRESS(ROW(),COLUMN())))</formula>
    </cfRule>
  </conditionalFormatting>
  <conditionalFormatting sqref="O10">
    <cfRule type="expression" dxfId="1243" priority="366">
      <formula>INDIRECT(ADDRESS(ROW(),COLUMN()))=TRUNC(INDIRECT(ADDRESS(ROW(),COLUMN())))</formula>
    </cfRule>
  </conditionalFormatting>
  <conditionalFormatting sqref="L10">
    <cfRule type="expression" dxfId="1242" priority="367">
      <formula>INDIRECT(ADDRESS(ROW(),COLUMN()))=TRUNC(INDIRECT(ADDRESS(ROW(),COLUMN())))</formula>
    </cfRule>
  </conditionalFormatting>
  <conditionalFormatting sqref="O11">
    <cfRule type="expression" dxfId="1241" priority="364">
      <formula>INDIRECT(ADDRESS(ROW(),COLUMN()))=TRUNC(INDIRECT(ADDRESS(ROW(),COLUMN())))</formula>
    </cfRule>
  </conditionalFormatting>
  <conditionalFormatting sqref="L11">
    <cfRule type="expression" dxfId="1240" priority="365">
      <formula>INDIRECT(ADDRESS(ROW(),COLUMN()))=TRUNC(INDIRECT(ADDRESS(ROW(),COLUMN())))</formula>
    </cfRule>
  </conditionalFormatting>
  <conditionalFormatting sqref="O12:O26">
    <cfRule type="expression" dxfId="1239" priority="361">
      <formula>INDIRECT(ADDRESS(ROW(),COLUMN()))=TRUNC(INDIRECT(ADDRESS(ROW(),COLUMN())))</formula>
    </cfRule>
  </conditionalFormatting>
  <conditionalFormatting sqref="I21:I25">
    <cfRule type="expression" dxfId="1238" priority="363">
      <formula>INDIRECT(ADDRESS(ROW(),COLUMN()))=TRUNC(INDIRECT(ADDRESS(ROW(),COLUMN())))</formula>
    </cfRule>
  </conditionalFormatting>
  <conditionalFormatting sqref="L12:L25">
    <cfRule type="expression" dxfId="1237" priority="362">
      <formula>INDIRECT(ADDRESS(ROW(),COLUMN()))=TRUNC(INDIRECT(ADDRESS(ROW(),COLUMN())))</formula>
    </cfRule>
  </conditionalFormatting>
  <conditionalFormatting sqref="G10 G15">
    <cfRule type="expression" dxfId="1236" priority="360">
      <formula>INDIRECT(ADDRESS(ROW(),COLUMN()))=TRUNC(INDIRECT(ADDRESS(ROW(),COLUMN())))</formula>
    </cfRule>
  </conditionalFormatting>
  <conditionalFormatting sqref="I10 I15">
    <cfRule type="expression" dxfId="1235" priority="359">
      <formula>INDIRECT(ADDRESS(ROW(),COLUMN()))=TRUNC(INDIRECT(ADDRESS(ROW(),COLUMN())))</formula>
    </cfRule>
  </conditionalFormatting>
  <conditionalFormatting sqref="G12">
    <cfRule type="expression" dxfId="1234" priority="358">
      <formula>INDIRECT(ADDRESS(ROW(),COLUMN()))=TRUNC(INDIRECT(ADDRESS(ROW(),COLUMN())))</formula>
    </cfRule>
  </conditionalFormatting>
  <conditionalFormatting sqref="I12">
    <cfRule type="expression" dxfId="1233" priority="357">
      <formula>INDIRECT(ADDRESS(ROW(),COLUMN()))=TRUNC(INDIRECT(ADDRESS(ROW(),COLUMN())))</formula>
    </cfRule>
  </conditionalFormatting>
  <conditionalFormatting sqref="G14">
    <cfRule type="expression" dxfId="1232" priority="356">
      <formula>INDIRECT(ADDRESS(ROW(),COLUMN()))=TRUNC(INDIRECT(ADDRESS(ROW(),COLUMN())))</formula>
    </cfRule>
  </conditionalFormatting>
  <conditionalFormatting sqref="I14">
    <cfRule type="expression" dxfId="1231" priority="355">
      <formula>INDIRECT(ADDRESS(ROW(),COLUMN()))=TRUNC(INDIRECT(ADDRESS(ROW(),COLUMN())))</formula>
    </cfRule>
  </conditionalFormatting>
  <conditionalFormatting sqref="G11">
    <cfRule type="expression" dxfId="1230" priority="354">
      <formula>INDIRECT(ADDRESS(ROW(),COLUMN()))=TRUNC(INDIRECT(ADDRESS(ROW(),COLUMN())))</formula>
    </cfRule>
  </conditionalFormatting>
  <conditionalFormatting sqref="I11">
    <cfRule type="expression" dxfId="1229" priority="353">
      <formula>INDIRECT(ADDRESS(ROW(),COLUMN()))=TRUNC(INDIRECT(ADDRESS(ROW(),COLUMN())))</formula>
    </cfRule>
  </conditionalFormatting>
  <conditionalFormatting sqref="G13">
    <cfRule type="expression" dxfId="1228" priority="352">
      <formula>INDIRECT(ADDRESS(ROW(),COLUMN()))=TRUNC(INDIRECT(ADDRESS(ROW(),COLUMN())))</formula>
    </cfRule>
  </conditionalFormatting>
  <conditionalFormatting sqref="I13">
    <cfRule type="expression" dxfId="1227" priority="351">
      <formula>INDIRECT(ADDRESS(ROW(),COLUMN()))=TRUNC(INDIRECT(ADDRESS(ROW(),COLUMN())))</formula>
    </cfRule>
  </conditionalFormatting>
  <conditionalFormatting sqref="G16 G19">
    <cfRule type="expression" dxfId="1226" priority="350">
      <formula>INDIRECT(ADDRESS(ROW(),COLUMN()))=TRUNC(INDIRECT(ADDRESS(ROW(),COLUMN())))</formula>
    </cfRule>
  </conditionalFormatting>
  <conditionalFormatting sqref="I16 I19">
    <cfRule type="expression" dxfId="1225" priority="349">
      <formula>INDIRECT(ADDRESS(ROW(),COLUMN()))=TRUNC(INDIRECT(ADDRESS(ROW(),COLUMN())))</formula>
    </cfRule>
  </conditionalFormatting>
  <conditionalFormatting sqref="G17">
    <cfRule type="expression" dxfId="1224" priority="348">
      <formula>INDIRECT(ADDRESS(ROW(),COLUMN()))=TRUNC(INDIRECT(ADDRESS(ROW(),COLUMN())))</formula>
    </cfRule>
  </conditionalFormatting>
  <conditionalFormatting sqref="I17">
    <cfRule type="expression" dxfId="1223" priority="347">
      <formula>INDIRECT(ADDRESS(ROW(),COLUMN()))=TRUNC(INDIRECT(ADDRESS(ROW(),COLUMN())))</formula>
    </cfRule>
  </conditionalFormatting>
  <conditionalFormatting sqref="G18">
    <cfRule type="expression" dxfId="1222" priority="346">
      <formula>INDIRECT(ADDRESS(ROW(),COLUMN()))=TRUNC(INDIRECT(ADDRESS(ROW(),COLUMN())))</formula>
    </cfRule>
  </conditionalFormatting>
  <conditionalFormatting sqref="I18">
    <cfRule type="expression" dxfId="1221" priority="345">
      <formula>INDIRECT(ADDRESS(ROW(),COLUMN()))=TRUNC(INDIRECT(ADDRESS(ROW(),COLUMN())))</formula>
    </cfRule>
  </conditionalFormatting>
  <conditionalFormatting sqref="G20">
    <cfRule type="expression" dxfId="1220" priority="344">
      <formula>INDIRECT(ADDRESS(ROW(),COLUMN()))=TRUNC(INDIRECT(ADDRESS(ROW(),COLUMN())))</formula>
    </cfRule>
  </conditionalFormatting>
  <conditionalFormatting sqref="I20">
    <cfRule type="expression" dxfId="1219" priority="343">
      <formula>INDIRECT(ADDRESS(ROW(),COLUMN()))=TRUNC(INDIRECT(ADDRESS(ROW(),COLUMN())))</formula>
    </cfRule>
  </conditionalFormatting>
  <conditionalFormatting sqref="G21 G23">
    <cfRule type="expression" dxfId="1218" priority="342">
      <formula>INDIRECT(ADDRESS(ROW(),COLUMN()))=TRUNC(INDIRECT(ADDRESS(ROW(),COLUMN())))</formula>
    </cfRule>
  </conditionalFormatting>
  <conditionalFormatting sqref="G22">
    <cfRule type="expression" dxfId="1217" priority="341">
      <formula>INDIRECT(ADDRESS(ROW(),COLUMN()))=TRUNC(INDIRECT(ADDRESS(ROW(),COLUMN())))</formula>
    </cfRule>
  </conditionalFormatting>
  <conditionalFormatting sqref="G24:G25">
    <cfRule type="expression" dxfId="1216" priority="340">
      <formula>INDIRECT(ADDRESS(ROW(),COLUMN()))=TRUNC(INDIRECT(ADDRESS(ROW(),COLUMN())))</formula>
    </cfRule>
  </conditionalFormatting>
  <conditionalFormatting sqref="G26:G28">
    <cfRule type="expression" dxfId="1215" priority="339">
      <formula>INDIRECT(ADDRESS(ROW(),COLUMN()))=TRUNC(INDIRECT(ADDRESS(ROW(),COLUMN())))</formula>
    </cfRule>
  </conditionalFormatting>
  <conditionalFormatting sqref="I26:I28">
    <cfRule type="expression" dxfId="1214" priority="338">
      <formula>INDIRECT(ADDRESS(ROW(),COLUMN()))=TRUNC(INDIRECT(ADDRESS(ROW(),COLUMN())))</formula>
    </cfRule>
  </conditionalFormatting>
  <conditionalFormatting sqref="L26:L28">
    <cfRule type="expression" dxfId="1213" priority="337">
      <formula>INDIRECT(ADDRESS(ROW(),COLUMN()))=TRUNC(INDIRECT(ADDRESS(ROW(),COLUMN())))</formula>
    </cfRule>
  </conditionalFormatting>
  <conditionalFormatting sqref="G29:G30">
    <cfRule type="expression" dxfId="1212" priority="336">
      <formula>INDIRECT(ADDRESS(ROW(),COLUMN()))=TRUNC(INDIRECT(ADDRESS(ROW(),COLUMN())))</formula>
    </cfRule>
  </conditionalFormatting>
  <conditionalFormatting sqref="I29:I30">
    <cfRule type="expression" dxfId="1211" priority="335">
      <formula>INDIRECT(ADDRESS(ROW(),COLUMN()))=TRUNC(INDIRECT(ADDRESS(ROW(),COLUMN())))</formula>
    </cfRule>
  </conditionalFormatting>
  <conditionalFormatting sqref="G31:G32 G42 G44">
    <cfRule type="expression" dxfId="1210" priority="334">
      <formula>INDIRECT(ADDRESS(ROW(),COLUMN()))=TRUNC(INDIRECT(ADDRESS(ROW(),COLUMN())))</formula>
    </cfRule>
  </conditionalFormatting>
  <conditionalFormatting sqref="I31:I32 I42 I44">
    <cfRule type="expression" dxfId="1209" priority="333">
      <formula>INDIRECT(ADDRESS(ROW(),COLUMN()))=TRUNC(INDIRECT(ADDRESS(ROW(),COLUMN())))</formula>
    </cfRule>
  </conditionalFormatting>
  <conditionalFormatting sqref="G40">
    <cfRule type="expression" dxfId="1208" priority="332">
      <formula>INDIRECT(ADDRESS(ROW(),COLUMN()))=TRUNC(INDIRECT(ADDRESS(ROW(),COLUMN())))</formula>
    </cfRule>
  </conditionalFormatting>
  <conditionalFormatting sqref="I40">
    <cfRule type="expression" dxfId="1207" priority="331">
      <formula>INDIRECT(ADDRESS(ROW(),COLUMN()))=TRUNC(INDIRECT(ADDRESS(ROW(),COLUMN())))</formula>
    </cfRule>
  </conditionalFormatting>
  <conditionalFormatting sqref="G37">
    <cfRule type="expression" dxfId="1206" priority="330">
      <formula>INDIRECT(ADDRESS(ROW(),COLUMN()))=TRUNC(INDIRECT(ADDRESS(ROW(),COLUMN())))</formula>
    </cfRule>
  </conditionalFormatting>
  <conditionalFormatting sqref="I37">
    <cfRule type="expression" dxfId="1205" priority="329">
      <formula>INDIRECT(ADDRESS(ROW(),COLUMN()))=TRUNC(INDIRECT(ADDRESS(ROW(),COLUMN())))</formula>
    </cfRule>
  </conditionalFormatting>
  <conditionalFormatting sqref="G38">
    <cfRule type="expression" dxfId="1204" priority="328">
      <formula>INDIRECT(ADDRESS(ROW(),COLUMN()))=TRUNC(INDIRECT(ADDRESS(ROW(),COLUMN())))</formula>
    </cfRule>
  </conditionalFormatting>
  <conditionalFormatting sqref="I38">
    <cfRule type="expression" dxfId="1203" priority="327">
      <formula>INDIRECT(ADDRESS(ROW(),COLUMN()))=TRUNC(INDIRECT(ADDRESS(ROW(),COLUMN())))</formula>
    </cfRule>
  </conditionalFormatting>
  <conditionalFormatting sqref="G41">
    <cfRule type="expression" dxfId="1202" priority="326">
      <formula>INDIRECT(ADDRESS(ROW(),COLUMN()))=TRUNC(INDIRECT(ADDRESS(ROW(),COLUMN())))</formula>
    </cfRule>
  </conditionalFormatting>
  <conditionalFormatting sqref="I41">
    <cfRule type="expression" dxfId="1201" priority="325">
      <formula>INDIRECT(ADDRESS(ROW(),COLUMN()))=TRUNC(INDIRECT(ADDRESS(ROW(),COLUMN())))</formula>
    </cfRule>
  </conditionalFormatting>
  <conditionalFormatting sqref="G43">
    <cfRule type="expression" dxfId="1200" priority="324">
      <formula>INDIRECT(ADDRESS(ROW(),COLUMN()))=TRUNC(INDIRECT(ADDRESS(ROW(),COLUMN())))</formula>
    </cfRule>
  </conditionalFormatting>
  <conditionalFormatting sqref="I43">
    <cfRule type="expression" dxfId="1199" priority="323">
      <formula>INDIRECT(ADDRESS(ROW(),COLUMN()))=TRUNC(INDIRECT(ADDRESS(ROW(),COLUMN())))</formula>
    </cfRule>
  </conditionalFormatting>
  <conditionalFormatting sqref="G36">
    <cfRule type="expression" dxfId="1198" priority="322">
      <formula>INDIRECT(ADDRESS(ROW(),COLUMN()))=TRUNC(INDIRECT(ADDRESS(ROW(),COLUMN())))</formula>
    </cfRule>
  </conditionalFormatting>
  <conditionalFormatting sqref="I36">
    <cfRule type="expression" dxfId="1197" priority="321">
      <formula>INDIRECT(ADDRESS(ROW(),COLUMN()))=TRUNC(INDIRECT(ADDRESS(ROW(),COLUMN())))</formula>
    </cfRule>
  </conditionalFormatting>
  <conditionalFormatting sqref="G39">
    <cfRule type="expression" dxfId="1196" priority="320">
      <formula>INDIRECT(ADDRESS(ROW(),COLUMN()))=TRUNC(INDIRECT(ADDRESS(ROW(),COLUMN())))</formula>
    </cfRule>
  </conditionalFormatting>
  <conditionalFormatting sqref="I39">
    <cfRule type="expression" dxfId="1195" priority="319">
      <formula>INDIRECT(ADDRESS(ROW(),COLUMN()))=TRUNC(INDIRECT(ADDRESS(ROW(),COLUMN())))</formula>
    </cfRule>
  </conditionalFormatting>
  <conditionalFormatting sqref="G35">
    <cfRule type="expression" dxfId="1194" priority="318">
      <formula>INDIRECT(ADDRESS(ROW(),COLUMN()))=TRUNC(INDIRECT(ADDRESS(ROW(),COLUMN())))</formula>
    </cfRule>
  </conditionalFormatting>
  <conditionalFormatting sqref="I35">
    <cfRule type="expression" dxfId="1193" priority="317">
      <formula>INDIRECT(ADDRESS(ROW(),COLUMN()))=TRUNC(INDIRECT(ADDRESS(ROW(),COLUMN())))</formula>
    </cfRule>
  </conditionalFormatting>
  <conditionalFormatting sqref="G33">
    <cfRule type="expression" dxfId="1192" priority="316">
      <formula>INDIRECT(ADDRESS(ROW(),COLUMN()))=TRUNC(INDIRECT(ADDRESS(ROW(),COLUMN())))</formula>
    </cfRule>
  </conditionalFormatting>
  <conditionalFormatting sqref="I33">
    <cfRule type="expression" dxfId="1191" priority="315">
      <formula>INDIRECT(ADDRESS(ROW(),COLUMN()))=TRUNC(INDIRECT(ADDRESS(ROW(),COLUMN())))</formula>
    </cfRule>
  </conditionalFormatting>
  <conditionalFormatting sqref="G34">
    <cfRule type="expression" dxfId="1190" priority="314">
      <formula>INDIRECT(ADDRESS(ROW(),COLUMN()))=TRUNC(INDIRECT(ADDRESS(ROW(),COLUMN())))</formula>
    </cfRule>
  </conditionalFormatting>
  <conditionalFormatting sqref="I34">
    <cfRule type="expression" dxfId="1189" priority="313">
      <formula>INDIRECT(ADDRESS(ROW(),COLUMN()))=TRUNC(INDIRECT(ADDRESS(ROW(),COLUMN())))</formula>
    </cfRule>
  </conditionalFormatting>
  <conditionalFormatting sqref="G45">
    <cfRule type="expression" dxfId="1188" priority="312">
      <formula>INDIRECT(ADDRESS(ROW(),COLUMN()))=TRUNC(INDIRECT(ADDRESS(ROW(),COLUMN())))</formula>
    </cfRule>
  </conditionalFormatting>
  <conditionalFormatting sqref="G46:G47">
    <cfRule type="expression" dxfId="1187" priority="311">
      <formula>INDIRECT(ADDRESS(ROW(),COLUMN()))=TRUNC(INDIRECT(ADDRESS(ROW(),COLUMN())))</formula>
    </cfRule>
  </conditionalFormatting>
  <conditionalFormatting sqref="I46:I47">
    <cfRule type="expression" dxfId="1186" priority="310">
      <formula>INDIRECT(ADDRESS(ROW(),COLUMN()))=TRUNC(INDIRECT(ADDRESS(ROW(),COLUMN())))</formula>
    </cfRule>
  </conditionalFormatting>
  <conditionalFormatting sqref="I169">
    <cfRule type="expression" dxfId="1185" priority="308">
      <formula>INDIRECT(ADDRESS(ROW(),COLUMN()))=TRUNC(INDIRECT(ADDRESS(ROW(),COLUMN())))</formula>
    </cfRule>
  </conditionalFormatting>
  <conditionalFormatting sqref="L169">
    <cfRule type="expression" dxfId="1184" priority="307">
      <formula>INDIRECT(ADDRESS(ROW(),COLUMN()))=TRUNC(INDIRECT(ADDRESS(ROW(),COLUMN())))</formula>
    </cfRule>
  </conditionalFormatting>
  <conditionalFormatting sqref="O169">
    <cfRule type="expression" dxfId="1183" priority="306">
      <formula>INDIRECT(ADDRESS(ROW(),COLUMN()))=TRUNC(INDIRECT(ADDRESS(ROW(),COLUMN())))</formula>
    </cfRule>
  </conditionalFormatting>
  <conditionalFormatting sqref="G171:G218">
    <cfRule type="expression" dxfId="1182" priority="305">
      <formula>INDIRECT(ADDRESS(ROW(),COLUMN()))=TRUNC(INDIRECT(ADDRESS(ROW(),COLUMN())))</formula>
    </cfRule>
  </conditionalFormatting>
  <conditionalFormatting sqref="I170:I218">
    <cfRule type="expression" dxfId="1181" priority="304">
      <formula>INDIRECT(ADDRESS(ROW(),COLUMN()))=TRUNC(INDIRECT(ADDRESS(ROW(),COLUMN())))</formula>
    </cfRule>
  </conditionalFormatting>
  <conditionalFormatting sqref="L170:L218">
    <cfRule type="expression" dxfId="1180" priority="303">
      <formula>INDIRECT(ADDRESS(ROW(),COLUMN()))=TRUNC(INDIRECT(ADDRESS(ROW(),COLUMN())))</formula>
    </cfRule>
  </conditionalFormatting>
  <conditionalFormatting sqref="O170:O218">
    <cfRule type="expression" dxfId="1179" priority="302">
      <formula>INDIRECT(ADDRESS(ROW(),COLUMN()))=TRUNC(INDIRECT(ADDRESS(ROW(),COLUMN())))</formula>
    </cfRule>
  </conditionalFormatting>
  <conditionalFormatting sqref="O107:O159 G107:G159 I107:I159 L107:L159">
    <cfRule type="expression" dxfId="1178" priority="301">
      <formula>INDIRECT(ADDRESS(ROW(),COLUMN()))=TRUNC(INDIRECT(ADDRESS(ROW(),COLUMN())))</formula>
    </cfRule>
  </conditionalFormatting>
  <conditionalFormatting sqref="G169">
    <cfRule type="expression" dxfId="1177" priority="3">
      <formula>INDIRECT(ADDRESS(ROW(),COLUMN()))=TRUNC(INDIRECT(ADDRESS(ROW(),COLUMN())))</formula>
    </cfRule>
  </conditionalFormatting>
  <conditionalFormatting sqref="G170">
    <cfRule type="expression" dxfId="1176" priority="2">
      <formula>INDIRECT(ADDRESS(ROW(),COLUMN()))=TRUNC(INDIRECT(ADDRESS(ROW(),COLUMN())))</formula>
    </cfRule>
  </conditionalFormatting>
  <conditionalFormatting sqref="M6:Q7">
    <cfRule type="cellIs" dxfId="1175" priority="1" operator="equal">
      <formula>"「費目：その他」で補助対象外に仕分けされていないものがあります。"</formula>
    </cfRule>
  </conditionalFormatting>
  <dataValidations count="7">
    <dataValidation imeMode="off" allowBlank="1" showInputMessage="1" showErrorMessage="1" sqref="G10:G159 I10:I159 L10:L159 O10:O159 Q10:Q159 I169:I218 L169:L218 O169:O218 Q169:Q218 G169:G218 G231:H235 G224:H229 F224:F235 F238:H264"/>
    <dataValidation type="list" imeMode="hiragana" allowBlank="1" showInputMessage="1" showErrorMessage="1" sqref="C10:C159">
      <formula1>区分</formula1>
    </dataValidation>
    <dataValidation type="list" allowBlank="1" showInputMessage="1" showErrorMessage="1" sqref="R10:R159">
      <formula1>"○"</formula1>
    </dataValidation>
    <dataValidation imeMode="disabled" allowBlank="1" showInputMessage="1" showErrorMessage="1" sqref="C7:K7 F166:K166 A10:A159 A169:A218 C3:C4"/>
    <dataValidation imeMode="hiragana" allowBlank="1" showInputMessage="1" showErrorMessage="1" sqref="E10:E159 J10:J159 M10:M159 M169:M218 J169:J218 E169:E218"/>
    <dataValidation type="list" imeMode="hiragana" allowBlank="1" showInputMessage="1" showErrorMessage="1" sqref="C169:D218">
      <formula1>収入</formula1>
    </dataValidation>
    <dataValidation type="list" imeMode="hiragana" allowBlank="1" showInputMessage="1" showErrorMessage="1" sqref="D10:D159">
      <formula1>INDIRECT(C10)</formula1>
    </dataValidation>
  </dataValidations>
  <pageMargins left="0.78740157480314965" right="0.39370078740157483" top="0.39370078740157483" bottom="0.59055118110236227" header="0.31496062992125984" footer="0.31496062992125984"/>
  <pageSetup paperSize="9" scale="66" fitToHeight="0" orientation="portrait" r:id="rId1"/>
  <rowBreaks count="2" manualBreakCount="2">
    <brk id="159" max="17" man="1"/>
    <brk id="219" max="16383" man="1"/>
  </rowBreaks>
  <colBreaks count="1" manualBreakCount="1">
    <brk id="17" max="1048575" man="1"/>
  </col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Y265"/>
  <sheetViews>
    <sheetView view="pageBreakPreview" zoomScaleSheetLayoutView="100" workbookViewId="0">
      <pane ySplit="9" topLeftCell="A10" activePane="bottomLeft" state="frozen"/>
      <selection activeCell="A10" sqref="A10:B10"/>
      <selection pane="bottomLeft" activeCell="A10" sqref="A10:B10"/>
    </sheetView>
  </sheetViews>
  <sheetFormatPr defaultRowHeight="13.5"/>
  <cols>
    <col min="1" max="2" width="3.875" style="2" customWidth="1"/>
    <col min="3" max="3" width="17.75" style="2" customWidth="1"/>
    <col min="4" max="4" width="11.75" style="2" customWidth="1"/>
    <col min="5" max="5" width="33.5" style="2" customWidth="1"/>
    <col min="6" max="6" width="1.125" style="2" customWidth="1"/>
    <col min="7" max="7" width="9.5" style="2" customWidth="1"/>
    <col min="8" max="8" width="1.375" style="2" customWidth="1"/>
    <col min="9" max="9" width="6" style="2" customWidth="1"/>
    <col min="10" max="10" width="6.125" style="2" customWidth="1"/>
    <col min="11" max="11" width="1.875" style="2" customWidth="1"/>
    <col min="12" max="12" width="6" style="2" customWidth="1"/>
    <col min="13" max="13" width="6.125" style="2" customWidth="1"/>
    <col min="14" max="14" width="2" style="2" customWidth="1"/>
    <col min="15" max="15" width="9.5" style="2" customWidth="1"/>
    <col min="16" max="16" width="1.75" style="2" customWidth="1"/>
    <col min="17" max="17" width="9.625" style="2" customWidth="1"/>
    <col min="18" max="18" width="6.875" style="2" customWidth="1"/>
    <col min="19" max="19" width="7" style="2" customWidth="1"/>
    <col min="20" max="20" width="20.625" style="2" customWidth="1"/>
    <col min="21" max="21" width="18.375" style="2" customWidth="1"/>
    <col min="22" max="22" width="25.375" style="2" customWidth="1"/>
    <col min="23" max="23" width="9" style="2" customWidth="1"/>
    <col min="24" max="24" width="9" style="5" hidden="1" customWidth="1"/>
    <col min="25" max="25" width="9" style="2" customWidth="1"/>
    <col min="26" max="16384" width="9" style="2"/>
  </cols>
  <sheetData>
    <row r="1" spans="1:24">
      <c r="A1" s="24" t="str">
        <f>IF('計画書①（地域）'!$S$4="","",'計画書①（地域）'!$S$4)</f>
        <v/>
      </c>
      <c r="B1" s="24"/>
    </row>
    <row r="2" spans="1:24" ht="25.5" customHeight="1">
      <c r="A2" s="68" t="s">
        <v>124</v>
      </c>
      <c r="B2" s="68"/>
      <c r="C2" s="40"/>
    </row>
    <row r="3" spans="1:24" ht="32.1" customHeight="1">
      <c r="C3" s="569" t="s">
        <v>139</v>
      </c>
      <c r="D3" s="61" t="s">
        <v>153</v>
      </c>
      <c r="E3" s="570"/>
      <c r="F3" s="571"/>
      <c r="G3" s="571"/>
      <c r="H3" s="571"/>
      <c r="I3" s="571"/>
      <c r="J3" s="571"/>
      <c r="K3" s="571"/>
      <c r="L3" s="571"/>
      <c r="M3" s="572"/>
      <c r="N3"/>
      <c r="O3"/>
      <c r="P3"/>
      <c r="Q3" s="15"/>
      <c r="X3" s="5">
        <v>18</v>
      </c>
    </row>
    <row r="4" spans="1:24" ht="32.1" customHeight="1">
      <c r="C4" s="569"/>
      <c r="D4" s="62" t="s">
        <v>154</v>
      </c>
      <c r="E4" s="573"/>
      <c r="F4" s="574"/>
      <c r="G4" s="574"/>
      <c r="H4" s="574"/>
      <c r="I4" s="574"/>
      <c r="J4" s="574"/>
      <c r="K4" s="574"/>
      <c r="L4" s="574"/>
      <c r="M4" s="575"/>
      <c r="N4"/>
      <c r="O4"/>
      <c r="P4"/>
      <c r="Q4" s="15"/>
      <c r="X4" s="5">
        <v>224</v>
      </c>
    </row>
    <row r="5" spans="1:24" ht="22.5" customHeight="1">
      <c r="A5" s="6"/>
      <c r="B5" s="6"/>
      <c r="C5" s="8"/>
      <c r="D5" s="12"/>
      <c r="E5" s="15"/>
      <c r="F5" s="15"/>
      <c r="G5" s="15"/>
      <c r="H5" s="15"/>
      <c r="I5" s="15"/>
      <c r="J5" s="15"/>
      <c r="K5" s="15"/>
      <c r="L5" s="15"/>
      <c r="M5" s="15"/>
      <c r="N5" s="15"/>
      <c r="O5" s="15"/>
      <c r="P5" s="15"/>
      <c r="Q5" s="15"/>
    </row>
    <row r="6" spans="1:24" ht="21.75" customHeight="1">
      <c r="A6" s="6"/>
      <c r="B6" s="6"/>
      <c r="C6" s="540" t="s">
        <v>41</v>
      </c>
      <c r="D6" s="541"/>
      <c r="E6" s="129" t="s">
        <v>44</v>
      </c>
      <c r="F6" s="542" t="s">
        <v>52</v>
      </c>
      <c r="G6" s="543"/>
      <c r="H6" s="543"/>
      <c r="I6" s="543"/>
      <c r="J6" s="543"/>
      <c r="K6" s="544"/>
      <c r="L6" s="3"/>
      <c r="M6" s="568" t="str">
        <f>IF($F$247&lt;&gt;0,"「費目：その他」で補助対象外に仕分けされていないものがあります。","")</f>
        <v/>
      </c>
      <c r="N6" s="568"/>
      <c r="O6" s="568"/>
      <c r="P6" s="568"/>
      <c r="Q6" s="568"/>
    </row>
    <row r="7" spans="1:24" ht="21.75" customHeight="1">
      <c r="A7" s="6"/>
      <c r="B7" s="6"/>
      <c r="C7" s="545">
        <f>SUMIFS($Q$10:$Q$159,$R$10:$R$159,"")</f>
        <v>0</v>
      </c>
      <c r="D7" s="546"/>
      <c r="E7" s="130">
        <f>SUMIFS($Q$10:$Q$159,$R$10:$R$159,"○")</f>
        <v>0</v>
      </c>
      <c r="F7" s="547">
        <f>SUM(C7,E7)</f>
        <v>0</v>
      </c>
      <c r="G7" s="548"/>
      <c r="H7" s="548"/>
      <c r="I7" s="548"/>
      <c r="J7" s="548"/>
      <c r="K7" s="549"/>
      <c r="L7" s="3"/>
      <c r="M7" s="568"/>
      <c r="N7" s="568"/>
      <c r="O7" s="568"/>
      <c r="P7" s="568"/>
      <c r="Q7" s="568"/>
    </row>
    <row r="8" spans="1:24" ht="20.25" customHeight="1">
      <c r="A8" s="7" t="s">
        <v>5</v>
      </c>
      <c r="B8" s="7"/>
      <c r="C8" s="3"/>
      <c r="D8" s="13"/>
      <c r="E8" s="9"/>
      <c r="F8" s="9"/>
      <c r="G8" s="9"/>
      <c r="H8" s="9"/>
      <c r="I8" s="9"/>
      <c r="J8" s="9"/>
      <c r="K8" s="9"/>
      <c r="L8" s="9"/>
      <c r="M8" s="9"/>
      <c r="N8" s="9"/>
      <c r="O8" s="9"/>
      <c r="P8" s="9"/>
      <c r="R8" s="134" t="s">
        <v>17</v>
      </c>
    </row>
    <row r="9" spans="1:24" ht="36" customHeight="1">
      <c r="A9" s="632" t="s">
        <v>215</v>
      </c>
      <c r="B9" s="633"/>
      <c r="C9" s="54" t="s">
        <v>11</v>
      </c>
      <c r="D9" s="54" t="s">
        <v>26</v>
      </c>
      <c r="E9" s="55" t="s">
        <v>45</v>
      </c>
      <c r="F9" s="69"/>
      <c r="G9" s="56" t="s">
        <v>39</v>
      </c>
      <c r="H9" s="57" t="s">
        <v>46</v>
      </c>
      <c r="I9" s="56" t="s">
        <v>38</v>
      </c>
      <c r="J9" s="58" t="s">
        <v>40</v>
      </c>
      <c r="K9" s="57" t="s">
        <v>46</v>
      </c>
      <c r="L9" s="56" t="s">
        <v>48</v>
      </c>
      <c r="M9" s="58" t="s">
        <v>40</v>
      </c>
      <c r="N9" s="57" t="s">
        <v>49</v>
      </c>
      <c r="O9" s="56" t="s">
        <v>50</v>
      </c>
      <c r="P9" s="57" t="s">
        <v>51</v>
      </c>
      <c r="Q9" s="137" t="s">
        <v>12</v>
      </c>
      <c r="R9" s="182" t="s">
        <v>43</v>
      </c>
    </row>
    <row r="10" spans="1:24" ht="18" customHeight="1">
      <c r="A10" s="634">
        <v>1</v>
      </c>
      <c r="B10" s="635"/>
      <c r="C10" s="50"/>
      <c r="D10" s="51"/>
      <c r="E10" s="186"/>
      <c r="F10" s="161"/>
      <c r="G10" s="52"/>
      <c r="H10" s="161"/>
      <c r="I10" s="156"/>
      <c r="J10" s="53"/>
      <c r="K10" s="164"/>
      <c r="L10" s="159"/>
      <c r="M10" s="53"/>
      <c r="N10" s="164"/>
      <c r="O10" s="46"/>
      <c r="P10" s="165"/>
      <c r="Q10" s="138">
        <f t="shared" ref="Q10:Q106" si="0">IF(G10="",0,INT(SUM(PRODUCT(G10,I10,L10),O10)))</f>
        <v>0</v>
      </c>
      <c r="R10" s="140"/>
    </row>
    <row r="11" spans="1:24" ht="18" customHeight="1">
      <c r="A11" s="636">
        <v>2</v>
      </c>
      <c r="B11" s="637"/>
      <c r="C11" s="10"/>
      <c r="D11" s="14"/>
      <c r="E11" s="187"/>
      <c r="F11" s="162"/>
      <c r="G11" s="43"/>
      <c r="H11" s="162"/>
      <c r="I11" s="157"/>
      <c r="J11" s="21"/>
      <c r="K11" s="163"/>
      <c r="L11" s="158"/>
      <c r="M11" s="21"/>
      <c r="N11" s="163"/>
      <c r="O11" s="44"/>
      <c r="P11" s="166"/>
      <c r="Q11" s="139">
        <f t="shared" si="0"/>
        <v>0</v>
      </c>
      <c r="R11" s="141"/>
    </row>
    <row r="12" spans="1:24" ht="18" customHeight="1">
      <c r="A12" s="636">
        <v>3</v>
      </c>
      <c r="B12" s="637"/>
      <c r="C12" s="10"/>
      <c r="D12" s="14"/>
      <c r="E12" s="187"/>
      <c r="F12" s="162"/>
      <c r="G12" s="43"/>
      <c r="H12" s="162"/>
      <c r="I12" s="157"/>
      <c r="J12" s="21"/>
      <c r="K12" s="163"/>
      <c r="L12" s="158"/>
      <c r="M12" s="21"/>
      <c r="N12" s="163"/>
      <c r="O12" s="44"/>
      <c r="P12" s="166"/>
      <c r="Q12" s="139">
        <f t="shared" si="0"/>
        <v>0</v>
      </c>
      <c r="R12" s="141"/>
    </row>
    <row r="13" spans="1:24" ht="18" customHeight="1">
      <c r="A13" s="636">
        <v>4</v>
      </c>
      <c r="B13" s="637"/>
      <c r="C13" s="10"/>
      <c r="D13" s="14"/>
      <c r="E13" s="187"/>
      <c r="F13" s="162"/>
      <c r="G13" s="43"/>
      <c r="H13" s="162"/>
      <c r="I13" s="157"/>
      <c r="J13" s="21"/>
      <c r="K13" s="163"/>
      <c r="L13" s="158"/>
      <c r="M13" s="21"/>
      <c r="N13" s="163"/>
      <c r="O13" s="44"/>
      <c r="P13" s="166"/>
      <c r="Q13" s="139">
        <f t="shared" si="0"/>
        <v>0</v>
      </c>
      <c r="R13" s="141"/>
    </row>
    <row r="14" spans="1:24" ht="18" customHeight="1">
      <c r="A14" s="636">
        <v>5</v>
      </c>
      <c r="B14" s="637"/>
      <c r="C14" s="10"/>
      <c r="D14" s="14"/>
      <c r="E14" s="187"/>
      <c r="F14" s="162"/>
      <c r="G14" s="43"/>
      <c r="H14" s="162"/>
      <c r="I14" s="157"/>
      <c r="J14" s="21"/>
      <c r="K14" s="163"/>
      <c r="L14" s="158"/>
      <c r="M14" s="21"/>
      <c r="N14" s="163"/>
      <c r="O14" s="44"/>
      <c r="P14" s="166"/>
      <c r="Q14" s="139">
        <f t="shared" si="0"/>
        <v>0</v>
      </c>
      <c r="R14" s="141"/>
    </row>
    <row r="15" spans="1:24" ht="18" customHeight="1">
      <c r="A15" s="636">
        <v>6</v>
      </c>
      <c r="B15" s="637"/>
      <c r="C15" s="10"/>
      <c r="D15" s="14"/>
      <c r="E15" s="187"/>
      <c r="F15" s="162"/>
      <c r="G15" s="43"/>
      <c r="H15" s="162"/>
      <c r="I15" s="157"/>
      <c r="J15" s="21"/>
      <c r="K15" s="163"/>
      <c r="L15" s="158"/>
      <c r="M15" s="21"/>
      <c r="N15" s="163"/>
      <c r="O15" s="44"/>
      <c r="P15" s="166"/>
      <c r="Q15" s="139">
        <f t="shared" si="0"/>
        <v>0</v>
      </c>
      <c r="R15" s="141"/>
    </row>
    <row r="16" spans="1:24" ht="18" customHeight="1">
      <c r="A16" s="636">
        <v>7</v>
      </c>
      <c r="B16" s="637"/>
      <c r="C16" s="10"/>
      <c r="D16" s="14"/>
      <c r="E16" s="187"/>
      <c r="F16" s="162"/>
      <c r="G16" s="43"/>
      <c r="H16" s="162"/>
      <c r="I16" s="157"/>
      <c r="J16" s="21"/>
      <c r="K16" s="163"/>
      <c r="L16" s="158"/>
      <c r="M16" s="21"/>
      <c r="N16" s="163"/>
      <c r="O16" s="44"/>
      <c r="P16" s="166"/>
      <c r="Q16" s="139">
        <f t="shared" si="0"/>
        <v>0</v>
      </c>
      <c r="R16" s="141"/>
    </row>
    <row r="17" spans="1:18" ht="18" customHeight="1">
      <c r="A17" s="636">
        <v>8</v>
      </c>
      <c r="B17" s="637"/>
      <c r="C17" s="10"/>
      <c r="D17" s="14"/>
      <c r="E17" s="187"/>
      <c r="F17" s="162"/>
      <c r="G17" s="43"/>
      <c r="H17" s="162"/>
      <c r="I17" s="157"/>
      <c r="J17" s="21"/>
      <c r="K17" s="163"/>
      <c r="L17" s="158"/>
      <c r="M17" s="21"/>
      <c r="N17" s="163"/>
      <c r="O17" s="44"/>
      <c r="P17" s="166"/>
      <c r="Q17" s="139">
        <f t="shared" si="0"/>
        <v>0</v>
      </c>
      <c r="R17" s="141"/>
    </row>
    <row r="18" spans="1:18" ht="18" customHeight="1">
      <c r="A18" s="636">
        <v>9</v>
      </c>
      <c r="B18" s="637"/>
      <c r="C18" s="10"/>
      <c r="D18" s="14"/>
      <c r="E18" s="187"/>
      <c r="F18" s="162"/>
      <c r="G18" s="43"/>
      <c r="H18" s="162"/>
      <c r="I18" s="157"/>
      <c r="J18" s="21"/>
      <c r="K18" s="163"/>
      <c r="L18" s="158"/>
      <c r="M18" s="21"/>
      <c r="N18" s="163"/>
      <c r="O18" s="44"/>
      <c r="P18" s="166"/>
      <c r="Q18" s="139">
        <f t="shared" si="0"/>
        <v>0</v>
      </c>
      <c r="R18" s="141"/>
    </row>
    <row r="19" spans="1:18" ht="18" customHeight="1">
      <c r="A19" s="636">
        <v>10</v>
      </c>
      <c r="B19" s="637"/>
      <c r="C19" s="10"/>
      <c r="D19" s="14"/>
      <c r="E19" s="187"/>
      <c r="F19" s="162"/>
      <c r="G19" s="43"/>
      <c r="H19" s="162"/>
      <c r="I19" s="157"/>
      <c r="J19" s="21"/>
      <c r="K19" s="163"/>
      <c r="L19" s="158"/>
      <c r="M19" s="21"/>
      <c r="N19" s="163"/>
      <c r="O19" s="44"/>
      <c r="P19" s="166"/>
      <c r="Q19" s="139">
        <f t="shared" si="0"/>
        <v>0</v>
      </c>
      <c r="R19" s="141"/>
    </row>
    <row r="20" spans="1:18" ht="18" customHeight="1">
      <c r="A20" s="636">
        <v>11</v>
      </c>
      <c r="B20" s="637"/>
      <c r="C20" s="10"/>
      <c r="D20" s="14"/>
      <c r="E20" s="187"/>
      <c r="F20" s="162"/>
      <c r="G20" s="43"/>
      <c r="H20" s="162"/>
      <c r="I20" s="157"/>
      <c r="J20" s="21"/>
      <c r="K20" s="163"/>
      <c r="L20" s="158"/>
      <c r="M20" s="21"/>
      <c r="N20" s="163"/>
      <c r="O20" s="44"/>
      <c r="P20" s="166"/>
      <c r="Q20" s="139">
        <f t="shared" si="0"/>
        <v>0</v>
      </c>
      <c r="R20" s="141"/>
    </row>
    <row r="21" spans="1:18" ht="18" customHeight="1">
      <c r="A21" s="636">
        <v>12</v>
      </c>
      <c r="B21" s="637"/>
      <c r="C21" s="10"/>
      <c r="D21" s="14"/>
      <c r="E21" s="187"/>
      <c r="F21" s="162"/>
      <c r="G21" s="43"/>
      <c r="H21" s="163"/>
      <c r="I21" s="158"/>
      <c r="J21" s="21"/>
      <c r="K21" s="163"/>
      <c r="L21" s="158"/>
      <c r="M21" s="21"/>
      <c r="N21" s="163"/>
      <c r="O21" s="44"/>
      <c r="P21" s="166"/>
      <c r="Q21" s="139">
        <f t="shared" si="0"/>
        <v>0</v>
      </c>
      <c r="R21" s="141"/>
    </row>
    <row r="22" spans="1:18" ht="18" customHeight="1">
      <c r="A22" s="636">
        <v>13</v>
      </c>
      <c r="B22" s="637"/>
      <c r="C22" s="10"/>
      <c r="D22" s="14"/>
      <c r="E22" s="187"/>
      <c r="F22" s="162"/>
      <c r="G22" s="43"/>
      <c r="H22" s="163"/>
      <c r="I22" s="158"/>
      <c r="J22" s="21"/>
      <c r="K22" s="163"/>
      <c r="L22" s="158"/>
      <c r="M22" s="21"/>
      <c r="N22" s="163"/>
      <c r="O22" s="44"/>
      <c r="P22" s="166"/>
      <c r="Q22" s="139">
        <f t="shared" si="0"/>
        <v>0</v>
      </c>
      <c r="R22" s="141"/>
    </row>
    <row r="23" spans="1:18" ht="18" customHeight="1">
      <c r="A23" s="636">
        <v>14</v>
      </c>
      <c r="B23" s="637"/>
      <c r="C23" s="10"/>
      <c r="D23" s="14"/>
      <c r="E23" s="187"/>
      <c r="F23" s="162"/>
      <c r="G23" s="43"/>
      <c r="H23" s="163"/>
      <c r="I23" s="158"/>
      <c r="J23" s="21"/>
      <c r="K23" s="163"/>
      <c r="L23" s="158"/>
      <c r="M23" s="21"/>
      <c r="N23" s="163"/>
      <c r="O23" s="44"/>
      <c r="P23" s="166"/>
      <c r="Q23" s="139">
        <f t="shared" si="0"/>
        <v>0</v>
      </c>
      <c r="R23" s="141"/>
    </row>
    <row r="24" spans="1:18" ht="18" customHeight="1">
      <c r="A24" s="636">
        <v>15</v>
      </c>
      <c r="B24" s="637"/>
      <c r="C24" s="10"/>
      <c r="D24" s="14"/>
      <c r="E24" s="187"/>
      <c r="F24" s="162"/>
      <c r="G24" s="43"/>
      <c r="H24" s="163"/>
      <c r="I24" s="158"/>
      <c r="J24" s="21"/>
      <c r="K24" s="163"/>
      <c r="L24" s="158"/>
      <c r="M24" s="21"/>
      <c r="N24" s="163"/>
      <c r="O24" s="44"/>
      <c r="P24" s="166"/>
      <c r="Q24" s="139">
        <f t="shared" si="0"/>
        <v>0</v>
      </c>
      <c r="R24" s="141"/>
    </row>
    <row r="25" spans="1:18" ht="18" customHeight="1">
      <c r="A25" s="636">
        <v>16</v>
      </c>
      <c r="B25" s="637"/>
      <c r="C25" s="10"/>
      <c r="D25" s="14"/>
      <c r="E25" s="187"/>
      <c r="F25" s="162"/>
      <c r="G25" s="43"/>
      <c r="H25" s="163"/>
      <c r="I25" s="158"/>
      <c r="J25" s="21"/>
      <c r="K25" s="163"/>
      <c r="L25" s="158"/>
      <c r="M25" s="21"/>
      <c r="N25" s="163"/>
      <c r="O25" s="44"/>
      <c r="P25" s="166"/>
      <c r="Q25" s="139">
        <f t="shared" si="0"/>
        <v>0</v>
      </c>
      <c r="R25" s="141"/>
    </row>
    <row r="26" spans="1:18" ht="18" customHeight="1">
      <c r="A26" s="636">
        <v>17</v>
      </c>
      <c r="B26" s="637"/>
      <c r="C26" s="10"/>
      <c r="D26" s="14"/>
      <c r="E26" s="187"/>
      <c r="F26" s="162"/>
      <c r="G26" s="43"/>
      <c r="H26" s="162"/>
      <c r="I26" s="157"/>
      <c r="J26" s="21"/>
      <c r="K26" s="162"/>
      <c r="L26" s="158"/>
      <c r="M26" s="37"/>
      <c r="N26" s="163"/>
      <c r="O26" s="44"/>
      <c r="P26" s="166"/>
      <c r="Q26" s="139">
        <f t="shared" si="0"/>
        <v>0</v>
      </c>
      <c r="R26" s="141"/>
    </row>
    <row r="27" spans="1:18" ht="18" customHeight="1">
      <c r="A27" s="636">
        <v>18</v>
      </c>
      <c r="B27" s="637"/>
      <c r="C27" s="10"/>
      <c r="D27" s="14"/>
      <c r="E27" s="187"/>
      <c r="F27" s="162"/>
      <c r="G27" s="43"/>
      <c r="H27" s="162"/>
      <c r="I27" s="157"/>
      <c r="J27" s="21"/>
      <c r="K27" s="162"/>
      <c r="L27" s="158"/>
      <c r="M27" s="37"/>
      <c r="N27" s="163"/>
      <c r="O27" s="44"/>
      <c r="P27" s="166"/>
      <c r="Q27" s="139">
        <f t="shared" si="0"/>
        <v>0</v>
      </c>
      <c r="R27" s="141"/>
    </row>
    <row r="28" spans="1:18" ht="18" customHeight="1">
      <c r="A28" s="636">
        <v>19</v>
      </c>
      <c r="B28" s="637"/>
      <c r="C28" s="10"/>
      <c r="D28" s="14"/>
      <c r="E28" s="187"/>
      <c r="F28" s="162"/>
      <c r="G28" s="43"/>
      <c r="H28" s="162"/>
      <c r="I28" s="157"/>
      <c r="J28" s="21"/>
      <c r="K28" s="162"/>
      <c r="L28" s="158"/>
      <c r="M28" s="37"/>
      <c r="N28" s="163"/>
      <c r="O28" s="44"/>
      <c r="P28" s="166"/>
      <c r="Q28" s="139">
        <f t="shared" si="0"/>
        <v>0</v>
      </c>
      <c r="R28" s="141"/>
    </row>
    <row r="29" spans="1:18" ht="18" customHeight="1">
      <c r="A29" s="636">
        <v>20</v>
      </c>
      <c r="B29" s="637"/>
      <c r="C29" s="10"/>
      <c r="D29" s="14"/>
      <c r="E29" s="187"/>
      <c r="F29" s="162"/>
      <c r="G29" s="43"/>
      <c r="H29" s="162"/>
      <c r="I29" s="157"/>
      <c r="J29" s="21"/>
      <c r="K29" s="163"/>
      <c r="L29" s="158"/>
      <c r="M29" s="21"/>
      <c r="N29" s="163"/>
      <c r="O29" s="44"/>
      <c r="P29" s="166"/>
      <c r="Q29" s="139">
        <f t="shared" si="0"/>
        <v>0</v>
      </c>
      <c r="R29" s="141"/>
    </row>
    <row r="30" spans="1:18" ht="18" customHeight="1">
      <c r="A30" s="636">
        <v>21</v>
      </c>
      <c r="B30" s="637"/>
      <c r="C30" s="10"/>
      <c r="D30" s="14"/>
      <c r="E30" s="187"/>
      <c r="F30" s="162"/>
      <c r="G30" s="43"/>
      <c r="H30" s="162"/>
      <c r="I30" s="157"/>
      <c r="J30" s="21"/>
      <c r="K30" s="163"/>
      <c r="L30" s="158"/>
      <c r="M30" s="21"/>
      <c r="N30" s="163"/>
      <c r="O30" s="44"/>
      <c r="P30" s="166"/>
      <c r="Q30" s="139">
        <f t="shared" si="0"/>
        <v>0</v>
      </c>
      <c r="R30" s="141"/>
    </row>
    <row r="31" spans="1:18" ht="18" customHeight="1">
      <c r="A31" s="636">
        <v>22</v>
      </c>
      <c r="B31" s="637"/>
      <c r="C31" s="10"/>
      <c r="D31" s="14"/>
      <c r="E31" s="187"/>
      <c r="F31" s="162"/>
      <c r="G31" s="43"/>
      <c r="H31" s="162"/>
      <c r="I31" s="157"/>
      <c r="J31" s="21"/>
      <c r="K31" s="163"/>
      <c r="L31" s="158"/>
      <c r="M31" s="21"/>
      <c r="N31" s="163"/>
      <c r="O31" s="44"/>
      <c r="P31" s="166"/>
      <c r="Q31" s="139">
        <f t="shared" si="0"/>
        <v>0</v>
      </c>
      <c r="R31" s="141"/>
    </row>
    <row r="32" spans="1:18" ht="18" customHeight="1">
      <c r="A32" s="636">
        <v>23</v>
      </c>
      <c r="B32" s="637"/>
      <c r="C32" s="10"/>
      <c r="D32" s="14"/>
      <c r="E32" s="187"/>
      <c r="F32" s="162"/>
      <c r="G32" s="43"/>
      <c r="H32" s="162"/>
      <c r="I32" s="157"/>
      <c r="J32" s="21"/>
      <c r="K32" s="163"/>
      <c r="L32" s="158"/>
      <c r="M32" s="21"/>
      <c r="N32" s="163"/>
      <c r="O32" s="44"/>
      <c r="P32" s="166"/>
      <c r="Q32" s="139">
        <f t="shared" si="0"/>
        <v>0</v>
      </c>
      <c r="R32" s="141"/>
    </row>
    <row r="33" spans="1:18" ht="18" customHeight="1">
      <c r="A33" s="636">
        <v>24</v>
      </c>
      <c r="B33" s="637"/>
      <c r="C33" s="10"/>
      <c r="D33" s="14"/>
      <c r="E33" s="187"/>
      <c r="F33" s="162"/>
      <c r="G33" s="43"/>
      <c r="H33" s="162"/>
      <c r="I33" s="157"/>
      <c r="J33" s="21"/>
      <c r="K33" s="163"/>
      <c r="L33" s="158"/>
      <c r="M33" s="21"/>
      <c r="N33" s="163"/>
      <c r="O33" s="44"/>
      <c r="P33" s="166"/>
      <c r="Q33" s="139">
        <f t="shared" si="0"/>
        <v>0</v>
      </c>
      <c r="R33" s="141"/>
    </row>
    <row r="34" spans="1:18" ht="18" customHeight="1">
      <c r="A34" s="636">
        <v>25</v>
      </c>
      <c r="B34" s="637"/>
      <c r="C34" s="10"/>
      <c r="D34" s="14"/>
      <c r="E34" s="187"/>
      <c r="F34" s="162"/>
      <c r="G34" s="43"/>
      <c r="H34" s="162"/>
      <c r="I34" s="157"/>
      <c r="J34" s="21"/>
      <c r="K34" s="163"/>
      <c r="L34" s="158"/>
      <c r="M34" s="21"/>
      <c r="N34" s="163"/>
      <c r="O34" s="44"/>
      <c r="P34" s="166"/>
      <c r="Q34" s="139">
        <f t="shared" si="0"/>
        <v>0</v>
      </c>
      <c r="R34" s="141"/>
    </row>
    <row r="35" spans="1:18" ht="18" customHeight="1">
      <c r="A35" s="636">
        <v>26</v>
      </c>
      <c r="B35" s="637"/>
      <c r="C35" s="10"/>
      <c r="D35" s="14"/>
      <c r="E35" s="187"/>
      <c r="F35" s="162"/>
      <c r="G35" s="43"/>
      <c r="H35" s="162"/>
      <c r="I35" s="157"/>
      <c r="J35" s="21"/>
      <c r="K35" s="163"/>
      <c r="L35" s="158"/>
      <c r="M35" s="21"/>
      <c r="N35" s="163"/>
      <c r="O35" s="44"/>
      <c r="P35" s="166"/>
      <c r="Q35" s="139">
        <f t="shared" si="0"/>
        <v>0</v>
      </c>
      <c r="R35" s="141"/>
    </row>
    <row r="36" spans="1:18" ht="18" customHeight="1">
      <c r="A36" s="636">
        <v>27</v>
      </c>
      <c r="B36" s="637"/>
      <c r="C36" s="10"/>
      <c r="D36" s="14"/>
      <c r="E36" s="187"/>
      <c r="F36" s="162"/>
      <c r="G36" s="43"/>
      <c r="H36" s="162"/>
      <c r="I36" s="157"/>
      <c r="J36" s="21"/>
      <c r="K36" s="163"/>
      <c r="L36" s="158"/>
      <c r="M36" s="21"/>
      <c r="N36" s="163"/>
      <c r="O36" s="44"/>
      <c r="P36" s="166"/>
      <c r="Q36" s="139">
        <f t="shared" si="0"/>
        <v>0</v>
      </c>
      <c r="R36" s="141"/>
    </row>
    <row r="37" spans="1:18" ht="18" customHeight="1">
      <c r="A37" s="636">
        <v>28</v>
      </c>
      <c r="B37" s="637"/>
      <c r="C37" s="10"/>
      <c r="D37" s="14"/>
      <c r="E37" s="187"/>
      <c r="F37" s="162"/>
      <c r="G37" s="43"/>
      <c r="H37" s="162"/>
      <c r="I37" s="157"/>
      <c r="J37" s="21"/>
      <c r="K37" s="163"/>
      <c r="L37" s="158"/>
      <c r="M37" s="21"/>
      <c r="N37" s="163"/>
      <c r="O37" s="44"/>
      <c r="P37" s="166"/>
      <c r="Q37" s="139">
        <f t="shared" si="0"/>
        <v>0</v>
      </c>
      <c r="R37" s="141"/>
    </row>
    <row r="38" spans="1:18" ht="18" customHeight="1">
      <c r="A38" s="636">
        <v>29</v>
      </c>
      <c r="B38" s="637"/>
      <c r="C38" s="10"/>
      <c r="D38" s="14"/>
      <c r="E38" s="187"/>
      <c r="F38" s="162"/>
      <c r="G38" s="43"/>
      <c r="H38" s="162"/>
      <c r="I38" s="157"/>
      <c r="J38" s="21"/>
      <c r="K38" s="163"/>
      <c r="L38" s="158"/>
      <c r="M38" s="21"/>
      <c r="N38" s="163"/>
      <c r="O38" s="44"/>
      <c r="P38" s="166"/>
      <c r="Q38" s="139">
        <f t="shared" si="0"/>
        <v>0</v>
      </c>
      <c r="R38" s="141"/>
    </row>
    <row r="39" spans="1:18" ht="18" customHeight="1">
      <c r="A39" s="636">
        <v>30</v>
      </c>
      <c r="B39" s="637"/>
      <c r="C39" s="10"/>
      <c r="D39" s="14"/>
      <c r="E39" s="187"/>
      <c r="F39" s="162"/>
      <c r="G39" s="43"/>
      <c r="H39" s="162"/>
      <c r="I39" s="157"/>
      <c r="J39" s="21"/>
      <c r="K39" s="163"/>
      <c r="L39" s="158"/>
      <c r="M39" s="21"/>
      <c r="N39" s="163"/>
      <c r="O39" s="44"/>
      <c r="P39" s="166"/>
      <c r="Q39" s="139">
        <f t="shared" si="0"/>
        <v>0</v>
      </c>
      <c r="R39" s="141"/>
    </row>
    <row r="40" spans="1:18" ht="18" customHeight="1">
      <c r="A40" s="636">
        <v>31</v>
      </c>
      <c r="B40" s="637"/>
      <c r="C40" s="10"/>
      <c r="D40" s="14"/>
      <c r="E40" s="187"/>
      <c r="F40" s="162"/>
      <c r="G40" s="43"/>
      <c r="H40" s="162"/>
      <c r="I40" s="157"/>
      <c r="J40" s="21"/>
      <c r="K40" s="163"/>
      <c r="L40" s="158"/>
      <c r="M40" s="21"/>
      <c r="N40" s="163"/>
      <c r="O40" s="44"/>
      <c r="P40" s="166"/>
      <c r="Q40" s="139">
        <f t="shared" si="0"/>
        <v>0</v>
      </c>
      <c r="R40" s="141"/>
    </row>
    <row r="41" spans="1:18" ht="18" customHeight="1">
      <c r="A41" s="636">
        <v>32</v>
      </c>
      <c r="B41" s="637"/>
      <c r="C41" s="10"/>
      <c r="D41" s="14"/>
      <c r="E41" s="187"/>
      <c r="F41" s="162"/>
      <c r="G41" s="43"/>
      <c r="H41" s="162"/>
      <c r="I41" s="157"/>
      <c r="J41" s="21"/>
      <c r="K41" s="163"/>
      <c r="L41" s="158"/>
      <c r="M41" s="21"/>
      <c r="N41" s="163"/>
      <c r="O41" s="44"/>
      <c r="P41" s="166"/>
      <c r="Q41" s="139">
        <f t="shared" si="0"/>
        <v>0</v>
      </c>
      <c r="R41" s="141"/>
    </row>
    <row r="42" spans="1:18" ht="18" customHeight="1">
      <c r="A42" s="636">
        <v>33</v>
      </c>
      <c r="B42" s="637"/>
      <c r="C42" s="10"/>
      <c r="D42" s="14"/>
      <c r="E42" s="187"/>
      <c r="F42" s="162"/>
      <c r="G42" s="43"/>
      <c r="H42" s="162"/>
      <c r="I42" s="157"/>
      <c r="J42" s="21"/>
      <c r="K42" s="163"/>
      <c r="L42" s="158"/>
      <c r="M42" s="21"/>
      <c r="N42" s="163"/>
      <c r="O42" s="44"/>
      <c r="P42" s="166"/>
      <c r="Q42" s="139">
        <f t="shared" si="0"/>
        <v>0</v>
      </c>
      <c r="R42" s="141"/>
    </row>
    <row r="43" spans="1:18" ht="18" customHeight="1">
      <c r="A43" s="636">
        <v>34</v>
      </c>
      <c r="B43" s="637"/>
      <c r="C43" s="10"/>
      <c r="D43" s="14"/>
      <c r="E43" s="187"/>
      <c r="F43" s="162"/>
      <c r="G43" s="43"/>
      <c r="H43" s="162"/>
      <c r="I43" s="157"/>
      <c r="J43" s="21"/>
      <c r="K43" s="163"/>
      <c r="L43" s="158"/>
      <c r="M43" s="21"/>
      <c r="N43" s="163"/>
      <c r="O43" s="44"/>
      <c r="P43" s="166"/>
      <c r="Q43" s="139">
        <f t="shared" si="0"/>
        <v>0</v>
      </c>
      <c r="R43" s="141"/>
    </row>
    <row r="44" spans="1:18" ht="18" customHeight="1">
      <c r="A44" s="636">
        <v>35</v>
      </c>
      <c r="B44" s="637"/>
      <c r="C44" s="10"/>
      <c r="D44" s="14"/>
      <c r="E44" s="187"/>
      <c r="F44" s="162"/>
      <c r="G44" s="43"/>
      <c r="H44" s="162"/>
      <c r="I44" s="157"/>
      <c r="J44" s="21"/>
      <c r="K44" s="163"/>
      <c r="L44" s="158"/>
      <c r="M44" s="21"/>
      <c r="N44" s="163"/>
      <c r="O44" s="44"/>
      <c r="P44" s="166"/>
      <c r="Q44" s="139">
        <f t="shared" si="0"/>
        <v>0</v>
      </c>
      <c r="R44" s="141"/>
    </row>
    <row r="45" spans="1:18" ht="18" customHeight="1">
      <c r="A45" s="636">
        <v>36</v>
      </c>
      <c r="B45" s="637"/>
      <c r="C45" s="10"/>
      <c r="D45" s="14"/>
      <c r="E45" s="187"/>
      <c r="F45" s="162"/>
      <c r="G45" s="43"/>
      <c r="H45" s="163"/>
      <c r="I45" s="158"/>
      <c r="J45" s="21"/>
      <c r="K45" s="163"/>
      <c r="L45" s="158"/>
      <c r="M45" s="21"/>
      <c r="N45" s="163"/>
      <c r="O45" s="44"/>
      <c r="P45" s="166"/>
      <c r="Q45" s="139">
        <f t="shared" si="0"/>
        <v>0</v>
      </c>
      <c r="R45" s="141"/>
    </row>
    <row r="46" spans="1:18" ht="18" customHeight="1">
      <c r="A46" s="636">
        <v>37</v>
      </c>
      <c r="B46" s="637"/>
      <c r="C46" s="10"/>
      <c r="D46" s="14"/>
      <c r="E46" s="187"/>
      <c r="F46" s="162"/>
      <c r="G46" s="43"/>
      <c r="H46" s="162"/>
      <c r="I46" s="157"/>
      <c r="J46" s="21"/>
      <c r="K46" s="163"/>
      <c r="L46" s="158"/>
      <c r="M46" s="21"/>
      <c r="N46" s="163"/>
      <c r="O46" s="44"/>
      <c r="P46" s="166"/>
      <c r="Q46" s="139">
        <f t="shared" si="0"/>
        <v>0</v>
      </c>
      <c r="R46" s="141"/>
    </row>
    <row r="47" spans="1:18" ht="18" customHeight="1">
      <c r="A47" s="636">
        <v>38</v>
      </c>
      <c r="B47" s="637"/>
      <c r="C47" s="10"/>
      <c r="D47" s="14"/>
      <c r="E47" s="187"/>
      <c r="F47" s="162"/>
      <c r="G47" s="43"/>
      <c r="H47" s="162"/>
      <c r="I47" s="157"/>
      <c r="J47" s="21"/>
      <c r="K47" s="163"/>
      <c r="L47" s="158"/>
      <c r="M47" s="21"/>
      <c r="N47" s="163"/>
      <c r="O47" s="44"/>
      <c r="P47" s="166"/>
      <c r="Q47" s="139">
        <f t="shared" si="0"/>
        <v>0</v>
      </c>
      <c r="R47" s="141"/>
    </row>
    <row r="48" spans="1:18" ht="18" customHeight="1">
      <c r="A48" s="636">
        <v>39</v>
      </c>
      <c r="B48" s="637"/>
      <c r="C48" s="10"/>
      <c r="D48" s="14"/>
      <c r="E48" s="187"/>
      <c r="F48" s="162"/>
      <c r="G48" s="44"/>
      <c r="H48" s="163"/>
      <c r="I48" s="158"/>
      <c r="J48" s="21"/>
      <c r="K48" s="163"/>
      <c r="L48" s="158"/>
      <c r="M48" s="21"/>
      <c r="N48" s="163"/>
      <c r="O48" s="44"/>
      <c r="P48" s="166"/>
      <c r="Q48" s="139">
        <f t="shared" si="0"/>
        <v>0</v>
      </c>
      <c r="R48" s="141"/>
    </row>
    <row r="49" spans="1:18" ht="18" customHeight="1">
      <c r="A49" s="636">
        <v>40</v>
      </c>
      <c r="B49" s="637"/>
      <c r="C49" s="10"/>
      <c r="D49" s="14"/>
      <c r="E49" s="187"/>
      <c r="F49" s="162"/>
      <c r="G49" s="44"/>
      <c r="H49" s="163"/>
      <c r="I49" s="158"/>
      <c r="J49" s="21"/>
      <c r="K49" s="163"/>
      <c r="L49" s="158"/>
      <c r="M49" s="21"/>
      <c r="N49" s="163"/>
      <c r="O49" s="44"/>
      <c r="P49" s="166"/>
      <c r="Q49" s="139">
        <f t="shared" si="0"/>
        <v>0</v>
      </c>
      <c r="R49" s="141"/>
    </row>
    <row r="50" spans="1:18" ht="18" customHeight="1">
      <c r="A50" s="636">
        <v>41</v>
      </c>
      <c r="B50" s="637"/>
      <c r="C50" s="10"/>
      <c r="D50" s="14"/>
      <c r="E50" s="187"/>
      <c r="F50" s="162"/>
      <c r="G50" s="44"/>
      <c r="H50" s="163"/>
      <c r="I50" s="158"/>
      <c r="J50" s="21"/>
      <c r="K50" s="163"/>
      <c r="L50" s="158"/>
      <c r="M50" s="21"/>
      <c r="N50" s="163"/>
      <c r="O50" s="44"/>
      <c r="P50" s="166"/>
      <c r="Q50" s="139">
        <f t="shared" si="0"/>
        <v>0</v>
      </c>
      <c r="R50" s="141"/>
    </row>
    <row r="51" spans="1:18" ht="18" customHeight="1">
      <c r="A51" s="636">
        <v>42</v>
      </c>
      <c r="B51" s="637"/>
      <c r="C51" s="10"/>
      <c r="D51" s="10"/>
      <c r="E51" s="187"/>
      <c r="F51" s="162"/>
      <c r="G51" s="44"/>
      <c r="H51" s="163"/>
      <c r="I51" s="158"/>
      <c r="J51" s="21"/>
      <c r="K51" s="163"/>
      <c r="L51" s="158"/>
      <c r="M51" s="21"/>
      <c r="N51" s="163"/>
      <c r="O51" s="44"/>
      <c r="P51" s="166"/>
      <c r="Q51" s="139">
        <f t="shared" si="0"/>
        <v>0</v>
      </c>
      <c r="R51" s="141"/>
    </row>
    <row r="52" spans="1:18" ht="18" customHeight="1">
      <c r="A52" s="636">
        <v>43</v>
      </c>
      <c r="B52" s="637"/>
      <c r="C52" s="10"/>
      <c r="D52" s="10"/>
      <c r="E52" s="187"/>
      <c r="F52" s="162"/>
      <c r="G52" s="44"/>
      <c r="H52" s="163"/>
      <c r="I52" s="158"/>
      <c r="J52" s="21"/>
      <c r="K52" s="163"/>
      <c r="L52" s="158"/>
      <c r="M52" s="21"/>
      <c r="N52" s="163"/>
      <c r="O52" s="44"/>
      <c r="P52" s="166"/>
      <c r="Q52" s="139">
        <f t="shared" si="0"/>
        <v>0</v>
      </c>
      <c r="R52" s="141"/>
    </row>
    <row r="53" spans="1:18" ht="18" customHeight="1">
      <c r="A53" s="636">
        <v>44</v>
      </c>
      <c r="B53" s="637"/>
      <c r="C53" s="10"/>
      <c r="D53" s="10"/>
      <c r="E53" s="187"/>
      <c r="F53" s="162"/>
      <c r="G53" s="44"/>
      <c r="H53" s="163"/>
      <c r="I53" s="158"/>
      <c r="J53" s="21"/>
      <c r="K53" s="163"/>
      <c r="L53" s="158"/>
      <c r="M53" s="21"/>
      <c r="N53" s="163"/>
      <c r="O53" s="44"/>
      <c r="P53" s="166"/>
      <c r="Q53" s="139">
        <f t="shared" si="0"/>
        <v>0</v>
      </c>
      <c r="R53" s="141"/>
    </row>
    <row r="54" spans="1:18" ht="18" customHeight="1">
      <c r="A54" s="636">
        <v>45</v>
      </c>
      <c r="B54" s="637"/>
      <c r="C54" s="10"/>
      <c r="D54" s="10"/>
      <c r="E54" s="187"/>
      <c r="F54" s="162"/>
      <c r="G54" s="44"/>
      <c r="H54" s="163"/>
      <c r="I54" s="158"/>
      <c r="J54" s="21"/>
      <c r="K54" s="163"/>
      <c r="L54" s="158"/>
      <c r="M54" s="21"/>
      <c r="N54" s="163"/>
      <c r="O54" s="44"/>
      <c r="P54" s="166"/>
      <c r="Q54" s="139">
        <f t="shared" si="0"/>
        <v>0</v>
      </c>
      <c r="R54" s="141"/>
    </row>
    <row r="55" spans="1:18" ht="18" customHeight="1">
      <c r="A55" s="636">
        <v>46</v>
      </c>
      <c r="B55" s="637"/>
      <c r="C55" s="10"/>
      <c r="D55" s="10"/>
      <c r="E55" s="187"/>
      <c r="F55" s="162"/>
      <c r="G55" s="44"/>
      <c r="H55" s="163"/>
      <c r="I55" s="158"/>
      <c r="J55" s="21"/>
      <c r="K55" s="163"/>
      <c r="L55" s="158"/>
      <c r="M55" s="21"/>
      <c r="N55" s="163"/>
      <c r="O55" s="44"/>
      <c r="P55" s="166"/>
      <c r="Q55" s="139">
        <f t="shared" si="0"/>
        <v>0</v>
      </c>
      <c r="R55" s="141"/>
    </row>
    <row r="56" spans="1:18" ht="18" customHeight="1">
      <c r="A56" s="636">
        <v>47</v>
      </c>
      <c r="B56" s="637"/>
      <c r="C56" s="10"/>
      <c r="D56" s="10"/>
      <c r="E56" s="187"/>
      <c r="F56" s="162"/>
      <c r="G56" s="44"/>
      <c r="H56" s="163"/>
      <c r="I56" s="158"/>
      <c r="J56" s="21"/>
      <c r="K56" s="163"/>
      <c r="L56" s="158"/>
      <c r="M56" s="21"/>
      <c r="N56" s="163"/>
      <c r="O56" s="44"/>
      <c r="P56" s="166"/>
      <c r="Q56" s="139">
        <f t="shared" si="0"/>
        <v>0</v>
      </c>
      <c r="R56" s="141"/>
    </row>
    <row r="57" spans="1:18" ht="18" customHeight="1">
      <c r="A57" s="636">
        <v>48</v>
      </c>
      <c r="B57" s="637"/>
      <c r="C57" s="10"/>
      <c r="D57" s="10"/>
      <c r="E57" s="187"/>
      <c r="F57" s="162"/>
      <c r="G57" s="44"/>
      <c r="H57" s="163"/>
      <c r="I57" s="158"/>
      <c r="J57" s="21"/>
      <c r="K57" s="163"/>
      <c r="L57" s="158"/>
      <c r="M57" s="21"/>
      <c r="N57" s="163"/>
      <c r="O57" s="44"/>
      <c r="P57" s="166"/>
      <c r="Q57" s="139">
        <f t="shared" si="0"/>
        <v>0</v>
      </c>
      <c r="R57" s="141"/>
    </row>
    <row r="58" spans="1:18" ht="18" customHeight="1">
      <c r="A58" s="636">
        <v>49</v>
      </c>
      <c r="B58" s="637"/>
      <c r="C58" s="10"/>
      <c r="D58" s="10"/>
      <c r="E58" s="187"/>
      <c r="F58" s="162"/>
      <c r="G58" s="44"/>
      <c r="H58" s="163"/>
      <c r="I58" s="158"/>
      <c r="J58" s="21"/>
      <c r="K58" s="163"/>
      <c r="L58" s="158"/>
      <c r="M58" s="21"/>
      <c r="N58" s="163"/>
      <c r="O58" s="44"/>
      <c r="P58" s="166"/>
      <c r="Q58" s="139">
        <f t="shared" si="0"/>
        <v>0</v>
      </c>
      <c r="R58" s="141"/>
    </row>
    <row r="59" spans="1:18" ht="18" customHeight="1">
      <c r="A59" s="636">
        <v>50</v>
      </c>
      <c r="B59" s="637"/>
      <c r="C59" s="10"/>
      <c r="D59" s="10"/>
      <c r="E59" s="187"/>
      <c r="F59" s="162"/>
      <c r="G59" s="44"/>
      <c r="H59" s="163"/>
      <c r="I59" s="158"/>
      <c r="J59" s="21"/>
      <c r="K59" s="163"/>
      <c r="L59" s="158"/>
      <c r="M59" s="21"/>
      <c r="N59" s="163"/>
      <c r="O59" s="44"/>
      <c r="P59" s="166"/>
      <c r="Q59" s="139">
        <f t="shared" si="0"/>
        <v>0</v>
      </c>
      <c r="R59" s="141"/>
    </row>
    <row r="60" spans="1:18" ht="18" customHeight="1">
      <c r="A60" s="636">
        <v>51</v>
      </c>
      <c r="B60" s="637"/>
      <c r="C60" s="10"/>
      <c r="D60" s="10"/>
      <c r="E60" s="187"/>
      <c r="F60" s="162"/>
      <c r="G60" s="44"/>
      <c r="H60" s="163"/>
      <c r="I60" s="158"/>
      <c r="J60" s="21"/>
      <c r="K60" s="163"/>
      <c r="L60" s="158"/>
      <c r="M60" s="21"/>
      <c r="N60" s="163"/>
      <c r="O60" s="44"/>
      <c r="P60" s="166"/>
      <c r="Q60" s="139">
        <f t="shared" si="0"/>
        <v>0</v>
      </c>
      <c r="R60" s="141"/>
    </row>
    <row r="61" spans="1:18" ht="18" customHeight="1">
      <c r="A61" s="636">
        <v>52</v>
      </c>
      <c r="B61" s="637"/>
      <c r="C61" s="10"/>
      <c r="D61" s="10"/>
      <c r="E61" s="187"/>
      <c r="F61" s="162"/>
      <c r="G61" s="44"/>
      <c r="H61" s="163"/>
      <c r="I61" s="158"/>
      <c r="J61" s="21"/>
      <c r="K61" s="163"/>
      <c r="L61" s="158"/>
      <c r="M61" s="21"/>
      <c r="N61" s="163"/>
      <c r="O61" s="44"/>
      <c r="P61" s="166"/>
      <c r="Q61" s="139">
        <f t="shared" si="0"/>
        <v>0</v>
      </c>
      <c r="R61" s="141"/>
    </row>
    <row r="62" spans="1:18" ht="18" customHeight="1">
      <c r="A62" s="636">
        <v>53</v>
      </c>
      <c r="B62" s="637"/>
      <c r="C62" s="10"/>
      <c r="D62" s="10"/>
      <c r="E62" s="187"/>
      <c r="F62" s="162"/>
      <c r="G62" s="44"/>
      <c r="H62" s="163"/>
      <c r="I62" s="158"/>
      <c r="J62" s="21"/>
      <c r="K62" s="163"/>
      <c r="L62" s="158"/>
      <c r="M62" s="21"/>
      <c r="N62" s="163"/>
      <c r="O62" s="44"/>
      <c r="P62" s="166"/>
      <c r="Q62" s="139">
        <f t="shared" si="0"/>
        <v>0</v>
      </c>
      <c r="R62" s="141"/>
    </row>
    <row r="63" spans="1:18" ht="18" customHeight="1">
      <c r="A63" s="636">
        <v>54</v>
      </c>
      <c r="B63" s="637"/>
      <c r="C63" s="10"/>
      <c r="D63" s="10"/>
      <c r="E63" s="187"/>
      <c r="F63" s="162"/>
      <c r="G63" s="44"/>
      <c r="H63" s="163"/>
      <c r="I63" s="158"/>
      <c r="J63" s="21"/>
      <c r="K63" s="163"/>
      <c r="L63" s="158"/>
      <c r="M63" s="21"/>
      <c r="N63" s="163"/>
      <c r="O63" s="44"/>
      <c r="P63" s="166"/>
      <c r="Q63" s="139">
        <f t="shared" si="0"/>
        <v>0</v>
      </c>
      <c r="R63" s="141"/>
    </row>
    <row r="64" spans="1:18" ht="18" customHeight="1">
      <c r="A64" s="636">
        <v>55</v>
      </c>
      <c r="B64" s="637"/>
      <c r="C64" s="10"/>
      <c r="D64" s="10"/>
      <c r="E64" s="187"/>
      <c r="F64" s="162"/>
      <c r="G64" s="44"/>
      <c r="H64" s="163"/>
      <c r="I64" s="158"/>
      <c r="J64" s="21"/>
      <c r="K64" s="163"/>
      <c r="L64" s="158"/>
      <c r="M64" s="21"/>
      <c r="N64" s="163"/>
      <c r="O64" s="44"/>
      <c r="P64" s="166"/>
      <c r="Q64" s="139">
        <f t="shared" si="0"/>
        <v>0</v>
      </c>
      <c r="R64" s="141"/>
    </row>
    <row r="65" spans="1:18" ht="18" customHeight="1">
      <c r="A65" s="636">
        <v>56</v>
      </c>
      <c r="B65" s="637"/>
      <c r="C65" s="10"/>
      <c r="D65" s="10"/>
      <c r="E65" s="187"/>
      <c r="F65" s="162"/>
      <c r="G65" s="44"/>
      <c r="H65" s="163"/>
      <c r="I65" s="158"/>
      <c r="J65" s="21"/>
      <c r="K65" s="163"/>
      <c r="L65" s="158"/>
      <c r="M65" s="21"/>
      <c r="N65" s="163"/>
      <c r="O65" s="44"/>
      <c r="P65" s="166"/>
      <c r="Q65" s="139">
        <f t="shared" si="0"/>
        <v>0</v>
      </c>
      <c r="R65" s="141"/>
    </row>
    <row r="66" spans="1:18" ht="18" customHeight="1">
      <c r="A66" s="636">
        <v>57</v>
      </c>
      <c r="B66" s="637"/>
      <c r="C66" s="10"/>
      <c r="D66" s="10"/>
      <c r="E66" s="187"/>
      <c r="F66" s="162"/>
      <c r="G66" s="44"/>
      <c r="H66" s="163"/>
      <c r="I66" s="158"/>
      <c r="J66" s="21"/>
      <c r="K66" s="163"/>
      <c r="L66" s="158"/>
      <c r="M66" s="21"/>
      <c r="N66" s="163"/>
      <c r="O66" s="44"/>
      <c r="P66" s="166"/>
      <c r="Q66" s="139">
        <f t="shared" si="0"/>
        <v>0</v>
      </c>
      <c r="R66" s="141"/>
    </row>
    <row r="67" spans="1:18" ht="18" customHeight="1">
      <c r="A67" s="636">
        <v>58</v>
      </c>
      <c r="B67" s="637"/>
      <c r="C67" s="10"/>
      <c r="D67" s="10"/>
      <c r="E67" s="187"/>
      <c r="F67" s="162"/>
      <c r="G67" s="44"/>
      <c r="H67" s="163"/>
      <c r="I67" s="158"/>
      <c r="J67" s="21"/>
      <c r="K67" s="163"/>
      <c r="L67" s="158"/>
      <c r="M67" s="21"/>
      <c r="N67" s="163"/>
      <c r="O67" s="44"/>
      <c r="P67" s="166"/>
      <c r="Q67" s="139">
        <f t="shared" si="0"/>
        <v>0</v>
      </c>
      <c r="R67" s="141"/>
    </row>
    <row r="68" spans="1:18" ht="18" hidden="1" customHeight="1">
      <c r="A68" s="636">
        <v>59</v>
      </c>
      <c r="B68" s="637"/>
      <c r="C68" s="10"/>
      <c r="D68" s="10"/>
      <c r="E68" s="187"/>
      <c r="F68" s="162"/>
      <c r="G68" s="44"/>
      <c r="H68" s="163"/>
      <c r="I68" s="158"/>
      <c r="J68" s="21"/>
      <c r="K68" s="163"/>
      <c r="L68" s="158"/>
      <c r="M68" s="21"/>
      <c r="N68" s="163"/>
      <c r="O68" s="44"/>
      <c r="P68" s="166"/>
      <c r="Q68" s="139">
        <f t="shared" si="0"/>
        <v>0</v>
      </c>
      <c r="R68" s="141"/>
    </row>
    <row r="69" spans="1:18" ht="18" hidden="1" customHeight="1">
      <c r="A69" s="636">
        <v>60</v>
      </c>
      <c r="B69" s="637"/>
      <c r="C69" s="10"/>
      <c r="D69" s="10"/>
      <c r="E69" s="187"/>
      <c r="F69" s="162"/>
      <c r="G69" s="44"/>
      <c r="H69" s="163"/>
      <c r="I69" s="158"/>
      <c r="J69" s="21"/>
      <c r="K69" s="163"/>
      <c r="L69" s="158"/>
      <c r="M69" s="21"/>
      <c r="N69" s="163"/>
      <c r="O69" s="44"/>
      <c r="P69" s="166"/>
      <c r="Q69" s="139">
        <f t="shared" si="0"/>
        <v>0</v>
      </c>
      <c r="R69" s="141"/>
    </row>
    <row r="70" spans="1:18" ht="18" hidden="1" customHeight="1">
      <c r="A70" s="636">
        <v>61</v>
      </c>
      <c r="B70" s="637"/>
      <c r="C70" s="10"/>
      <c r="D70" s="10"/>
      <c r="E70" s="187"/>
      <c r="F70" s="162"/>
      <c r="G70" s="44"/>
      <c r="H70" s="163"/>
      <c r="I70" s="158"/>
      <c r="J70" s="21"/>
      <c r="K70" s="163"/>
      <c r="L70" s="158"/>
      <c r="M70" s="21"/>
      <c r="N70" s="163"/>
      <c r="O70" s="44"/>
      <c r="P70" s="166"/>
      <c r="Q70" s="139">
        <f t="shared" si="0"/>
        <v>0</v>
      </c>
      <c r="R70" s="141"/>
    </row>
    <row r="71" spans="1:18" ht="18" hidden="1" customHeight="1">
      <c r="A71" s="636">
        <v>62</v>
      </c>
      <c r="B71" s="637"/>
      <c r="C71" s="10"/>
      <c r="D71" s="10"/>
      <c r="E71" s="187"/>
      <c r="F71" s="162"/>
      <c r="G71" s="44"/>
      <c r="H71" s="163"/>
      <c r="I71" s="158"/>
      <c r="J71" s="21"/>
      <c r="K71" s="163"/>
      <c r="L71" s="158"/>
      <c r="M71" s="21"/>
      <c r="N71" s="163"/>
      <c r="O71" s="44"/>
      <c r="P71" s="166"/>
      <c r="Q71" s="139">
        <f t="shared" si="0"/>
        <v>0</v>
      </c>
      <c r="R71" s="141"/>
    </row>
    <row r="72" spans="1:18" ht="18" hidden="1" customHeight="1">
      <c r="A72" s="636">
        <v>63</v>
      </c>
      <c r="B72" s="637"/>
      <c r="C72" s="10"/>
      <c r="D72" s="10"/>
      <c r="E72" s="187"/>
      <c r="F72" s="162"/>
      <c r="G72" s="44"/>
      <c r="H72" s="163"/>
      <c r="I72" s="158"/>
      <c r="J72" s="21"/>
      <c r="K72" s="163"/>
      <c r="L72" s="158"/>
      <c r="M72" s="21"/>
      <c r="N72" s="163"/>
      <c r="O72" s="44"/>
      <c r="P72" s="166"/>
      <c r="Q72" s="139">
        <f t="shared" si="0"/>
        <v>0</v>
      </c>
      <c r="R72" s="141"/>
    </row>
    <row r="73" spans="1:18" ht="18" hidden="1" customHeight="1">
      <c r="A73" s="636">
        <v>64</v>
      </c>
      <c r="B73" s="637"/>
      <c r="C73" s="10"/>
      <c r="D73" s="10"/>
      <c r="E73" s="187"/>
      <c r="F73" s="162"/>
      <c r="G73" s="44"/>
      <c r="H73" s="163"/>
      <c r="I73" s="158"/>
      <c r="J73" s="21"/>
      <c r="K73" s="163"/>
      <c r="L73" s="158"/>
      <c r="M73" s="21"/>
      <c r="N73" s="163"/>
      <c r="O73" s="44"/>
      <c r="P73" s="166"/>
      <c r="Q73" s="139">
        <f t="shared" si="0"/>
        <v>0</v>
      </c>
      <c r="R73" s="141"/>
    </row>
    <row r="74" spans="1:18" ht="18" hidden="1" customHeight="1">
      <c r="A74" s="636">
        <v>65</v>
      </c>
      <c r="B74" s="637"/>
      <c r="C74" s="10"/>
      <c r="D74" s="10"/>
      <c r="E74" s="187"/>
      <c r="F74" s="162"/>
      <c r="G74" s="44"/>
      <c r="H74" s="163"/>
      <c r="I74" s="158"/>
      <c r="J74" s="21"/>
      <c r="K74" s="163"/>
      <c r="L74" s="158"/>
      <c r="M74" s="21"/>
      <c r="N74" s="163"/>
      <c r="O74" s="44"/>
      <c r="P74" s="166"/>
      <c r="Q74" s="139">
        <f t="shared" si="0"/>
        <v>0</v>
      </c>
      <c r="R74" s="141"/>
    </row>
    <row r="75" spans="1:18" ht="18" hidden="1" customHeight="1">
      <c r="A75" s="636">
        <v>66</v>
      </c>
      <c r="B75" s="637"/>
      <c r="C75" s="10"/>
      <c r="D75" s="10"/>
      <c r="E75" s="187"/>
      <c r="F75" s="162"/>
      <c r="G75" s="44"/>
      <c r="H75" s="163"/>
      <c r="I75" s="158"/>
      <c r="J75" s="21"/>
      <c r="K75" s="163"/>
      <c r="L75" s="158"/>
      <c r="M75" s="21"/>
      <c r="N75" s="163"/>
      <c r="O75" s="44"/>
      <c r="P75" s="166"/>
      <c r="Q75" s="139">
        <f t="shared" si="0"/>
        <v>0</v>
      </c>
      <c r="R75" s="141"/>
    </row>
    <row r="76" spans="1:18" ht="18" hidden="1" customHeight="1">
      <c r="A76" s="636">
        <v>67</v>
      </c>
      <c r="B76" s="637"/>
      <c r="C76" s="10"/>
      <c r="D76" s="10"/>
      <c r="E76" s="187"/>
      <c r="F76" s="162"/>
      <c r="G76" s="44"/>
      <c r="H76" s="163"/>
      <c r="I76" s="158"/>
      <c r="J76" s="21"/>
      <c r="K76" s="163"/>
      <c r="L76" s="158"/>
      <c r="M76" s="21"/>
      <c r="N76" s="163"/>
      <c r="O76" s="44"/>
      <c r="P76" s="166"/>
      <c r="Q76" s="139">
        <f t="shared" si="0"/>
        <v>0</v>
      </c>
      <c r="R76" s="141"/>
    </row>
    <row r="77" spans="1:18" ht="18" hidden="1" customHeight="1">
      <c r="A77" s="636">
        <v>68</v>
      </c>
      <c r="B77" s="637"/>
      <c r="C77" s="10"/>
      <c r="D77" s="10"/>
      <c r="E77" s="187"/>
      <c r="F77" s="162"/>
      <c r="G77" s="44"/>
      <c r="H77" s="163"/>
      <c r="I77" s="158"/>
      <c r="J77" s="21"/>
      <c r="K77" s="163"/>
      <c r="L77" s="158"/>
      <c r="M77" s="21"/>
      <c r="N77" s="163"/>
      <c r="O77" s="44"/>
      <c r="P77" s="166"/>
      <c r="Q77" s="139">
        <f t="shared" si="0"/>
        <v>0</v>
      </c>
      <c r="R77" s="141"/>
    </row>
    <row r="78" spans="1:18" ht="18" hidden="1" customHeight="1">
      <c r="A78" s="636">
        <v>69</v>
      </c>
      <c r="B78" s="637"/>
      <c r="C78" s="10"/>
      <c r="D78" s="10"/>
      <c r="E78" s="187"/>
      <c r="F78" s="162"/>
      <c r="G78" s="44"/>
      <c r="H78" s="163"/>
      <c r="I78" s="158"/>
      <c r="J78" s="21"/>
      <c r="K78" s="163"/>
      <c r="L78" s="158"/>
      <c r="M78" s="21"/>
      <c r="N78" s="163"/>
      <c r="O78" s="44"/>
      <c r="P78" s="166"/>
      <c r="Q78" s="139">
        <f t="shared" si="0"/>
        <v>0</v>
      </c>
      <c r="R78" s="141"/>
    </row>
    <row r="79" spans="1:18" ht="18" hidden="1" customHeight="1">
      <c r="A79" s="636">
        <v>70</v>
      </c>
      <c r="B79" s="637"/>
      <c r="C79" s="10"/>
      <c r="D79" s="10"/>
      <c r="E79" s="187"/>
      <c r="F79" s="162"/>
      <c r="G79" s="44"/>
      <c r="H79" s="163"/>
      <c r="I79" s="158"/>
      <c r="J79" s="21"/>
      <c r="K79" s="163"/>
      <c r="L79" s="158"/>
      <c r="M79" s="21"/>
      <c r="N79" s="163"/>
      <c r="O79" s="44"/>
      <c r="P79" s="166"/>
      <c r="Q79" s="139">
        <f t="shared" si="0"/>
        <v>0</v>
      </c>
      <c r="R79" s="141"/>
    </row>
    <row r="80" spans="1:18" ht="18" hidden="1" customHeight="1">
      <c r="A80" s="636">
        <v>71</v>
      </c>
      <c r="B80" s="637"/>
      <c r="C80" s="10"/>
      <c r="D80" s="10"/>
      <c r="E80" s="187"/>
      <c r="F80" s="162"/>
      <c r="G80" s="44"/>
      <c r="H80" s="163"/>
      <c r="I80" s="158"/>
      <c r="J80" s="21"/>
      <c r="K80" s="163"/>
      <c r="L80" s="158"/>
      <c r="M80" s="21"/>
      <c r="N80" s="163"/>
      <c r="O80" s="44"/>
      <c r="P80" s="166"/>
      <c r="Q80" s="139">
        <f t="shared" si="0"/>
        <v>0</v>
      </c>
      <c r="R80" s="141"/>
    </row>
    <row r="81" spans="1:18" ht="18" hidden="1" customHeight="1">
      <c r="A81" s="636">
        <v>72</v>
      </c>
      <c r="B81" s="637"/>
      <c r="C81" s="10"/>
      <c r="D81" s="10"/>
      <c r="E81" s="187"/>
      <c r="F81" s="162"/>
      <c r="G81" s="44"/>
      <c r="H81" s="163"/>
      <c r="I81" s="158"/>
      <c r="J81" s="21"/>
      <c r="K81" s="163"/>
      <c r="L81" s="158"/>
      <c r="M81" s="21"/>
      <c r="N81" s="163"/>
      <c r="O81" s="44"/>
      <c r="P81" s="166"/>
      <c r="Q81" s="139">
        <f t="shared" si="0"/>
        <v>0</v>
      </c>
      <c r="R81" s="141"/>
    </row>
    <row r="82" spans="1:18" ht="18" hidden="1" customHeight="1">
      <c r="A82" s="636">
        <v>73</v>
      </c>
      <c r="B82" s="637"/>
      <c r="C82" s="10"/>
      <c r="D82" s="10"/>
      <c r="E82" s="187"/>
      <c r="F82" s="162"/>
      <c r="G82" s="44"/>
      <c r="H82" s="163"/>
      <c r="I82" s="158"/>
      <c r="J82" s="21"/>
      <c r="K82" s="163"/>
      <c r="L82" s="158"/>
      <c r="M82" s="21"/>
      <c r="N82" s="163"/>
      <c r="O82" s="44"/>
      <c r="P82" s="166"/>
      <c r="Q82" s="139">
        <f t="shared" si="0"/>
        <v>0</v>
      </c>
      <c r="R82" s="141"/>
    </row>
    <row r="83" spans="1:18" ht="18" hidden="1" customHeight="1">
      <c r="A83" s="636">
        <v>74</v>
      </c>
      <c r="B83" s="637"/>
      <c r="C83" s="10"/>
      <c r="D83" s="10"/>
      <c r="E83" s="187"/>
      <c r="F83" s="162"/>
      <c r="G83" s="44"/>
      <c r="H83" s="163"/>
      <c r="I83" s="158"/>
      <c r="J83" s="21"/>
      <c r="K83" s="163"/>
      <c r="L83" s="158"/>
      <c r="M83" s="21"/>
      <c r="N83" s="163"/>
      <c r="O83" s="44"/>
      <c r="P83" s="166"/>
      <c r="Q83" s="139">
        <f t="shared" si="0"/>
        <v>0</v>
      </c>
      <c r="R83" s="141"/>
    </row>
    <row r="84" spans="1:18" ht="18" hidden="1" customHeight="1">
      <c r="A84" s="636">
        <v>75</v>
      </c>
      <c r="B84" s="637"/>
      <c r="C84" s="10"/>
      <c r="D84" s="10"/>
      <c r="E84" s="187"/>
      <c r="F84" s="162"/>
      <c r="G84" s="44"/>
      <c r="H84" s="163"/>
      <c r="I84" s="158"/>
      <c r="J84" s="21"/>
      <c r="K84" s="163"/>
      <c r="L84" s="158"/>
      <c r="M84" s="21"/>
      <c r="N84" s="163"/>
      <c r="O84" s="44"/>
      <c r="P84" s="166"/>
      <c r="Q84" s="139">
        <f t="shared" si="0"/>
        <v>0</v>
      </c>
      <c r="R84" s="141"/>
    </row>
    <row r="85" spans="1:18" ht="18" hidden="1" customHeight="1">
      <c r="A85" s="636">
        <v>76</v>
      </c>
      <c r="B85" s="637"/>
      <c r="C85" s="10"/>
      <c r="D85" s="10"/>
      <c r="E85" s="187"/>
      <c r="F85" s="162"/>
      <c r="G85" s="44"/>
      <c r="H85" s="163"/>
      <c r="I85" s="158"/>
      <c r="J85" s="21"/>
      <c r="K85" s="163"/>
      <c r="L85" s="158"/>
      <c r="M85" s="21"/>
      <c r="N85" s="163"/>
      <c r="O85" s="44"/>
      <c r="P85" s="166"/>
      <c r="Q85" s="139">
        <f t="shared" si="0"/>
        <v>0</v>
      </c>
      <c r="R85" s="141"/>
    </row>
    <row r="86" spans="1:18" ht="18" hidden="1" customHeight="1">
      <c r="A86" s="636">
        <v>77</v>
      </c>
      <c r="B86" s="637"/>
      <c r="C86" s="10"/>
      <c r="D86" s="10"/>
      <c r="E86" s="187"/>
      <c r="F86" s="162"/>
      <c r="G86" s="44"/>
      <c r="H86" s="163"/>
      <c r="I86" s="158"/>
      <c r="J86" s="21"/>
      <c r="K86" s="163"/>
      <c r="L86" s="158"/>
      <c r="M86" s="21"/>
      <c r="N86" s="163"/>
      <c r="O86" s="44"/>
      <c r="P86" s="166"/>
      <c r="Q86" s="139">
        <f t="shared" si="0"/>
        <v>0</v>
      </c>
      <c r="R86" s="141"/>
    </row>
    <row r="87" spans="1:18" ht="18" hidden="1" customHeight="1">
      <c r="A87" s="636">
        <v>78</v>
      </c>
      <c r="B87" s="637"/>
      <c r="C87" s="10"/>
      <c r="D87" s="10"/>
      <c r="E87" s="187"/>
      <c r="F87" s="162"/>
      <c r="G87" s="44"/>
      <c r="H87" s="163"/>
      <c r="I87" s="158"/>
      <c r="J87" s="21"/>
      <c r="K87" s="163"/>
      <c r="L87" s="158"/>
      <c r="M87" s="21"/>
      <c r="N87" s="163"/>
      <c r="O87" s="44"/>
      <c r="P87" s="166"/>
      <c r="Q87" s="139">
        <f t="shared" si="0"/>
        <v>0</v>
      </c>
      <c r="R87" s="141"/>
    </row>
    <row r="88" spans="1:18" ht="18" hidden="1" customHeight="1">
      <c r="A88" s="636">
        <v>79</v>
      </c>
      <c r="B88" s="637"/>
      <c r="C88" s="10"/>
      <c r="D88" s="10"/>
      <c r="E88" s="187"/>
      <c r="F88" s="162"/>
      <c r="G88" s="44"/>
      <c r="H88" s="163"/>
      <c r="I88" s="158"/>
      <c r="J88" s="21"/>
      <c r="K88" s="163"/>
      <c r="L88" s="158"/>
      <c r="M88" s="21"/>
      <c r="N88" s="163"/>
      <c r="O88" s="44"/>
      <c r="P88" s="166"/>
      <c r="Q88" s="139">
        <f t="shared" si="0"/>
        <v>0</v>
      </c>
      <c r="R88" s="141"/>
    </row>
    <row r="89" spans="1:18" ht="18" hidden="1" customHeight="1">
      <c r="A89" s="636">
        <v>80</v>
      </c>
      <c r="B89" s="637"/>
      <c r="C89" s="10"/>
      <c r="D89" s="10"/>
      <c r="E89" s="187"/>
      <c r="F89" s="162"/>
      <c r="G89" s="44"/>
      <c r="H89" s="163"/>
      <c r="I89" s="158"/>
      <c r="J89" s="21"/>
      <c r="K89" s="163"/>
      <c r="L89" s="158"/>
      <c r="M89" s="21"/>
      <c r="N89" s="163"/>
      <c r="O89" s="44"/>
      <c r="P89" s="166"/>
      <c r="Q89" s="139">
        <f t="shared" si="0"/>
        <v>0</v>
      </c>
      <c r="R89" s="141"/>
    </row>
    <row r="90" spans="1:18" ht="18" hidden="1" customHeight="1">
      <c r="A90" s="636">
        <v>81</v>
      </c>
      <c r="B90" s="637"/>
      <c r="C90" s="10"/>
      <c r="D90" s="10"/>
      <c r="E90" s="187"/>
      <c r="F90" s="162"/>
      <c r="G90" s="44"/>
      <c r="H90" s="163"/>
      <c r="I90" s="158"/>
      <c r="J90" s="21"/>
      <c r="K90" s="163"/>
      <c r="L90" s="158"/>
      <c r="M90" s="21"/>
      <c r="N90" s="163"/>
      <c r="O90" s="44"/>
      <c r="P90" s="166"/>
      <c r="Q90" s="139">
        <f t="shared" si="0"/>
        <v>0</v>
      </c>
      <c r="R90" s="141"/>
    </row>
    <row r="91" spans="1:18" ht="18" hidden="1" customHeight="1">
      <c r="A91" s="636">
        <v>82</v>
      </c>
      <c r="B91" s="637"/>
      <c r="C91" s="10"/>
      <c r="D91" s="10"/>
      <c r="E91" s="187"/>
      <c r="F91" s="162"/>
      <c r="G91" s="44"/>
      <c r="H91" s="163"/>
      <c r="I91" s="158"/>
      <c r="J91" s="21"/>
      <c r="K91" s="163"/>
      <c r="L91" s="158"/>
      <c r="M91" s="21"/>
      <c r="N91" s="163"/>
      <c r="O91" s="44"/>
      <c r="P91" s="166"/>
      <c r="Q91" s="139">
        <f t="shared" si="0"/>
        <v>0</v>
      </c>
      <c r="R91" s="141"/>
    </row>
    <row r="92" spans="1:18" ht="18" hidden="1" customHeight="1">
      <c r="A92" s="636">
        <v>83</v>
      </c>
      <c r="B92" s="637"/>
      <c r="C92" s="10"/>
      <c r="D92" s="10"/>
      <c r="E92" s="187"/>
      <c r="F92" s="162"/>
      <c r="G92" s="44"/>
      <c r="H92" s="163"/>
      <c r="I92" s="158"/>
      <c r="J92" s="21"/>
      <c r="K92" s="163"/>
      <c r="L92" s="158"/>
      <c r="M92" s="21"/>
      <c r="N92" s="163"/>
      <c r="O92" s="44"/>
      <c r="P92" s="166"/>
      <c r="Q92" s="139">
        <f t="shared" si="0"/>
        <v>0</v>
      </c>
      <c r="R92" s="141"/>
    </row>
    <row r="93" spans="1:18" ht="18" hidden="1" customHeight="1">
      <c r="A93" s="636">
        <v>84</v>
      </c>
      <c r="B93" s="637"/>
      <c r="C93" s="10"/>
      <c r="D93" s="10"/>
      <c r="E93" s="187"/>
      <c r="F93" s="162"/>
      <c r="G93" s="44"/>
      <c r="H93" s="163"/>
      <c r="I93" s="158"/>
      <c r="J93" s="21"/>
      <c r="K93" s="163"/>
      <c r="L93" s="158"/>
      <c r="M93" s="21"/>
      <c r="N93" s="163"/>
      <c r="O93" s="44"/>
      <c r="P93" s="166"/>
      <c r="Q93" s="139">
        <f t="shared" si="0"/>
        <v>0</v>
      </c>
      <c r="R93" s="141"/>
    </row>
    <row r="94" spans="1:18" ht="18" hidden="1" customHeight="1">
      <c r="A94" s="636">
        <v>85</v>
      </c>
      <c r="B94" s="637"/>
      <c r="C94" s="10"/>
      <c r="D94" s="10"/>
      <c r="E94" s="187"/>
      <c r="F94" s="162"/>
      <c r="G94" s="44"/>
      <c r="H94" s="163"/>
      <c r="I94" s="158"/>
      <c r="J94" s="21"/>
      <c r="K94" s="163"/>
      <c r="L94" s="158"/>
      <c r="M94" s="21"/>
      <c r="N94" s="163"/>
      <c r="O94" s="44"/>
      <c r="P94" s="166"/>
      <c r="Q94" s="139">
        <f t="shared" si="0"/>
        <v>0</v>
      </c>
      <c r="R94" s="141"/>
    </row>
    <row r="95" spans="1:18" ht="18" hidden="1" customHeight="1">
      <c r="A95" s="636">
        <v>86</v>
      </c>
      <c r="B95" s="637"/>
      <c r="C95" s="10"/>
      <c r="D95" s="10"/>
      <c r="E95" s="187"/>
      <c r="F95" s="162"/>
      <c r="G95" s="44"/>
      <c r="H95" s="163"/>
      <c r="I95" s="158"/>
      <c r="J95" s="21"/>
      <c r="K95" s="163"/>
      <c r="L95" s="158"/>
      <c r="M95" s="21"/>
      <c r="N95" s="163"/>
      <c r="O95" s="44"/>
      <c r="P95" s="166"/>
      <c r="Q95" s="139">
        <f t="shared" si="0"/>
        <v>0</v>
      </c>
      <c r="R95" s="141"/>
    </row>
    <row r="96" spans="1:18" ht="18" hidden="1" customHeight="1">
      <c r="A96" s="636">
        <v>87</v>
      </c>
      <c r="B96" s="637"/>
      <c r="C96" s="10"/>
      <c r="D96" s="10"/>
      <c r="E96" s="187"/>
      <c r="F96" s="162"/>
      <c r="G96" s="44"/>
      <c r="H96" s="163"/>
      <c r="I96" s="158"/>
      <c r="J96" s="21"/>
      <c r="K96" s="163"/>
      <c r="L96" s="158"/>
      <c r="M96" s="21"/>
      <c r="N96" s="163"/>
      <c r="O96" s="44"/>
      <c r="P96" s="166"/>
      <c r="Q96" s="139">
        <f t="shared" si="0"/>
        <v>0</v>
      </c>
      <c r="R96" s="141"/>
    </row>
    <row r="97" spans="1:18" ht="18" hidden="1" customHeight="1">
      <c r="A97" s="636">
        <v>88</v>
      </c>
      <c r="B97" s="637"/>
      <c r="C97" s="10"/>
      <c r="D97" s="10"/>
      <c r="E97" s="187"/>
      <c r="F97" s="162"/>
      <c r="G97" s="44"/>
      <c r="H97" s="163"/>
      <c r="I97" s="158"/>
      <c r="J97" s="21"/>
      <c r="K97" s="163"/>
      <c r="L97" s="158"/>
      <c r="M97" s="21"/>
      <c r="N97" s="163"/>
      <c r="O97" s="44"/>
      <c r="P97" s="166"/>
      <c r="Q97" s="139">
        <f t="shared" si="0"/>
        <v>0</v>
      </c>
      <c r="R97" s="141"/>
    </row>
    <row r="98" spans="1:18" ht="18" hidden="1" customHeight="1">
      <c r="A98" s="636">
        <v>89</v>
      </c>
      <c r="B98" s="637"/>
      <c r="C98" s="10"/>
      <c r="D98" s="10"/>
      <c r="E98" s="187"/>
      <c r="F98" s="162"/>
      <c r="G98" s="44"/>
      <c r="H98" s="163"/>
      <c r="I98" s="158"/>
      <c r="J98" s="21"/>
      <c r="K98" s="163"/>
      <c r="L98" s="158"/>
      <c r="M98" s="21"/>
      <c r="N98" s="163"/>
      <c r="O98" s="44"/>
      <c r="P98" s="166"/>
      <c r="Q98" s="139">
        <f t="shared" si="0"/>
        <v>0</v>
      </c>
      <c r="R98" s="141"/>
    </row>
    <row r="99" spans="1:18" ht="18" hidden="1" customHeight="1">
      <c r="A99" s="636">
        <v>90</v>
      </c>
      <c r="B99" s="637"/>
      <c r="C99" s="10"/>
      <c r="D99" s="10"/>
      <c r="E99" s="187"/>
      <c r="F99" s="162"/>
      <c r="G99" s="44"/>
      <c r="H99" s="163"/>
      <c r="I99" s="158"/>
      <c r="J99" s="21"/>
      <c r="K99" s="163"/>
      <c r="L99" s="158"/>
      <c r="M99" s="21"/>
      <c r="N99" s="163"/>
      <c r="O99" s="44"/>
      <c r="P99" s="166"/>
      <c r="Q99" s="139">
        <f t="shared" si="0"/>
        <v>0</v>
      </c>
      <c r="R99" s="141"/>
    </row>
    <row r="100" spans="1:18" ht="18" hidden="1" customHeight="1">
      <c r="A100" s="636">
        <v>91</v>
      </c>
      <c r="B100" s="637"/>
      <c r="C100" s="10"/>
      <c r="D100" s="10"/>
      <c r="E100" s="187"/>
      <c r="F100" s="162"/>
      <c r="G100" s="44"/>
      <c r="H100" s="163"/>
      <c r="I100" s="158"/>
      <c r="J100" s="21"/>
      <c r="K100" s="163"/>
      <c r="L100" s="158"/>
      <c r="M100" s="21"/>
      <c r="N100" s="163"/>
      <c r="O100" s="44"/>
      <c r="P100" s="166"/>
      <c r="Q100" s="139">
        <f t="shared" si="0"/>
        <v>0</v>
      </c>
      <c r="R100" s="141"/>
    </row>
    <row r="101" spans="1:18" ht="18" hidden="1" customHeight="1">
      <c r="A101" s="636">
        <v>92</v>
      </c>
      <c r="B101" s="637"/>
      <c r="C101" s="10"/>
      <c r="D101" s="10"/>
      <c r="E101" s="187"/>
      <c r="F101" s="162"/>
      <c r="G101" s="44"/>
      <c r="H101" s="163"/>
      <c r="I101" s="158"/>
      <c r="J101" s="21"/>
      <c r="K101" s="163"/>
      <c r="L101" s="158"/>
      <c r="M101" s="21"/>
      <c r="N101" s="163"/>
      <c r="O101" s="44"/>
      <c r="P101" s="166"/>
      <c r="Q101" s="139">
        <f t="shared" si="0"/>
        <v>0</v>
      </c>
      <c r="R101" s="141"/>
    </row>
    <row r="102" spans="1:18" ht="18" hidden="1" customHeight="1">
      <c r="A102" s="636">
        <v>93</v>
      </c>
      <c r="B102" s="637"/>
      <c r="C102" s="10"/>
      <c r="D102" s="10"/>
      <c r="E102" s="187"/>
      <c r="F102" s="162"/>
      <c r="G102" s="44"/>
      <c r="H102" s="163"/>
      <c r="I102" s="158"/>
      <c r="J102" s="21"/>
      <c r="K102" s="163"/>
      <c r="L102" s="158"/>
      <c r="M102" s="21"/>
      <c r="N102" s="163"/>
      <c r="O102" s="44"/>
      <c r="P102" s="166"/>
      <c r="Q102" s="139">
        <f t="shared" si="0"/>
        <v>0</v>
      </c>
      <c r="R102" s="141"/>
    </row>
    <row r="103" spans="1:18" ht="18" hidden="1" customHeight="1">
      <c r="A103" s="636">
        <v>94</v>
      </c>
      <c r="B103" s="637"/>
      <c r="C103" s="10"/>
      <c r="D103" s="10"/>
      <c r="E103" s="187"/>
      <c r="F103" s="162"/>
      <c r="G103" s="44"/>
      <c r="H103" s="163"/>
      <c r="I103" s="158"/>
      <c r="J103" s="21"/>
      <c r="K103" s="163"/>
      <c r="L103" s="158"/>
      <c r="M103" s="21"/>
      <c r="N103" s="163"/>
      <c r="O103" s="44"/>
      <c r="P103" s="166"/>
      <c r="Q103" s="139">
        <f t="shared" si="0"/>
        <v>0</v>
      </c>
      <c r="R103" s="141"/>
    </row>
    <row r="104" spans="1:18" ht="18" hidden="1" customHeight="1">
      <c r="A104" s="636">
        <v>95</v>
      </c>
      <c r="B104" s="637"/>
      <c r="C104" s="10"/>
      <c r="D104" s="10"/>
      <c r="E104" s="187"/>
      <c r="F104" s="162"/>
      <c r="G104" s="44"/>
      <c r="H104" s="163"/>
      <c r="I104" s="158"/>
      <c r="J104" s="21"/>
      <c r="K104" s="163"/>
      <c r="L104" s="158"/>
      <c r="M104" s="21"/>
      <c r="N104" s="163"/>
      <c r="O104" s="44"/>
      <c r="P104" s="166"/>
      <c r="Q104" s="139">
        <f t="shared" si="0"/>
        <v>0</v>
      </c>
      <c r="R104" s="141"/>
    </row>
    <row r="105" spans="1:18" ht="18" hidden="1" customHeight="1">
      <c r="A105" s="636">
        <v>96</v>
      </c>
      <c r="B105" s="637"/>
      <c r="C105" s="10"/>
      <c r="D105" s="10"/>
      <c r="E105" s="187"/>
      <c r="F105" s="162"/>
      <c r="G105" s="44"/>
      <c r="H105" s="163"/>
      <c r="I105" s="158"/>
      <c r="J105" s="21"/>
      <c r="K105" s="163"/>
      <c r="L105" s="158"/>
      <c r="M105" s="21"/>
      <c r="N105" s="163"/>
      <c r="O105" s="44"/>
      <c r="P105" s="166"/>
      <c r="Q105" s="139">
        <f t="shared" si="0"/>
        <v>0</v>
      </c>
      <c r="R105" s="141"/>
    </row>
    <row r="106" spans="1:18" ht="18" hidden="1" customHeight="1">
      <c r="A106" s="636">
        <v>97</v>
      </c>
      <c r="B106" s="637"/>
      <c r="C106" s="10"/>
      <c r="D106" s="10"/>
      <c r="E106" s="187"/>
      <c r="F106" s="162"/>
      <c r="G106" s="44"/>
      <c r="H106" s="163"/>
      <c r="I106" s="158"/>
      <c r="J106" s="21"/>
      <c r="K106" s="163"/>
      <c r="L106" s="158"/>
      <c r="M106" s="21"/>
      <c r="N106" s="163"/>
      <c r="O106" s="44"/>
      <c r="P106" s="166"/>
      <c r="Q106" s="139">
        <f t="shared" si="0"/>
        <v>0</v>
      </c>
      <c r="R106" s="141"/>
    </row>
    <row r="107" spans="1:18" ht="18" hidden="1" customHeight="1">
      <c r="A107" s="636">
        <v>98</v>
      </c>
      <c r="B107" s="637"/>
      <c r="C107" s="10"/>
      <c r="D107" s="10"/>
      <c r="E107" s="187"/>
      <c r="F107" s="162"/>
      <c r="G107" s="44"/>
      <c r="H107" s="163"/>
      <c r="I107" s="158"/>
      <c r="J107" s="21"/>
      <c r="K107" s="163"/>
      <c r="L107" s="158"/>
      <c r="M107" s="21"/>
      <c r="N107" s="163"/>
      <c r="O107" s="44"/>
      <c r="P107" s="166"/>
      <c r="Q107" s="139">
        <f t="shared" ref="Q107:Q159" si="1">IF(G107="",0,INT(SUM(PRODUCT(G107,I107,L107),O107)))</f>
        <v>0</v>
      </c>
      <c r="R107" s="141"/>
    </row>
    <row r="108" spans="1:18" ht="18" hidden="1" customHeight="1">
      <c r="A108" s="636">
        <v>99</v>
      </c>
      <c r="B108" s="637"/>
      <c r="C108" s="10"/>
      <c r="D108" s="10"/>
      <c r="E108" s="187"/>
      <c r="F108" s="162"/>
      <c r="G108" s="44"/>
      <c r="H108" s="163"/>
      <c r="I108" s="158"/>
      <c r="J108" s="21"/>
      <c r="K108" s="163"/>
      <c r="L108" s="158"/>
      <c r="M108" s="21"/>
      <c r="N108" s="163"/>
      <c r="O108" s="44"/>
      <c r="P108" s="166"/>
      <c r="Q108" s="139">
        <f t="shared" si="1"/>
        <v>0</v>
      </c>
      <c r="R108" s="141"/>
    </row>
    <row r="109" spans="1:18" ht="18" hidden="1" customHeight="1">
      <c r="A109" s="636">
        <v>100</v>
      </c>
      <c r="B109" s="637"/>
      <c r="C109" s="10"/>
      <c r="D109" s="10"/>
      <c r="E109" s="187"/>
      <c r="F109" s="162"/>
      <c r="G109" s="44"/>
      <c r="H109" s="163"/>
      <c r="I109" s="158"/>
      <c r="J109" s="21"/>
      <c r="K109" s="163"/>
      <c r="L109" s="158"/>
      <c r="M109" s="21"/>
      <c r="N109" s="163"/>
      <c r="O109" s="44"/>
      <c r="P109" s="166"/>
      <c r="Q109" s="139">
        <f t="shared" si="1"/>
        <v>0</v>
      </c>
      <c r="R109" s="141"/>
    </row>
    <row r="110" spans="1:18" ht="18" hidden="1" customHeight="1">
      <c r="A110" s="636">
        <v>101</v>
      </c>
      <c r="B110" s="637"/>
      <c r="C110" s="10"/>
      <c r="D110" s="10"/>
      <c r="E110" s="187"/>
      <c r="F110" s="162"/>
      <c r="G110" s="44"/>
      <c r="H110" s="163"/>
      <c r="I110" s="158"/>
      <c r="J110" s="21"/>
      <c r="K110" s="163"/>
      <c r="L110" s="158"/>
      <c r="M110" s="21"/>
      <c r="N110" s="163"/>
      <c r="O110" s="44"/>
      <c r="P110" s="166"/>
      <c r="Q110" s="139">
        <f t="shared" si="1"/>
        <v>0</v>
      </c>
      <c r="R110" s="141"/>
    </row>
    <row r="111" spans="1:18" ht="18" hidden="1" customHeight="1">
      <c r="A111" s="636">
        <v>102</v>
      </c>
      <c r="B111" s="637"/>
      <c r="C111" s="10"/>
      <c r="D111" s="10"/>
      <c r="E111" s="187"/>
      <c r="F111" s="162"/>
      <c r="G111" s="44"/>
      <c r="H111" s="163"/>
      <c r="I111" s="158"/>
      <c r="J111" s="21"/>
      <c r="K111" s="163"/>
      <c r="L111" s="158"/>
      <c r="M111" s="21"/>
      <c r="N111" s="163"/>
      <c r="O111" s="44"/>
      <c r="P111" s="166"/>
      <c r="Q111" s="139">
        <f t="shared" si="1"/>
        <v>0</v>
      </c>
      <c r="R111" s="141"/>
    </row>
    <row r="112" spans="1:18" ht="18" hidden="1" customHeight="1">
      <c r="A112" s="636">
        <v>103</v>
      </c>
      <c r="B112" s="637"/>
      <c r="C112" s="10"/>
      <c r="D112" s="10"/>
      <c r="E112" s="187"/>
      <c r="F112" s="162"/>
      <c r="G112" s="44"/>
      <c r="H112" s="163"/>
      <c r="I112" s="158"/>
      <c r="J112" s="21"/>
      <c r="K112" s="163"/>
      <c r="L112" s="158"/>
      <c r="M112" s="21"/>
      <c r="N112" s="163"/>
      <c r="O112" s="44"/>
      <c r="P112" s="166"/>
      <c r="Q112" s="139">
        <f t="shared" si="1"/>
        <v>0</v>
      </c>
      <c r="R112" s="141"/>
    </row>
    <row r="113" spans="1:18" ht="18" hidden="1" customHeight="1">
      <c r="A113" s="636">
        <v>104</v>
      </c>
      <c r="B113" s="637"/>
      <c r="C113" s="10"/>
      <c r="D113" s="10"/>
      <c r="E113" s="187"/>
      <c r="F113" s="162"/>
      <c r="G113" s="44"/>
      <c r="H113" s="163"/>
      <c r="I113" s="158"/>
      <c r="J113" s="21"/>
      <c r="K113" s="163"/>
      <c r="L113" s="158"/>
      <c r="M113" s="21"/>
      <c r="N113" s="163"/>
      <c r="O113" s="44"/>
      <c r="P113" s="166"/>
      <c r="Q113" s="139">
        <f t="shared" si="1"/>
        <v>0</v>
      </c>
      <c r="R113" s="141"/>
    </row>
    <row r="114" spans="1:18" ht="18" hidden="1" customHeight="1">
      <c r="A114" s="636">
        <v>105</v>
      </c>
      <c r="B114" s="637"/>
      <c r="C114" s="10"/>
      <c r="D114" s="10"/>
      <c r="E114" s="187"/>
      <c r="F114" s="162"/>
      <c r="G114" s="44"/>
      <c r="H114" s="163"/>
      <c r="I114" s="158"/>
      <c r="J114" s="21"/>
      <c r="K114" s="163"/>
      <c r="L114" s="158"/>
      <c r="M114" s="21"/>
      <c r="N114" s="163"/>
      <c r="O114" s="44"/>
      <c r="P114" s="166"/>
      <c r="Q114" s="139">
        <f t="shared" si="1"/>
        <v>0</v>
      </c>
      <c r="R114" s="141"/>
    </row>
    <row r="115" spans="1:18" ht="18" hidden="1" customHeight="1">
      <c r="A115" s="636">
        <v>106</v>
      </c>
      <c r="B115" s="637"/>
      <c r="C115" s="10"/>
      <c r="D115" s="10"/>
      <c r="E115" s="187"/>
      <c r="F115" s="162"/>
      <c r="G115" s="44"/>
      <c r="H115" s="163"/>
      <c r="I115" s="158"/>
      <c r="J115" s="21"/>
      <c r="K115" s="163"/>
      <c r="L115" s="158"/>
      <c r="M115" s="21"/>
      <c r="N115" s="163"/>
      <c r="O115" s="44"/>
      <c r="P115" s="166"/>
      <c r="Q115" s="139">
        <f t="shared" si="1"/>
        <v>0</v>
      </c>
      <c r="R115" s="141"/>
    </row>
    <row r="116" spans="1:18" ht="18" hidden="1" customHeight="1">
      <c r="A116" s="636">
        <v>107</v>
      </c>
      <c r="B116" s="637"/>
      <c r="C116" s="10"/>
      <c r="D116" s="10"/>
      <c r="E116" s="187"/>
      <c r="F116" s="162"/>
      <c r="G116" s="44"/>
      <c r="H116" s="163"/>
      <c r="I116" s="158"/>
      <c r="J116" s="21"/>
      <c r="K116" s="163"/>
      <c r="L116" s="158"/>
      <c r="M116" s="21"/>
      <c r="N116" s="163"/>
      <c r="O116" s="44"/>
      <c r="P116" s="166"/>
      <c r="Q116" s="139">
        <f t="shared" si="1"/>
        <v>0</v>
      </c>
      <c r="R116" s="141"/>
    </row>
    <row r="117" spans="1:18" ht="18" hidden="1" customHeight="1">
      <c r="A117" s="636">
        <v>108</v>
      </c>
      <c r="B117" s="637"/>
      <c r="C117" s="10"/>
      <c r="D117" s="10"/>
      <c r="E117" s="187"/>
      <c r="F117" s="162"/>
      <c r="G117" s="44"/>
      <c r="H117" s="163"/>
      <c r="I117" s="158"/>
      <c r="J117" s="21"/>
      <c r="K117" s="163"/>
      <c r="L117" s="158"/>
      <c r="M117" s="21"/>
      <c r="N117" s="163"/>
      <c r="O117" s="44"/>
      <c r="P117" s="166"/>
      <c r="Q117" s="139">
        <f t="shared" si="1"/>
        <v>0</v>
      </c>
      <c r="R117" s="141"/>
    </row>
    <row r="118" spans="1:18" ht="18" hidden="1" customHeight="1">
      <c r="A118" s="636">
        <v>109</v>
      </c>
      <c r="B118" s="637"/>
      <c r="C118" s="10"/>
      <c r="D118" s="10"/>
      <c r="E118" s="187"/>
      <c r="F118" s="162"/>
      <c r="G118" s="44"/>
      <c r="H118" s="163"/>
      <c r="I118" s="158"/>
      <c r="J118" s="21"/>
      <c r="K118" s="163"/>
      <c r="L118" s="158"/>
      <c r="M118" s="21"/>
      <c r="N118" s="163"/>
      <c r="O118" s="44"/>
      <c r="P118" s="166"/>
      <c r="Q118" s="139">
        <f t="shared" si="1"/>
        <v>0</v>
      </c>
      <c r="R118" s="141"/>
    </row>
    <row r="119" spans="1:18" ht="18" hidden="1" customHeight="1">
      <c r="A119" s="636">
        <v>110</v>
      </c>
      <c r="B119" s="637"/>
      <c r="C119" s="10"/>
      <c r="D119" s="10"/>
      <c r="E119" s="187"/>
      <c r="F119" s="162"/>
      <c r="G119" s="44"/>
      <c r="H119" s="163"/>
      <c r="I119" s="158"/>
      <c r="J119" s="21"/>
      <c r="K119" s="163"/>
      <c r="L119" s="158"/>
      <c r="M119" s="21"/>
      <c r="N119" s="163"/>
      <c r="O119" s="44"/>
      <c r="P119" s="166"/>
      <c r="Q119" s="139">
        <f t="shared" si="1"/>
        <v>0</v>
      </c>
      <c r="R119" s="141"/>
    </row>
    <row r="120" spans="1:18" ht="18" hidden="1" customHeight="1">
      <c r="A120" s="636">
        <v>111</v>
      </c>
      <c r="B120" s="637"/>
      <c r="C120" s="10"/>
      <c r="D120" s="10"/>
      <c r="E120" s="187"/>
      <c r="F120" s="162"/>
      <c r="G120" s="44"/>
      <c r="H120" s="163"/>
      <c r="I120" s="158"/>
      <c r="J120" s="21"/>
      <c r="K120" s="163"/>
      <c r="L120" s="158"/>
      <c r="M120" s="21"/>
      <c r="N120" s="163"/>
      <c r="O120" s="44"/>
      <c r="P120" s="166"/>
      <c r="Q120" s="139">
        <f t="shared" si="1"/>
        <v>0</v>
      </c>
      <c r="R120" s="141"/>
    </row>
    <row r="121" spans="1:18" ht="18" hidden="1" customHeight="1">
      <c r="A121" s="636">
        <v>112</v>
      </c>
      <c r="B121" s="637"/>
      <c r="C121" s="10"/>
      <c r="D121" s="10"/>
      <c r="E121" s="187"/>
      <c r="F121" s="162"/>
      <c r="G121" s="44"/>
      <c r="H121" s="163"/>
      <c r="I121" s="158"/>
      <c r="J121" s="21"/>
      <c r="K121" s="163"/>
      <c r="L121" s="158"/>
      <c r="M121" s="21"/>
      <c r="N121" s="163"/>
      <c r="O121" s="44"/>
      <c r="P121" s="166"/>
      <c r="Q121" s="139">
        <f t="shared" si="1"/>
        <v>0</v>
      </c>
      <c r="R121" s="141"/>
    </row>
    <row r="122" spans="1:18" ht="18" hidden="1" customHeight="1">
      <c r="A122" s="636">
        <v>113</v>
      </c>
      <c r="B122" s="637"/>
      <c r="C122" s="10"/>
      <c r="D122" s="10"/>
      <c r="E122" s="187"/>
      <c r="F122" s="162"/>
      <c r="G122" s="44"/>
      <c r="H122" s="163"/>
      <c r="I122" s="158"/>
      <c r="J122" s="21"/>
      <c r="K122" s="163"/>
      <c r="L122" s="158"/>
      <c r="M122" s="21"/>
      <c r="N122" s="163"/>
      <c r="O122" s="44"/>
      <c r="P122" s="166"/>
      <c r="Q122" s="139">
        <f t="shared" si="1"/>
        <v>0</v>
      </c>
      <c r="R122" s="141"/>
    </row>
    <row r="123" spans="1:18" ht="18" hidden="1" customHeight="1">
      <c r="A123" s="636">
        <v>114</v>
      </c>
      <c r="B123" s="637"/>
      <c r="C123" s="10"/>
      <c r="D123" s="10"/>
      <c r="E123" s="187"/>
      <c r="F123" s="162"/>
      <c r="G123" s="44"/>
      <c r="H123" s="163"/>
      <c r="I123" s="158"/>
      <c r="J123" s="21"/>
      <c r="K123" s="163"/>
      <c r="L123" s="158"/>
      <c r="M123" s="21"/>
      <c r="N123" s="163"/>
      <c r="O123" s="44"/>
      <c r="P123" s="166"/>
      <c r="Q123" s="139">
        <f t="shared" si="1"/>
        <v>0</v>
      </c>
      <c r="R123" s="141"/>
    </row>
    <row r="124" spans="1:18" ht="18" hidden="1" customHeight="1">
      <c r="A124" s="636">
        <v>115</v>
      </c>
      <c r="B124" s="637"/>
      <c r="C124" s="10"/>
      <c r="D124" s="10"/>
      <c r="E124" s="187"/>
      <c r="F124" s="162"/>
      <c r="G124" s="44"/>
      <c r="H124" s="163"/>
      <c r="I124" s="158"/>
      <c r="J124" s="21"/>
      <c r="K124" s="163"/>
      <c r="L124" s="158"/>
      <c r="M124" s="21"/>
      <c r="N124" s="163"/>
      <c r="O124" s="44"/>
      <c r="P124" s="166"/>
      <c r="Q124" s="139">
        <f t="shared" si="1"/>
        <v>0</v>
      </c>
      <c r="R124" s="141"/>
    </row>
    <row r="125" spans="1:18" ht="18" hidden="1" customHeight="1">
      <c r="A125" s="636">
        <v>116</v>
      </c>
      <c r="B125" s="637"/>
      <c r="C125" s="10"/>
      <c r="D125" s="10"/>
      <c r="E125" s="187"/>
      <c r="F125" s="162"/>
      <c r="G125" s="44"/>
      <c r="H125" s="163"/>
      <c r="I125" s="158"/>
      <c r="J125" s="21"/>
      <c r="K125" s="163"/>
      <c r="L125" s="158"/>
      <c r="M125" s="21"/>
      <c r="N125" s="163"/>
      <c r="O125" s="44"/>
      <c r="P125" s="166"/>
      <c r="Q125" s="139">
        <f t="shared" si="1"/>
        <v>0</v>
      </c>
      <c r="R125" s="141"/>
    </row>
    <row r="126" spans="1:18" ht="18" hidden="1" customHeight="1">
      <c r="A126" s="636">
        <v>117</v>
      </c>
      <c r="B126" s="637"/>
      <c r="C126" s="10"/>
      <c r="D126" s="10"/>
      <c r="E126" s="187"/>
      <c r="F126" s="162"/>
      <c r="G126" s="44"/>
      <c r="H126" s="163"/>
      <c r="I126" s="158"/>
      <c r="J126" s="21"/>
      <c r="K126" s="163"/>
      <c r="L126" s="158"/>
      <c r="M126" s="21"/>
      <c r="N126" s="163"/>
      <c r="O126" s="44"/>
      <c r="P126" s="166"/>
      <c r="Q126" s="139">
        <f t="shared" si="1"/>
        <v>0</v>
      </c>
      <c r="R126" s="141"/>
    </row>
    <row r="127" spans="1:18" ht="18" hidden="1" customHeight="1">
      <c r="A127" s="636">
        <v>118</v>
      </c>
      <c r="B127" s="637"/>
      <c r="C127" s="10"/>
      <c r="D127" s="10"/>
      <c r="E127" s="187"/>
      <c r="F127" s="162"/>
      <c r="G127" s="44"/>
      <c r="H127" s="163"/>
      <c r="I127" s="158"/>
      <c r="J127" s="21"/>
      <c r="K127" s="163"/>
      <c r="L127" s="158"/>
      <c r="M127" s="21"/>
      <c r="N127" s="163"/>
      <c r="O127" s="44"/>
      <c r="P127" s="166"/>
      <c r="Q127" s="139">
        <f t="shared" si="1"/>
        <v>0</v>
      </c>
      <c r="R127" s="141"/>
    </row>
    <row r="128" spans="1:18" ht="18" hidden="1" customHeight="1">
      <c r="A128" s="636">
        <v>119</v>
      </c>
      <c r="B128" s="637"/>
      <c r="C128" s="10"/>
      <c r="D128" s="10"/>
      <c r="E128" s="187"/>
      <c r="F128" s="162"/>
      <c r="G128" s="44"/>
      <c r="H128" s="163"/>
      <c r="I128" s="158"/>
      <c r="J128" s="21"/>
      <c r="K128" s="163"/>
      <c r="L128" s="158"/>
      <c r="M128" s="21"/>
      <c r="N128" s="163"/>
      <c r="O128" s="44"/>
      <c r="P128" s="166"/>
      <c r="Q128" s="139">
        <f t="shared" si="1"/>
        <v>0</v>
      </c>
      <c r="R128" s="141"/>
    </row>
    <row r="129" spans="1:18" ht="18" hidden="1" customHeight="1">
      <c r="A129" s="636">
        <v>120</v>
      </c>
      <c r="B129" s="637"/>
      <c r="C129" s="10"/>
      <c r="D129" s="10"/>
      <c r="E129" s="187"/>
      <c r="F129" s="162"/>
      <c r="G129" s="44"/>
      <c r="H129" s="163"/>
      <c r="I129" s="158"/>
      <c r="J129" s="21"/>
      <c r="K129" s="163"/>
      <c r="L129" s="158"/>
      <c r="M129" s="21"/>
      <c r="N129" s="163"/>
      <c r="O129" s="44"/>
      <c r="P129" s="166"/>
      <c r="Q129" s="139">
        <f t="shared" si="1"/>
        <v>0</v>
      </c>
      <c r="R129" s="141"/>
    </row>
    <row r="130" spans="1:18" ht="18" hidden="1" customHeight="1">
      <c r="A130" s="636">
        <v>121</v>
      </c>
      <c r="B130" s="637"/>
      <c r="C130" s="10"/>
      <c r="D130" s="10"/>
      <c r="E130" s="187"/>
      <c r="F130" s="162"/>
      <c r="G130" s="44"/>
      <c r="H130" s="163"/>
      <c r="I130" s="158"/>
      <c r="J130" s="21"/>
      <c r="K130" s="163"/>
      <c r="L130" s="158"/>
      <c r="M130" s="21"/>
      <c r="N130" s="163"/>
      <c r="O130" s="44"/>
      <c r="P130" s="166"/>
      <c r="Q130" s="139">
        <f t="shared" si="1"/>
        <v>0</v>
      </c>
      <c r="R130" s="141"/>
    </row>
    <row r="131" spans="1:18" ht="18" hidden="1" customHeight="1">
      <c r="A131" s="636">
        <v>122</v>
      </c>
      <c r="B131" s="637"/>
      <c r="C131" s="10"/>
      <c r="D131" s="10"/>
      <c r="E131" s="187"/>
      <c r="F131" s="162"/>
      <c r="G131" s="44"/>
      <c r="H131" s="163"/>
      <c r="I131" s="158"/>
      <c r="J131" s="21"/>
      <c r="K131" s="163"/>
      <c r="L131" s="158"/>
      <c r="M131" s="21"/>
      <c r="N131" s="163"/>
      <c r="O131" s="44"/>
      <c r="P131" s="166"/>
      <c r="Q131" s="139">
        <f t="shared" si="1"/>
        <v>0</v>
      </c>
      <c r="R131" s="141"/>
    </row>
    <row r="132" spans="1:18" ht="18" hidden="1" customHeight="1">
      <c r="A132" s="636">
        <v>123</v>
      </c>
      <c r="B132" s="637"/>
      <c r="C132" s="10"/>
      <c r="D132" s="10"/>
      <c r="E132" s="187"/>
      <c r="F132" s="162"/>
      <c r="G132" s="44"/>
      <c r="H132" s="163"/>
      <c r="I132" s="158"/>
      <c r="J132" s="21"/>
      <c r="K132" s="163"/>
      <c r="L132" s="158"/>
      <c r="M132" s="21"/>
      <c r="N132" s="163"/>
      <c r="O132" s="44"/>
      <c r="P132" s="166"/>
      <c r="Q132" s="139">
        <f t="shared" si="1"/>
        <v>0</v>
      </c>
      <c r="R132" s="141"/>
    </row>
    <row r="133" spans="1:18" ht="18" hidden="1" customHeight="1">
      <c r="A133" s="636">
        <v>124</v>
      </c>
      <c r="B133" s="637"/>
      <c r="C133" s="10"/>
      <c r="D133" s="10"/>
      <c r="E133" s="187"/>
      <c r="F133" s="162"/>
      <c r="G133" s="44"/>
      <c r="H133" s="163"/>
      <c r="I133" s="158"/>
      <c r="J133" s="21"/>
      <c r="K133" s="163"/>
      <c r="L133" s="158"/>
      <c r="M133" s="21"/>
      <c r="N133" s="163"/>
      <c r="O133" s="44"/>
      <c r="P133" s="166"/>
      <c r="Q133" s="139">
        <f t="shared" si="1"/>
        <v>0</v>
      </c>
      <c r="R133" s="141"/>
    </row>
    <row r="134" spans="1:18" ht="18" hidden="1" customHeight="1">
      <c r="A134" s="636">
        <v>125</v>
      </c>
      <c r="B134" s="637"/>
      <c r="C134" s="10"/>
      <c r="D134" s="10"/>
      <c r="E134" s="187"/>
      <c r="F134" s="162"/>
      <c r="G134" s="44"/>
      <c r="H134" s="163"/>
      <c r="I134" s="158"/>
      <c r="J134" s="21"/>
      <c r="K134" s="163"/>
      <c r="L134" s="158"/>
      <c r="M134" s="21"/>
      <c r="N134" s="163"/>
      <c r="O134" s="44"/>
      <c r="P134" s="166"/>
      <c r="Q134" s="139">
        <f t="shared" si="1"/>
        <v>0</v>
      </c>
      <c r="R134" s="141"/>
    </row>
    <row r="135" spans="1:18" ht="18" hidden="1" customHeight="1">
      <c r="A135" s="636">
        <v>126</v>
      </c>
      <c r="B135" s="637"/>
      <c r="C135" s="10"/>
      <c r="D135" s="10"/>
      <c r="E135" s="187"/>
      <c r="F135" s="162"/>
      <c r="G135" s="44"/>
      <c r="H135" s="163"/>
      <c r="I135" s="158"/>
      <c r="J135" s="21"/>
      <c r="K135" s="163"/>
      <c r="L135" s="158"/>
      <c r="M135" s="21"/>
      <c r="N135" s="163"/>
      <c r="O135" s="44"/>
      <c r="P135" s="166"/>
      <c r="Q135" s="139">
        <f t="shared" si="1"/>
        <v>0</v>
      </c>
      <c r="R135" s="141"/>
    </row>
    <row r="136" spans="1:18" ht="18" hidden="1" customHeight="1">
      <c r="A136" s="636">
        <v>127</v>
      </c>
      <c r="B136" s="637"/>
      <c r="C136" s="10"/>
      <c r="D136" s="10"/>
      <c r="E136" s="187"/>
      <c r="F136" s="162"/>
      <c r="G136" s="44"/>
      <c r="H136" s="163"/>
      <c r="I136" s="158"/>
      <c r="J136" s="21"/>
      <c r="K136" s="163"/>
      <c r="L136" s="158"/>
      <c r="M136" s="21"/>
      <c r="N136" s="163"/>
      <c r="O136" s="44"/>
      <c r="P136" s="166"/>
      <c r="Q136" s="139">
        <f t="shared" si="1"/>
        <v>0</v>
      </c>
      <c r="R136" s="141"/>
    </row>
    <row r="137" spans="1:18" ht="18" hidden="1" customHeight="1">
      <c r="A137" s="636">
        <v>128</v>
      </c>
      <c r="B137" s="637"/>
      <c r="C137" s="10"/>
      <c r="D137" s="10"/>
      <c r="E137" s="187"/>
      <c r="F137" s="162"/>
      <c r="G137" s="44"/>
      <c r="H137" s="163"/>
      <c r="I137" s="158"/>
      <c r="J137" s="21"/>
      <c r="K137" s="163"/>
      <c r="L137" s="158"/>
      <c r="M137" s="21"/>
      <c r="N137" s="163"/>
      <c r="O137" s="44"/>
      <c r="P137" s="166"/>
      <c r="Q137" s="139">
        <f t="shared" si="1"/>
        <v>0</v>
      </c>
      <c r="R137" s="141"/>
    </row>
    <row r="138" spans="1:18" ht="18" hidden="1" customHeight="1">
      <c r="A138" s="636">
        <v>129</v>
      </c>
      <c r="B138" s="637"/>
      <c r="C138" s="10"/>
      <c r="D138" s="10"/>
      <c r="E138" s="187"/>
      <c r="F138" s="162"/>
      <c r="G138" s="44"/>
      <c r="H138" s="163"/>
      <c r="I138" s="158"/>
      <c r="J138" s="21"/>
      <c r="K138" s="163"/>
      <c r="L138" s="158"/>
      <c r="M138" s="21"/>
      <c r="N138" s="163"/>
      <c r="O138" s="44"/>
      <c r="P138" s="166"/>
      <c r="Q138" s="139">
        <f t="shared" si="1"/>
        <v>0</v>
      </c>
      <c r="R138" s="141"/>
    </row>
    <row r="139" spans="1:18" ht="18" hidden="1" customHeight="1">
      <c r="A139" s="636">
        <v>130</v>
      </c>
      <c r="B139" s="637"/>
      <c r="C139" s="10"/>
      <c r="D139" s="10"/>
      <c r="E139" s="187"/>
      <c r="F139" s="162"/>
      <c r="G139" s="44"/>
      <c r="H139" s="163"/>
      <c r="I139" s="158"/>
      <c r="J139" s="21"/>
      <c r="K139" s="163"/>
      <c r="L139" s="158"/>
      <c r="M139" s="21"/>
      <c r="N139" s="163"/>
      <c r="O139" s="44"/>
      <c r="P139" s="166"/>
      <c r="Q139" s="139">
        <f t="shared" si="1"/>
        <v>0</v>
      </c>
      <c r="R139" s="141"/>
    </row>
    <row r="140" spans="1:18" ht="18" hidden="1" customHeight="1">
      <c r="A140" s="636">
        <v>131</v>
      </c>
      <c r="B140" s="637"/>
      <c r="C140" s="10"/>
      <c r="D140" s="10"/>
      <c r="E140" s="187"/>
      <c r="F140" s="162"/>
      <c r="G140" s="44"/>
      <c r="H140" s="163"/>
      <c r="I140" s="158"/>
      <c r="J140" s="21"/>
      <c r="K140" s="163"/>
      <c r="L140" s="158"/>
      <c r="M140" s="21"/>
      <c r="N140" s="163"/>
      <c r="O140" s="44"/>
      <c r="P140" s="166"/>
      <c r="Q140" s="139">
        <f t="shared" si="1"/>
        <v>0</v>
      </c>
      <c r="R140" s="141"/>
    </row>
    <row r="141" spans="1:18" ht="18" hidden="1" customHeight="1">
      <c r="A141" s="636">
        <v>132</v>
      </c>
      <c r="B141" s="637"/>
      <c r="C141" s="10"/>
      <c r="D141" s="10"/>
      <c r="E141" s="187"/>
      <c r="F141" s="162"/>
      <c r="G141" s="44"/>
      <c r="H141" s="163"/>
      <c r="I141" s="158"/>
      <c r="J141" s="21"/>
      <c r="K141" s="163"/>
      <c r="L141" s="158"/>
      <c r="M141" s="21"/>
      <c r="N141" s="163"/>
      <c r="O141" s="44"/>
      <c r="P141" s="166"/>
      <c r="Q141" s="139">
        <f t="shared" si="1"/>
        <v>0</v>
      </c>
      <c r="R141" s="141"/>
    </row>
    <row r="142" spans="1:18" ht="18" hidden="1" customHeight="1">
      <c r="A142" s="636">
        <v>133</v>
      </c>
      <c r="B142" s="637"/>
      <c r="C142" s="10"/>
      <c r="D142" s="10"/>
      <c r="E142" s="187"/>
      <c r="F142" s="162"/>
      <c r="G142" s="44"/>
      <c r="H142" s="163"/>
      <c r="I142" s="158"/>
      <c r="J142" s="21"/>
      <c r="K142" s="163"/>
      <c r="L142" s="158"/>
      <c r="M142" s="21"/>
      <c r="N142" s="163"/>
      <c r="O142" s="44"/>
      <c r="P142" s="166"/>
      <c r="Q142" s="139">
        <f t="shared" si="1"/>
        <v>0</v>
      </c>
      <c r="R142" s="141"/>
    </row>
    <row r="143" spans="1:18" ht="18" hidden="1" customHeight="1">
      <c r="A143" s="636">
        <v>134</v>
      </c>
      <c r="B143" s="637"/>
      <c r="C143" s="10"/>
      <c r="D143" s="10"/>
      <c r="E143" s="187"/>
      <c r="F143" s="162"/>
      <c r="G143" s="44"/>
      <c r="H143" s="163"/>
      <c r="I143" s="158"/>
      <c r="J143" s="21"/>
      <c r="K143" s="163"/>
      <c r="L143" s="158"/>
      <c r="M143" s="21"/>
      <c r="N143" s="163"/>
      <c r="O143" s="44"/>
      <c r="P143" s="166"/>
      <c r="Q143" s="139">
        <f t="shared" si="1"/>
        <v>0</v>
      </c>
      <c r="R143" s="141"/>
    </row>
    <row r="144" spans="1:18" ht="18" hidden="1" customHeight="1">
      <c r="A144" s="636">
        <v>135</v>
      </c>
      <c r="B144" s="637"/>
      <c r="C144" s="10"/>
      <c r="D144" s="10"/>
      <c r="E144" s="187"/>
      <c r="F144" s="162"/>
      <c r="G144" s="44"/>
      <c r="H144" s="163"/>
      <c r="I144" s="158"/>
      <c r="J144" s="21"/>
      <c r="K144" s="163"/>
      <c r="L144" s="158"/>
      <c r="M144" s="21"/>
      <c r="N144" s="163"/>
      <c r="O144" s="44"/>
      <c r="P144" s="166"/>
      <c r="Q144" s="139">
        <f t="shared" si="1"/>
        <v>0</v>
      </c>
      <c r="R144" s="141"/>
    </row>
    <row r="145" spans="1:18" ht="18" hidden="1" customHeight="1">
      <c r="A145" s="636">
        <v>136</v>
      </c>
      <c r="B145" s="637"/>
      <c r="C145" s="10"/>
      <c r="D145" s="10"/>
      <c r="E145" s="187"/>
      <c r="F145" s="162"/>
      <c r="G145" s="44"/>
      <c r="H145" s="163"/>
      <c r="I145" s="158"/>
      <c r="J145" s="21"/>
      <c r="K145" s="163"/>
      <c r="L145" s="158"/>
      <c r="M145" s="21"/>
      <c r="N145" s="163"/>
      <c r="O145" s="44"/>
      <c r="P145" s="166"/>
      <c r="Q145" s="139">
        <f t="shared" si="1"/>
        <v>0</v>
      </c>
      <c r="R145" s="141"/>
    </row>
    <row r="146" spans="1:18" ht="18" hidden="1" customHeight="1">
      <c r="A146" s="636">
        <v>137</v>
      </c>
      <c r="B146" s="637"/>
      <c r="C146" s="10"/>
      <c r="D146" s="10"/>
      <c r="E146" s="187"/>
      <c r="F146" s="162"/>
      <c r="G146" s="44"/>
      <c r="H146" s="163"/>
      <c r="I146" s="158"/>
      <c r="J146" s="21"/>
      <c r="K146" s="163"/>
      <c r="L146" s="158"/>
      <c r="M146" s="21"/>
      <c r="N146" s="163"/>
      <c r="O146" s="44"/>
      <c r="P146" s="166"/>
      <c r="Q146" s="139">
        <f t="shared" si="1"/>
        <v>0</v>
      </c>
      <c r="R146" s="141"/>
    </row>
    <row r="147" spans="1:18" ht="18" hidden="1" customHeight="1">
      <c r="A147" s="636">
        <v>138</v>
      </c>
      <c r="B147" s="637"/>
      <c r="C147" s="10"/>
      <c r="D147" s="10"/>
      <c r="E147" s="187"/>
      <c r="F147" s="162"/>
      <c r="G147" s="44"/>
      <c r="H147" s="163"/>
      <c r="I147" s="158"/>
      <c r="J147" s="21"/>
      <c r="K147" s="163"/>
      <c r="L147" s="158"/>
      <c r="M147" s="21"/>
      <c r="N147" s="163"/>
      <c r="O147" s="44"/>
      <c r="P147" s="166"/>
      <c r="Q147" s="139">
        <f t="shared" si="1"/>
        <v>0</v>
      </c>
      <c r="R147" s="141"/>
    </row>
    <row r="148" spans="1:18" ht="18" hidden="1" customHeight="1">
      <c r="A148" s="636">
        <v>139</v>
      </c>
      <c r="B148" s="637"/>
      <c r="C148" s="10"/>
      <c r="D148" s="10"/>
      <c r="E148" s="187"/>
      <c r="F148" s="162"/>
      <c r="G148" s="44"/>
      <c r="H148" s="163"/>
      <c r="I148" s="158"/>
      <c r="J148" s="21"/>
      <c r="K148" s="163"/>
      <c r="L148" s="158"/>
      <c r="M148" s="21"/>
      <c r="N148" s="163"/>
      <c r="O148" s="44"/>
      <c r="P148" s="166"/>
      <c r="Q148" s="139">
        <f t="shared" si="1"/>
        <v>0</v>
      </c>
      <c r="R148" s="141"/>
    </row>
    <row r="149" spans="1:18" ht="18" hidden="1" customHeight="1">
      <c r="A149" s="636">
        <v>140</v>
      </c>
      <c r="B149" s="637"/>
      <c r="C149" s="10"/>
      <c r="D149" s="10"/>
      <c r="E149" s="187"/>
      <c r="F149" s="162"/>
      <c r="G149" s="44"/>
      <c r="H149" s="163"/>
      <c r="I149" s="158"/>
      <c r="J149" s="21"/>
      <c r="K149" s="163"/>
      <c r="L149" s="158"/>
      <c r="M149" s="21"/>
      <c r="N149" s="163"/>
      <c r="O149" s="44"/>
      <c r="P149" s="166"/>
      <c r="Q149" s="139">
        <f t="shared" si="1"/>
        <v>0</v>
      </c>
      <c r="R149" s="141"/>
    </row>
    <row r="150" spans="1:18" ht="18" hidden="1" customHeight="1">
      <c r="A150" s="636">
        <v>141</v>
      </c>
      <c r="B150" s="637"/>
      <c r="C150" s="10"/>
      <c r="D150" s="10"/>
      <c r="E150" s="187"/>
      <c r="F150" s="162"/>
      <c r="G150" s="44"/>
      <c r="H150" s="163"/>
      <c r="I150" s="158"/>
      <c r="J150" s="21"/>
      <c r="K150" s="163"/>
      <c r="L150" s="158"/>
      <c r="M150" s="21"/>
      <c r="N150" s="163"/>
      <c r="O150" s="44"/>
      <c r="P150" s="166"/>
      <c r="Q150" s="139">
        <f t="shared" si="1"/>
        <v>0</v>
      </c>
      <c r="R150" s="141"/>
    </row>
    <row r="151" spans="1:18" ht="18" hidden="1" customHeight="1">
      <c r="A151" s="636">
        <v>142</v>
      </c>
      <c r="B151" s="637"/>
      <c r="C151" s="10"/>
      <c r="D151" s="10"/>
      <c r="E151" s="187"/>
      <c r="F151" s="162"/>
      <c r="G151" s="44"/>
      <c r="H151" s="163"/>
      <c r="I151" s="158"/>
      <c r="J151" s="21"/>
      <c r="K151" s="163"/>
      <c r="L151" s="158"/>
      <c r="M151" s="21"/>
      <c r="N151" s="163"/>
      <c r="O151" s="44"/>
      <c r="P151" s="166"/>
      <c r="Q151" s="139">
        <f t="shared" si="1"/>
        <v>0</v>
      </c>
      <c r="R151" s="141"/>
    </row>
    <row r="152" spans="1:18" ht="18" hidden="1" customHeight="1">
      <c r="A152" s="636">
        <v>143</v>
      </c>
      <c r="B152" s="637"/>
      <c r="C152" s="10"/>
      <c r="D152" s="10"/>
      <c r="E152" s="187"/>
      <c r="F152" s="162"/>
      <c r="G152" s="44"/>
      <c r="H152" s="163"/>
      <c r="I152" s="158"/>
      <c r="J152" s="21"/>
      <c r="K152" s="163"/>
      <c r="L152" s="158"/>
      <c r="M152" s="21"/>
      <c r="N152" s="163"/>
      <c r="O152" s="44"/>
      <c r="P152" s="166"/>
      <c r="Q152" s="139">
        <f t="shared" si="1"/>
        <v>0</v>
      </c>
      <c r="R152" s="141"/>
    </row>
    <row r="153" spans="1:18" ht="18" hidden="1" customHeight="1">
      <c r="A153" s="636">
        <v>144</v>
      </c>
      <c r="B153" s="637"/>
      <c r="C153" s="10"/>
      <c r="D153" s="10"/>
      <c r="E153" s="187"/>
      <c r="F153" s="162"/>
      <c r="G153" s="44"/>
      <c r="H153" s="163"/>
      <c r="I153" s="158"/>
      <c r="J153" s="21"/>
      <c r="K153" s="163"/>
      <c r="L153" s="158"/>
      <c r="M153" s="21"/>
      <c r="N153" s="163"/>
      <c r="O153" s="44"/>
      <c r="P153" s="166"/>
      <c r="Q153" s="139">
        <f t="shared" si="1"/>
        <v>0</v>
      </c>
      <c r="R153" s="141"/>
    </row>
    <row r="154" spans="1:18" ht="18" hidden="1" customHeight="1">
      <c r="A154" s="636">
        <v>145</v>
      </c>
      <c r="B154" s="637"/>
      <c r="C154" s="10"/>
      <c r="D154" s="10"/>
      <c r="E154" s="187"/>
      <c r="F154" s="162"/>
      <c r="G154" s="44"/>
      <c r="H154" s="163"/>
      <c r="I154" s="158"/>
      <c r="J154" s="21"/>
      <c r="K154" s="163"/>
      <c r="L154" s="158"/>
      <c r="M154" s="21"/>
      <c r="N154" s="163"/>
      <c r="O154" s="44"/>
      <c r="P154" s="166"/>
      <c r="Q154" s="139">
        <f t="shared" si="1"/>
        <v>0</v>
      </c>
      <c r="R154" s="141"/>
    </row>
    <row r="155" spans="1:18" ht="18" hidden="1" customHeight="1">
      <c r="A155" s="636">
        <v>146</v>
      </c>
      <c r="B155" s="637"/>
      <c r="C155" s="10"/>
      <c r="D155" s="10"/>
      <c r="E155" s="187"/>
      <c r="F155" s="162"/>
      <c r="G155" s="44"/>
      <c r="H155" s="163"/>
      <c r="I155" s="158"/>
      <c r="J155" s="21"/>
      <c r="K155" s="163"/>
      <c r="L155" s="158"/>
      <c r="M155" s="21"/>
      <c r="N155" s="163"/>
      <c r="O155" s="44"/>
      <c r="P155" s="166"/>
      <c r="Q155" s="139">
        <f t="shared" si="1"/>
        <v>0</v>
      </c>
      <c r="R155" s="141"/>
    </row>
    <row r="156" spans="1:18" ht="18" hidden="1" customHeight="1">
      <c r="A156" s="636">
        <v>147</v>
      </c>
      <c r="B156" s="637"/>
      <c r="C156" s="10"/>
      <c r="D156" s="10"/>
      <c r="E156" s="187"/>
      <c r="F156" s="162"/>
      <c r="G156" s="44"/>
      <c r="H156" s="163"/>
      <c r="I156" s="158"/>
      <c r="J156" s="21"/>
      <c r="K156" s="163"/>
      <c r="L156" s="158"/>
      <c r="M156" s="21"/>
      <c r="N156" s="163"/>
      <c r="O156" s="44"/>
      <c r="P156" s="166"/>
      <c r="Q156" s="139">
        <f t="shared" si="1"/>
        <v>0</v>
      </c>
      <c r="R156" s="141"/>
    </row>
    <row r="157" spans="1:18" ht="18" hidden="1" customHeight="1">
      <c r="A157" s="636">
        <v>148</v>
      </c>
      <c r="B157" s="637"/>
      <c r="C157" s="10"/>
      <c r="D157" s="10"/>
      <c r="E157" s="187"/>
      <c r="F157" s="162"/>
      <c r="G157" s="44"/>
      <c r="H157" s="163"/>
      <c r="I157" s="158"/>
      <c r="J157" s="21"/>
      <c r="K157" s="163"/>
      <c r="L157" s="158"/>
      <c r="M157" s="21"/>
      <c r="N157" s="163"/>
      <c r="O157" s="44"/>
      <c r="P157" s="166"/>
      <c r="Q157" s="139">
        <f t="shared" si="1"/>
        <v>0</v>
      </c>
      <c r="R157" s="141"/>
    </row>
    <row r="158" spans="1:18" ht="18" hidden="1" customHeight="1">
      <c r="A158" s="636">
        <v>149</v>
      </c>
      <c r="B158" s="637"/>
      <c r="C158" s="10"/>
      <c r="D158" s="10"/>
      <c r="E158" s="187"/>
      <c r="F158" s="162"/>
      <c r="G158" s="44"/>
      <c r="H158" s="163"/>
      <c r="I158" s="158"/>
      <c r="J158" s="21"/>
      <c r="K158" s="163"/>
      <c r="L158" s="158"/>
      <c r="M158" s="21"/>
      <c r="N158" s="163"/>
      <c r="O158" s="44"/>
      <c r="P158" s="166"/>
      <c r="Q158" s="139">
        <f t="shared" si="1"/>
        <v>0</v>
      </c>
      <c r="R158" s="141"/>
    </row>
    <row r="159" spans="1:18" ht="18" hidden="1" customHeight="1">
      <c r="A159" s="636">
        <v>150</v>
      </c>
      <c r="B159" s="637"/>
      <c r="C159" s="10"/>
      <c r="D159" s="10"/>
      <c r="E159" s="187"/>
      <c r="F159" s="162"/>
      <c r="G159" s="44"/>
      <c r="H159" s="163"/>
      <c r="I159" s="158"/>
      <c r="J159" s="21"/>
      <c r="K159" s="163"/>
      <c r="L159" s="158"/>
      <c r="M159" s="21"/>
      <c r="N159" s="163"/>
      <c r="O159" s="44"/>
      <c r="P159" s="166"/>
      <c r="Q159" s="139">
        <f t="shared" si="1"/>
        <v>0</v>
      </c>
      <c r="R159" s="141"/>
    </row>
    <row r="160" spans="1:18" ht="25.5" customHeight="1">
      <c r="A160" s="70" t="str">
        <f>IF('計画書①（地域）'!$S$4="","",'計画書①（地域）'!$S$4)</f>
        <v/>
      </c>
      <c r="B160" s="70"/>
      <c r="C160" s="71"/>
      <c r="D160" s="71"/>
      <c r="E160" s="71"/>
      <c r="F160" s="71"/>
      <c r="G160" s="71"/>
      <c r="H160" s="71"/>
      <c r="I160" s="71"/>
      <c r="J160" s="71"/>
      <c r="K160" s="71"/>
      <c r="L160" s="71"/>
      <c r="M160" s="71"/>
      <c r="N160" s="71"/>
      <c r="O160" s="71"/>
      <c r="P160" s="71"/>
      <c r="Q160" s="71"/>
    </row>
    <row r="161" spans="1:25" ht="25.5" customHeight="1">
      <c r="A161" s="136" t="str">
        <f>A2</f>
        <v xml:space="preserve">【 内訳書 】 </v>
      </c>
      <c r="B161" s="136"/>
      <c r="C161" s="72"/>
      <c r="D161" s="71"/>
      <c r="E161" s="71"/>
      <c r="F161" s="71"/>
      <c r="G161" s="71"/>
      <c r="H161" s="71"/>
      <c r="I161" s="71"/>
      <c r="J161" s="71"/>
      <c r="K161" s="71"/>
      <c r="L161" s="71"/>
      <c r="M161" s="71"/>
      <c r="N161" s="71"/>
      <c r="O161" s="71"/>
      <c r="P161" s="71"/>
      <c r="Q161" s="71"/>
    </row>
    <row r="162" spans="1:25" ht="31.5" customHeight="1">
      <c r="C162" s="576" t="str">
        <f>$C$3</f>
        <v>2-6</v>
      </c>
      <c r="D162" s="61" t="s">
        <v>153</v>
      </c>
      <c r="E162" s="560">
        <f>$E$3</f>
        <v>0</v>
      </c>
      <c r="F162" s="561"/>
      <c r="G162" s="561"/>
      <c r="H162" s="561"/>
      <c r="I162" s="561"/>
      <c r="J162" s="561"/>
      <c r="K162" s="561"/>
      <c r="L162" s="561"/>
      <c r="M162" s="562"/>
      <c r="N162"/>
      <c r="O162"/>
      <c r="P162"/>
      <c r="Q162"/>
      <c r="R162" s="71"/>
      <c r="X162" s="2"/>
      <c r="Y162" s="5"/>
    </row>
    <row r="163" spans="1:25" ht="31.5" customHeight="1">
      <c r="C163" s="577"/>
      <c r="D163" s="62" t="s">
        <v>154</v>
      </c>
      <c r="E163" s="563">
        <f>$E$4</f>
        <v>0</v>
      </c>
      <c r="F163" s="564"/>
      <c r="G163" s="564"/>
      <c r="H163" s="564"/>
      <c r="I163" s="564"/>
      <c r="J163" s="564"/>
      <c r="K163" s="564"/>
      <c r="L163" s="564"/>
      <c r="M163" s="565"/>
      <c r="N163"/>
      <c r="O163"/>
      <c r="P163"/>
      <c r="Q163"/>
      <c r="R163" s="71"/>
      <c r="X163" s="2"/>
      <c r="Y163" s="5"/>
    </row>
    <row r="164" spans="1:25" ht="25.5" customHeight="1">
      <c r="A164" s="133"/>
      <c r="B164" s="133"/>
      <c r="C164" s="72"/>
      <c r="D164" s="71"/>
      <c r="E164" s="71"/>
      <c r="F164" s="71"/>
      <c r="G164" s="71"/>
      <c r="H164" s="71"/>
      <c r="I164" s="71"/>
      <c r="J164" s="71"/>
      <c r="K164" s="71"/>
      <c r="L164" s="71"/>
      <c r="M164" s="71"/>
      <c r="N164" s="71"/>
      <c r="O164" s="71"/>
      <c r="P164" s="71"/>
      <c r="Q164" s="71"/>
    </row>
    <row r="165" spans="1:25" ht="21.75" customHeight="1">
      <c r="A165" s="74"/>
      <c r="B165" s="74"/>
      <c r="C165" s="75"/>
      <c r="D165" s="75"/>
      <c r="E165" s="74"/>
      <c r="F165" s="550" t="s">
        <v>8</v>
      </c>
      <c r="G165" s="551"/>
      <c r="H165" s="551"/>
      <c r="I165" s="551"/>
      <c r="J165" s="551"/>
      <c r="K165" s="552"/>
      <c r="L165" s="175"/>
      <c r="M165" s="176"/>
      <c r="N165" s="176"/>
      <c r="O165" s="176"/>
      <c r="P165" s="176"/>
      <c r="Q165" s="176"/>
    </row>
    <row r="166" spans="1:25" ht="21.75" customHeight="1">
      <c r="A166" s="76"/>
      <c r="B166" s="76"/>
      <c r="C166" s="75"/>
      <c r="D166" s="75"/>
      <c r="E166" s="74"/>
      <c r="F166" s="553">
        <f>SUM(Q169:Q218)</f>
        <v>0</v>
      </c>
      <c r="G166" s="554"/>
      <c r="H166" s="554"/>
      <c r="I166" s="554"/>
      <c r="J166" s="554"/>
      <c r="K166" s="555"/>
      <c r="L166" s="175"/>
      <c r="M166" s="176"/>
      <c r="N166" s="176"/>
      <c r="O166" s="176"/>
      <c r="P166" s="176"/>
      <c r="Q166" s="176"/>
    </row>
    <row r="167" spans="1:25" ht="21" customHeight="1">
      <c r="A167" s="77" t="s">
        <v>16</v>
      </c>
      <c r="B167" s="77"/>
      <c r="C167" s="78"/>
      <c r="D167" s="78"/>
      <c r="E167" s="78"/>
      <c r="F167" s="78"/>
      <c r="G167" s="78"/>
      <c r="H167" s="78"/>
      <c r="I167" s="78"/>
      <c r="J167" s="78"/>
      <c r="K167" s="71"/>
      <c r="L167" s="71"/>
      <c r="M167" s="71"/>
      <c r="N167" s="71"/>
      <c r="O167" s="71"/>
      <c r="P167" s="71"/>
      <c r="Q167" s="135" t="s">
        <v>17</v>
      </c>
    </row>
    <row r="168" spans="1:25" s="59" customFormat="1" ht="36" customHeight="1">
      <c r="A168" s="640" t="s">
        <v>215</v>
      </c>
      <c r="B168" s="641"/>
      <c r="C168" s="556" t="s">
        <v>11</v>
      </c>
      <c r="D168" s="557"/>
      <c r="E168" s="80" t="s">
        <v>45</v>
      </c>
      <c r="F168" s="81"/>
      <c r="G168" s="82" t="s">
        <v>39</v>
      </c>
      <c r="H168" s="83" t="s">
        <v>46</v>
      </c>
      <c r="I168" s="84" t="s">
        <v>38</v>
      </c>
      <c r="J168" s="85" t="s">
        <v>40</v>
      </c>
      <c r="K168" s="83" t="s">
        <v>46</v>
      </c>
      <c r="L168" s="84" t="s">
        <v>48</v>
      </c>
      <c r="M168" s="85" t="s">
        <v>40</v>
      </c>
      <c r="N168" s="83" t="s">
        <v>49</v>
      </c>
      <c r="O168" s="84" t="s">
        <v>50</v>
      </c>
      <c r="P168" s="83" t="s">
        <v>51</v>
      </c>
      <c r="Q168" s="86" t="s">
        <v>12</v>
      </c>
      <c r="X168" s="60"/>
    </row>
    <row r="169" spans="1:25" ht="18" customHeight="1">
      <c r="A169" s="638">
        <v>1</v>
      </c>
      <c r="B169" s="639"/>
      <c r="C169" s="558"/>
      <c r="D169" s="559"/>
      <c r="E169" s="189"/>
      <c r="F169" s="167"/>
      <c r="G169" s="46"/>
      <c r="H169" s="170"/>
      <c r="I169" s="159"/>
      <c r="J169" s="38"/>
      <c r="K169" s="170"/>
      <c r="L169" s="159"/>
      <c r="M169" s="38"/>
      <c r="N169" s="170"/>
      <c r="O169" s="46"/>
      <c r="P169" s="172"/>
      <c r="Q169" s="63">
        <f t="shared" ref="Q169:Q218" si="2">IF(G169="",0,INT(SUM(PRODUCT(G169,I169,L169),O169)))</f>
        <v>0</v>
      </c>
    </row>
    <row r="170" spans="1:25" ht="18" customHeight="1">
      <c r="A170" s="589">
        <v>2</v>
      </c>
      <c r="B170" s="590"/>
      <c r="C170" s="578"/>
      <c r="D170" s="579"/>
      <c r="E170" s="187"/>
      <c r="F170" s="168"/>
      <c r="G170" s="46"/>
      <c r="H170" s="170"/>
      <c r="I170" s="159"/>
      <c r="J170" s="38"/>
      <c r="K170" s="170"/>
      <c r="L170" s="159"/>
      <c r="M170" s="38"/>
      <c r="N170" s="170"/>
      <c r="O170" s="46"/>
      <c r="P170" s="166"/>
      <c r="Q170" s="63">
        <f t="shared" si="2"/>
        <v>0</v>
      </c>
    </row>
    <row r="171" spans="1:25" ht="18" customHeight="1">
      <c r="A171" s="589">
        <v>3</v>
      </c>
      <c r="B171" s="590"/>
      <c r="C171" s="578"/>
      <c r="D171" s="579"/>
      <c r="E171" s="189"/>
      <c r="F171" s="168"/>
      <c r="G171" s="44"/>
      <c r="H171" s="170"/>
      <c r="I171" s="159"/>
      <c r="J171" s="38"/>
      <c r="K171" s="170"/>
      <c r="L171" s="159"/>
      <c r="M171" s="38"/>
      <c r="N171" s="170"/>
      <c r="O171" s="46"/>
      <c r="P171" s="166"/>
      <c r="Q171" s="63">
        <f t="shared" si="2"/>
        <v>0</v>
      </c>
    </row>
    <row r="172" spans="1:25" ht="18" customHeight="1">
      <c r="A172" s="589">
        <v>4</v>
      </c>
      <c r="B172" s="590"/>
      <c r="C172" s="578"/>
      <c r="D172" s="579"/>
      <c r="E172" s="189"/>
      <c r="F172" s="168"/>
      <c r="G172" s="44"/>
      <c r="H172" s="170"/>
      <c r="I172" s="159"/>
      <c r="J172" s="38"/>
      <c r="K172" s="170"/>
      <c r="L172" s="159"/>
      <c r="M172" s="38"/>
      <c r="N172" s="170"/>
      <c r="O172" s="46"/>
      <c r="P172" s="166"/>
      <c r="Q172" s="63">
        <f t="shared" si="2"/>
        <v>0</v>
      </c>
    </row>
    <row r="173" spans="1:25" ht="18" customHeight="1">
      <c r="A173" s="589">
        <v>5</v>
      </c>
      <c r="B173" s="590"/>
      <c r="C173" s="580"/>
      <c r="D173" s="581"/>
      <c r="E173" s="189"/>
      <c r="F173" s="168"/>
      <c r="G173" s="44"/>
      <c r="H173" s="170"/>
      <c r="I173" s="159"/>
      <c r="J173" s="38"/>
      <c r="K173" s="170"/>
      <c r="L173" s="159"/>
      <c r="M173" s="38"/>
      <c r="N173" s="170"/>
      <c r="O173" s="46"/>
      <c r="P173" s="166"/>
      <c r="Q173" s="63">
        <f t="shared" si="2"/>
        <v>0</v>
      </c>
    </row>
    <row r="174" spans="1:25" ht="18" customHeight="1">
      <c r="A174" s="589">
        <v>6</v>
      </c>
      <c r="B174" s="590"/>
      <c r="C174" s="580"/>
      <c r="D174" s="582"/>
      <c r="E174" s="189"/>
      <c r="F174" s="168"/>
      <c r="G174" s="44"/>
      <c r="H174" s="170"/>
      <c r="I174" s="159"/>
      <c r="J174" s="38"/>
      <c r="K174" s="170"/>
      <c r="L174" s="159"/>
      <c r="M174" s="38"/>
      <c r="N174" s="170"/>
      <c r="O174" s="46"/>
      <c r="P174" s="166"/>
      <c r="Q174" s="63">
        <f t="shared" si="2"/>
        <v>0</v>
      </c>
    </row>
    <row r="175" spans="1:25" ht="18" customHeight="1">
      <c r="A175" s="589">
        <v>7</v>
      </c>
      <c r="B175" s="590"/>
      <c r="C175" s="580"/>
      <c r="D175" s="582"/>
      <c r="E175" s="189"/>
      <c r="F175" s="168"/>
      <c r="G175" s="44"/>
      <c r="H175" s="170"/>
      <c r="I175" s="159"/>
      <c r="J175" s="38"/>
      <c r="K175" s="170"/>
      <c r="L175" s="159"/>
      <c r="M175" s="38"/>
      <c r="N175" s="170"/>
      <c r="O175" s="46"/>
      <c r="P175" s="166"/>
      <c r="Q175" s="63">
        <f t="shared" si="2"/>
        <v>0</v>
      </c>
    </row>
    <row r="176" spans="1:25" ht="18" customHeight="1">
      <c r="A176" s="589">
        <v>8</v>
      </c>
      <c r="B176" s="590"/>
      <c r="C176" s="580"/>
      <c r="D176" s="582"/>
      <c r="E176" s="189"/>
      <c r="F176" s="168"/>
      <c r="G176" s="44"/>
      <c r="H176" s="170"/>
      <c r="I176" s="159"/>
      <c r="J176" s="38"/>
      <c r="K176" s="170"/>
      <c r="L176" s="159"/>
      <c r="M176" s="38"/>
      <c r="N176" s="170"/>
      <c r="O176" s="46"/>
      <c r="P176" s="166"/>
      <c r="Q176" s="63">
        <f t="shared" si="2"/>
        <v>0</v>
      </c>
    </row>
    <row r="177" spans="1:17" ht="18" customHeight="1">
      <c r="A177" s="589">
        <v>9</v>
      </c>
      <c r="B177" s="590"/>
      <c r="C177" s="580"/>
      <c r="D177" s="582"/>
      <c r="E177" s="189"/>
      <c r="F177" s="168"/>
      <c r="G177" s="44"/>
      <c r="H177" s="170"/>
      <c r="I177" s="159"/>
      <c r="J177" s="38"/>
      <c r="K177" s="170"/>
      <c r="L177" s="159"/>
      <c r="M177" s="38"/>
      <c r="N177" s="170"/>
      <c r="O177" s="46"/>
      <c r="P177" s="166"/>
      <c r="Q177" s="63">
        <f t="shared" si="2"/>
        <v>0</v>
      </c>
    </row>
    <row r="178" spans="1:17" ht="18" customHeight="1">
      <c r="A178" s="589">
        <v>10</v>
      </c>
      <c r="B178" s="590"/>
      <c r="C178" s="580"/>
      <c r="D178" s="582"/>
      <c r="E178" s="189"/>
      <c r="F178" s="168"/>
      <c r="G178" s="44"/>
      <c r="H178" s="170"/>
      <c r="I178" s="159"/>
      <c r="J178" s="38"/>
      <c r="K178" s="170"/>
      <c r="L178" s="159"/>
      <c r="M178" s="38"/>
      <c r="N178" s="170"/>
      <c r="O178" s="46"/>
      <c r="P178" s="166"/>
      <c r="Q178" s="63">
        <f t="shared" si="2"/>
        <v>0</v>
      </c>
    </row>
    <row r="179" spans="1:17" ht="18" customHeight="1">
      <c r="A179" s="589">
        <v>11</v>
      </c>
      <c r="B179" s="590"/>
      <c r="C179" s="580"/>
      <c r="D179" s="582"/>
      <c r="E179" s="189"/>
      <c r="F179" s="168"/>
      <c r="G179" s="44"/>
      <c r="H179" s="170"/>
      <c r="I179" s="159"/>
      <c r="J179" s="38"/>
      <c r="K179" s="170"/>
      <c r="L179" s="159"/>
      <c r="M179" s="38"/>
      <c r="N179" s="170"/>
      <c r="O179" s="46"/>
      <c r="P179" s="166"/>
      <c r="Q179" s="63">
        <f t="shared" si="2"/>
        <v>0</v>
      </c>
    </row>
    <row r="180" spans="1:17" ht="18" customHeight="1">
      <c r="A180" s="589">
        <v>12</v>
      </c>
      <c r="B180" s="590"/>
      <c r="C180" s="580"/>
      <c r="D180" s="582"/>
      <c r="E180" s="189"/>
      <c r="F180" s="168"/>
      <c r="G180" s="44"/>
      <c r="H180" s="170"/>
      <c r="I180" s="159"/>
      <c r="J180" s="38"/>
      <c r="K180" s="170"/>
      <c r="L180" s="159"/>
      <c r="M180" s="38"/>
      <c r="N180" s="170"/>
      <c r="O180" s="46"/>
      <c r="P180" s="166"/>
      <c r="Q180" s="63">
        <f t="shared" si="2"/>
        <v>0</v>
      </c>
    </row>
    <row r="181" spans="1:17" ht="18" customHeight="1">
      <c r="A181" s="589">
        <v>13</v>
      </c>
      <c r="B181" s="590"/>
      <c r="C181" s="580"/>
      <c r="D181" s="582"/>
      <c r="E181" s="189"/>
      <c r="F181" s="168"/>
      <c r="G181" s="44"/>
      <c r="H181" s="170"/>
      <c r="I181" s="159"/>
      <c r="J181" s="38"/>
      <c r="K181" s="170"/>
      <c r="L181" s="159"/>
      <c r="M181" s="38"/>
      <c r="N181" s="170"/>
      <c r="O181" s="46"/>
      <c r="P181" s="166"/>
      <c r="Q181" s="63">
        <f t="shared" si="2"/>
        <v>0</v>
      </c>
    </row>
    <row r="182" spans="1:17" ht="18" customHeight="1">
      <c r="A182" s="589">
        <v>14</v>
      </c>
      <c r="B182" s="590"/>
      <c r="C182" s="580"/>
      <c r="D182" s="582"/>
      <c r="E182" s="189"/>
      <c r="F182" s="168"/>
      <c r="G182" s="44"/>
      <c r="H182" s="170"/>
      <c r="I182" s="159"/>
      <c r="J182" s="38"/>
      <c r="K182" s="170"/>
      <c r="L182" s="159"/>
      <c r="M182" s="38"/>
      <c r="N182" s="170"/>
      <c r="O182" s="46"/>
      <c r="P182" s="166"/>
      <c r="Q182" s="63">
        <f t="shared" si="2"/>
        <v>0</v>
      </c>
    </row>
    <row r="183" spans="1:17" ht="18" customHeight="1">
      <c r="A183" s="589">
        <v>15</v>
      </c>
      <c r="B183" s="590"/>
      <c r="C183" s="580"/>
      <c r="D183" s="582"/>
      <c r="E183" s="189"/>
      <c r="F183" s="168"/>
      <c r="G183" s="44"/>
      <c r="H183" s="170"/>
      <c r="I183" s="159"/>
      <c r="J183" s="38"/>
      <c r="K183" s="170"/>
      <c r="L183" s="159"/>
      <c r="M183" s="38"/>
      <c r="N183" s="170"/>
      <c r="O183" s="46"/>
      <c r="P183" s="166"/>
      <c r="Q183" s="63">
        <f t="shared" si="2"/>
        <v>0</v>
      </c>
    </row>
    <row r="184" spans="1:17" ht="18" customHeight="1">
      <c r="A184" s="589">
        <v>16</v>
      </c>
      <c r="B184" s="590"/>
      <c r="C184" s="580"/>
      <c r="D184" s="582"/>
      <c r="E184" s="189"/>
      <c r="F184" s="168"/>
      <c r="G184" s="44"/>
      <c r="H184" s="170"/>
      <c r="I184" s="159"/>
      <c r="J184" s="38"/>
      <c r="K184" s="170"/>
      <c r="L184" s="159"/>
      <c r="M184" s="38"/>
      <c r="N184" s="170"/>
      <c r="O184" s="46"/>
      <c r="P184" s="166"/>
      <c r="Q184" s="63">
        <f t="shared" si="2"/>
        <v>0</v>
      </c>
    </row>
    <row r="185" spans="1:17" ht="18" customHeight="1">
      <c r="A185" s="589">
        <v>17</v>
      </c>
      <c r="B185" s="590"/>
      <c r="C185" s="580"/>
      <c r="D185" s="582"/>
      <c r="E185" s="189"/>
      <c r="F185" s="168"/>
      <c r="G185" s="44"/>
      <c r="H185" s="170"/>
      <c r="I185" s="159"/>
      <c r="J185" s="38"/>
      <c r="K185" s="170"/>
      <c r="L185" s="159"/>
      <c r="M185" s="38"/>
      <c r="N185" s="170"/>
      <c r="O185" s="46"/>
      <c r="P185" s="166"/>
      <c r="Q185" s="63">
        <f t="shared" si="2"/>
        <v>0</v>
      </c>
    </row>
    <row r="186" spans="1:17" ht="18" customHeight="1">
      <c r="A186" s="589">
        <v>18</v>
      </c>
      <c r="B186" s="590"/>
      <c r="C186" s="580"/>
      <c r="D186" s="582"/>
      <c r="E186" s="189"/>
      <c r="F186" s="168"/>
      <c r="G186" s="44"/>
      <c r="H186" s="170"/>
      <c r="I186" s="159"/>
      <c r="J186" s="38"/>
      <c r="K186" s="170"/>
      <c r="L186" s="159"/>
      <c r="M186" s="38"/>
      <c r="N186" s="170"/>
      <c r="O186" s="46"/>
      <c r="P186" s="166"/>
      <c r="Q186" s="63">
        <f t="shared" si="2"/>
        <v>0</v>
      </c>
    </row>
    <row r="187" spans="1:17" ht="18" customHeight="1">
      <c r="A187" s="589">
        <v>19</v>
      </c>
      <c r="B187" s="590"/>
      <c r="C187" s="580"/>
      <c r="D187" s="582"/>
      <c r="E187" s="189"/>
      <c r="F187" s="168"/>
      <c r="G187" s="44"/>
      <c r="H187" s="170"/>
      <c r="I187" s="159"/>
      <c r="J187" s="38"/>
      <c r="K187" s="170"/>
      <c r="L187" s="159"/>
      <c r="M187" s="38"/>
      <c r="N187" s="170"/>
      <c r="O187" s="46"/>
      <c r="P187" s="166"/>
      <c r="Q187" s="63">
        <f t="shared" si="2"/>
        <v>0</v>
      </c>
    </row>
    <row r="188" spans="1:17" ht="18" customHeight="1">
      <c r="A188" s="589">
        <v>20</v>
      </c>
      <c r="B188" s="590"/>
      <c r="C188" s="580"/>
      <c r="D188" s="582"/>
      <c r="E188" s="189"/>
      <c r="F188" s="168"/>
      <c r="G188" s="44"/>
      <c r="H188" s="170"/>
      <c r="I188" s="159"/>
      <c r="J188" s="38"/>
      <c r="K188" s="170"/>
      <c r="L188" s="159"/>
      <c r="M188" s="38"/>
      <c r="N188" s="170"/>
      <c r="O188" s="46"/>
      <c r="P188" s="166"/>
      <c r="Q188" s="63">
        <f t="shared" si="2"/>
        <v>0</v>
      </c>
    </row>
    <row r="189" spans="1:17" ht="18" customHeight="1">
      <c r="A189" s="589">
        <v>21</v>
      </c>
      <c r="B189" s="590"/>
      <c r="C189" s="580"/>
      <c r="D189" s="582"/>
      <c r="E189" s="189"/>
      <c r="F189" s="168"/>
      <c r="G189" s="44"/>
      <c r="H189" s="170"/>
      <c r="I189" s="159"/>
      <c r="J189" s="38"/>
      <c r="K189" s="170"/>
      <c r="L189" s="159"/>
      <c r="M189" s="38"/>
      <c r="N189" s="170"/>
      <c r="O189" s="46"/>
      <c r="P189" s="166"/>
      <c r="Q189" s="63">
        <f t="shared" si="2"/>
        <v>0</v>
      </c>
    </row>
    <row r="190" spans="1:17" ht="18" customHeight="1">
      <c r="A190" s="589">
        <v>22</v>
      </c>
      <c r="B190" s="590"/>
      <c r="C190" s="580"/>
      <c r="D190" s="582"/>
      <c r="E190" s="189"/>
      <c r="F190" s="168"/>
      <c r="G190" s="44"/>
      <c r="H190" s="170"/>
      <c r="I190" s="159"/>
      <c r="J190" s="38"/>
      <c r="K190" s="170"/>
      <c r="L190" s="159"/>
      <c r="M190" s="38"/>
      <c r="N190" s="170"/>
      <c r="O190" s="46"/>
      <c r="P190" s="166"/>
      <c r="Q190" s="63">
        <f t="shared" si="2"/>
        <v>0</v>
      </c>
    </row>
    <row r="191" spans="1:17" ht="18" customHeight="1">
      <c r="A191" s="589">
        <v>23</v>
      </c>
      <c r="B191" s="590"/>
      <c r="C191" s="580"/>
      <c r="D191" s="582"/>
      <c r="E191" s="189"/>
      <c r="F191" s="168"/>
      <c r="G191" s="44"/>
      <c r="H191" s="170"/>
      <c r="I191" s="159"/>
      <c r="J191" s="38"/>
      <c r="K191" s="170"/>
      <c r="L191" s="159"/>
      <c r="M191" s="38"/>
      <c r="N191" s="170"/>
      <c r="O191" s="46"/>
      <c r="P191" s="166"/>
      <c r="Q191" s="63">
        <f t="shared" si="2"/>
        <v>0</v>
      </c>
    </row>
    <row r="192" spans="1:17" ht="18" customHeight="1">
      <c r="A192" s="589">
        <v>24</v>
      </c>
      <c r="B192" s="590"/>
      <c r="C192" s="580"/>
      <c r="D192" s="582"/>
      <c r="E192" s="189"/>
      <c r="F192" s="168"/>
      <c r="G192" s="44"/>
      <c r="H192" s="170"/>
      <c r="I192" s="159"/>
      <c r="J192" s="38"/>
      <c r="K192" s="170"/>
      <c r="L192" s="159"/>
      <c r="M192" s="38"/>
      <c r="N192" s="170"/>
      <c r="O192" s="46"/>
      <c r="P192" s="166"/>
      <c r="Q192" s="63">
        <f t="shared" si="2"/>
        <v>0</v>
      </c>
    </row>
    <row r="193" spans="1:17" ht="18" customHeight="1">
      <c r="A193" s="589">
        <v>25</v>
      </c>
      <c r="B193" s="590"/>
      <c r="C193" s="580"/>
      <c r="D193" s="582"/>
      <c r="E193" s="189"/>
      <c r="F193" s="168"/>
      <c r="G193" s="44"/>
      <c r="H193" s="170"/>
      <c r="I193" s="159"/>
      <c r="J193" s="38"/>
      <c r="K193" s="170"/>
      <c r="L193" s="159"/>
      <c r="M193" s="38"/>
      <c r="N193" s="170"/>
      <c r="O193" s="46"/>
      <c r="P193" s="166"/>
      <c r="Q193" s="63">
        <f t="shared" si="2"/>
        <v>0</v>
      </c>
    </row>
    <row r="194" spans="1:17" ht="18" customHeight="1">
      <c r="A194" s="589">
        <v>26</v>
      </c>
      <c r="B194" s="590"/>
      <c r="C194" s="580"/>
      <c r="D194" s="582"/>
      <c r="E194" s="189"/>
      <c r="F194" s="168"/>
      <c r="G194" s="44"/>
      <c r="H194" s="170"/>
      <c r="I194" s="159"/>
      <c r="J194" s="38"/>
      <c r="K194" s="170"/>
      <c r="L194" s="159"/>
      <c r="M194" s="38"/>
      <c r="N194" s="170"/>
      <c r="O194" s="46"/>
      <c r="P194" s="166"/>
      <c r="Q194" s="63">
        <f t="shared" si="2"/>
        <v>0</v>
      </c>
    </row>
    <row r="195" spans="1:17" ht="18" customHeight="1">
      <c r="A195" s="589">
        <v>27</v>
      </c>
      <c r="B195" s="590"/>
      <c r="C195" s="580"/>
      <c r="D195" s="582"/>
      <c r="E195" s="189"/>
      <c r="F195" s="168"/>
      <c r="G195" s="44"/>
      <c r="H195" s="170"/>
      <c r="I195" s="159"/>
      <c r="J195" s="38"/>
      <c r="K195" s="170"/>
      <c r="L195" s="159"/>
      <c r="M195" s="38"/>
      <c r="N195" s="170"/>
      <c r="O195" s="46"/>
      <c r="P195" s="166"/>
      <c r="Q195" s="63">
        <f t="shared" si="2"/>
        <v>0</v>
      </c>
    </row>
    <row r="196" spans="1:17" ht="18" customHeight="1">
      <c r="A196" s="589">
        <v>28</v>
      </c>
      <c r="B196" s="590"/>
      <c r="C196" s="580"/>
      <c r="D196" s="582"/>
      <c r="E196" s="189"/>
      <c r="F196" s="168"/>
      <c r="G196" s="44"/>
      <c r="H196" s="170"/>
      <c r="I196" s="159"/>
      <c r="J196" s="38"/>
      <c r="K196" s="170"/>
      <c r="L196" s="159"/>
      <c r="M196" s="38"/>
      <c r="N196" s="170"/>
      <c r="O196" s="46"/>
      <c r="P196" s="166"/>
      <c r="Q196" s="63">
        <f t="shared" si="2"/>
        <v>0</v>
      </c>
    </row>
    <row r="197" spans="1:17" ht="18" customHeight="1">
      <c r="A197" s="589">
        <v>29</v>
      </c>
      <c r="B197" s="590"/>
      <c r="C197" s="580"/>
      <c r="D197" s="582"/>
      <c r="E197" s="189"/>
      <c r="F197" s="168"/>
      <c r="G197" s="44"/>
      <c r="H197" s="170"/>
      <c r="I197" s="159"/>
      <c r="J197" s="38"/>
      <c r="K197" s="170"/>
      <c r="L197" s="159"/>
      <c r="M197" s="38"/>
      <c r="N197" s="170"/>
      <c r="O197" s="46"/>
      <c r="P197" s="166"/>
      <c r="Q197" s="63">
        <f t="shared" si="2"/>
        <v>0</v>
      </c>
    </row>
    <row r="198" spans="1:17" ht="18" customHeight="1">
      <c r="A198" s="589">
        <v>30</v>
      </c>
      <c r="B198" s="590"/>
      <c r="C198" s="580"/>
      <c r="D198" s="582"/>
      <c r="E198" s="189"/>
      <c r="F198" s="168"/>
      <c r="G198" s="44"/>
      <c r="H198" s="170"/>
      <c r="I198" s="159"/>
      <c r="J198" s="38"/>
      <c r="K198" s="170"/>
      <c r="L198" s="159"/>
      <c r="M198" s="38"/>
      <c r="N198" s="170"/>
      <c r="O198" s="46"/>
      <c r="P198" s="166"/>
      <c r="Q198" s="63">
        <f t="shared" si="2"/>
        <v>0</v>
      </c>
    </row>
    <row r="199" spans="1:17" ht="18" customHeight="1">
      <c r="A199" s="589">
        <v>31</v>
      </c>
      <c r="B199" s="590"/>
      <c r="C199" s="580"/>
      <c r="D199" s="582"/>
      <c r="E199" s="189"/>
      <c r="F199" s="168"/>
      <c r="G199" s="44"/>
      <c r="H199" s="170"/>
      <c r="I199" s="159"/>
      <c r="J199" s="38"/>
      <c r="K199" s="170"/>
      <c r="L199" s="159"/>
      <c r="M199" s="38"/>
      <c r="N199" s="170"/>
      <c r="O199" s="46"/>
      <c r="P199" s="166"/>
      <c r="Q199" s="63">
        <f t="shared" si="2"/>
        <v>0</v>
      </c>
    </row>
    <row r="200" spans="1:17" ht="18" customHeight="1">
      <c r="A200" s="589">
        <v>32</v>
      </c>
      <c r="B200" s="590"/>
      <c r="C200" s="580"/>
      <c r="D200" s="582"/>
      <c r="E200" s="189"/>
      <c r="F200" s="168"/>
      <c r="G200" s="44"/>
      <c r="H200" s="170"/>
      <c r="I200" s="159"/>
      <c r="J200" s="38"/>
      <c r="K200" s="170"/>
      <c r="L200" s="159"/>
      <c r="M200" s="38"/>
      <c r="N200" s="170"/>
      <c r="O200" s="46"/>
      <c r="P200" s="166"/>
      <c r="Q200" s="63">
        <f t="shared" si="2"/>
        <v>0</v>
      </c>
    </row>
    <row r="201" spans="1:17" ht="18" customHeight="1">
      <c r="A201" s="589">
        <v>33</v>
      </c>
      <c r="B201" s="590"/>
      <c r="C201" s="580"/>
      <c r="D201" s="582"/>
      <c r="E201" s="189"/>
      <c r="F201" s="168"/>
      <c r="G201" s="44"/>
      <c r="H201" s="170"/>
      <c r="I201" s="159"/>
      <c r="J201" s="38"/>
      <c r="K201" s="170"/>
      <c r="L201" s="159"/>
      <c r="M201" s="38"/>
      <c r="N201" s="170"/>
      <c r="O201" s="46"/>
      <c r="P201" s="166"/>
      <c r="Q201" s="63">
        <f t="shared" si="2"/>
        <v>0</v>
      </c>
    </row>
    <row r="202" spans="1:17" ht="18" customHeight="1">
      <c r="A202" s="589">
        <v>34</v>
      </c>
      <c r="B202" s="590"/>
      <c r="C202" s="580"/>
      <c r="D202" s="582"/>
      <c r="E202" s="189"/>
      <c r="F202" s="168"/>
      <c r="G202" s="44"/>
      <c r="H202" s="170"/>
      <c r="I202" s="159"/>
      <c r="J202" s="38"/>
      <c r="K202" s="170"/>
      <c r="L202" s="159"/>
      <c r="M202" s="38"/>
      <c r="N202" s="170"/>
      <c r="O202" s="46"/>
      <c r="P202" s="166"/>
      <c r="Q202" s="63">
        <f t="shared" si="2"/>
        <v>0</v>
      </c>
    </row>
    <row r="203" spans="1:17" ht="18" customHeight="1">
      <c r="A203" s="589">
        <v>35</v>
      </c>
      <c r="B203" s="590"/>
      <c r="C203" s="580"/>
      <c r="D203" s="582"/>
      <c r="E203" s="189"/>
      <c r="F203" s="168"/>
      <c r="G203" s="44"/>
      <c r="H203" s="170"/>
      <c r="I203" s="159"/>
      <c r="J203" s="38"/>
      <c r="K203" s="170"/>
      <c r="L203" s="159"/>
      <c r="M203" s="38"/>
      <c r="N203" s="170"/>
      <c r="O203" s="46"/>
      <c r="P203" s="166"/>
      <c r="Q203" s="63">
        <f t="shared" si="2"/>
        <v>0</v>
      </c>
    </row>
    <row r="204" spans="1:17" ht="18" customHeight="1">
      <c r="A204" s="589">
        <v>36</v>
      </c>
      <c r="B204" s="590"/>
      <c r="C204" s="580"/>
      <c r="D204" s="582"/>
      <c r="E204" s="189"/>
      <c r="F204" s="168"/>
      <c r="G204" s="44"/>
      <c r="H204" s="170"/>
      <c r="I204" s="159"/>
      <c r="J204" s="38"/>
      <c r="K204" s="170"/>
      <c r="L204" s="159"/>
      <c r="M204" s="38"/>
      <c r="N204" s="170"/>
      <c r="O204" s="46"/>
      <c r="P204" s="166"/>
      <c r="Q204" s="63">
        <f t="shared" si="2"/>
        <v>0</v>
      </c>
    </row>
    <row r="205" spans="1:17" ht="18" customHeight="1">
      <c r="A205" s="589">
        <v>37</v>
      </c>
      <c r="B205" s="590"/>
      <c r="C205" s="580"/>
      <c r="D205" s="582"/>
      <c r="E205" s="189"/>
      <c r="F205" s="168"/>
      <c r="G205" s="44"/>
      <c r="H205" s="170"/>
      <c r="I205" s="159"/>
      <c r="J205" s="38"/>
      <c r="K205" s="170"/>
      <c r="L205" s="159"/>
      <c r="M205" s="38"/>
      <c r="N205" s="170"/>
      <c r="O205" s="46"/>
      <c r="P205" s="166"/>
      <c r="Q205" s="63">
        <f t="shared" si="2"/>
        <v>0</v>
      </c>
    </row>
    <row r="206" spans="1:17" ht="18" customHeight="1">
      <c r="A206" s="589">
        <v>38</v>
      </c>
      <c r="B206" s="590"/>
      <c r="C206" s="580"/>
      <c r="D206" s="582"/>
      <c r="E206" s="189"/>
      <c r="F206" s="168"/>
      <c r="G206" s="44"/>
      <c r="H206" s="170"/>
      <c r="I206" s="159"/>
      <c r="J206" s="38"/>
      <c r="K206" s="170"/>
      <c r="L206" s="159"/>
      <c r="M206" s="38"/>
      <c r="N206" s="170"/>
      <c r="O206" s="46"/>
      <c r="P206" s="166"/>
      <c r="Q206" s="63">
        <f t="shared" si="2"/>
        <v>0</v>
      </c>
    </row>
    <row r="207" spans="1:17" ht="18" customHeight="1">
      <c r="A207" s="589">
        <v>39</v>
      </c>
      <c r="B207" s="590"/>
      <c r="C207" s="580"/>
      <c r="D207" s="582"/>
      <c r="E207" s="189"/>
      <c r="F207" s="168"/>
      <c r="G207" s="44"/>
      <c r="H207" s="170"/>
      <c r="I207" s="159"/>
      <c r="J207" s="38"/>
      <c r="K207" s="170"/>
      <c r="L207" s="159"/>
      <c r="M207" s="38"/>
      <c r="N207" s="170"/>
      <c r="O207" s="46"/>
      <c r="P207" s="166"/>
      <c r="Q207" s="63">
        <f t="shared" si="2"/>
        <v>0</v>
      </c>
    </row>
    <row r="208" spans="1:17" ht="18" customHeight="1">
      <c r="A208" s="589">
        <v>40</v>
      </c>
      <c r="B208" s="590"/>
      <c r="C208" s="580"/>
      <c r="D208" s="582"/>
      <c r="E208" s="189"/>
      <c r="F208" s="168"/>
      <c r="G208" s="44"/>
      <c r="H208" s="170"/>
      <c r="I208" s="159"/>
      <c r="J208" s="38"/>
      <c r="K208" s="170"/>
      <c r="L208" s="159"/>
      <c r="M208" s="38"/>
      <c r="N208" s="170"/>
      <c r="O208" s="46"/>
      <c r="P208" s="166"/>
      <c r="Q208" s="63">
        <f t="shared" si="2"/>
        <v>0</v>
      </c>
    </row>
    <row r="209" spans="1:17" ht="18" customHeight="1">
      <c r="A209" s="589">
        <v>41</v>
      </c>
      <c r="B209" s="590"/>
      <c r="C209" s="580"/>
      <c r="D209" s="582"/>
      <c r="E209" s="189"/>
      <c r="F209" s="168"/>
      <c r="G209" s="44"/>
      <c r="H209" s="170"/>
      <c r="I209" s="159"/>
      <c r="J209" s="38"/>
      <c r="K209" s="170"/>
      <c r="L209" s="159"/>
      <c r="M209" s="38"/>
      <c r="N209" s="170"/>
      <c r="O209" s="46"/>
      <c r="P209" s="166"/>
      <c r="Q209" s="63">
        <f t="shared" si="2"/>
        <v>0</v>
      </c>
    </row>
    <row r="210" spans="1:17" ht="18" customHeight="1">
      <c r="A210" s="589">
        <v>42</v>
      </c>
      <c r="B210" s="590"/>
      <c r="C210" s="580"/>
      <c r="D210" s="582"/>
      <c r="E210" s="189"/>
      <c r="F210" s="168"/>
      <c r="G210" s="44"/>
      <c r="H210" s="170"/>
      <c r="I210" s="159"/>
      <c r="J210" s="38"/>
      <c r="K210" s="170"/>
      <c r="L210" s="159"/>
      <c r="M210" s="38"/>
      <c r="N210" s="170"/>
      <c r="O210" s="46"/>
      <c r="P210" s="166"/>
      <c r="Q210" s="63">
        <f t="shared" si="2"/>
        <v>0</v>
      </c>
    </row>
    <row r="211" spans="1:17" ht="18" customHeight="1">
      <c r="A211" s="589">
        <v>43</v>
      </c>
      <c r="B211" s="590"/>
      <c r="C211" s="580"/>
      <c r="D211" s="582"/>
      <c r="E211" s="189"/>
      <c r="F211" s="168"/>
      <c r="G211" s="44"/>
      <c r="H211" s="170"/>
      <c r="I211" s="159"/>
      <c r="J211" s="38"/>
      <c r="K211" s="170"/>
      <c r="L211" s="159"/>
      <c r="M211" s="38"/>
      <c r="N211" s="170"/>
      <c r="O211" s="46"/>
      <c r="P211" s="166"/>
      <c r="Q211" s="63">
        <f t="shared" si="2"/>
        <v>0</v>
      </c>
    </row>
    <row r="212" spans="1:17" ht="18" customHeight="1">
      <c r="A212" s="589">
        <v>44</v>
      </c>
      <c r="B212" s="590"/>
      <c r="C212" s="580"/>
      <c r="D212" s="582"/>
      <c r="E212" s="189"/>
      <c r="F212" s="168"/>
      <c r="G212" s="44"/>
      <c r="H212" s="170"/>
      <c r="I212" s="159"/>
      <c r="J212" s="38"/>
      <c r="K212" s="170"/>
      <c r="L212" s="159"/>
      <c r="M212" s="38"/>
      <c r="N212" s="170"/>
      <c r="O212" s="46"/>
      <c r="P212" s="166"/>
      <c r="Q212" s="63">
        <f t="shared" si="2"/>
        <v>0</v>
      </c>
    </row>
    <row r="213" spans="1:17" ht="18" customHeight="1">
      <c r="A213" s="589">
        <v>45</v>
      </c>
      <c r="B213" s="590"/>
      <c r="C213" s="580"/>
      <c r="D213" s="582"/>
      <c r="E213" s="189"/>
      <c r="F213" s="168"/>
      <c r="G213" s="44"/>
      <c r="H213" s="170"/>
      <c r="I213" s="159"/>
      <c r="J213" s="38"/>
      <c r="K213" s="170"/>
      <c r="L213" s="159"/>
      <c r="M213" s="38"/>
      <c r="N213" s="170"/>
      <c r="O213" s="46"/>
      <c r="P213" s="166"/>
      <c r="Q213" s="63">
        <f t="shared" si="2"/>
        <v>0</v>
      </c>
    </row>
    <row r="214" spans="1:17" ht="18" customHeight="1">
      <c r="A214" s="589">
        <v>46</v>
      </c>
      <c r="B214" s="590"/>
      <c r="C214" s="580"/>
      <c r="D214" s="582"/>
      <c r="E214" s="189"/>
      <c r="F214" s="168"/>
      <c r="G214" s="44"/>
      <c r="H214" s="170"/>
      <c r="I214" s="159"/>
      <c r="J214" s="38"/>
      <c r="K214" s="170"/>
      <c r="L214" s="159"/>
      <c r="M214" s="38"/>
      <c r="N214" s="170"/>
      <c r="O214" s="46"/>
      <c r="P214" s="166"/>
      <c r="Q214" s="63">
        <f t="shared" si="2"/>
        <v>0</v>
      </c>
    </row>
    <row r="215" spans="1:17" ht="18" customHeight="1">
      <c r="A215" s="589">
        <v>47</v>
      </c>
      <c r="B215" s="590"/>
      <c r="C215" s="580"/>
      <c r="D215" s="582"/>
      <c r="E215" s="189"/>
      <c r="F215" s="168"/>
      <c r="G215" s="44"/>
      <c r="H215" s="170"/>
      <c r="I215" s="159"/>
      <c r="J215" s="38"/>
      <c r="K215" s="170"/>
      <c r="L215" s="159"/>
      <c r="M215" s="38"/>
      <c r="N215" s="170"/>
      <c r="O215" s="46"/>
      <c r="P215" s="166"/>
      <c r="Q215" s="63">
        <f t="shared" si="2"/>
        <v>0</v>
      </c>
    </row>
    <row r="216" spans="1:17" ht="18" customHeight="1">
      <c r="A216" s="589">
        <v>48</v>
      </c>
      <c r="B216" s="590"/>
      <c r="C216" s="580"/>
      <c r="D216" s="582"/>
      <c r="E216" s="189"/>
      <c r="F216" s="168"/>
      <c r="G216" s="44"/>
      <c r="H216" s="170"/>
      <c r="I216" s="159"/>
      <c r="J216" s="38"/>
      <c r="K216" s="170"/>
      <c r="L216" s="159"/>
      <c r="M216" s="38"/>
      <c r="N216" s="170"/>
      <c r="O216" s="46"/>
      <c r="P216" s="166"/>
      <c r="Q216" s="63">
        <f t="shared" si="2"/>
        <v>0</v>
      </c>
    </row>
    <row r="217" spans="1:17" ht="18" customHeight="1">
      <c r="A217" s="589">
        <v>49</v>
      </c>
      <c r="B217" s="590"/>
      <c r="C217" s="580"/>
      <c r="D217" s="582"/>
      <c r="E217" s="189"/>
      <c r="F217" s="168"/>
      <c r="G217" s="44"/>
      <c r="H217" s="170"/>
      <c r="I217" s="159"/>
      <c r="J217" s="38"/>
      <c r="K217" s="170"/>
      <c r="L217" s="159"/>
      <c r="M217" s="38"/>
      <c r="N217" s="170"/>
      <c r="O217" s="46"/>
      <c r="P217" s="166"/>
      <c r="Q217" s="63">
        <f t="shared" si="2"/>
        <v>0</v>
      </c>
    </row>
    <row r="218" spans="1:17" ht="18" customHeight="1">
      <c r="A218" s="598">
        <v>50</v>
      </c>
      <c r="B218" s="599"/>
      <c r="C218" s="591"/>
      <c r="D218" s="592"/>
      <c r="E218" s="190"/>
      <c r="F218" s="169"/>
      <c r="G218" s="45"/>
      <c r="H218" s="171"/>
      <c r="I218" s="160"/>
      <c r="J218" s="39"/>
      <c r="K218" s="171"/>
      <c r="L218" s="160"/>
      <c r="M218" s="39"/>
      <c r="N218" s="171"/>
      <c r="O218" s="45"/>
      <c r="P218" s="173"/>
      <c r="Q218" s="64">
        <f t="shared" si="2"/>
        <v>0</v>
      </c>
    </row>
    <row r="220" spans="1:17">
      <c r="A220" s="1"/>
      <c r="B220" s="1"/>
    </row>
    <row r="221" spans="1:17" ht="20.100000000000001" customHeight="1">
      <c r="A221" s="68" t="s">
        <v>130</v>
      </c>
      <c r="B221" s="68"/>
      <c r="C221" s="68"/>
      <c r="D221" s="68"/>
    </row>
    <row r="222" spans="1:17" ht="20.100000000000001" customHeight="1">
      <c r="A222" s="3" t="s">
        <v>16</v>
      </c>
      <c r="B222" s="3"/>
      <c r="C222" s="3"/>
      <c r="D222" s="3"/>
      <c r="F222" s="593" t="s">
        <v>17</v>
      </c>
      <c r="G222" s="594"/>
      <c r="H222" s="594"/>
    </row>
    <row r="223" spans="1:17" ht="20.100000000000001" customHeight="1">
      <c r="A223" s="595" t="s">
        <v>4</v>
      </c>
      <c r="B223" s="595"/>
      <c r="C223" s="595"/>
      <c r="D223" s="595"/>
      <c r="E223" s="596"/>
      <c r="F223" s="597" t="s">
        <v>132</v>
      </c>
      <c r="G223" s="596"/>
      <c r="H223" s="596"/>
    </row>
    <row r="224" spans="1:17" ht="20.100000000000001" customHeight="1">
      <c r="A224" s="583" t="s">
        <v>72</v>
      </c>
      <c r="B224" s="584"/>
      <c r="C224" s="584"/>
      <c r="D224" s="584"/>
      <c r="E224" s="585"/>
      <c r="F224" s="586">
        <f>SUMIFS($Q$169:$Q$218,$C$169:$C$218,A224)</f>
        <v>0</v>
      </c>
      <c r="G224" s="587"/>
      <c r="H224" s="588"/>
    </row>
    <row r="225" spans="1:16" ht="20.100000000000001" customHeight="1">
      <c r="A225" s="583" t="s">
        <v>73</v>
      </c>
      <c r="B225" s="584"/>
      <c r="C225" s="584"/>
      <c r="D225" s="584"/>
      <c r="E225" s="585"/>
      <c r="F225" s="586">
        <f>SUMIFS($Q$169:$Q$218,$C$169:$C$218,A225)</f>
        <v>0</v>
      </c>
      <c r="G225" s="587"/>
      <c r="H225" s="588"/>
    </row>
    <row r="226" spans="1:16" ht="20.100000000000001" customHeight="1">
      <c r="A226" s="617" t="s">
        <v>149</v>
      </c>
      <c r="B226" s="179"/>
      <c r="C226" s="583" t="s">
        <v>74</v>
      </c>
      <c r="D226" s="584"/>
      <c r="E226" s="585"/>
      <c r="F226" s="586">
        <f>SUMIFS($Q$169:$Q$218,$C$169:$C$218,C226)</f>
        <v>0</v>
      </c>
      <c r="G226" s="587"/>
      <c r="H226" s="588"/>
    </row>
    <row r="227" spans="1:16" ht="20.100000000000001" customHeight="1">
      <c r="A227" s="618"/>
      <c r="B227" s="180"/>
      <c r="C227" s="583" t="s">
        <v>75</v>
      </c>
      <c r="D227" s="584"/>
      <c r="E227" s="585"/>
      <c r="F227" s="586">
        <f>SUMIFS($Q$169:$Q$218,$C$169:$C$218,C227)</f>
        <v>0</v>
      </c>
      <c r="G227" s="587"/>
      <c r="H227" s="588"/>
    </row>
    <row r="228" spans="1:16" ht="20.100000000000001" customHeight="1">
      <c r="A228" s="618"/>
      <c r="B228" s="180"/>
      <c r="C228" s="583" t="s">
        <v>76</v>
      </c>
      <c r="D228" s="584"/>
      <c r="E228" s="585"/>
      <c r="F228" s="586">
        <f>SUMIFS($Q$169:$Q$218,$C$169:$C$218,C228)</f>
        <v>0</v>
      </c>
      <c r="G228" s="587"/>
      <c r="H228" s="588"/>
    </row>
    <row r="229" spans="1:16" ht="20.100000000000001" customHeight="1">
      <c r="A229" s="618"/>
      <c r="B229" s="180"/>
      <c r="C229" s="583" t="s">
        <v>77</v>
      </c>
      <c r="D229" s="584"/>
      <c r="E229" s="585"/>
      <c r="F229" s="586">
        <f>SUMIFS($Q$169:$Q$218,$C$169:$C$218,C229)</f>
        <v>0</v>
      </c>
      <c r="G229" s="587"/>
      <c r="H229" s="588"/>
    </row>
    <row r="230" spans="1:16" ht="20.100000000000001" customHeight="1">
      <c r="A230" s="619"/>
      <c r="B230" s="181"/>
      <c r="C230" s="584" t="s">
        <v>148</v>
      </c>
      <c r="D230" s="584"/>
      <c r="E230" s="585"/>
      <c r="F230" s="586">
        <f>SUM($F$226:$H$229)</f>
        <v>0</v>
      </c>
      <c r="G230" s="612"/>
      <c r="H230" s="613"/>
    </row>
    <row r="231" spans="1:16" ht="19.5" customHeight="1">
      <c r="A231" s="583" t="s">
        <v>78</v>
      </c>
      <c r="B231" s="584"/>
      <c r="C231" s="584"/>
      <c r="D231" s="584"/>
      <c r="E231" s="585"/>
      <c r="F231" s="586">
        <f>SUM($F$224:$H$225,$F$230)</f>
        <v>0</v>
      </c>
      <c r="G231" s="587"/>
      <c r="H231" s="588"/>
    </row>
    <row r="232" spans="1:16" ht="19.5" customHeight="1">
      <c r="A232" s="583" t="s">
        <v>133</v>
      </c>
      <c r="B232" s="584"/>
      <c r="C232" s="584"/>
      <c r="D232" s="584"/>
      <c r="E232" s="585"/>
      <c r="F232" s="586">
        <f>SUMIFS($Q$169:$Q$218,$C$169:$C$218,A232)</f>
        <v>0</v>
      </c>
      <c r="G232" s="587"/>
      <c r="H232" s="588"/>
    </row>
    <row r="233" spans="1:16" ht="19.5" customHeight="1">
      <c r="A233" s="583" t="s">
        <v>134</v>
      </c>
      <c r="B233" s="584"/>
      <c r="C233" s="584"/>
      <c r="D233" s="584"/>
      <c r="E233" s="585"/>
      <c r="F233" s="586">
        <f>SUM($F$231,$F$232)</f>
        <v>0</v>
      </c>
      <c r="G233" s="587"/>
      <c r="H233" s="588"/>
    </row>
    <row r="234" spans="1:16" ht="19.5" customHeight="1">
      <c r="A234" s="87"/>
      <c r="B234" s="87"/>
      <c r="C234" s="87"/>
      <c r="D234" s="87"/>
      <c r="E234" s="88"/>
      <c r="F234" s="89"/>
      <c r="G234" s="90"/>
      <c r="H234" s="90"/>
    </row>
    <row r="235" spans="1:16" ht="19.5" customHeight="1">
      <c r="A235" s="87"/>
      <c r="B235" s="87"/>
      <c r="C235" s="87"/>
      <c r="D235" s="87"/>
      <c r="E235" s="88"/>
      <c r="F235" s="89"/>
      <c r="G235" s="90"/>
      <c r="H235" s="90"/>
    </row>
    <row r="236" spans="1:16" ht="19.5" customHeight="1">
      <c r="A236" s="74" t="s">
        <v>5</v>
      </c>
      <c r="B236" s="74"/>
      <c r="C236" s="74"/>
      <c r="D236" s="74"/>
      <c r="E236" s="91"/>
      <c r="F236" s="71"/>
      <c r="G236" s="71"/>
      <c r="H236" s="71"/>
    </row>
    <row r="237" spans="1:16" ht="19.5" customHeight="1">
      <c r="A237" s="615"/>
      <c r="B237" s="616"/>
      <c r="C237" s="595" t="s">
        <v>11</v>
      </c>
      <c r="D237" s="596"/>
      <c r="E237" s="131" t="s">
        <v>26</v>
      </c>
      <c r="F237" s="604" t="s">
        <v>132</v>
      </c>
      <c r="G237" s="614"/>
      <c r="H237" s="614"/>
      <c r="I237"/>
      <c r="J237"/>
      <c r="K237"/>
      <c r="L237"/>
      <c r="M237"/>
      <c r="N237"/>
      <c r="O237"/>
      <c r="P237"/>
    </row>
    <row r="238" spans="1:16" ht="20.100000000000001" customHeight="1">
      <c r="A238" s="620" t="s">
        <v>27</v>
      </c>
      <c r="B238" s="621"/>
      <c r="C238" s="604" t="s">
        <v>3</v>
      </c>
      <c r="D238" s="596"/>
      <c r="E238" s="132" t="s">
        <v>175</v>
      </c>
      <c r="F238" s="566">
        <f t="shared" ref="F238:F248" si="3">SUMIFS($Q$10:$Q$159,$D$10:$D$159,$E238,$R$10:$R$159,"")</f>
        <v>0</v>
      </c>
      <c r="G238" s="567"/>
      <c r="H238" s="567"/>
      <c r="I238"/>
      <c r="J238"/>
      <c r="K238"/>
      <c r="L238"/>
      <c r="M238"/>
      <c r="N238"/>
      <c r="O238"/>
      <c r="P238"/>
    </row>
    <row r="239" spans="1:16" ht="20.100000000000001" customHeight="1">
      <c r="A239" s="622"/>
      <c r="B239" s="623"/>
      <c r="C239" s="604" t="s">
        <v>176</v>
      </c>
      <c r="D239" s="596"/>
      <c r="E239" s="132" t="s">
        <v>176</v>
      </c>
      <c r="F239" s="566">
        <f t="shared" si="3"/>
        <v>0</v>
      </c>
      <c r="G239" s="567"/>
      <c r="H239" s="567"/>
      <c r="I239"/>
      <c r="J239"/>
      <c r="K239"/>
      <c r="L239"/>
      <c r="M239"/>
      <c r="N239"/>
      <c r="O239"/>
      <c r="P239"/>
    </row>
    <row r="240" spans="1:16" ht="20.100000000000001" customHeight="1">
      <c r="A240" s="622"/>
      <c r="B240" s="623"/>
      <c r="C240" s="604" t="s">
        <v>42</v>
      </c>
      <c r="D240" s="596"/>
      <c r="E240" s="132" t="s">
        <v>1</v>
      </c>
      <c r="F240" s="566">
        <f t="shared" si="3"/>
        <v>0</v>
      </c>
      <c r="G240" s="567"/>
      <c r="H240" s="567"/>
      <c r="I240"/>
      <c r="J240"/>
      <c r="K240"/>
      <c r="L240"/>
      <c r="M240"/>
      <c r="N240"/>
      <c r="O240"/>
      <c r="P240"/>
    </row>
    <row r="241" spans="1:16" ht="20.100000000000001" customHeight="1">
      <c r="A241" s="622"/>
      <c r="B241" s="623"/>
      <c r="C241" s="604"/>
      <c r="D241" s="596"/>
      <c r="E241" s="132" t="s">
        <v>31</v>
      </c>
      <c r="F241" s="566">
        <f t="shared" si="3"/>
        <v>0</v>
      </c>
      <c r="G241" s="567"/>
      <c r="H241" s="567"/>
      <c r="I241"/>
      <c r="J241"/>
      <c r="K241"/>
      <c r="L241"/>
      <c r="M241"/>
      <c r="N241"/>
      <c r="O241"/>
      <c r="P241"/>
    </row>
    <row r="242" spans="1:16" ht="20.100000000000001" customHeight="1">
      <c r="A242" s="622"/>
      <c r="B242" s="623"/>
      <c r="C242" s="604"/>
      <c r="D242" s="596"/>
      <c r="E242" s="132" t="s">
        <v>10</v>
      </c>
      <c r="F242" s="566">
        <f t="shared" si="3"/>
        <v>0</v>
      </c>
      <c r="G242" s="567"/>
      <c r="H242" s="567"/>
      <c r="I242"/>
      <c r="J242"/>
      <c r="K242"/>
      <c r="L242"/>
      <c r="M242"/>
      <c r="N242"/>
      <c r="O242"/>
      <c r="P242"/>
    </row>
    <row r="243" spans="1:16" ht="20.100000000000001" customHeight="1">
      <c r="A243" s="622"/>
      <c r="B243" s="623"/>
      <c r="C243" s="604" t="s">
        <v>53</v>
      </c>
      <c r="D243" s="596"/>
      <c r="E243" s="132" t="s">
        <v>30</v>
      </c>
      <c r="F243" s="566">
        <f t="shared" si="3"/>
        <v>0</v>
      </c>
      <c r="G243" s="567"/>
      <c r="H243" s="567"/>
      <c r="I243"/>
      <c r="J243"/>
      <c r="K243"/>
      <c r="L243"/>
      <c r="M243"/>
      <c r="N243"/>
      <c r="O243"/>
      <c r="P243"/>
    </row>
    <row r="244" spans="1:16" ht="20.100000000000001" customHeight="1">
      <c r="A244" s="622"/>
      <c r="B244" s="623"/>
      <c r="C244" s="604"/>
      <c r="D244" s="596"/>
      <c r="E244" s="132" t="s">
        <v>2</v>
      </c>
      <c r="F244" s="566">
        <f t="shared" si="3"/>
        <v>0</v>
      </c>
      <c r="G244" s="567"/>
      <c r="H244" s="567"/>
      <c r="I244"/>
      <c r="J244"/>
      <c r="K244"/>
      <c r="L244"/>
      <c r="M244"/>
      <c r="N244"/>
      <c r="O244"/>
      <c r="P244"/>
    </row>
    <row r="245" spans="1:16" ht="20.100000000000001" customHeight="1">
      <c r="A245" s="622"/>
      <c r="B245" s="623"/>
      <c r="C245" s="604"/>
      <c r="D245" s="596"/>
      <c r="E245" s="132" t="s">
        <v>28</v>
      </c>
      <c r="F245" s="566">
        <f t="shared" si="3"/>
        <v>0</v>
      </c>
      <c r="G245" s="567"/>
      <c r="H245" s="567"/>
      <c r="I245"/>
      <c r="J245"/>
      <c r="K245"/>
      <c r="L245"/>
      <c r="M245"/>
      <c r="N245"/>
      <c r="O245"/>
      <c r="P245"/>
    </row>
    <row r="246" spans="1:16" ht="20.100000000000001" customHeight="1">
      <c r="A246" s="622"/>
      <c r="B246" s="623"/>
      <c r="C246" s="604"/>
      <c r="D246" s="596"/>
      <c r="E246" s="147" t="s">
        <v>32</v>
      </c>
      <c r="F246" s="566">
        <f t="shared" si="3"/>
        <v>0</v>
      </c>
      <c r="G246" s="567"/>
      <c r="H246" s="567"/>
      <c r="I246"/>
      <c r="J246"/>
      <c r="K246"/>
      <c r="L246"/>
      <c r="M246"/>
      <c r="N246"/>
      <c r="O246"/>
      <c r="P246"/>
    </row>
    <row r="247" spans="1:16" ht="20.100000000000001" customHeight="1">
      <c r="A247" s="622"/>
      <c r="B247" s="623"/>
      <c r="C247" s="604"/>
      <c r="D247" s="596"/>
      <c r="E247" s="132" t="s">
        <v>23</v>
      </c>
      <c r="F247" s="566">
        <f t="shared" si="3"/>
        <v>0</v>
      </c>
      <c r="G247" s="567"/>
      <c r="H247" s="567"/>
      <c r="I247"/>
      <c r="J247"/>
      <c r="K247"/>
      <c r="L247"/>
      <c r="M247"/>
      <c r="N247"/>
      <c r="O247"/>
      <c r="P247"/>
    </row>
    <row r="248" spans="1:16" ht="20.100000000000001" customHeight="1">
      <c r="A248" s="622"/>
      <c r="B248" s="623"/>
      <c r="C248" s="606" t="s">
        <v>147</v>
      </c>
      <c r="D248" s="607"/>
      <c r="E248" s="132" t="s">
        <v>9</v>
      </c>
      <c r="F248" s="566">
        <f t="shared" si="3"/>
        <v>0</v>
      </c>
      <c r="G248" s="567"/>
      <c r="H248" s="567"/>
      <c r="I248"/>
      <c r="J248"/>
      <c r="K248"/>
      <c r="L248"/>
      <c r="M248"/>
      <c r="N248"/>
      <c r="O248"/>
      <c r="P248"/>
    </row>
    <row r="249" spans="1:16" ht="20.100000000000001" customHeight="1">
      <c r="A249" s="622"/>
      <c r="B249" s="623"/>
      <c r="C249" s="595" t="s">
        <v>21</v>
      </c>
      <c r="D249" s="595"/>
      <c r="E249" s="596"/>
      <c r="F249" s="566">
        <f>SUM($F$238:$H$248)</f>
        <v>0</v>
      </c>
      <c r="G249" s="567"/>
      <c r="H249" s="567"/>
      <c r="I249"/>
      <c r="J249"/>
      <c r="K249"/>
      <c r="L249"/>
      <c r="M249"/>
      <c r="N249"/>
      <c r="O249"/>
      <c r="P249"/>
    </row>
    <row r="250" spans="1:16" ht="20.100000000000001" customHeight="1">
      <c r="A250" s="622"/>
      <c r="B250" s="623"/>
      <c r="C250" s="604" t="s">
        <v>18</v>
      </c>
      <c r="D250" s="604"/>
      <c r="E250" s="596"/>
      <c r="F250" s="610"/>
      <c r="G250" s="611"/>
      <c r="H250" s="611"/>
      <c r="I250"/>
      <c r="J250"/>
      <c r="K250"/>
      <c r="L250"/>
      <c r="M250"/>
      <c r="N250"/>
      <c r="O250"/>
      <c r="P250"/>
    </row>
    <row r="251" spans="1:16" ht="20.100000000000001" customHeight="1">
      <c r="A251" s="624"/>
      <c r="B251" s="625"/>
      <c r="C251" s="595" t="s">
        <v>34</v>
      </c>
      <c r="D251" s="595"/>
      <c r="E251" s="596"/>
      <c r="F251" s="566">
        <f>$F$249-$F$250</f>
        <v>0</v>
      </c>
      <c r="G251" s="567"/>
      <c r="H251" s="567"/>
      <c r="I251"/>
      <c r="J251"/>
      <c r="K251"/>
      <c r="L251"/>
      <c r="M251"/>
      <c r="N251"/>
      <c r="O251"/>
      <c r="P251"/>
    </row>
    <row r="252" spans="1:16" ht="20.100000000000001" customHeight="1">
      <c r="A252" s="626" t="s">
        <v>47</v>
      </c>
      <c r="B252" s="627"/>
      <c r="C252" s="604" t="s">
        <v>3</v>
      </c>
      <c r="D252" s="596"/>
      <c r="E252" s="132" t="s">
        <v>175</v>
      </c>
      <c r="F252" s="605">
        <f t="shared" ref="F252:F262" si="4">SUMIFS($Q$10:$Q$159,$D$10:$D$159,$E252,$R$10:$R$159,"○")</f>
        <v>0</v>
      </c>
      <c r="G252" s="567"/>
      <c r="H252" s="567"/>
      <c r="I252"/>
      <c r="J252"/>
      <c r="K252"/>
      <c r="L252"/>
      <c r="M252"/>
      <c r="N252"/>
      <c r="O252"/>
      <c r="P252"/>
    </row>
    <row r="253" spans="1:16" ht="20.100000000000001" customHeight="1">
      <c r="A253" s="628"/>
      <c r="B253" s="629"/>
      <c r="C253" s="604" t="s">
        <v>176</v>
      </c>
      <c r="D253" s="596"/>
      <c r="E253" s="132" t="s">
        <v>176</v>
      </c>
      <c r="F253" s="605">
        <f t="shared" si="4"/>
        <v>0</v>
      </c>
      <c r="G253" s="567"/>
      <c r="H253" s="567"/>
      <c r="I253"/>
      <c r="J253"/>
      <c r="K253"/>
      <c r="L253"/>
      <c r="M253"/>
      <c r="N253"/>
      <c r="O253"/>
      <c r="P253"/>
    </row>
    <row r="254" spans="1:16" ht="20.100000000000001" customHeight="1">
      <c r="A254" s="628"/>
      <c r="B254" s="629"/>
      <c r="C254" s="604" t="s">
        <v>42</v>
      </c>
      <c r="D254" s="596"/>
      <c r="E254" s="132" t="s">
        <v>1</v>
      </c>
      <c r="F254" s="605">
        <f t="shared" si="4"/>
        <v>0</v>
      </c>
      <c r="G254" s="567"/>
      <c r="H254" s="567"/>
      <c r="I254"/>
      <c r="J254"/>
      <c r="K254"/>
      <c r="L254"/>
      <c r="M254"/>
      <c r="N254"/>
      <c r="O254"/>
      <c r="P254"/>
    </row>
    <row r="255" spans="1:16" ht="20.100000000000001" customHeight="1">
      <c r="A255" s="628"/>
      <c r="B255" s="629"/>
      <c r="C255" s="604"/>
      <c r="D255" s="596"/>
      <c r="E255" s="132" t="s">
        <v>31</v>
      </c>
      <c r="F255" s="605">
        <f t="shared" si="4"/>
        <v>0</v>
      </c>
      <c r="G255" s="567"/>
      <c r="H255" s="567"/>
      <c r="I255"/>
      <c r="J255"/>
      <c r="K255"/>
      <c r="L255"/>
      <c r="M255"/>
      <c r="N255"/>
      <c r="O255"/>
      <c r="P255"/>
    </row>
    <row r="256" spans="1:16" ht="20.100000000000001" customHeight="1">
      <c r="A256" s="628"/>
      <c r="B256" s="629"/>
      <c r="C256" s="604"/>
      <c r="D256" s="596"/>
      <c r="E256" s="132" t="s">
        <v>10</v>
      </c>
      <c r="F256" s="605">
        <f t="shared" si="4"/>
        <v>0</v>
      </c>
      <c r="G256" s="567"/>
      <c r="H256" s="567"/>
      <c r="I256"/>
      <c r="J256"/>
      <c r="K256"/>
      <c r="L256"/>
      <c r="M256"/>
      <c r="N256"/>
      <c r="O256"/>
      <c r="P256"/>
    </row>
    <row r="257" spans="1:24" ht="20.100000000000001" customHeight="1">
      <c r="A257" s="628"/>
      <c r="B257" s="629"/>
      <c r="C257" s="604" t="s">
        <v>53</v>
      </c>
      <c r="D257" s="596"/>
      <c r="E257" s="132" t="s">
        <v>30</v>
      </c>
      <c r="F257" s="605">
        <f t="shared" si="4"/>
        <v>0</v>
      </c>
      <c r="G257" s="567"/>
      <c r="H257" s="567"/>
      <c r="I257"/>
      <c r="J257"/>
      <c r="K257"/>
      <c r="L257"/>
      <c r="M257"/>
      <c r="N257"/>
      <c r="O257"/>
      <c r="P257"/>
    </row>
    <row r="258" spans="1:24" ht="20.100000000000001" customHeight="1">
      <c r="A258" s="628"/>
      <c r="B258" s="629"/>
      <c r="C258" s="604"/>
      <c r="D258" s="596"/>
      <c r="E258" s="132" t="s">
        <v>2</v>
      </c>
      <c r="F258" s="605">
        <f t="shared" si="4"/>
        <v>0</v>
      </c>
      <c r="G258" s="567"/>
      <c r="H258" s="567"/>
      <c r="I258"/>
      <c r="J258"/>
      <c r="K258"/>
      <c r="L258"/>
      <c r="M258"/>
      <c r="N258"/>
      <c r="O258"/>
      <c r="P258"/>
    </row>
    <row r="259" spans="1:24" ht="20.100000000000001" customHeight="1">
      <c r="A259" s="628"/>
      <c r="B259" s="629"/>
      <c r="C259" s="604"/>
      <c r="D259" s="596"/>
      <c r="E259" s="132" t="s">
        <v>28</v>
      </c>
      <c r="F259" s="605">
        <f t="shared" si="4"/>
        <v>0</v>
      </c>
      <c r="G259" s="567"/>
      <c r="H259" s="567"/>
      <c r="I259"/>
      <c r="J259"/>
      <c r="K259"/>
      <c r="L259"/>
      <c r="M259"/>
      <c r="N259"/>
      <c r="O259"/>
      <c r="P259"/>
    </row>
    <row r="260" spans="1:24" ht="20.100000000000001" customHeight="1">
      <c r="A260" s="628"/>
      <c r="B260" s="629"/>
      <c r="C260" s="604"/>
      <c r="D260" s="596"/>
      <c r="E260" s="132" t="s">
        <v>32</v>
      </c>
      <c r="F260" s="605">
        <f t="shared" si="4"/>
        <v>0</v>
      </c>
      <c r="G260" s="567"/>
      <c r="H260" s="567"/>
      <c r="I260"/>
      <c r="J260"/>
      <c r="K260"/>
      <c r="L260"/>
      <c r="M260"/>
      <c r="N260"/>
      <c r="O260"/>
      <c r="P260"/>
    </row>
    <row r="261" spans="1:24" ht="20.100000000000001" customHeight="1">
      <c r="A261" s="628"/>
      <c r="B261" s="629"/>
      <c r="C261" s="604"/>
      <c r="D261" s="596"/>
      <c r="E261" s="132" t="s">
        <v>23</v>
      </c>
      <c r="F261" s="605">
        <f t="shared" si="4"/>
        <v>0</v>
      </c>
      <c r="G261" s="567"/>
      <c r="H261" s="567"/>
      <c r="I261"/>
      <c r="J261"/>
      <c r="K261"/>
      <c r="L261"/>
      <c r="M261"/>
      <c r="N261"/>
      <c r="O261"/>
      <c r="P261"/>
    </row>
    <row r="262" spans="1:24" ht="20.100000000000001" customHeight="1">
      <c r="A262" s="628"/>
      <c r="B262" s="629"/>
      <c r="C262" s="606" t="s">
        <v>147</v>
      </c>
      <c r="D262" s="607"/>
      <c r="E262" s="132" t="s">
        <v>9</v>
      </c>
      <c r="F262" s="605">
        <f t="shared" si="4"/>
        <v>0</v>
      </c>
      <c r="G262" s="567"/>
      <c r="H262" s="567"/>
      <c r="I262"/>
      <c r="J262"/>
      <c r="K262"/>
      <c r="L262"/>
      <c r="M262"/>
      <c r="N262"/>
      <c r="O262"/>
      <c r="P262"/>
    </row>
    <row r="263" spans="1:24" ht="20.100000000000001" customHeight="1" thickBot="1">
      <c r="A263" s="630"/>
      <c r="B263" s="631"/>
      <c r="C263" s="595" t="s">
        <v>135</v>
      </c>
      <c r="D263" s="595"/>
      <c r="E263" s="596"/>
      <c r="F263" s="608">
        <f>SUM($F$252:$H$262)</f>
        <v>0</v>
      </c>
      <c r="G263" s="609"/>
      <c r="H263" s="609"/>
      <c r="I263"/>
      <c r="J263"/>
      <c r="K263"/>
      <c r="L263"/>
      <c r="M263"/>
      <c r="N263"/>
      <c r="O263"/>
      <c r="P263"/>
    </row>
    <row r="264" spans="1:24" ht="20.100000000000001" customHeight="1" thickTop="1">
      <c r="A264" s="600" t="s">
        <v>136</v>
      </c>
      <c r="B264" s="600"/>
      <c r="C264" s="601"/>
      <c r="D264" s="601"/>
      <c r="E264" s="601"/>
      <c r="F264" s="602">
        <f>SUM($F$249,$F$263)</f>
        <v>0</v>
      </c>
      <c r="G264" s="603"/>
      <c r="H264" s="603"/>
      <c r="I264"/>
      <c r="J264"/>
      <c r="K264"/>
      <c r="L264"/>
      <c r="M264"/>
      <c r="N264"/>
      <c r="O264"/>
      <c r="P264"/>
    </row>
    <row r="265" spans="1:24">
      <c r="W265" s="5"/>
      <c r="X265" s="2"/>
    </row>
  </sheetData>
  <sheetProtection password="DF8A" sheet="1" objects="1" scenarios="1" formatRows="0"/>
  <mergeCells count="337">
    <mergeCell ref="E162:M162"/>
    <mergeCell ref="E163:M163"/>
    <mergeCell ref="F165:K165"/>
    <mergeCell ref="F166:K166"/>
    <mergeCell ref="C3:C4"/>
    <mergeCell ref="E3:M3"/>
    <mergeCell ref="E4:M4"/>
    <mergeCell ref="C6:D6"/>
    <mergeCell ref="F6:K6"/>
    <mergeCell ref="C7:D7"/>
    <mergeCell ref="F7:K7"/>
    <mergeCell ref="M6:Q7"/>
    <mergeCell ref="C170:D170"/>
    <mergeCell ref="C171:D171"/>
    <mergeCell ref="C172:D172"/>
    <mergeCell ref="C173:D173"/>
    <mergeCell ref="C162:C163"/>
    <mergeCell ref="C198:D198"/>
    <mergeCell ref="C199:D199"/>
    <mergeCell ref="C200:D200"/>
    <mergeCell ref="C192:D192"/>
    <mergeCell ref="C193:D193"/>
    <mergeCell ref="C194:D194"/>
    <mergeCell ref="C195:D195"/>
    <mergeCell ref="C196:D196"/>
    <mergeCell ref="C197:D197"/>
    <mergeCell ref="C186:D186"/>
    <mergeCell ref="C187:D187"/>
    <mergeCell ref="C188:D188"/>
    <mergeCell ref="C189:D189"/>
    <mergeCell ref="C190:D190"/>
    <mergeCell ref="C191:D191"/>
    <mergeCell ref="C168:D168"/>
    <mergeCell ref="C169:D169"/>
    <mergeCell ref="C180:D180"/>
    <mergeCell ref="C181:D181"/>
    <mergeCell ref="C183:D183"/>
    <mergeCell ref="C184:D184"/>
    <mergeCell ref="C185:D185"/>
    <mergeCell ref="C174:D174"/>
    <mergeCell ref="C175:D175"/>
    <mergeCell ref="C176:D176"/>
    <mergeCell ref="C177:D177"/>
    <mergeCell ref="C178:D178"/>
    <mergeCell ref="C179:D179"/>
    <mergeCell ref="C182:D182"/>
    <mergeCell ref="F222:H222"/>
    <mergeCell ref="A223:E223"/>
    <mergeCell ref="F223:H223"/>
    <mergeCell ref="C210:D210"/>
    <mergeCell ref="C211:D211"/>
    <mergeCell ref="C212:D212"/>
    <mergeCell ref="C213:D213"/>
    <mergeCell ref="C214:D214"/>
    <mergeCell ref="C215:D215"/>
    <mergeCell ref="A217:B217"/>
    <mergeCell ref="A218:B218"/>
    <mergeCell ref="F224:H224"/>
    <mergeCell ref="A225:E225"/>
    <mergeCell ref="F225:H225"/>
    <mergeCell ref="A226:A230"/>
    <mergeCell ref="C226:E226"/>
    <mergeCell ref="F226:H226"/>
    <mergeCell ref="C227:E227"/>
    <mergeCell ref="F227:H227"/>
    <mergeCell ref="C228:E228"/>
    <mergeCell ref="F232:H232"/>
    <mergeCell ref="A233:E233"/>
    <mergeCell ref="F233:H233"/>
    <mergeCell ref="C237:D237"/>
    <mergeCell ref="F237:H237"/>
    <mergeCell ref="F228:H228"/>
    <mergeCell ref="C229:E229"/>
    <mergeCell ref="F229:H229"/>
    <mergeCell ref="C230:E230"/>
    <mergeCell ref="F230:H230"/>
    <mergeCell ref="A231:E231"/>
    <mergeCell ref="F231:H231"/>
    <mergeCell ref="A237:B237"/>
    <mergeCell ref="F238:H238"/>
    <mergeCell ref="C239:D239"/>
    <mergeCell ref="F239:H239"/>
    <mergeCell ref="C248:D248"/>
    <mergeCell ref="F248:H248"/>
    <mergeCell ref="C249:E249"/>
    <mergeCell ref="F249:H249"/>
    <mergeCell ref="C250:E250"/>
    <mergeCell ref="F250:H250"/>
    <mergeCell ref="C240:D242"/>
    <mergeCell ref="F240:H240"/>
    <mergeCell ref="F241:H241"/>
    <mergeCell ref="F242:H242"/>
    <mergeCell ref="C243:D247"/>
    <mergeCell ref="F243:H243"/>
    <mergeCell ref="F244:H244"/>
    <mergeCell ref="F245:H245"/>
    <mergeCell ref="F247:H247"/>
    <mergeCell ref="F246:H246"/>
    <mergeCell ref="F254:H254"/>
    <mergeCell ref="F255:H255"/>
    <mergeCell ref="F256:H256"/>
    <mergeCell ref="C251:E251"/>
    <mergeCell ref="F251:H251"/>
    <mergeCell ref="C252:D252"/>
    <mergeCell ref="F252:H252"/>
    <mergeCell ref="C253:D253"/>
    <mergeCell ref="F253:H253"/>
    <mergeCell ref="F262:H262"/>
    <mergeCell ref="C263:E263"/>
    <mergeCell ref="F263:H263"/>
    <mergeCell ref="A264:E264"/>
    <mergeCell ref="F264:H264"/>
    <mergeCell ref="C257:D261"/>
    <mergeCell ref="F257:H257"/>
    <mergeCell ref="F258:H258"/>
    <mergeCell ref="F259:H259"/>
    <mergeCell ref="F260:H260"/>
    <mergeCell ref="F261:H261"/>
    <mergeCell ref="A9:B9"/>
    <mergeCell ref="A168:B168"/>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B31"/>
    <mergeCell ref="A49:B49"/>
    <mergeCell ref="A32:B32"/>
    <mergeCell ref="A33:B33"/>
    <mergeCell ref="A34:B34"/>
    <mergeCell ref="A35:B35"/>
    <mergeCell ref="A36:B36"/>
    <mergeCell ref="A37:B37"/>
    <mergeCell ref="A38:B38"/>
    <mergeCell ref="A39:B39"/>
    <mergeCell ref="A40:B40"/>
    <mergeCell ref="A41:B41"/>
    <mergeCell ref="A42:B42"/>
    <mergeCell ref="A43:B43"/>
    <mergeCell ref="A44:B44"/>
    <mergeCell ref="A45:B45"/>
    <mergeCell ref="A46:B46"/>
    <mergeCell ref="A47:B47"/>
    <mergeCell ref="A48:B48"/>
    <mergeCell ref="A66:B66"/>
    <mergeCell ref="A67:B67"/>
    <mergeCell ref="A50:B50"/>
    <mergeCell ref="A51:B51"/>
    <mergeCell ref="A52:B52"/>
    <mergeCell ref="A53:B53"/>
    <mergeCell ref="A54:B54"/>
    <mergeCell ref="A55:B55"/>
    <mergeCell ref="A56:B56"/>
    <mergeCell ref="A57:B57"/>
    <mergeCell ref="A58:B58"/>
    <mergeCell ref="A59:B59"/>
    <mergeCell ref="A60:B60"/>
    <mergeCell ref="A61:B61"/>
    <mergeCell ref="A62:B62"/>
    <mergeCell ref="A63:B63"/>
    <mergeCell ref="A64:B64"/>
    <mergeCell ref="A65:B65"/>
    <mergeCell ref="A83:B83"/>
    <mergeCell ref="A84:B84"/>
    <mergeCell ref="A85:B85"/>
    <mergeCell ref="A68:B68"/>
    <mergeCell ref="A69:B69"/>
    <mergeCell ref="A70:B70"/>
    <mergeCell ref="A71:B71"/>
    <mergeCell ref="A72:B72"/>
    <mergeCell ref="A73:B73"/>
    <mergeCell ref="A74:B74"/>
    <mergeCell ref="A75:B75"/>
    <mergeCell ref="A76:B76"/>
    <mergeCell ref="A77:B77"/>
    <mergeCell ref="A78:B78"/>
    <mergeCell ref="A79:B79"/>
    <mergeCell ref="A80:B80"/>
    <mergeCell ref="A81:B81"/>
    <mergeCell ref="A82:B82"/>
    <mergeCell ref="A86:B86"/>
    <mergeCell ref="A87:B87"/>
    <mergeCell ref="A88:B88"/>
    <mergeCell ref="A89:B89"/>
    <mergeCell ref="A90:B90"/>
    <mergeCell ref="A91:B91"/>
    <mergeCell ref="A92:B92"/>
    <mergeCell ref="A93:B93"/>
    <mergeCell ref="A94:B94"/>
    <mergeCell ref="A95:B95"/>
    <mergeCell ref="A96:B96"/>
    <mergeCell ref="A97:B97"/>
    <mergeCell ref="A98:B98"/>
    <mergeCell ref="A99:B99"/>
    <mergeCell ref="A106:B106"/>
    <mergeCell ref="A107:B107"/>
    <mergeCell ref="A108:B108"/>
    <mergeCell ref="A109:B109"/>
    <mergeCell ref="A104:B104"/>
    <mergeCell ref="A105:B105"/>
    <mergeCell ref="A100:B100"/>
    <mergeCell ref="A101:B101"/>
    <mergeCell ref="A102:B102"/>
    <mergeCell ref="A103:B103"/>
    <mergeCell ref="A110:B110"/>
    <mergeCell ref="A111:B111"/>
    <mergeCell ref="A112:B112"/>
    <mergeCell ref="A140:B140"/>
    <mergeCell ref="A141:B141"/>
    <mergeCell ref="A133:B133"/>
    <mergeCell ref="A113:B113"/>
    <mergeCell ref="A114:B114"/>
    <mergeCell ref="A115:B115"/>
    <mergeCell ref="A116:B116"/>
    <mergeCell ref="A142:B142"/>
    <mergeCell ref="A143:B143"/>
    <mergeCell ref="A117:B117"/>
    <mergeCell ref="A118:B118"/>
    <mergeCell ref="A119:B119"/>
    <mergeCell ref="A120:B120"/>
    <mergeCell ref="A121:B121"/>
    <mergeCell ref="A134:B134"/>
    <mergeCell ref="A135:B135"/>
    <mergeCell ref="A136:B136"/>
    <mergeCell ref="A137:B137"/>
    <mergeCell ref="A138:B138"/>
    <mergeCell ref="A139:B139"/>
    <mergeCell ref="A122:B122"/>
    <mergeCell ref="A123:B123"/>
    <mergeCell ref="A124:B124"/>
    <mergeCell ref="A125:B125"/>
    <mergeCell ref="A126:B126"/>
    <mergeCell ref="A127:B127"/>
    <mergeCell ref="A128:B128"/>
    <mergeCell ref="A129:B129"/>
    <mergeCell ref="A130:B130"/>
    <mergeCell ref="A131:B131"/>
    <mergeCell ref="A132:B132"/>
    <mergeCell ref="A144:B144"/>
    <mergeCell ref="A145:B145"/>
    <mergeCell ref="A146:B146"/>
    <mergeCell ref="A147:B147"/>
    <mergeCell ref="A148:B148"/>
    <mergeCell ref="A169:B169"/>
    <mergeCell ref="A170:B170"/>
    <mergeCell ref="A171:B171"/>
    <mergeCell ref="A158:B158"/>
    <mergeCell ref="A159:B159"/>
    <mergeCell ref="A151:B151"/>
    <mergeCell ref="A152:B152"/>
    <mergeCell ref="A153:B153"/>
    <mergeCell ref="A154:B154"/>
    <mergeCell ref="A155:B155"/>
    <mergeCell ref="A156:B156"/>
    <mergeCell ref="A157:B157"/>
    <mergeCell ref="A149:B149"/>
    <mergeCell ref="A150:B150"/>
    <mergeCell ref="A172:B172"/>
    <mergeCell ref="A173:B173"/>
    <mergeCell ref="A174:B174"/>
    <mergeCell ref="A175:B175"/>
    <mergeCell ref="A176:B176"/>
    <mergeCell ref="A177:B177"/>
    <mergeCell ref="A178:B178"/>
    <mergeCell ref="A179:B179"/>
    <mergeCell ref="A180:B180"/>
    <mergeCell ref="A181:B181"/>
    <mergeCell ref="A182:B182"/>
    <mergeCell ref="A183:B183"/>
    <mergeCell ref="A184:B184"/>
    <mergeCell ref="A185:B185"/>
    <mergeCell ref="A186:B186"/>
    <mergeCell ref="A187:B187"/>
    <mergeCell ref="A188:B188"/>
    <mergeCell ref="A189:B189"/>
    <mergeCell ref="C201:D201"/>
    <mergeCell ref="C202:D202"/>
    <mergeCell ref="C203:D203"/>
    <mergeCell ref="A224:E224"/>
    <mergeCell ref="C204:D204"/>
    <mergeCell ref="C205:D205"/>
    <mergeCell ref="C206:D206"/>
    <mergeCell ref="C207:D207"/>
    <mergeCell ref="A190:B190"/>
    <mergeCell ref="A191:B191"/>
    <mergeCell ref="A192:B192"/>
    <mergeCell ref="A193:B193"/>
    <mergeCell ref="A194:B194"/>
    <mergeCell ref="A195:B195"/>
    <mergeCell ref="A196:B196"/>
    <mergeCell ref="A197:B197"/>
    <mergeCell ref="A198:B198"/>
    <mergeCell ref="C208:D208"/>
    <mergeCell ref="C209:D209"/>
    <mergeCell ref="A199:B199"/>
    <mergeCell ref="A200:B200"/>
    <mergeCell ref="A201:B201"/>
    <mergeCell ref="A202:B202"/>
    <mergeCell ref="A203:B203"/>
    <mergeCell ref="A204:B204"/>
    <mergeCell ref="A205:B205"/>
    <mergeCell ref="A206:B206"/>
    <mergeCell ref="A207:B207"/>
    <mergeCell ref="A252:B263"/>
    <mergeCell ref="A208:B208"/>
    <mergeCell ref="A209:B209"/>
    <mergeCell ref="A210:B210"/>
    <mergeCell ref="A211:B211"/>
    <mergeCell ref="A212:B212"/>
    <mergeCell ref="A213:B213"/>
    <mergeCell ref="A214:B214"/>
    <mergeCell ref="A215:B215"/>
    <mergeCell ref="A216:B216"/>
    <mergeCell ref="A232:E232"/>
    <mergeCell ref="C216:D216"/>
    <mergeCell ref="C217:D217"/>
    <mergeCell ref="C218:D218"/>
    <mergeCell ref="C262:D262"/>
    <mergeCell ref="A238:B251"/>
    <mergeCell ref="C238:D238"/>
    <mergeCell ref="C254:D256"/>
  </mergeCells>
  <phoneticPr fontId="8"/>
  <conditionalFormatting sqref="O51:O106 G51:G106 I51:I106 L51:L106">
    <cfRule type="expression" dxfId="1174" priority="372">
      <formula>INDIRECT(ADDRESS(ROW(),COLUMN()))=TRUNC(INDIRECT(ADDRESS(ROW(),COLUMN())))</formula>
    </cfRule>
  </conditionalFormatting>
  <conditionalFormatting sqref="O27:O50">
    <cfRule type="expression" dxfId="1173" priority="368">
      <formula>INDIRECT(ADDRESS(ROW(),COLUMN()))=TRUNC(INDIRECT(ADDRESS(ROW(),COLUMN())))</formula>
    </cfRule>
  </conditionalFormatting>
  <conditionalFormatting sqref="G48:G50">
    <cfRule type="expression" dxfId="1172" priority="371">
      <formula>INDIRECT(ADDRESS(ROW(),COLUMN()))=TRUNC(INDIRECT(ADDRESS(ROW(),COLUMN())))</formula>
    </cfRule>
  </conditionalFormatting>
  <conditionalFormatting sqref="I45 I48:I50">
    <cfRule type="expression" dxfId="1171" priority="370">
      <formula>INDIRECT(ADDRESS(ROW(),COLUMN()))=TRUNC(INDIRECT(ADDRESS(ROW(),COLUMN())))</formula>
    </cfRule>
  </conditionalFormatting>
  <conditionalFormatting sqref="L29:L50">
    <cfRule type="expression" dxfId="1170" priority="369">
      <formula>INDIRECT(ADDRESS(ROW(),COLUMN()))=TRUNC(INDIRECT(ADDRESS(ROW(),COLUMN())))</formula>
    </cfRule>
  </conditionalFormatting>
  <conditionalFormatting sqref="O10">
    <cfRule type="expression" dxfId="1169" priority="366">
      <formula>INDIRECT(ADDRESS(ROW(),COLUMN()))=TRUNC(INDIRECT(ADDRESS(ROW(),COLUMN())))</formula>
    </cfRule>
  </conditionalFormatting>
  <conditionalFormatting sqref="L10">
    <cfRule type="expression" dxfId="1168" priority="367">
      <formula>INDIRECT(ADDRESS(ROW(),COLUMN()))=TRUNC(INDIRECT(ADDRESS(ROW(),COLUMN())))</formula>
    </cfRule>
  </conditionalFormatting>
  <conditionalFormatting sqref="O11">
    <cfRule type="expression" dxfId="1167" priority="364">
      <formula>INDIRECT(ADDRESS(ROW(),COLUMN()))=TRUNC(INDIRECT(ADDRESS(ROW(),COLUMN())))</formula>
    </cfRule>
  </conditionalFormatting>
  <conditionalFormatting sqref="L11">
    <cfRule type="expression" dxfId="1166" priority="365">
      <formula>INDIRECT(ADDRESS(ROW(),COLUMN()))=TRUNC(INDIRECT(ADDRESS(ROW(),COLUMN())))</formula>
    </cfRule>
  </conditionalFormatting>
  <conditionalFormatting sqref="O12:O26">
    <cfRule type="expression" dxfId="1165" priority="361">
      <formula>INDIRECT(ADDRESS(ROW(),COLUMN()))=TRUNC(INDIRECT(ADDRESS(ROW(),COLUMN())))</formula>
    </cfRule>
  </conditionalFormatting>
  <conditionalFormatting sqref="I21:I25">
    <cfRule type="expression" dxfId="1164" priority="363">
      <formula>INDIRECT(ADDRESS(ROW(),COLUMN()))=TRUNC(INDIRECT(ADDRESS(ROW(),COLUMN())))</formula>
    </cfRule>
  </conditionalFormatting>
  <conditionalFormatting sqref="L12:L25">
    <cfRule type="expression" dxfId="1163" priority="362">
      <formula>INDIRECT(ADDRESS(ROW(),COLUMN()))=TRUNC(INDIRECT(ADDRESS(ROW(),COLUMN())))</formula>
    </cfRule>
  </conditionalFormatting>
  <conditionalFormatting sqref="G10 G15">
    <cfRule type="expression" dxfId="1162" priority="360">
      <formula>INDIRECT(ADDRESS(ROW(),COLUMN()))=TRUNC(INDIRECT(ADDRESS(ROW(),COLUMN())))</formula>
    </cfRule>
  </conditionalFormatting>
  <conditionalFormatting sqref="I10 I15">
    <cfRule type="expression" dxfId="1161" priority="359">
      <formula>INDIRECT(ADDRESS(ROW(),COLUMN()))=TRUNC(INDIRECT(ADDRESS(ROW(),COLUMN())))</formula>
    </cfRule>
  </conditionalFormatting>
  <conditionalFormatting sqref="G12">
    <cfRule type="expression" dxfId="1160" priority="358">
      <formula>INDIRECT(ADDRESS(ROW(),COLUMN()))=TRUNC(INDIRECT(ADDRESS(ROW(),COLUMN())))</formula>
    </cfRule>
  </conditionalFormatting>
  <conditionalFormatting sqref="I12">
    <cfRule type="expression" dxfId="1159" priority="357">
      <formula>INDIRECT(ADDRESS(ROW(),COLUMN()))=TRUNC(INDIRECT(ADDRESS(ROW(),COLUMN())))</formula>
    </cfRule>
  </conditionalFormatting>
  <conditionalFormatting sqref="G14">
    <cfRule type="expression" dxfId="1158" priority="356">
      <formula>INDIRECT(ADDRESS(ROW(),COLUMN()))=TRUNC(INDIRECT(ADDRESS(ROW(),COLUMN())))</formula>
    </cfRule>
  </conditionalFormatting>
  <conditionalFormatting sqref="I14">
    <cfRule type="expression" dxfId="1157" priority="355">
      <formula>INDIRECT(ADDRESS(ROW(),COLUMN()))=TRUNC(INDIRECT(ADDRESS(ROW(),COLUMN())))</formula>
    </cfRule>
  </conditionalFormatting>
  <conditionalFormatting sqref="G11">
    <cfRule type="expression" dxfId="1156" priority="354">
      <formula>INDIRECT(ADDRESS(ROW(),COLUMN()))=TRUNC(INDIRECT(ADDRESS(ROW(),COLUMN())))</formula>
    </cfRule>
  </conditionalFormatting>
  <conditionalFormatting sqref="I11">
    <cfRule type="expression" dxfId="1155" priority="353">
      <formula>INDIRECT(ADDRESS(ROW(),COLUMN()))=TRUNC(INDIRECT(ADDRESS(ROW(),COLUMN())))</formula>
    </cfRule>
  </conditionalFormatting>
  <conditionalFormatting sqref="G13">
    <cfRule type="expression" dxfId="1154" priority="352">
      <formula>INDIRECT(ADDRESS(ROW(),COLUMN()))=TRUNC(INDIRECT(ADDRESS(ROW(),COLUMN())))</formula>
    </cfRule>
  </conditionalFormatting>
  <conditionalFormatting sqref="I13">
    <cfRule type="expression" dxfId="1153" priority="351">
      <formula>INDIRECT(ADDRESS(ROW(),COLUMN()))=TRUNC(INDIRECT(ADDRESS(ROW(),COLUMN())))</formula>
    </cfRule>
  </conditionalFormatting>
  <conditionalFormatting sqref="G16 G19">
    <cfRule type="expression" dxfId="1152" priority="350">
      <formula>INDIRECT(ADDRESS(ROW(),COLUMN()))=TRUNC(INDIRECT(ADDRESS(ROW(),COLUMN())))</formula>
    </cfRule>
  </conditionalFormatting>
  <conditionalFormatting sqref="I16 I19">
    <cfRule type="expression" dxfId="1151" priority="349">
      <formula>INDIRECT(ADDRESS(ROW(),COLUMN()))=TRUNC(INDIRECT(ADDRESS(ROW(),COLUMN())))</formula>
    </cfRule>
  </conditionalFormatting>
  <conditionalFormatting sqref="G17">
    <cfRule type="expression" dxfId="1150" priority="348">
      <formula>INDIRECT(ADDRESS(ROW(),COLUMN()))=TRUNC(INDIRECT(ADDRESS(ROW(),COLUMN())))</formula>
    </cfRule>
  </conditionalFormatting>
  <conditionalFormatting sqref="I17">
    <cfRule type="expression" dxfId="1149" priority="347">
      <formula>INDIRECT(ADDRESS(ROW(),COLUMN()))=TRUNC(INDIRECT(ADDRESS(ROW(),COLUMN())))</formula>
    </cfRule>
  </conditionalFormatting>
  <conditionalFormatting sqref="G18">
    <cfRule type="expression" dxfId="1148" priority="346">
      <formula>INDIRECT(ADDRESS(ROW(),COLUMN()))=TRUNC(INDIRECT(ADDRESS(ROW(),COLUMN())))</formula>
    </cfRule>
  </conditionalFormatting>
  <conditionalFormatting sqref="I18">
    <cfRule type="expression" dxfId="1147" priority="345">
      <formula>INDIRECT(ADDRESS(ROW(),COLUMN()))=TRUNC(INDIRECT(ADDRESS(ROW(),COLUMN())))</formula>
    </cfRule>
  </conditionalFormatting>
  <conditionalFormatting sqref="G20">
    <cfRule type="expression" dxfId="1146" priority="344">
      <formula>INDIRECT(ADDRESS(ROW(),COLUMN()))=TRUNC(INDIRECT(ADDRESS(ROW(),COLUMN())))</formula>
    </cfRule>
  </conditionalFormatting>
  <conditionalFormatting sqref="I20">
    <cfRule type="expression" dxfId="1145" priority="343">
      <formula>INDIRECT(ADDRESS(ROW(),COLUMN()))=TRUNC(INDIRECT(ADDRESS(ROW(),COLUMN())))</formula>
    </cfRule>
  </conditionalFormatting>
  <conditionalFormatting sqref="G21 G23">
    <cfRule type="expression" dxfId="1144" priority="342">
      <formula>INDIRECT(ADDRESS(ROW(),COLUMN()))=TRUNC(INDIRECT(ADDRESS(ROW(),COLUMN())))</formula>
    </cfRule>
  </conditionalFormatting>
  <conditionalFormatting sqref="G22">
    <cfRule type="expression" dxfId="1143" priority="341">
      <formula>INDIRECT(ADDRESS(ROW(),COLUMN()))=TRUNC(INDIRECT(ADDRESS(ROW(),COLUMN())))</formula>
    </cfRule>
  </conditionalFormatting>
  <conditionalFormatting sqref="G24:G25">
    <cfRule type="expression" dxfId="1142" priority="340">
      <formula>INDIRECT(ADDRESS(ROW(),COLUMN()))=TRUNC(INDIRECT(ADDRESS(ROW(),COLUMN())))</formula>
    </cfRule>
  </conditionalFormatting>
  <conditionalFormatting sqref="G26:G28">
    <cfRule type="expression" dxfId="1141" priority="339">
      <formula>INDIRECT(ADDRESS(ROW(),COLUMN()))=TRUNC(INDIRECT(ADDRESS(ROW(),COLUMN())))</formula>
    </cfRule>
  </conditionalFormatting>
  <conditionalFormatting sqref="I26:I28">
    <cfRule type="expression" dxfId="1140" priority="338">
      <formula>INDIRECT(ADDRESS(ROW(),COLUMN()))=TRUNC(INDIRECT(ADDRESS(ROW(),COLUMN())))</formula>
    </cfRule>
  </conditionalFormatting>
  <conditionalFormatting sqref="L26:L28">
    <cfRule type="expression" dxfId="1139" priority="337">
      <formula>INDIRECT(ADDRESS(ROW(),COLUMN()))=TRUNC(INDIRECT(ADDRESS(ROW(),COLUMN())))</formula>
    </cfRule>
  </conditionalFormatting>
  <conditionalFormatting sqref="G29:G30">
    <cfRule type="expression" dxfId="1138" priority="336">
      <formula>INDIRECT(ADDRESS(ROW(),COLUMN()))=TRUNC(INDIRECT(ADDRESS(ROW(),COLUMN())))</formula>
    </cfRule>
  </conditionalFormatting>
  <conditionalFormatting sqref="I29:I30">
    <cfRule type="expression" dxfId="1137" priority="335">
      <formula>INDIRECT(ADDRESS(ROW(),COLUMN()))=TRUNC(INDIRECT(ADDRESS(ROW(),COLUMN())))</formula>
    </cfRule>
  </conditionalFormatting>
  <conditionalFormatting sqref="G31:G32 G42 G44">
    <cfRule type="expression" dxfId="1136" priority="334">
      <formula>INDIRECT(ADDRESS(ROW(),COLUMN()))=TRUNC(INDIRECT(ADDRESS(ROW(),COLUMN())))</formula>
    </cfRule>
  </conditionalFormatting>
  <conditionalFormatting sqref="I31:I32 I42 I44">
    <cfRule type="expression" dxfId="1135" priority="333">
      <formula>INDIRECT(ADDRESS(ROW(),COLUMN()))=TRUNC(INDIRECT(ADDRESS(ROW(),COLUMN())))</formula>
    </cfRule>
  </conditionalFormatting>
  <conditionalFormatting sqref="G40">
    <cfRule type="expression" dxfId="1134" priority="332">
      <formula>INDIRECT(ADDRESS(ROW(),COLUMN()))=TRUNC(INDIRECT(ADDRESS(ROW(),COLUMN())))</formula>
    </cfRule>
  </conditionalFormatting>
  <conditionalFormatting sqref="I40">
    <cfRule type="expression" dxfId="1133" priority="331">
      <formula>INDIRECT(ADDRESS(ROW(),COLUMN()))=TRUNC(INDIRECT(ADDRESS(ROW(),COLUMN())))</formula>
    </cfRule>
  </conditionalFormatting>
  <conditionalFormatting sqref="G37">
    <cfRule type="expression" dxfId="1132" priority="330">
      <formula>INDIRECT(ADDRESS(ROW(),COLUMN()))=TRUNC(INDIRECT(ADDRESS(ROW(),COLUMN())))</formula>
    </cfRule>
  </conditionalFormatting>
  <conditionalFormatting sqref="I37">
    <cfRule type="expression" dxfId="1131" priority="329">
      <formula>INDIRECT(ADDRESS(ROW(),COLUMN()))=TRUNC(INDIRECT(ADDRESS(ROW(),COLUMN())))</formula>
    </cfRule>
  </conditionalFormatting>
  <conditionalFormatting sqref="G38">
    <cfRule type="expression" dxfId="1130" priority="328">
      <formula>INDIRECT(ADDRESS(ROW(),COLUMN()))=TRUNC(INDIRECT(ADDRESS(ROW(),COLUMN())))</formula>
    </cfRule>
  </conditionalFormatting>
  <conditionalFormatting sqref="I38">
    <cfRule type="expression" dxfId="1129" priority="327">
      <formula>INDIRECT(ADDRESS(ROW(),COLUMN()))=TRUNC(INDIRECT(ADDRESS(ROW(),COLUMN())))</formula>
    </cfRule>
  </conditionalFormatting>
  <conditionalFormatting sqref="G41">
    <cfRule type="expression" dxfId="1128" priority="326">
      <formula>INDIRECT(ADDRESS(ROW(),COLUMN()))=TRUNC(INDIRECT(ADDRESS(ROW(),COLUMN())))</formula>
    </cfRule>
  </conditionalFormatting>
  <conditionalFormatting sqref="I41">
    <cfRule type="expression" dxfId="1127" priority="325">
      <formula>INDIRECT(ADDRESS(ROW(),COLUMN()))=TRUNC(INDIRECT(ADDRESS(ROW(),COLUMN())))</formula>
    </cfRule>
  </conditionalFormatting>
  <conditionalFormatting sqref="G43">
    <cfRule type="expression" dxfId="1126" priority="324">
      <formula>INDIRECT(ADDRESS(ROW(),COLUMN()))=TRUNC(INDIRECT(ADDRESS(ROW(),COLUMN())))</formula>
    </cfRule>
  </conditionalFormatting>
  <conditionalFormatting sqref="I43">
    <cfRule type="expression" dxfId="1125" priority="323">
      <formula>INDIRECT(ADDRESS(ROW(),COLUMN()))=TRUNC(INDIRECT(ADDRESS(ROW(),COLUMN())))</formula>
    </cfRule>
  </conditionalFormatting>
  <conditionalFormatting sqref="G36">
    <cfRule type="expression" dxfId="1124" priority="322">
      <formula>INDIRECT(ADDRESS(ROW(),COLUMN()))=TRUNC(INDIRECT(ADDRESS(ROW(),COLUMN())))</formula>
    </cfRule>
  </conditionalFormatting>
  <conditionalFormatting sqref="I36">
    <cfRule type="expression" dxfId="1123" priority="321">
      <formula>INDIRECT(ADDRESS(ROW(),COLUMN()))=TRUNC(INDIRECT(ADDRESS(ROW(),COLUMN())))</formula>
    </cfRule>
  </conditionalFormatting>
  <conditionalFormatting sqref="G39">
    <cfRule type="expression" dxfId="1122" priority="320">
      <formula>INDIRECT(ADDRESS(ROW(),COLUMN()))=TRUNC(INDIRECT(ADDRESS(ROW(),COLUMN())))</formula>
    </cfRule>
  </conditionalFormatting>
  <conditionalFormatting sqref="I39">
    <cfRule type="expression" dxfId="1121" priority="319">
      <formula>INDIRECT(ADDRESS(ROW(),COLUMN()))=TRUNC(INDIRECT(ADDRESS(ROW(),COLUMN())))</formula>
    </cfRule>
  </conditionalFormatting>
  <conditionalFormatting sqref="G35">
    <cfRule type="expression" dxfId="1120" priority="318">
      <formula>INDIRECT(ADDRESS(ROW(),COLUMN()))=TRUNC(INDIRECT(ADDRESS(ROW(),COLUMN())))</formula>
    </cfRule>
  </conditionalFormatting>
  <conditionalFormatting sqref="I35">
    <cfRule type="expression" dxfId="1119" priority="317">
      <formula>INDIRECT(ADDRESS(ROW(),COLUMN()))=TRUNC(INDIRECT(ADDRESS(ROW(),COLUMN())))</formula>
    </cfRule>
  </conditionalFormatting>
  <conditionalFormatting sqref="G33">
    <cfRule type="expression" dxfId="1118" priority="316">
      <formula>INDIRECT(ADDRESS(ROW(),COLUMN()))=TRUNC(INDIRECT(ADDRESS(ROW(),COLUMN())))</formula>
    </cfRule>
  </conditionalFormatting>
  <conditionalFormatting sqref="I33">
    <cfRule type="expression" dxfId="1117" priority="315">
      <formula>INDIRECT(ADDRESS(ROW(),COLUMN()))=TRUNC(INDIRECT(ADDRESS(ROW(),COLUMN())))</formula>
    </cfRule>
  </conditionalFormatting>
  <conditionalFormatting sqref="G34">
    <cfRule type="expression" dxfId="1116" priority="314">
      <formula>INDIRECT(ADDRESS(ROW(),COLUMN()))=TRUNC(INDIRECT(ADDRESS(ROW(),COLUMN())))</formula>
    </cfRule>
  </conditionalFormatting>
  <conditionalFormatting sqref="I34">
    <cfRule type="expression" dxfId="1115" priority="313">
      <formula>INDIRECT(ADDRESS(ROW(),COLUMN()))=TRUNC(INDIRECT(ADDRESS(ROW(),COLUMN())))</formula>
    </cfRule>
  </conditionalFormatting>
  <conditionalFormatting sqref="G45">
    <cfRule type="expression" dxfId="1114" priority="312">
      <formula>INDIRECT(ADDRESS(ROW(),COLUMN()))=TRUNC(INDIRECT(ADDRESS(ROW(),COLUMN())))</formula>
    </cfRule>
  </conditionalFormatting>
  <conditionalFormatting sqref="G46:G47">
    <cfRule type="expression" dxfId="1113" priority="311">
      <formula>INDIRECT(ADDRESS(ROW(),COLUMN()))=TRUNC(INDIRECT(ADDRESS(ROW(),COLUMN())))</formula>
    </cfRule>
  </conditionalFormatting>
  <conditionalFormatting sqref="I46:I47">
    <cfRule type="expression" dxfId="1112" priority="310">
      <formula>INDIRECT(ADDRESS(ROW(),COLUMN()))=TRUNC(INDIRECT(ADDRESS(ROW(),COLUMN())))</formula>
    </cfRule>
  </conditionalFormatting>
  <conditionalFormatting sqref="I169">
    <cfRule type="expression" dxfId="1111" priority="308">
      <formula>INDIRECT(ADDRESS(ROW(),COLUMN()))=TRUNC(INDIRECT(ADDRESS(ROW(),COLUMN())))</formula>
    </cfRule>
  </conditionalFormatting>
  <conditionalFormatting sqref="L169">
    <cfRule type="expression" dxfId="1110" priority="307">
      <formula>INDIRECT(ADDRESS(ROW(),COLUMN()))=TRUNC(INDIRECT(ADDRESS(ROW(),COLUMN())))</formula>
    </cfRule>
  </conditionalFormatting>
  <conditionalFormatting sqref="O169">
    <cfRule type="expression" dxfId="1109" priority="306">
      <formula>INDIRECT(ADDRESS(ROW(),COLUMN()))=TRUNC(INDIRECT(ADDRESS(ROW(),COLUMN())))</formula>
    </cfRule>
  </conditionalFormatting>
  <conditionalFormatting sqref="G171:G218">
    <cfRule type="expression" dxfId="1108" priority="305">
      <formula>INDIRECT(ADDRESS(ROW(),COLUMN()))=TRUNC(INDIRECT(ADDRESS(ROW(),COLUMN())))</formula>
    </cfRule>
  </conditionalFormatting>
  <conditionalFormatting sqref="I170:I218">
    <cfRule type="expression" dxfId="1107" priority="304">
      <formula>INDIRECT(ADDRESS(ROW(),COLUMN()))=TRUNC(INDIRECT(ADDRESS(ROW(),COLUMN())))</formula>
    </cfRule>
  </conditionalFormatting>
  <conditionalFormatting sqref="L170:L218">
    <cfRule type="expression" dxfId="1106" priority="303">
      <formula>INDIRECT(ADDRESS(ROW(),COLUMN()))=TRUNC(INDIRECT(ADDRESS(ROW(),COLUMN())))</formula>
    </cfRule>
  </conditionalFormatting>
  <conditionalFormatting sqref="O170:O218">
    <cfRule type="expression" dxfId="1105" priority="302">
      <formula>INDIRECT(ADDRESS(ROW(),COLUMN()))=TRUNC(INDIRECT(ADDRESS(ROW(),COLUMN())))</formula>
    </cfRule>
  </conditionalFormatting>
  <conditionalFormatting sqref="O107:O159 G107:G159 I107:I159 L107:L159">
    <cfRule type="expression" dxfId="1104" priority="301">
      <formula>INDIRECT(ADDRESS(ROW(),COLUMN()))=TRUNC(INDIRECT(ADDRESS(ROW(),COLUMN())))</formula>
    </cfRule>
  </conditionalFormatting>
  <conditionalFormatting sqref="G169">
    <cfRule type="expression" dxfId="1103" priority="3">
      <formula>INDIRECT(ADDRESS(ROW(),COLUMN()))=TRUNC(INDIRECT(ADDRESS(ROW(),COLUMN())))</formula>
    </cfRule>
  </conditionalFormatting>
  <conditionalFormatting sqref="G170">
    <cfRule type="expression" dxfId="1102" priority="2">
      <formula>INDIRECT(ADDRESS(ROW(),COLUMN()))=TRUNC(INDIRECT(ADDRESS(ROW(),COLUMN())))</formula>
    </cfRule>
  </conditionalFormatting>
  <conditionalFormatting sqref="M6:Q7">
    <cfRule type="cellIs" dxfId="1101" priority="1" operator="equal">
      <formula>"「費目：その他」で補助対象外に仕分けされていないものがあります。"</formula>
    </cfRule>
  </conditionalFormatting>
  <dataValidations count="7">
    <dataValidation imeMode="hiragana" allowBlank="1" showInputMessage="1" showErrorMessage="1" sqref="E10:E159 J10:J159 M10:M159 M169:M218 J169:J218 E169:E218"/>
    <dataValidation imeMode="disabled" allowBlank="1" showInputMessage="1" showErrorMessage="1" sqref="C7:K7 F166:K166 A10:A159 A169:A218 C3:C4"/>
    <dataValidation type="list" allowBlank="1" showInputMessage="1" showErrorMessage="1" sqref="R10:R159">
      <formula1>"○"</formula1>
    </dataValidation>
    <dataValidation type="list" imeMode="hiragana" allowBlank="1" showInputMessage="1" showErrorMessage="1" sqref="C10:C159">
      <formula1>区分</formula1>
    </dataValidation>
    <dataValidation imeMode="off" allowBlank="1" showInputMessage="1" showErrorMessage="1" sqref="G10:G159 I10:I159 L10:L159 O10:O159 Q10:Q159 I169:I218 L169:L218 O169:O218 Q169:Q218 G169:G218 G231:H235 G224:H229 F224:F235 F238:H264"/>
    <dataValidation type="list" imeMode="hiragana" allowBlank="1" showInputMessage="1" showErrorMessage="1" sqref="C169:D218">
      <formula1>収入</formula1>
    </dataValidation>
    <dataValidation type="list" imeMode="hiragana" allowBlank="1" showInputMessage="1" showErrorMessage="1" sqref="D10:D159">
      <formula1>INDIRECT(C10)</formula1>
    </dataValidation>
  </dataValidations>
  <pageMargins left="0.78740157480314965" right="0.39370078740157483" top="0.39370078740157483" bottom="0.59055118110236227" header="0.31496062992125984" footer="0.31496062992125984"/>
  <pageSetup paperSize="9" scale="66" fitToHeight="0" orientation="portrait" r:id="rId1"/>
  <rowBreaks count="2" manualBreakCount="2">
    <brk id="159" max="17" man="1"/>
    <brk id="219" max="16383" man="1"/>
  </rowBreaks>
  <colBreaks count="1" manualBreakCount="1">
    <brk id="17" max="1048575" man="1"/>
  </col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Y265"/>
  <sheetViews>
    <sheetView view="pageBreakPreview" zoomScaleSheetLayoutView="100" workbookViewId="0">
      <pane ySplit="9" topLeftCell="A10" activePane="bottomLeft" state="frozen"/>
      <selection activeCell="A10" sqref="A10:B10"/>
      <selection pane="bottomLeft" activeCell="A10" sqref="A10:B10"/>
    </sheetView>
  </sheetViews>
  <sheetFormatPr defaultRowHeight="13.5"/>
  <cols>
    <col min="1" max="2" width="3.875" style="2" customWidth="1"/>
    <col min="3" max="3" width="17.75" style="2" customWidth="1"/>
    <col min="4" max="4" width="11.75" style="2" customWidth="1"/>
    <col min="5" max="5" width="33.5" style="2" customWidth="1"/>
    <col min="6" max="6" width="1.125" style="2" customWidth="1"/>
    <col min="7" max="7" width="9.5" style="2" customWidth="1"/>
    <col min="8" max="8" width="1.375" style="2" customWidth="1"/>
    <col min="9" max="9" width="6" style="2" customWidth="1"/>
    <col min="10" max="10" width="6.125" style="2" customWidth="1"/>
    <col min="11" max="11" width="1.875" style="2" customWidth="1"/>
    <col min="12" max="12" width="6" style="2" customWidth="1"/>
    <col min="13" max="13" width="6.125" style="2" customWidth="1"/>
    <col min="14" max="14" width="2" style="2" customWidth="1"/>
    <col min="15" max="15" width="9.5" style="2" customWidth="1"/>
    <col min="16" max="16" width="1.75" style="2" customWidth="1"/>
    <col min="17" max="17" width="9.625" style="2" customWidth="1"/>
    <col min="18" max="18" width="6.875" style="2" customWidth="1"/>
    <col min="19" max="19" width="7" style="2" customWidth="1"/>
    <col min="20" max="20" width="20.625" style="2" customWidth="1"/>
    <col min="21" max="21" width="18.375" style="2" customWidth="1"/>
    <col min="22" max="22" width="25.375" style="2" customWidth="1"/>
    <col min="23" max="23" width="9" style="2" customWidth="1"/>
    <col min="24" max="24" width="9" style="5" hidden="1" customWidth="1"/>
    <col min="25" max="25" width="9" style="2" customWidth="1"/>
    <col min="26" max="16384" width="9" style="2"/>
  </cols>
  <sheetData>
    <row r="1" spans="1:24">
      <c r="A1" s="24" t="str">
        <f>IF('計画書①（地域）'!$S$4="","",'計画書①（地域）'!$S$4)</f>
        <v/>
      </c>
      <c r="B1" s="24"/>
    </row>
    <row r="2" spans="1:24" ht="25.5" customHeight="1">
      <c r="A2" s="68" t="s">
        <v>124</v>
      </c>
      <c r="B2" s="68"/>
      <c r="C2" s="40"/>
    </row>
    <row r="3" spans="1:24" ht="32.1" customHeight="1">
      <c r="C3" s="569" t="s">
        <v>156</v>
      </c>
      <c r="D3" s="61" t="s">
        <v>153</v>
      </c>
      <c r="E3" s="570"/>
      <c r="F3" s="571"/>
      <c r="G3" s="571"/>
      <c r="H3" s="571"/>
      <c r="I3" s="571"/>
      <c r="J3" s="571"/>
      <c r="K3" s="571"/>
      <c r="L3" s="571"/>
      <c r="M3" s="572"/>
      <c r="N3"/>
      <c r="O3"/>
      <c r="P3"/>
      <c r="Q3" s="15"/>
      <c r="X3" s="5">
        <v>18</v>
      </c>
    </row>
    <row r="4" spans="1:24" ht="32.1" customHeight="1">
      <c r="C4" s="569"/>
      <c r="D4" s="62" t="s">
        <v>154</v>
      </c>
      <c r="E4" s="573"/>
      <c r="F4" s="574"/>
      <c r="G4" s="574"/>
      <c r="H4" s="574"/>
      <c r="I4" s="574"/>
      <c r="J4" s="574"/>
      <c r="K4" s="574"/>
      <c r="L4" s="574"/>
      <c r="M4" s="575"/>
      <c r="N4"/>
      <c r="O4"/>
      <c r="P4"/>
      <c r="Q4" s="15"/>
      <c r="X4" s="5">
        <v>224</v>
      </c>
    </row>
    <row r="5" spans="1:24" ht="22.5" customHeight="1">
      <c r="A5" s="6"/>
      <c r="B5" s="6"/>
      <c r="C5" s="8"/>
      <c r="D5" s="12"/>
      <c r="E5" s="15"/>
      <c r="F5" s="15"/>
      <c r="G5" s="15"/>
      <c r="H5" s="15"/>
      <c r="I5" s="15"/>
      <c r="J5" s="15"/>
      <c r="K5" s="15"/>
      <c r="L5" s="15"/>
      <c r="M5" s="15"/>
      <c r="N5" s="15"/>
      <c r="O5" s="15"/>
      <c r="P5" s="15"/>
      <c r="Q5" s="15"/>
    </row>
    <row r="6" spans="1:24" ht="21.75" customHeight="1">
      <c r="A6" s="6"/>
      <c r="B6" s="6"/>
      <c r="C6" s="540" t="s">
        <v>41</v>
      </c>
      <c r="D6" s="541"/>
      <c r="E6" s="129" t="s">
        <v>44</v>
      </c>
      <c r="F6" s="542" t="s">
        <v>52</v>
      </c>
      <c r="G6" s="543"/>
      <c r="H6" s="543"/>
      <c r="I6" s="543"/>
      <c r="J6" s="543"/>
      <c r="K6" s="544"/>
      <c r="L6" s="3"/>
      <c r="M6" s="568" t="str">
        <f>IF($F$247&lt;&gt;0,"「費目：その他」で補助対象外に仕分けされていないものがあります。","")</f>
        <v/>
      </c>
      <c r="N6" s="568"/>
      <c r="O6" s="568"/>
      <c r="P6" s="568"/>
      <c r="Q6" s="568"/>
    </row>
    <row r="7" spans="1:24" ht="21.75" customHeight="1">
      <c r="A7" s="6"/>
      <c r="B7" s="6"/>
      <c r="C7" s="545">
        <f>SUMIFS($Q$10:$Q$159,$R$10:$R$159,"")</f>
        <v>0</v>
      </c>
      <c r="D7" s="546"/>
      <c r="E7" s="130">
        <f>SUMIFS($Q$10:$Q$159,$R$10:$R$159,"○")</f>
        <v>0</v>
      </c>
      <c r="F7" s="547">
        <f>SUM(C7,E7)</f>
        <v>0</v>
      </c>
      <c r="G7" s="548"/>
      <c r="H7" s="548"/>
      <c r="I7" s="548"/>
      <c r="J7" s="548"/>
      <c r="K7" s="549"/>
      <c r="L7" s="3"/>
      <c r="M7" s="568"/>
      <c r="N7" s="568"/>
      <c r="O7" s="568"/>
      <c r="P7" s="568"/>
      <c r="Q7" s="568"/>
    </row>
    <row r="8" spans="1:24" ht="20.25" customHeight="1">
      <c r="A8" s="7" t="s">
        <v>5</v>
      </c>
      <c r="B8" s="7"/>
      <c r="C8" s="3"/>
      <c r="D8" s="13"/>
      <c r="E8" s="9"/>
      <c r="F8" s="9"/>
      <c r="G8" s="9"/>
      <c r="H8" s="9"/>
      <c r="I8" s="9"/>
      <c r="J8" s="9"/>
      <c r="K8" s="9"/>
      <c r="L8" s="9"/>
      <c r="M8" s="9"/>
      <c r="N8" s="9"/>
      <c r="O8" s="9"/>
      <c r="P8" s="9"/>
      <c r="R8" s="134" t="s">
        <v>17</v>
      </c>
    </row>
    <row r="9" spans="1:24" ht="36" customHeight="1">
      <c r="A9" s="632" t="s">
        <v>215</v>
      </c>
      <c r="B9" s="633"/>
      <c r="C9" s="54" t="s">
        <v>11</v>
      </c>
      <c r="D9" s="54" t="s">
        <v>26</v>
      </c>
      <c r="E9" s="55" t="s">
        <v>45</v>
      </c>
      <c r="F9" s="69"/>
      <c r="G9" s="56" t="s">
        <v>39</v>
      </c>
      <c r="H9" s="57" t="s">
        <v>46</v>
      </c>
      <c r="I9" s="56" t="s">
        <v>38</v>
      </c>
      <c r="J9" s="58" t="s">
        <v>40</v>
      </c>
      <c r="K9" s="57" t="s">
        <v>46</v>
      </c>
      <c r="L9" s="56" t="s">
        <v>48</v>
      </c>
      <c r="M9" s="58" t="s">
        <v>40</v>
      </c>
      <c r="N9" s="57" t="s">
        <v>49</v>
      </c>
      <c r="O9" s="56" t="s">
        <v>50</v>
      </c>
      <c r="P9" s="57" t="s">
        <v>51</v>
      </c>
      <c r="Q9" s="137" t="s">
        <v>12</v>
      </c>
      <c r="R9" s="182" t="s">
        <v>43</v>
      </c>
    </row>
    <row r="10" spans="1:24" ht="18" customHeight="1">
      <c r="A10" s="634">
        <v>1</v>
      </c>
      <c r="B10" s="635"/>
      <c r="C10" s="50"/>
      <c r="D10" s="51"/>
      <c r="E10" s="186"/>
      <c r="F10" s="161"/>
      <c r="G10" s="52"/>
      <c r="H10" s="161"/>
      <c r="I10" s="156"/>
      <c r="J10" s="53"/>
      <c r="K10" s="164"/>
      <c r="L10" s="159"/>
      <c r="M10" s="53"/>
      <c r="N10" s="164"/>
      <c r="O10" s="46"/>
      <c r="P10" s="165"/>
      <c r="Q10" s="138">
        <f t="shared" ref="Q10:Q106" si="0">IF(G10="",0,INT(SUM(PRODUCT(G10,I10,L10),O10)))</f>
        <v>0</v>
      </c>
      <c r="R10" s="140"/>
    </row>
    <row r="11" spans="1:24" ht="18" customHeight="1">
      <c r="A11" s="636">
        <v>2</v>
      </c>
      <c r="B11" s="637"/>
      <c r="C11" s="10"/>
      <c r="D11" s="14"/>
      <c r="E11" s="187"/>
      <c r="F11" s="162"/>
      <c r="G11" s="43"/>
      <c r="H11" s="162"/>
      <c r="I11" s="157"/>
      <c r="J11" s="21"/>
      <c r="K11" s="163"/>
      <c r="L11" s="158"/>
      <c r="M11" s="21"/>
      <c r="N11" s="163"/>
      <c r="O11" s="44"/>
      <c r="P11" s="166"/>
      <c r="Q11" s="139">
        <f t="shared" si="0"/>
        <v>0</v>
      </c>
      <c r="R11" s="141"/>
    </row>
    <row r="12" spans="1:24" ht="18" customHeight="1">
      <c r="A12" s="636">
        <v>3</v>
      </c>
      <c r="B12" s="637"/>
      <c r="C12" s="10"/>
      <c r="D12" s="14"/>
      <c r="E12" s="187"/>
      <c r="F12" s="162"/>
      <c r="G12" s="43"/>
      <c r="H12" s="162"/>
      <c r="I12" s="157"/>
      <c r="J12" s="21"/>
      <c r="K12" s="163"/>
      <c r="L12" s="158"/>
      <c r="M12" s="21"/>
      <c r="N12" s="163"/>
      <c r="O12" s="44"/>
      <c r="P12" s="166"/>
      <c r="Q12" s="139">
        <f t="shared" si="0"/>
        <v>0</v>
      </c>
      <c r="R12" s="141"/>
    </row>
    <row r="13" spans="1:24" ht="18" customHeight="1">
      <c r="A13" s="636">
        <v>4</v>
      </c>
      <c r="B13" s="637"/>
      <c r="C13" s="10"/>
      <c r="D13" s="14"/>
      <c r="E13" s="187"/>
      <c r="F13" s="162"/>
      <c r="G13" s="43"/>
      <c r="H13" s="162"/>
      <c r="I13" s="157"/>
      <c r="J13" s="21"/>
      <c r="K13" s="163"/>
      <c r="L13" s="158"/>
      <c r="M13" s="21"/>
      <c r="N13" s="163"/>
      <c r="O13" s="44"/>
      <c r="P13" s="166"/>
      <c r="Q13" s="139">
        <f t="shared" si="0"/>
        <v>0</v>
      </c>
      <c r="R13" s="141"/>
    </row>
    <row r="14" spans="1:24" ht="18" customHeight="1">
      <c r="A14" s="636">
        <v>5</v>
      </c>
      <c r="B14" s="637"/>
      <c r="C14" s="10"/>
      <c r="D14" s="14"/>
      <c r="E14" s="187"/>
      <c r="F14" s="162"/>
      <c r="G14" s="43"/>
      <c r="H14" s="162"/>
      <c r="I14" s="157"/>
      <c r="J14" s="21"/>
      <c r="K14" s="163"/>
      <c r="L14" s="158"/>
      <c r="M14" s="21"/>
      <c r="N14" s="163"/>
      <c r="O14" s="44"/>
      <c r="P14" s="166"/>
      <c r="Q14" s="139">
        <f t="shared" si="0"/>
        <v>0</v>
      </c>
      <c r="R14" s="141"/>
    </row>
    <row r="15" spans="1:24" ht="18" customHeight="1">
      <c r="A15" s="636">
        <v>6</v>
      </c>
      <c r="B15" s="637"/>
      <c r="C15" s="10"/>
      <c r="D15" s="14"/>
      <c r="E15" s="187"/>
      <c r="F15" s="162"/>
      <c r="G15" s="43"/>
      <c r="H15" s="162"/>
      <c r="I15" s="157"/>
      <c r="J15" s="21"/>
      <c r="K15" s="163"/>
      <c r="L15" s="158"/>
      <c r="M15" s="21"/>
      <c r="N15" s="163"/>
      <c r="O15" s="44"/>
      <c r="P15" s="166"/>
      <c r="Q15" s="139">
        <f t="shared" si="0"/>
        <v>0</v>
      </c>
      <c r="R15" s="141"/>
    </row>
    <row r="16" spans="1:24" ht="18" customHeight="1">
      <c r="A16" s="636">
        <v>7</v>
      </c>
      <c r="B16" s="637"/>
      <c r="C16" s="10"/>
      <c r="D16" s="14"/>
      <c r="E16" s="187"/>
      <c r="F16" s="162"/>
      <c r="G16" s="43"/>
      <c r="H16" s="162"/>
      <c r="I16" s="157"/>
      <c r="J16" s="21"/>
      <c r="K16" s="163"/>
      <c r="L16" s="158"/>
      <c r="M16" s="21"/>
      <c r="N16" s="163"/>
      <c r="O16" s="44"/>
      <c r="P16" s="166"/>
      <c r="Q16" s="139">
        <f t="shared" si="0"/>
        <v>0</v>
      </c>
      <c r="R16" s="141"/>
    </row>
    <row r="17" spans="1:18" ht="18" customHeight="1">
      <c r="A17" s="636">
        <v>8</v>
      </c>
      <c r="B17" s="637"/>
      <c r="C17" s="10"/>
      <c r="D17" s="14"/>
      <c r="E17" s="187"/>
      <c r="F17" s="162"/>
      <c r="G17" s="43"/>
      <c r="H17" s="162"/>
      <c r="I17" s="157"/>
      <c r="J17" s="21"/>
      <c r="K17" s="163"/>
      <c r="L17" s="158"/>
      <c r="M17" s="21"/>
      <c r="N17" s="163"/>
      <c r="O17" s="44"/>
      <c r="P17" s="166"/>
      <c r="Q17" s="139">
        <f t="shared" si="0"/>
        <v>0</v>
      </c>
      <c r="R17" s="141"/>
    </row>
    <row r="18" spans="1:18" ht="18" customHeight="1">
      <c r="A18" s="636">
        <v>9</v>
      </c>
      <c r="B18" s="637"/>
      <c r="C18" s="10"/>
      <c r="D18" s="14"/>
      <c r="E18" s="187"/>
      <c r="F18" s="162"/>
      <c r="G18" s="43"/>
      <c r="H18" s="162"/>
      <c r="I18" s="157"/>
      <c r="J18" s="21"/>
      <c r="K18" s="163"/>
      <c r="L18" s="158"/>
      <c r="M18" s="21"/>
      <c r="N18" s="163"/>
      <c r="O18" s="44"/>
      <c r="P18" s="166"/>
      <c r="Q18" s="139">
        <f t="shared" si="0"/>
        <v>0</v>
      </c>
      <c r="R18" s="141"/>
    </row>
    <row r="19" spans="1:18" ht="18" customHeight="1">
      <c r="A19" s="636">
        <v>10</v>
      </c>
      <c r="B19" s="637"/>
      <c r="C19" s="10"/>
      <c r="D19" s="14"/>
      <c r="E19" s="187"/>
      <c r="F19" s="162"/>
      <c r="G19" s="43"/>
      <c r="H19" s="162"/>
      <c r="I19" s="157"/>
      <c r="J19" s="21"/>
      <c r="K19" s="163"/>
      <c r="L19" s="158"/>
      <c r="M19" s="21"/>
      <c r="N19" s="163"/>
      <c r="O19" s="44"/>
      <c r="P19" s="166"/>
      <c r="Q19" s="139">
        <f t="shared" si="0"/>
        <v>0</v>
      </c>
      <c r="R19" s="141"/>
    </row>
    <row r="20" spans="1:18" ht="18" customHeight="1">
      <c r="A20" s="636">
        <v>11</v>
      </c>
      <c r="B20" s="637"/>
      <c r="C20" s="10"/>
      <c r="D20" s="14"/>
      <c r="E20" s="187"/>
      <c r="F20" s="162"/>
      <c r="G20" s="43"/>
      <c r="H20" s="162"/>
      <c r="I20" s="157"/>
      <c r="J20" s="21"/>
      <c r="K20" s="163"/>
      <c r="L20" s="158"/>
      <c r="M20" s="21"/>
      <c r="N20" s="163"/>
      <c r="O20" s="44"/>
      <c r="P20" s="166"/>
      <c r="Q20" s="139">
        <f t="shared" si="0"/>
        <v>0</v>
      </c>
      <c r="R20" s="141"/>
    </row>
    <row r="21" spans="1:18" ht="18" customHeight="1">
      <c r="A21" s="636">
        <v>12</v>
      </c>
      <c r="B21" s="637"/>
      <c r="C21" s="10"/>
      <c r="D21" s="14"/>
      <c r="E21" s="187"/>
      <c r="F21" s="162"/>
      <c r="G21" s="43"/>
      <c r="H21" s="163"/>
      <c r="I21" s="158"/>
      <c r="J21" s="21"/>
      <c r="K21" s="163"/>
      <c r="L21" s="158"/>
      <c r="M21" s="21"/>
      <c r="N21" s="163"/>
      <c r="O21" s="44"/>
      <c r="P21" s="166"/>
      <c r="Q21" s="139">
        <f t="shared" si="0"/>
        <v>0</v>
      </c>
      <c r="R21" s="141"/>
    </row>
    <row r="22" spans="1:18" ht="18" customHeight="1">
      <c r="A22" s="636">
        <v>13</v>
      </c>
      <c r="B22" s="637"/>
      <c r="C22" s="10"/>
      <c r="D22" s="14"/>
      <c r="E22" s="187"/>
      <c r="F22" s="162"/>
      <c r="G22" s="43"/>
      <c r="H22" s="163"/>
      <c r="I22" s="158"/>
      <c r="J22" s="21"/>
      <c r="K22" s="163"/>
      <c r="L22" s="158"/>
      <c r="M22" s="21"/>
      <c r="N22" s="163"/>
      <c r="O22" s="44"/>
      <c r="P22" s="166"/>
      <c r="Q22" s="139">
        <f t="shared" si="0"/>
        <v>0</v>
      </c>
      <c r="R22" s="141"/>
    </row>
    <row r="23" spans="1:18" ht="18" customHeight="1">
      <c r="A23" s="636">
        <v>14</v>
      </c>
      <c r="B23" s="637"/>
      <c r="C23" s="10"/>
      <c r="D23" s="14"/>
      <c r="E23" s="187"/>
      <c r="F23" s="162"/>
      <c r="G23" s="43"/>
      <c r="H23" s="163"/>
      <c r="I23" s="158"/>
      <c r="J23" s="21"/>
      <c r="K23" s="163"/>
      <c r="L23" s="158"/>
      <c r="M23" s="21"/>
      <c r="N23" s="163"/>
      <c r="O23" s="44"/>
      <c r="P23" s="166"/>
      <c r="Q23" s="139">
        <f t="shared" si="0"/>
        <v>0</v>
      </c>
      <c r="R23" s="141"/>
    </row>
    <row r="24" spans="1:18" ht="18" customHeight="1">
      <c r="A24" s="636">
        <v>15</v>
      </c>
      <c r="B24" s="637"/>
      <c r="C24" s="10"/>
      <c r="D24" s="14"/>
      <c r="E24" s="187"/>
      <c r="F24" s="162"/>
      <c r="G24" s="43"/>
      <c r="H24" s="163"/>
      <c r="I24" s="158"/>
      <c r="J24" s="21"/>
      <c r="K24" s="163"/>
      <c r="L24" s="158"/>
      <c r="M24" s="21"/>
      <c r="N24" s="163"/>
      <c r="O24" s="44"/>
      <c r="P24" s="166"/>
      <c r="Q24" s="139">
        <f t="shared" si="0"/>
        <v>0</v>
      </c>
      <c r="R24" s="141"/>
    </row>
    <row r="25" spans="1:18" ht="18" customHeight="1">
      <c r="A25" s="636">
        <v>16</v>
      </c>
      <c r="B25" s="637"/>
      <c r="C25" s="10"/>
      <c r="D25" s="14"/>
      <c r="E25" s="187"/>
      <c r="F25" s="162"/>
      <c r="G25" s="43"/>
      <c r="H25" s="163"/>
      <c r="I25" s="158"/>
      <c r="J25" s="21"/>
      <c r="K25" s="163"/>
      <c r="L25" s="158"/>
      <c r="M25" s="21"/>
      <c r="N25" s="163"/>
      <c r="O25" s="44"/>
      <c r="P25" s="166"/>
      <c r="Q25" s="139">
        <f t="shared" si="0"/>
        <v>0</v>
      </c>
      <c r="R25" s="141"/>
    </row>
    <row r="26" spans="1:18" ht="18" customHeight="1">
      <c r="A26" s="636">
        <v>17</v>
      </c>
      <c r="B26" s="637"/>
      <c r="C26" s="10"/>
      <c r="D26" s="14"/>
      <c r="E26" s="187"/>
      <c r="F26" s="162"/>
      <c r="G26" s="43"/>
      <c r="H26" s="162"/>
      <c r="I26" s="157"/>
      <c r="J26" s="21"/>
      <c r="K26" s="162"/>
      <c r="L26" s="158"/>
      <c r="M26" s="37"/>
      <c r="N26" s="163"/>
      <c r="O26" s="44"/>
      <c r="P26" s="166"/>
      <c r="Q26" s="139">
        <f t="shared" si="0"/>
        <v>0</v>
      </c>
      <c r="R26" s="141"/>
    </row>
    <row r="27" spans="1:18" ht="18" customHeight="1">
      <c r="A27" s="636">
        <v>18</v>
      </c>
      <c r="B27" s="637"/>
      <c r="C27" s="10"/>
      <c r="D27" s="14"/>
      <c r="E27" s="187"/>
      <c r="F27" s="162"/>
      <c r="G27" s="43"/>
      <c r="H27" s="162"/>
      <c r="I27" s="157"/>
      <c r="J27" s="21"/>
      <c r="K27" s="162"/>
      <c r="L27" s="158"/>
      <c r="M27" s="37"/>
      <c r="N27" s="163"/>
      <c r="O27" s="44"/>
      <c r="P27" s="166"/>
      <c r="Q27" s="139">
        <f t="shared" si="0"/>
        <v>0</v>
      </c>
      <c r="R27" s="141"/>
    </row>
    <row r="28" spans="1:18" ht="18" customHeight="1">
      <c r="A28" s="636">
        <v>19</v>
      </c>
      <c r="B28" s="637"/>
      <c r="C28" s="10"/>
      <c r="D28" s="14"/>
      <c r="E28" s="187"/>
      <c r="F28" s="162"/>
      <c r="G28" s="43"/>
      <c r="H28" s="162"/>
      <c r="I28" s="157"/>
      <c r="J28" s="21"/>
      <c r="K28" s="162"/>
      <c r="L28" s="158"/>
      <c r="M28" s="37"/>
      <c r="N28" s="163"/>
      <c r="O28" s="44"/>
      <c r="P28" s="166"/>
      <c r="Q28" s="139">
        <f t="shared" si="0"/>
        <v>0</v>
      </c>
      <c r="R28" s="141"/>
    </row>
    <row r="29" spans="1:18" ht="18" customHeight="1">
      <c r="A29" s="636">
        <v>20</v>
      </c>
      <c r="B29" s="637"/>
      <c r="C29" s="10"/>
      <c r="D29" s="14"/>
      <c r="E29" s="187"/>
      <c r="F29" s="162"/>
      <c r="G29" s="43"/>
      <c r="H29" s="162"/>
      <c r="I29" s="157"/>
      <c r="J29" s="21"/>
      <c r="K29" s="163"/>
      <c r="L29" s="158"/>
      <c r="M29" s="21"/>
      <c r="N29" s="163"/>
      <c r="O29" s="44"/>
      <c r="P29" s="166"/>
      <c r="Q29" s="139">
        <f t="shared" si="0"/>
        <v>0</v>
      </c>
      <c r="R29" s="141"/>
    </row>
    <row r="30" spans="1:18" ht="18" customHeight="1">
      <c r="A30" s="636">
        <v>21</v>
      </c>
      <c r="B30" s="637"/>
      <c r="C30" s="10"/>
      <c r="D30" s="14"/>
      <c r="E30" s="187"/>
      <c r="F30" s="162"/>
      <c r="G30" s="43"/>
      <c r="H30" s="162"/>
      <c r="I30" s="157"/>
      <c r="J30" s="21"/>
      <c r="K30" s="163"/>
      <c r="L30" s="158"/>
      <c r="M30" s="21"/>
      <c r="N30" s="163"/>
      <c r="O30" s="44"/>
      <c r="P30" s="166"/>
      <c r="Q30" s="139">
        <f t="shared" si="0"/>
        <v>0</v>
      </c>
      <c r="R30" s="141"/>
    </row>
    <row r="31" spans="1:18" ht="18" customHeight="1">
      <c r="A31" s="636">
        <v>22</v>
      </c>
      <c r="B31" s="637"/>
      <c r="C31" s="10"/>
      <c r="D31" s="14"/>
      <c r="E31" s="187"/>
      <c r="F31" s="162"/>
      <c r="G31" s="43"/>
      <c r="H31" s="162"/>
      <c r="I31" s="157"/>
      <c r="J31" s="21"/>
      <c r="K31" s="163"/>
      <c r="L31" s="158"/>
      <c r="M31" s="21"/>
      <c r="N31" s="163"/>
      <c r="O31" s="44"/>
      <c r="P31" s="166"/>
      <c r="Q31" s="139">
        <f t="shared" si="0"/>
        <v>0</v>
      </c>
      <c r="R31" s="141"/>
    </row>
    <row r="32" spans="1:18" ht="18" customHeight="1">
      <c r="A32" s="636">
        <v>23</v>
      </c>
      <c r="B32" s="637"/>
      <c r="C32" s="10"/>
      <c r="D32" s="14"/>
      <c r="E32" s="187"/>
      <c r="F32" s="162"/>
      <c r="G32" s="43"/>
      <c r="H32" s="162"/>
      <c r="I32" s="157"/>
      <c r="J32" s="21"/>
      <c r="K32" s="163"/>
      <c r="L32" s="158"/>
      <c r="M32" s="21"/>
      <c r="N32" s="163"/>
      <c r="O32" s="44"/>
      <c r="P32" s="166"/>
      <c r="Q32" s="139">
        <f t="shared" si="0"/>
        <v>0</v>
      </c>
      <c r="R32" s="141"/>
    </row>
    <row r="33" spans="1:18" ht="18" customHeight="1">
      <c r="A33" s="636">
        <v>24</v>
      </c>
      <c r="B33" s="637"/>
      <c r="C33" s="10"/>
      <c r="D33" s="14"/>
      <c r="E33" s="187"/>
      <c r="F33" s="162"/>
      <c r="G33" s="43"/>
      <c r="H33" s="162"/>
      <c r="I33" s="157"/>
      <c r="J33" s="21"/>
      <c r="K33" s="163"/>
      <c r="L33" s="158"/>
      <c r="M33" s="21"/>
      <c r="N33" s="163"/>
      <c r="O33" s="44"/>
      <c r="P33" s="166"/>
      <c r="Q33" s="139">
        <f t="shared" si="0"/>
        <v>0</v>
      </c>
      <c r="R33" s="141"/>
    </row>
    <row r="34" spans="1:18" ht="18" customHeight="1">
      <c r="A34" s="636">
        <v>25</v>
      </c>
      <c r="B34" s="637"/>
      <c r="C34" s="10"/>
      <c r="D34" s="14"/>
      <c r="E34" s="187"/>
      <c r="F34" s="162"/>
      <c r="G34" s="43"/>
      <c r="H34" s="162"/>
      <c r="I34" s="157"/>
      <c r="J34" s="21"/>
      <c r="K34" s="163"/>
      <c r="L34" s="158"/>
      <c r="M34" s="21"/>
      <c r="N34" s="163"/>
      <c r="O34" s="44"/>
      <c r="P34" s="166"/>
      <c r="Q34" s="139">
        <f t="shared" si="0"/>
        <v>0</v>
      </c>
      <c r="R34" s="141"/>
    </row>
    <row r="35" spans="1:18" ht="18" customHeight="1">
      <c r="A35" s="636">
        <v>26</v>
      </c>
      <c r="B35" s="637"/>
      <c r="C35" s="10"/>
      <c r="D35" s="14"/>
      <c r="E35" s="187"/>
      <c r="F35" s="162"/>
      <c r="G35" s="43"/>
      <c r="H35" s="162"/>
      <c r="I35" s="157"/>
      <c r="J35" s="21"/>
      <c r="K35" s="163"/>
      <c r="L35" s="158"/>
      <c r="M35" s="21"/>
      <c r="N35" s="163"/>
      <c r="O35" s="44"/>
      <c r="P35" s="166"/>
      <c r="Q35" s="139">
        <f t="shared" si="0"/>
        <v>0</v>
      </c>
      <c r="R35" s="141"/>
    </row>
    <row r="36" spans="1:18" ht="18" customHeight="1">
      <c r="A36" s="636">
        <v>27</v>
      </c>
      <c r="B36" s="637"/>
      <c r="C36" s="10"/>
      <c r="D36" s="14"/>
      <c r="E36" s="187"/>
      <c r="F36" s="162"/>
      <c r="G36" s="43"/>
      <c r="H36" s="162"/>
      <c r="I36" s="157"/>
      <c r="J36" s="21"/>
      <c r="K36" s="163"/>
      <c r="L36" s="158"/>
      <c r="M36" s="21"/>
      <c r="N36" s="163"/>
      <c r="O36" s="44"/>
      <c r="P36" s="166"/>
      <c r="Q36" s="139">
        <f t="shared" si="0"/>
        <v>0</v>
      </c>
      <c r="R36" s="141"/>
    </row>
    <row r="37" spans="1:18" ht="18" customHeight="1">
      <c r="A37" s="636">
        <v>28</v>
      </c>
      <c r="B37" s="637"/>
      <c r="C37" s="10"/>
      <c r="D37" s="14"/>
      <c r="E37" s="187"/>
      <c r="F37" s="162"/>
      <c r="G37" s="43"/>
      <c r="H37" s="162"/>
      <c r="I37" s="157"/>
      <c r="J37" s="21"/>
      <c r="K37" s="163"/>
      <c r="L37" s="158"/>
      <c r="M37" s="21"/>
      <c r="N37" s="163"/>
      <c r="O37" s="44"/>
      <c r="P37" s="166"/>
      <c r="Q37" s="139">
        <f t="shared" si="0"/>
        <v>0</v>
      </c>
      <c r="R37" s="141"/>
    </row>
    <row r="38" spans="1:18" ht="18" customHeight="1">
      <c r="A38" s="636">
        <v>29</v>
      </c>
      <c r="B38" s="637"/>
      <c r="C38" s="10"/>
      <c r="D38" s="14"/>
      <c r="E38" s="187"/>
      <c r="F38" s="162"/>
      <c r="G38" s="43"/>
      <c r="H38" s="162"/>
      <c r="I38" s="157"/>
      <c r="J38" s="21"/>
      <c r="K38" s="163"/>
      <c r="L38" s="158"/>
      <c r="M38" s="21"/>
      <c r="N38" s="163"/>
      <c r="O38" s="44"/>
      <c r="P38" s="166"/>
      <c r="Q38" s="139">
        <f t="shared" si="0"/>
        <v>0</v>
      </c>
      <c r="R38" s="141"/>
    </row>
    <row r="39" spans="1:18" ht="18" customHeight="1">
      <c r="A39" s="636">
        <v>30</v>
      </c>
      <c r="B39" s="637"/>
      <c r="C39" s="10"/>
      <c r="D39" s="14"/>
      <c r="E39" s="187"/>
      <c r="F39" s="162"/>
      <c r="G39" s="43"/>
      <c r="H39" s="162"/>
      <c r="I39" s="157"/>
      <c r="J39" s="21"/>
      <c r="K39" s="163"/>
      <c r="L39" s="158"/>
      <c r="M39" s="21"/>
      <c r="N39" s="163"/>
      <c r="O39" s="44"/>
      <c r="P39" s="166"/>
      <c r="Q39" s="139">
        <f t="shared" si="0"/>
        <v>0</v>
      </c>
      <c r="R39" s="141"/>
    </row>
    <row r="40" spans="1:18" ht="18" customHeight="1">
      <c r="A40" s="636">
        <v>31</v>
      </c>
      <c r="B40" s="637"/>
      <c r="C40" s="10"/>
      <c r="D40" s="14"/>
      <c r="E40" s="187"/>
      <c r="F40" s="162"/>
      <c r="G40" s="43"/>
      <c r="H40" s="162"/>
      <c r="I40" s="157"/>
      <c r="J40" s="21"/>
      <c r="K40" s="163"/>
      <c r="L40" s="158"/>
      <c r="M40" s="21"/>
      <c r="N40" s="163"/>
      <c r="O40" s="44"/>
      <c r="P40" s="166"/>
      <c r="Q40" s="139">
        <f t="shared" si="0"/>
        <v>0</v>
      </c>
      <c r="R40" s="141"/>
    </row>
    <row r="41" spans="1:18" ht="18" customHeight="1">
      <c r="A41" s="636">
        <v>32</v>
      </c>
      <c r="B41" s="637"/>
      <c r="C41" s="10"/>
      <c r="D41" s="14"/>
      <c r="E41" s="187"/>
      <c r="F41" s="162"/>
      <c r="G41" s="43"/>
      <c r="H41" s="162"/>
      <c r="I41" s="157"/>
      <c r="J41" s="21"/>
      <c r="K41" s="163"/>
      <c r="L41" s="158"/>
      <c r="M41" s="21"/>
      <c r="N41" s="163"/>
      <c r="O41" s="44"/>
      <c r="P41" s="166"/>
      <c r="Q41" s="139">
        <f t="shared" si="0"/>
        <v>0</v>
      </c>
      <c r="R41" s="141"/>
    </row>
    <row r="42" spans="1:18" ht="18" customHeight="1">
      <c r="A42" s="636">
        <v>33</v>
      </c>
      <c r="B42" s="637"/>
      <c r="C42" s="10"/>
      <c r="D42" s="14"/>
      <c r="E42" s="187"/>
      <c r="F42" s="162"/>
      <c r="G42" s="43"/>
      <c r="H42" s="162"/>
      <c r="I42" s="157"/>
      <c r="J42" s="21"/>
      <c r="K42" s="163"/>
      <c r="L42" s="158"/>
      <c r="M42" s="21"/>
      <c r="N42" s="163"/>
      <c r="O42" s="44"/>
      <c r="P42" s="166"/>
      <c r="Q42" s="139">
        <f t="shared" si="0"/>
        <v>0</v>
      </c>
      <c r="R42" s="141"/>
    </row>
    <row r="43" spans="1:18" ht="18" customHeight="1">
      <c r="A43" s="636">
        <v>34</v>
      </c>
      <c r="B43" s="637"/>
      <c r="C43" s="10"/>
      <c r="D43" s="14"/>
      <c r="E43" s="187"/>
      <c r="F43" s="162"/>
      <c r="G43" s="43"/>
      <c r="H43" s="162"/>
      <c r="I43" s="157"/>
      <c r="J43" s="21"/>
      <c r="K43" s="163"/>
      <c r="L43" s="158"/>
      <c r="M43" s="21"/>
      <c r="N43" s="163"/>
      <c r="O43" s="44"/>
      <c r="P43" s="166"/>
      <c r="Q43" s="139">
        <f t="shared" si="0"/>
        <v>0</v>
      </c>
      <c r="R43" s="141"/>
    </row>
    <row r="44" spans="1:18" ht="18" customHeight="1">
      <c r="A44" s="636">
        <v>35</v>
      </c>
      <c r="B44" s="637"/>
      <c r="C44" s="10"/>
      <c r="D44" s="14"/>
      <c r="E44" s="187"/>
      <c r="F44" s="162"/>
      <c r="G44" s="43"/>
      <c r="H44" s="162"/>
      <c r="I44" s="157"/>
      <c r="J44" s="21"/>
      <c r="K44" s="163"/>
      <c r="L44" s="158"/>
      <c r="M44" s="21"/>
      <c r="N44" s="163"/>
      <c r="O44" s="44"/>
      <c r="P44" s="166"/>
      <c r="Q44" s="139">
        <f t="shared" si="0"/>
        <v>0</v>
      </c>
      <c r="R44" s="141"/>
    </row>
    <row r="45" spans="1:18" ht="18" customHeight="1">
      <c r="A45" s="636">
        <v>36</v>
      </c>
      <c r="B45" s="637"/>
      <c r="C45" s="10"/>
      <c r="D45" s="14"/>
      <c r="E45" s="187"/>
      <c r="F45" s="162"/>
      <c r="G45" s="43"/>
      <c r="H45" s="163"/>
      <c r="I45" s="158"/>
      <c r="J45" s="21"/>
      <c r="K45" s="163"/>
      <c r="L45" s="158"/>
      <c r="M45" s="21"/>
      <c r="N45" s="163"/>
      <c r="O45" s="44"/>
      <c r="P45" s="166"/>
      <c r="Q45" s="139">
        <f t="shared" si="0"/>
        <v>0</v>
      </c>
      <c r="R45" s="141"/>
    </row>
    <row r="46" spans="1:18" ht="18" customHeight="1">
      <c r="A46" s="636">
        <v>37</v>
      </c>
      <c r="B46" s="637"/>
      <c r="C46" s="10"/>
      <c r="D46" s="14"/>
      <c r="E46" s="187"/>
      <c r="F46" s="162"/>
      <c r="G46" s="43"/>
      <c r="H46" s="162"/>
      <c r="I46" s="157"/>
      <c r="J46" s="21"/>
      <c r="K46" s="163"/>
      <c r="L46" s="158"/>
      <c r="M46" s="21"/>
      <c r="N46" s="163"/>
      <c r="O46" s="44"/>
      <c r="P46" s="166"/>
      <c r="Q46" s="139">
        <f t="shared" si="0"/>
        <v>0</v>
      </c>
      <c r="R46" s="141"/>
    </row>
    <row r="47" spans="1:18" ht="18" customHeight="1">
      <c r="A47" s="636">
        <v>38</v>
      </c>
      <c r="B47" s="637"/>
      <c r="C47" s="10"/>
      <c r="D47" s="14"/>
      <c r="E47" s="187"/>
      <c r="F47" s="162"/>
      <c r="G47" s="43"/>
      <c r="H47" s="162"/>
      <c r="I47" s="157"/>
      <c r="J47" s="21"/>
      <c r="K47" s="163"/>
      <c r="L47" s="158"/>
      <c r="M47" s="21"/>
      <c r="N47" s="163"/>
      <c r="O47" s="44"/>
      <c r="P47" s="166"/>
      <c r="Q47" s="139">
        <f t="shared" si="0"/>
        <v>0</v>
      </c>
      <c r="R47" s="141"/>
    </row>
    <row r="48" spans="1:18" ht="18" customHeight="1">
      <c r="A48" s="636">
        <v>39</v>
      </c>
      <c r="B48" s="637"/>
      <c r="C48" s="10"/>
      <c r="D48" s="14"/>
      <c r="E48" s="187"/>
      <c r="F48" s="162"/>
      <c r="G48" s="44"/>
      <c r="H48" s="163"/>
      <c r="I48" s="158"/>
      <c r="J48" s="21"/>
      <c r="K48" s="163"/>
      <c r="L48" s="158"/>
      <c r="M48" s="21"/>
      <c r="N48" s="163"/>
      <c r="O48" s="44"/>
      <c r="P48" s="166"/>
      <c r="Q48" s="139">
        <f t="shared" si="0"/>
        <v>0</v>
      </c>
      <c r="R48" s="141"/>
    </row>
    <row r="49" spans="1:18" ht="18" customHeight="1">
      <c r="A49" s="636">
        <v>40</v>
      </c>
      <c r="B49" s="637"/>
      <c r="C49" s="10"/>
      <c r="D49" s="14"/>
      <c r="E49" s="187"/>
      <c r="F49" s="162"/>
      <c r="G49" s="44"/>
      <c r="H49" s="163"/>
      <c r="I49" s="158"/>
      <c r="J49" s="21"/>
      <c r="K49" s="163"/>
      <c r="L49" s="158"/>
      <c r="M49" s="21"/>
      <c r="N49" s="163"/>
      <c r="O49" s="44"/>
      <c r="P49" s="166"/>
      <c r="Q49" s="139">
        <f t="shared" si="0"/>
        <v>0</v>
      </c>
      <c r="R49" s="141"/>
    </row>
    <row r="50" spans="1:18" ht="18" customHeight="1">
      <c r="A50" s="636">
        <v>41</v>
      </c>
      <c r="B50" s="637"/>
      <c r="C50" s="10"/>
      <c r="D50" s="14"/>
      <c r="E50" s="187"/>
      <c r="F50" s="162"/>
      <c r="G50" s="44"/>
      <c r="H50" s="163"/>
      <c r="I50" s="158"/>
      <c r="J50" s="21"/>
      <c r="K50" s="163"/>
      <c r="L50" s="158"/>
      <c r="M50" s="21"/>
      <c r="N50" s="163"/>
      <c r="O50" s="44"/>
      <c r="P50" s="166"/>
      <c r="Q50" s="139">
        <f t="shared" si="0"/>
        <v>0</v>
      </c>
      <c r="R50" s="141"/>
    </row>
    <row r="51" spans="1:18" ht="18" customHeight="1">
      <c r="A51" s="636">
        <v>42</v>
      </c>
      <c r="B51" s="637"/>
      <c r="C51" s="10"/>
      <c r="D51" s="10"/>
      <c r="E51" s="187"/>
      <c r="F51" s="162"/>
      <c r="G51" s="44"/>
      <c r="H51" s="163"/>
      <c r="I51" s="158"/>
      <c r="J51" s="21"/>
      <c r="K51" s="163"/>
      <c r="L51" s="158"/>
      <c r="M51" s="21"/>
      <c r="N51" s="163"/>
      <c r="O51" s="44"/>
      <c r="P51" s="166"/>
      <c r="Q51" s="139">
        <f t="shared" si="0"/>
        <v>0</v>
      </c>
      <c r="R51" s="141"/>
    </row>
    <row r="52" spans="1:18" ht="18" customHeight="1">
      <c r="A52" s="636">
        <v>43</v>
      </c>
      <c r="B52" s="637"/>
      <c r="C52" s="10"/>
      <c r="D52" s="10"/>
      <c r="E52" s="187"/>
      <c r="F52" s="162"/>
      <c r="G52" s="44"/>
      <c r="H52" s="163"/>
      <c r="I52" s="158"/>
      <c r="J52" s="21"/>
      <c r="K52" s="163"/>
      <c r="L52" s="158"/>
      <c r="M52" s="21"/>
      <c r="N52" s="163"/>
      <c r="O52" s="44"/>
      <c r="P52" s="166"/>
      <c r="Q52" s="139">
        <f t="shared" si="0"/>
        <v>0</v>
      </c>
      <c r="R52" s="141"/>
    </row>
    <row r="53" spans="1:18" ht="18" customHeight="1">
      <c r="A53" s="636">
        <v>44</v>
      </c>
      <c r="B53" s="637"/>
      <c r="C53" s="10"/>
      <c r="D53" s="10"/>
      <c r="E53" s="187"/>
      <c r="F53" s="162"/>
      <c r="G53" s="44"/>
      <c r="H53" s="163"/>
      <c r="I53" s="158"/>
      <c r="J53" s="21"/>
      <c r="K53" s="163"/>
      <c r="L53" s="158"/>
      <c r="M53" s="21"/>
      <c r="N53" s="163"/>
      <c r="O53" s="44"/>
      <c r="P53" s="166"/>
      <c r="Q53" s="139">
        <f t="shared" si="0"/>
        <v>0</v>
      </c>
      <c r="R53" s="141"/>
    </row>
    <row r="54" spans="1:18" ht="18" customHeight="1">
      <c r="A54" s="636">
        <v>45</v>
      </c>
      <c r="B54" s="637"/>
      <c r="C54" s="10"/>
      <c r="D54" s="10"/>
      <c r="E54" s="187"/>
      <c r="F54" s="162"/>
      <c r="G54" s="44"/>
      <c r="H54" s="163"/>
      <c r="I54" s="158"/>
      <c r="J54" s="21"/>
      <c r="K54" s="163"/>
      <c r="L54" s="158"/>
      <c r="M54" s="21"/>
      <c r="N54" s="163"/>
      <c r="O54" s="44"/>
      <c r="P54" s="166"/>
      <c r="Q54" s="139">
        <f t="shared" si="0"/>
        <v>0</v>
      </c>
      <c r="R54" s="141"/>
    </row>
    <row r="55" spans="1:18" ht="18" customHeight="1">
      <c r="A55" s="636">
        <v>46</v>
      </c>
      <c r="B55" s="637"/>
      <c r="C55" s="10"/>
      <c r="D55" s="10"/>
      <c r="E55" s="187"/>
      <c r="F55" s="162"/>
      <c r="G55" s="44"/>
      <c r="H55" s="163"/>
      <c r="I55" s="158"/>
      <c r="J55" s="21"/>
      <c r="K55" s="163"/>
      <c r="L55" s="158"/>
      <c r="M55" s="21"/>
      <c r="N55" s="163"/>
      <c r="O55" s="44"/>
      <c r="P55" s="166"/>
      <c r="Q55" s="139">
        <f t="shared" si="0"/>
        <v>0</v>
      </c>
      <c r="R55" s="141"/>
    </row>
    <row r="56" spans="1:18" ht="18" customHeight="1">
      <c r="A56" s="636">
        <v>47</v>
      </c>
      <c r="B56" s="637"/>
      <c r="C56" s="10"/>
      <c r="D56" s="10"/>
      <c r="E56" s="187"/>
      <c r="F56" s="162"/>
      <c r="G56" s="44"/>
      <c r="H56" s="163"/>
      <c r="I56" s="158"/>
      <c r="J56" s="21"/>
      <c r="K56" s="163"/>
      <c r="L56" s="158"/>
      <c r="M56" s="21"/>
      <c r="N56" s="163"/>
      <c r="O56" s="44"/>
      <c r="P56" s="166"/>
      <c r="Q56" s="139">
        <f t="shared" si="0"/>
        <v>0</v>
      </c>
      <c r="R56" s="141"/>
    </row>
    <row r="57" spans="1:18" ht="18" customHeight="1">
      <c r="A57" s="636">
        <v>48</v>
      </c>
      <c r="B57" s="637"/>
      <c r="C57" s="10"/>
      <c r="D57" s="10"/>
      <c r="E57" s="187"/>
      <c r="F57" s="162"/>
      <c r="G57" s="44"/>
      <c r="H57" s="163"/>
      <c r="I57" s="158"/>
      <c r="J57" s="21"/>
      <c r="K57" s="163"/>
      <c r="L57" s="158"/>
      <c r="M57" s="21"/>
      <c r="N57" s="163"/>
      <c r="O57" s="44"/>
      <c r="P57" s="166"/>
      <c r="Q57" s="139">
        <f t="shared" si="0"/>
        <v>0</v>
      </c>
      <c r="R57" s="141"/>
    </row>
    <row r="58" spans="1:18" ht="18" customHeight="1">
      <c r="A58" s="636">
        <v>49</v>
      </c>
      <c r="B58" s="637"/>
      <c r="C58" s="10"/>
      <c r="D58" s="10"/>
      <c r="E58" s="187"/>
      <c r="F58" s="162"/>
      <c r="G58" s="44"/>
      <c r="H58" s="163"/>
      <c r="I58" s="158"/>
      <c r="J58" s="21"/>
      <c r="K58" s="163"/>
      <c r="L58" s="158"/>
      <c r="M58" s="21"/>
      <c r="N58" s="163"/>
      <c r="O58" s="44"/>
      <c r="P58" s="166"/>
      <c r="Q58" s="139">
        <f t="shared" si="0"/>
        <v>0</v>
      </c>
      <c r="R58" s="141"/>
    </row>
    <row r="59" spans="1:18" ht="18" customHeight="1">
      <c r="A59" s="636">
        <v>50</v>
      </c>
      <c r="B59" s="637"/>
      <c r="C59" s="10"/>
      <c r="D59" s="10"/>
      <c r="E59" s="187"/>
      <c r="F59" s="162"/>
      <c r="G59" s="44"/>
      <c r="H59" s="163"/>
      <c r="I59" s="158"/>
      <c r="J59" s="21"/>
      <c r="K59" s="163"/>
      <c r="L59" s="158"/>
      <c r="M59" s="21"/>
      <c r="N59" s="163"/>
      <c r="O59" s="44"/>
      <c r="P59" s="166"/>
      <c r="Q59" s="139">
        <f t="shared" si="0"/>
        <v>0</v>
      </c>
      <c r="R59" s="141"/>
    </row>
    <row r="60" spans="1:18" ht="18" customHeight="1">
      <c r="A60" s="636">
        <v>51</v>
      </c>
      <c r="B60" s="637"/>
      <c r="C60" s="10"/>
      <c r="D60" s="10"/>
      <c r="E60" s="187"/>
      <c r="F60" s="162"/>
      <c r="G60" s="44"/>
      <c r="H60" s="163"/>
      <c r="I60" s="158"/>
      <c r="J60" s="21"/>
      <c r="K60" s="163"/>
      <c r="L60" s="158"/>
      <c r="M60" s="21"/>
      <c r="N60" s="163"/>
      <c r="O60" s="44"/>
      <c r="P60" s="166"/>
      <c r="Q60" s="139">
        <f t="shared" si="0"/>
        <v>0</v>
      </c>
      <c r="R60" s="141"/>
    </row>
    <row r="61" spans="1:18" ht="18" customHeight="1">
      <c r="A61" s="636">
        <v>52</v>
      </c>
      <c r="B61" s="637"/>
      <c r="C61" s="10"/>
      <c r="D61" s="10"/>
      <c r="E61" s="187"/>
      <c r="F61" s="162"/>
      <c r="G61" s="44"/>
      <c r="H61" s="163"/>
      <c r="I61" s="158"/>
      <c r="J61" s="21"/>
      <c r="K61" s="163"/>
      <c r="L61" s="158"/>
      <c r="M61" s="21"/>
      <c r="N61" s="163"/>
      <c r="O61" s="44"/>
      <c r="P61" s="166"/>
      <c r="Q61" s="139">
        <f t="shared" si="0"/>
        <v>0</v>
      </c>
      <c r="R61" s="141"/>
    </row>
    <row r="62" spans="1:18" ht="18" customHeight="1">
      <c r="A62" s="636">
        <v>53</v>
      </c>
      <c r="B62" s="637"/>
      <c r="C62" s="10"/>
      <c r="D62" s="10"/>
      <c r="E62" s="187"/>
      <c r="F62" s="162"/>
      <c r="G62" s="44"/>
      <c r="H62" s="163"/>
      <c r="I62" s="158"/>
      <c r="J62" s="21"/>
      <c r="K62" s="163"/>
      <c r="L62" s="158"/>
      <c r="M62" s="21"/>
      <c r="N62" s="163"/>
      <c r="O62" s="44"/>
      <c r="P62" s="166"/>
      <c r="Q62" s="139">
        <f t="shared" si="0"/>
        <v>0</v>
      </c>
      <c r="R62" s="141"/>
    </row>
    <row r="63" spans="1:18" ht="18" customHeight="1">
      <c r="A63" s="636">
        <v>54</v>
      </c>
      <c r="B63" s="637"/>
      <c r="C63" s="10"/>
      <c r="D63" s="10"/>
      <c r="E63" s="187"/>
      <c r="F63" s="162"/>
      <c r="G63" s="44"/>
      <c r="H63" s="163"/>
      <c r="I63" s="158"/>
      <c r="J63" s="21"/>
      <c r="K63" s="163"/>
      <c r="L63" s="158"/>
      <c r="M63" s="21"/>
      <c r="N63" s="163"/>
      <c r="O63" s="44"/>
      <c r="P63" s="166"/>
      <c r="Q63" s="139">
        <f t="shared" si="0"/>
        <v>0</v>
      </c>
      <c r="R63" s="141"/>
    </row>
    <row r="64" spans="1:18" ht="18" customHeight="1">
      <c r="A64" s="636">
        <v>55</v>
      </c>
      <c r="B64" s="637"/>
      <c r="C64" s="10"/>
      <c r="D64" s="10"/>
      <c r="E64" s="187"/>
      <c r="F64" s="162"/>
      <c r="G64" s="44"/>
      <c r="H64" s="163"/>
      <c r="I64" s="158"/>
      <c r="J64" s="21"/>
      <c r="K64" s="163"/>
      <c r="L64" s="158"/>
      <c r="M64" s="21"/>
      <c r="N64" s="163"/>
      <c r="O64" s="44"/>
      <c r="P64" s="166"/>
      <c r="Q64" s="139">
        <f t="shared" si="0"/>
        <v>0</v>
      </c>
      <c r="R64" s="141"/>
    </row>
    <row r="65" spans="1:18" ht="18" customHeight="1">
      <c r="A65" s="636">
        <v>56</v>
      </c>
      <c r="B65" s="637"/>
      <c r="C65" s="10"/>
      <c r="D65" s="10"/>
      <c r="E65" s="187"/>
      <c r="F65" s="162"/>
      <c r="G65" s="44"/>
      <c r="H65" s="163"/>
      <c r="I65" s="158"/>
      <c r="J65" s="21"/>
      <c r="K65" s="163"/>
      <c r="L65" s="158"/>
      <c r="M65" s="21"/>
      <c r="N65" s="163"/>
      <c r="O65" s="44"/>
      <c r="P65" s="166"/>
      <c r="Q65" s="139">
        <f t="shared" si="0"/>
        <v>0</v>
      </c>
      <c r="R65" s="141"/>
    </row>
    <row r="66" spans="1:18" ht="18" customHeight="1">
      <c r="A66" s="636">
        <v>57</v>
      </c>
      <c r="B66" s="637"/>
      <c r="C66" s="10"/>
      <c r="D66" s="10"/>
      <c r="E66" s="187"/>
      <c r="F66" s="162"/>
      <c r="G66" s="44"/>
      <c r="H66" s="163"/>
      <c r="I66" s="158"/>
      <c r="J66" s="21"/>
      <c r="K66" s="163"/>
      <c r="L66" s="158"/>
      <c r="M66" s="21"/>
      <c r="N66" s="163"/>
      <c r="O66" s="44"/>
      <c r="P66" s="166"/>
      <c r="Q66" s="139">
        <f t="shared" si="0"/>
        <v>0</v>
      </c>
      <c r="R66" s="141"/>
    </row>
    <row r="67" spans="1:18" ht="18" customHeight="1">
      <c r="A67" s="636">
        <v>58</v>
      </c>
      <c r="B67" s="637"/>
      <c r="C67" s="10"/>
      <c r="D67" s="10"/>
      <c r="E67" s="187"/>
      <c r="F67" s="162"/>
      <c r="G67" s="44"/>
      <c r="H67" s="163"/>
      <c r="I67" s="158"/>
      <c r="J67" s="21"/>
      <c r="K67" s="163"/>
      <c r="L67" s="158"/>
      <c r="M67" s="21"/>
      <c r="N67" s="163"/>
      <c r="O67" s="44"/>
      <c r="P67" s="166"/>
      <c r="Q67" s="139">
        <f t="shared" si="0"/>
        <v>0</v>
      </c>
      <c r="R67" s="141"/>
    </row>
    <row r="68" spans="1:18" ht="18" hidden="1" customHeight="1">
      <c r="A68" s="636">
        <v>59</v>
      </c>
      <c r="B68" s="637"/>
      <c r="C68" s="10"/>
      <c r="D68" s="10"/>
      <c r="E68" s="187"/>
      <c r="F68" s="162"/>
      <c r="G68" s="44"/>
      <c r="H68" s="163"/>
      <c r="I68" s="158"/>
      <c r="J68" s="21"/>
      <c r="K68" s="163"/>
      <c r="L68" s="158"/>
      <c r="M68" s="21"/>
      <c r="N68" s="163"/>
      <c r="O68" s="44"/>
      <c r="P68" s="166"/>
      <c r="Q68" s="139">
        <f t="shared" si="0"/>
        <v>0</v>
      </c>
      <c r="R68" s="141"/>
    </row>
    <row r="69" spans="1:18" ht="18" hidden="1" customHeight="1">
      <c r="A69" s="636">
        <v>60</v>
      </c>
      <c r="B69" s="637"/>
      <c r="C69" s="10"/>
      <c r="D69" s="10"/>
      <c r="E69" s="187"/>
      <c r="F69" s="162"/>
      <c r="G69" s="44"/>
      <c r="H69" s="163"/>
      <c r="I69" s="158"/>
      <c r="J69" s="21"/>
      <c r="K69" s="163"/>
      <c r="L69" s="158"/>
      <c r="M69" s="21"/>
      <c r="N69" s="163"/>
      <c r="O69" s="44"/>
      <c r="P69" s="166"/>
      <c r="Q69" s="139">
        <f t="shared" si="0"/>
        <v>0</v>
      </c>
      <c r="R69" s="141"/>
    </row>
    <row r="70" spans="1:18" ht="18" hidden="1" customHeight="1">
      <c r="A70" s="636">
        <v>61</v>
      </c>
      <c r="B70" s="637"/>
      <c r="C70" s="10"/>
      <c r="D70" s="10"/>
      <c r="E70" s="187"/>
      <c r="F70" s="162"/>
      <c r="G70" s="44"/>
      <c r="H70" s="163"/>
      <c r="I70" s="158"/>
      <c r="J70" s="21"/>
      <c r="K70" s="163"/>
      <c r="L70" s="158"/>
      <c r="M70" s="21"/>
      <c r="N70" s="163"/>
      <c r="O70" s="44"/>
      <c r="P70" s="166"/>
      <c r="Q70" s="139">
        <f t="shared" si="0"/>
        <v>0</v>
      </c>
      <c r="R70" s="141"/>
    </row>
    <row r="71" spans="1:18" ht="18" hidden="1" customHeight="1">
      <c r="A71" s="636">
        <v>62</v>
      </c>
      <c r="B71" s="637"/>
      <c r="C71" s="10"/>
      <c r="D71" s="10"/>
      <c r="E71" s="187"/>
      <c r="F71" s="162"/>
      <c r="G71" s="44"/>
      <c r="H71" s="163"/>
      <c r="I71" s="158"/>
      <c r="J71" s="21"/>
      <c r="K71" s="163"/>
      <c r="L71" s="158"/>
      <c r="M71" s="21"/>
      <c r="N71" s="163"/>
      <c r="O71" s="44"/>
      <c r="P71" s="166"/>
      <c r="Q71" s="139">
        <f t="shared" si="0"/>
        <v>0</v>
      </c>
      <c r="R71" s="141"/>
    </row>
    <row r="72" spans="1:18" ht="18" hidden="1" customHeight="1">
      <c r="A72" s="636">
        <v>63</v>
      </c>
      <c r="B72" s="637"/>
      <c r="C72" s="10"/>
      <c r="D72" s="10"/>
      <c r="E72" s="187"/>
      <c r="F72" s="162"/>
      <c r="G72" s="44"/>
      <c r="H72" s="163"/>
      <c r="I72" s="158"/>
      <c r="J72" s="21"/>
      <c r="K72" s="163"/>
      <c r="L72" s="158"/>
      <c r="M72" s="21"/>
      <c r="N72" s="163"/>
      <c r="O72" s="44"/>
      <c r="P72" s="166"/>
      <c r="Q72" s="139">
        <f t="shared" si="0"/>
        <v>0</v>
      </c>
      <c r="R72" s="141"/>
    </row>
    <row r="73" spans="1:18" ht="18" hidden="1" customHeight="1">
      <c r="A73" s="636">
        <v>64</v>
      </c>
      <c r="B73" s="637"/>
      <c r="C73" s="10"/>
      <c r="D73" s="10"/>
      <c r="E73" s="187"/>
      <c r="F73" s="162"/>
      <c r="G73" s="44"/>
      <c r="H73" s="163"/>
      <c r="I73" s="158"/>
      <c r="J73" s="21"/>
      <c r="K73" s="163"/>
      <c r="L73" s="158"/>
      <c r="M73" s="21"/>
      <c r="N73" s="163"/>
      <c r="O73" s="44"/>
      <c r="P73" s="166"/>
      <c r="Q73" s="139">
        <f t="shared" si="0"/>
        <v>0</v>
      </c>
      <c r="R73" s="141"/>
    </row>
    <row r="74" spans="1:18" ht="18" hidden="1" customHeight="1">
      <c r="A74" s="636">
        <v>65</v>
      </c>
      <c r="B74" s="637"/>
      <c r="C74" s="10"/>
      <c r="D74" s="10"/>
      <c r="E74" s="187"/>
      <c r="F74" s="162"/>
      <c r="G74" s="44"/>
      <c r="H74" s="163"/>
      <c r="I74" s="158"/>
      <c r="J74" s="21"/>
      <c r="K74" s="163"/>
      <c r="L74" s="158"/>
      <c r="M74" s="21"/>
      <c r="N74" s="163"/>
      <c r="O74" s="44"/>
      <c r="P74" s="166"/>
      <c r="Q74" s="139">
        <f t="shared" si="0"/>
        <v>0</v>
      </c>
      <c r="R74" s="141"/>
    </row>
    <row r="75" spans="1:18" ht="18" hidden="1" customHeight="1">
      <c r="A75" s="636">
        <v>66</v>
      </c>
      <c r="B75" s="637"/>
      <c r="C75" s="10"/>
      <c r="D75" s="10"/>
      <c r="E75" s="187"/>
      <c r="F75" s="162"/>
      <c r="G75" s="44"/>
      <c r="H75" s="163"/>
      <c r="I75" s="158"/>
      <c r="J75" s="21"/>
      <c r="K75" s="163"/>
      <c r="L75" s="158"/>
      <c r="M75" s="21"/>
      <c r="N75" s="163"/>
      <c r="O75" s="44"/>
      <c r="P75" s="166"/>
      <c r="Q75" s="139">
        <f t="shared" si="0"/>
        <v>0</v>
      </c>
      <c r="R75" s="141"/>
    </row>
    <row r="76" spans="1:18" ht="18" hidden="1" customHeight="1">
      <c r="A76" s="636">
        <v>67</v>
      </c>
      <c r="B76" s="637"/>
      <c r="C76" s="10"/>
      <c r="D76" s="10"/>
      <c r="E76" s="187"/>
      <c r="F76" s="162"/>
      <c r="G76" s="44"/>
      <c r="H76" s="163"/>
      <c r="I76" s="158"/>
      <c r="J76" s="21"/>
      <c r="K76" s="163"/>
      <c r="L76" s="158"/>
      <c r="M76" s="21"/>
      <c r="N76" s="163"/>
      <c r="O76" s="44"/>
      <c r="P76" s="166"/>
      <c r="Q76" s="139">
        <f t="shared" si="0"/>
        <v>0</v>
      </c>
      <c r="R76" s="141"/>
    </row>
    <row r="77" spans="1:18" ht="18" hidden="1" customHeight="1">
      <c r="A77" s="636">
        <v>68</v>
      </c>
      <c r="B77" s="637"/>
      <c r="C77" s="10"/>
      <c r="D77" s="10"/>
      <c r="E77" s="187"/>
      <c r="F77" s="162"/>
      <c r="G77" s="44"/>
      <c r="H77" s="163"/>
      <c r="I77" s="158"/>
      <c r="J77" s="21"/>
      <c r="K77" s="163"/>
      <c r="L77" s="158"/>
      <c r="M77" s="21"/>
      <c r="N77" s="163"/>
      <c r="O77" s="44"/>
      <c r="P77" s="166"/>
      <c r="Q77" s="139">
        <f t="shared" si="0"/>
        <v>0</v>
      </c>
      <c r="R77" s="141"/>
    </row>
    <row r="78" spans="1:18" ht="18" hidden="1" customHeight="1">
      <c r="A78" s="636">
        <v>69</v>
      </c>
      <c r="B78" s="637"/>
      <c r="C78" s="10"/>
      <c r="D78" s="10"/>
      <c r="E78" s="187"/>
      <c r="F78" s="162"/>
      <c r="G78" s="44"/>
      <c r="H78" s="163"/>
      <c r="I78" s="158"/>
      <c r="J78" s="21"/>
      <c r="K78" s="163"/>
      <c r="L78" s="158"/>
      <c r="M78" s="21"/>
      <c r="N78" s="163"/>
      <c r="O78" s="44"/>
      <c r="P78" s="166"/>
      <c r="Q78" s="139">
        <f t="shared" si="0"/>
        <v>0</v>
      </c>
      <c r="R78" s="141"/>
    </row>
    <row r="79" spans="1:18" ht="18" hidden="1" customHeight="1">
      <c r="A79" s="636">
        <v>70</v>
      </c>
      <c r="B79" s="637"/>
      <c r="C79" s="10"/>
      <c r="D79" s="10"/>
      <c r="E79" s="187"/>
      <c r="F79" s="162"/>
      <c r="G79" s="44"/>
      <c r="H79" s="163"/>
      <c r="I79" s="158"/>
      <c r="J79" s="21"/>
      <c r="K79" s="163"/>
      <c r="L79" s="158"/>
      <c r="M79" s="21"/>
      <c r="N79" s="163"/>
      <c r="O79" s="44"/>
      <c r="P79" s="166"/>
      <c r="Q79" s="139">
        <f t="shared" si="0"/>
        <v>0</v>
      </c>
      <c r="R79" s="141"/>
    </row>
    <row r="80" spans="1:18" ht="18" hidden="1" customHeight="1">
      <c r="A80" s="636">
        <v>71</v>
      </c>
      <c r="B80" s="637"/>
      <c r="C80" s="10"/>
      <c r="D80" s="10"/>
      <c r="E80" s="187"/>
      <c r="F80" s="162"/>
      <c r="G80" s="44"/>
      <c r="H80" s="163"/>
      <c r="I80" s="158"/>
      <c r="J80" s="21"/>
      <c r="K80" s="163"/>
      <c r="L80" s="158"/>
      <c r="M80" s="21"/>
      <c r="N80" s="163"/>
      <c r="O80" s="44"/>
      <c r="P80" s="166"/>
      <c r="Q80" s="139">
        <f t="shared" si="0"/>
        <v>0</v>
      </c>
      <c r="R80" s="141"/>
    </row>
    <row r="81" spans="1:18" ht="18" hidden="1" customHeight="1">
      <c r="A81" s="636">
        <v>72</v>
      </c>
      <c r="B81" s="637"/>
      <c r="C81" s="10"/>
      <c r="D81" s="10"/>
      <c r="E81" s="187"/>
      <c r="F81" s="162"/>
      <c r="G81" s="44"/>
      <c r="H81" s="163"/>
      <c r="I81" s="158"/>
      <c r="J81" s="21"/>
      <c r="K81" s="163"/>
      <c r="L81" s="158"/>
      <c r="M81" s="21"/>
      <c r="N81" s="163"/>
      <c r="O81" s="44"/>
      <c r="P81" s="166"/>
      <c r="Q81" s="139">
        <f t="shared" si="0"/>
        <v>0</v>
      </c>
      <c r="R81" s="141"/>
    </row>
    <row r="82" spans="1:18" ht="18" hidden="1" customHeight="1">
      <c r="A82" s="636">
        <v>73</v>
      </c>
      <c r="B82" s="637"/>
      <c r="C82" s="10"/>
      <c r="D82" s="10"/>
      <c r="E82" s="187"/>
      <c r="F82" s="162"/>
      <c r="G82" s="44"/>
      <c r="H82" s="163"/>
      <c r="I82" s="158"/>
      <c r="J82" s="21"/>
      <c r="K82" s="163"/>
      <c r="L82" s="158"/>
      <c r="M82" s="21"/>
      <c r="N82" s="163"/>
      <c r="O82" s="44"/>
      <c r="P82" s="166"/>
      <c r="Q82" s="139">
        <f t="shared" si="0"/>
        <v>0</v>
      </c>
      <c r="R82" s="141"/>
    </row>
    <row r="83" spans="1:18" ht="18" hidden="1" customHeight="1">
      <c r="A83" s="636">
        <v>74</v>
      </c>
      <c r="B83" s="637"/>
      <c r="C83" s="10"/>
      <c r="D83" s="10"/>
      <c r="E83" s="187"/>
      <c r="F83" s="162"/>
      <c r="G83" s="44"/>
      <c r="H83" s="163"/>
      <c r="I83" s="158"/>
      <c r="J83" s="21"/>
      <c r="K83" s="163"/>
      <c r="L83" s="158"/>
      <c r="M83" s="21"/>
      <c r="N83" s="163"/>
      <c r="O83" s="44"/>
      <c r="P83" s="166"/>
      <c r="Q83" s="139">
        <f t="shared" si="0"/>
        <v>0</v>
      </c>
      <c r="R83" s="141"/>
    </row>
    <row r="84" spans="1:18" ht="18" hidden="1" customHeight="1">
      <c r="A84" s="636">
        <v>75</v>
      </c>
      <c r="B84" s="637"/>
      <c r="C84" s="10"/>
      <c r="D84" s="10"/>
      <c r="E84" s="187"/>
      <c r="F84" s="162"/>
      <c r="G84" s="44"/>
      <c r="H84" s="163"/>
      <c r="I84" s="158"/>
      <c r="J84" s="21"/>
      <c r="K84" s="163"/>
      <c r="L84" s="158"/>
      <c r="M84" s="21"/>
      <c r="N84" s="163"/>
      <c r="O84" s="44"/>
      <c r="P84" s="166"/>
      <c r="Q84" s="139">
        <f t="shared" si="0"/>
        <v>0</v>
      </c>
      <c r="R84" s="141"/>
    </row>
    <row r="85" spans="1:18" ht="18" hidden="1" customHeight="1">
      <c r="A85" s="636">
        <v>76</v>
      </c>
      <c r="B85" s="637"/>
      <c r="C85" s="10"/>
      <c r="D85" s="10"/>
      <c r="E85" s="187"/>
      <c r="F85" s="162"/>
      <c r="G85" s="44"/>
      <c r="H85" s="163"/>
      <c r="I85" s="158"/>
      <c r="J85" s="21"/>
      <c r="K85" s="163"/>
      <c r="L85" s="158"/>
      <c r="M85" s="21"/>
      <c r="N85" s="163"/>
      <c r="O85" s="44"/>
      <c r="P85" s="166"/>
      <c r="Q85" s="139">
        <f t="shared" si="0"/>
        <v>0</v>
      </c>
      <c r="R85" s="141"/>
    </row>
    <row r="86" spans="1:18" ht="18" hidden="1" customHeight="1">
      <c r="A86" s="636">
        <v>77</v>
      </c>
      <c r="B86" s="637"/>
      <c r="C86" s="10"/>
      <c r="D86" s="10"/>
      <c r="E86" s="187"/>
      <c r="F86" s="162"/>
      <c r="G86" s="44"/>
      <c r="H86" s="163"/>
      <c r="I86" s="158"/>
      <c r="J86" s="21"/>
      <c r="K86" s="163"/>
      <c r="L86" s="158"/>
      <c r="M86" s="21"/>
      <c r="N86" s="163"/>
      <c r="O86" s="44"/>
      <c r="P86" s="166"/>
      <c r="Q86" s="139">
        <f t="shared" si="0"/>
        <v>0</v>
      </c>
      <c r="R86" s="141"/>
    </row>
    <row r="87" spans="1:18" ht="18" hidden="1" customHeight="1">
      <c r="A87" s="636">
        <v>78</v>
      </c>
      <c r="B87" s="637"/>
      <c r="C87" s="10"/>
      <c r="D87" s="10"/>
      <c r="E87" s="187"/>
      <c r="F87" s="162"/>
      <c r="G87" s="44"/>
      <c r="H87" s="163"/>
      <c r="I87" s="158"/>
      <c r="J87" s="21"/>
      <c r="K87" s="163"/>
      <c r="L87" s="158"/>
      <c r="M87" s="21"/>
      <c r="N87" s="163"/>
      <c r="O87" s="44"/>
      <c r="P87" s="166"/>
      <c r="Q87" s="139">
        <f t="shared" si="0"/>
        <v>0</v>
      </c>
      <c r="R87" s="141"/>
    </row>
    <row r="88" spans="1:18" ht="18" hidden="1" customHeight="1">
      <c r="A88" s="636">
        <v>79</v>
      </c>
      <c r="B88" s="637"/>
      <c r="C88" s="10"/>
      <c r="D88" s="10"/>
      <c r="E88" s="187"/>
      <c r="F88" s="162"/>
      <c r="G88" s="44"/>
      <c r="H88" s="163"/>
      <c r="I88" s="158"/>
      <c r="J88" s="21"/>
      <c r="K88" s="163"/>
      <c r="L88" s="158"/>
      <c r="M88" s="21"/>
      <c r="N88" s="163"/>
      <c r="O88" s="44"/>
      <c r="P88" s="166"/>
      <c r="Q88" s="139">
        <f t="shared" si="0"/>
        <v>0</v>
      </c>
      <c r="R88" s="141"/>
    </row>
    <row r="89" spans="1:18" ht="18" hidden="1" customHeight="1">
      <c r="A89" s="636">
        <v>80</v>
      </c>
      <c r="B89" s="637"/>
      <c r="C89" s="10"/>
      <c r="D89" s="10"/>
      <c r="E89" s="187"/>
      <c r="F89" s="162"/>
      <c r="G89" s="44"/>
      <c r="H89" s="163"/>
      <c r="I89" s="158"/>
      <c r="J89" s="21"/>
      <c r="K89" s="163"/>
      <c r="L89" s="158"/>
      <c r="M89" s="21"/>
      <c r="N89" s="163"/>
      <c r="O89" s="44"/>
      <c r="P89" s="166"/>
      <c r="Q89" s="139">
        <f t="shared" si="0"/>
        <v>0</v>
      </c>
      <c r="R89" s="141"/>
    </row>
    <row r="90" spans="1:18" ht="18" hidden="1" customHeight="1">
      <c r="A90" s="636">
        <v>81</v>
      </c>
      <c r="B90" s="637"/>
      <c r="C90" s="10"/>
      <c r="D90" s="10"/>
      <c r="E90" s="187"/>
      <c r="F90" s="162"/>
      <c r="G90" s="44"/>
      <c r="H90" s="163"/>
      <c r="I90" s="158"/>
      <c r="J90" s="21"/>
      <c r="K90" s="163"/>
      <c r="L90" s="158"/>
      <c r="M90" s="21"/>
      <c r="N90" s="163"/>
      <c r="O90" s="44"/>
      <c r="P90" s="166"/>
      <c r="Q90" s="139">
        <f t="shared" si="0"/>
        <v>0</v>
      </c>
      <c r="R90" s="141"/>
    </row>
    <row r="91" spans="1:18" ht="18" hidden="1" customHeight="1">
      <c r="A91" s="636">
        <v>82</v>
      </c>
      <c r="B91" s="637"/>
      <c r="C91" s="10"/>
      <c r="D91" s="10"/>
      <c r="E91" s="187"/>
      <c r="F91" s="162"/>
      <c r="G91" s="44"/>
      <c r="H91" s="163"/>
      <c r="I91" s="158"/>
      <c r="J91" s="21"/>
      <c r="K91" s="163"/>
      <c r="L91" s="158"/>
      <c r="M91" s="21"/>
      <c r="N91" s="163"/>
      <c r="O91" s="44"/>
      <c r="P91" s="166"/>
      <c r="Q91" s="139">
        <f t="shared" si="0"/>
        <v>0</v>
      </c>
      <c r="R91" s="141"/>
    </row>
    <row r="92" spans="1:18" ht="18" hidden="1" customHeight="1">
      <c r="A92" s="636">
        <v>83</v>
      </c>
      <c r="B92" s="637"/>
      <c r="C92" s="10"/>
      <c r="D92" s="10"/>
      <c r="E92" s="187"/>
      <c r="F92" s="162"/>
      <c r="G92" s="44"/>
      <c r="H92" s="163"/>
      <c r="I92" s="158"/>
      <c r="J92" s="21"/>
      <c r="K92" s="163"/>
      <c r="L92" s="158"/>
      <c r="M92" s="21"/>
      <c r="N92" s="163"/>
      <c r="O92" s="44"/>
      <c r="P92" s="166"/>
      <c r="Q92" s="139">
        <f t="shared" si="0"/>
        <v>0</v>
      </c>
      <c r="R92" s="141"/>
    </row>
    <row r="93" spans="1:18" ht="18" hidden="1" customHeight="1">
      <c r="A93" s="636">
        <v>84</v>
      </c>
      <c r="B93" s="637"/>
      <c r="C93" s="10"/>
      <c r="D93" s="10"/>
      <c r="E93" s="187"/>
      <c r="F93" s="162"/>
      <c r="G93" s="44"/>
      <c r="H93" s="163"/>
      <c r="I93" s="158"/>
      <c r="J93" s="21"/>
      <c r="K93" s="163"/>
      <c r="L93" s="158"/>
      <c r="M93" s="21"/>
      <c r="N93" s="163"/>
      <c r="O93" s="44"/>
      <c r="P93" s="166"/>
      <c r="Q93" s="139">
        <f t="shared" si="0"/>
        <v>0</v>
      </c>
      <c r="R93" s="141"/>
    </row>
    <row r="94" spans="1:18" ht="18" hidden="1" customHeight="1">
      <c r="A94" s="636">
        <v>85</v>
      </c>
      <c r="B94" s="637"/>
      <c r="C94" s="10"/>
      <c r="D94" s="10"/>
      <c r="E94" s="187"/>
      <c r="F94" s="162"/>
      <c r="G94" s="44"/>
      <c r="H94" s="163"/>
      <c r="I94" s="158"/>
      <c r="J94" s="21"/>
      <c r="K94" s="163"/>
      <c r="L94" s="158"/>
      <c r="M94" s="21"/>
      <c r="N94" s="163"/>
      <c r="O94" s="44"/>
      <c r="P94" s="166"/>
      <c r="Q94" s="139">
        <f t="shared" si="0"/>
        <v>0</v>
      </c>
      <c r="R94" s="141"/>
    </row>
    <row r="95" spans="1:18" ht="18" hidden="1" customHeight="1">
      <c r="A95" s="636">
        <v>86</v>
      </c>
      <c r="B95" s="637"/>
      <c r="C95" s="10"/>
      <c r="D95" s="10"/>
      <c r="E95" s="187"/>
      <c r="F95" s="162"/>
      <c r="G95" s="44"/>
      <c r="H95" s="163"/>
      <c r="I95" s="158"/>
      <c r="J95" s="21"/>
      <c r="K95" s="163"/>
      <c r="L95" s="158"/>
      <c r="M95" s="21"/>
      <c r="N95" s="163"/>
      <c r="O95" s="44"/>
      <c r="P95" s="166"/>
      <c r="Q95" s="139">
        <f t="shared" si="0"/>
        <v>0</v>
      </c>
      <c r="R95" s="141"/>
    </row>
    <row r="96" spans="1:18" ht="18" hidden="1" customHeight="1">
      <c r="A96" s="636">
        <v>87</v>
      </c>
      <c r="B96" s="637"/>
      <c r="C96" s="10"/>
      <c r="D96" s="10"/>
      <c r="E96" s="187"/>
      <c r="F96" s="162"/>
      <c r="G96" s="44"/>
      <c r="H96" s="163"/>
      <c r="I96" s="158"/>
      <c r="J96" s="21"/>
      <c r="K96" s="163"/>
      <c r="L96" s="158"/>
      <c r="M96" s="21"/>
      <c r="N96" s="163"/>
      <c r="O96" s="44"/>
      <c r="P96" s="166"/>
      <c r="Q96" s="139">
        <f t="shared" si="0"/>
        <v>0</v>
      </c>
      <c r="R96" s="141"/>
    </row>
    <row r="97" spans="1:18" ht="18" hidden="1" customHeight="1">
      <c r="A97" s="636">
        <v>88</v>
      </c>
      <c r="B97" s="637"/>
      <c r="C97" s="10"/>
      <c r="D97" s="10"/>
      <c r="E97" s="187"/>
      <c r="F97" s="162"/>
      <c r="G97" s="44"/>
      <c r="H97" s="163"/>
      <c r="I97" s="158"/>
      <c r="J97" s="21"/>
      <c r="K97" s="163"/>
      <c r="L97" s="158"/>
      <c r="M97" s="21"/>
      <c r="N97" s="163"/>
      <c r="O97" s="44"/>
      <c r="P97" s="166"/>
      <c r="Q97" s="139">
        <f t="shared" si="0"/>
        <v>0</v>
      </c>
      <c r="R97" s="141"/>
    </row>
    <row r="98" spans="1:18" ht="18" hidden="1" customHeight="1">
      <c r="A98" s="636">
        <v>89</v>
      </c>
      <c r="B98" s="637"/>
      <c r="C98" s="10"/>
      <c r="D98" s="10"/>
      <c r="E98" s="187"/>
      <c r="F98" s="162"/>
      <c r="G98" s="44"/>
      <c r="H98" s="163"/>
      <c r="I98" s="158"/>
      <c r="J98" s="21"/>
      <c r="K98" s="163"/>
      <c r="L98" s="158"/>
      <c r="M98" s="21"/>
      <c r="N98" s="163"/>
      <c r="O98" s="44"/>
      <c r="P98" s="166"/>
      <c r="Q98" s="139">
        <f t="shared" si="0"/>
        <v>0</v>
      </c>
      <c r="R98" s="141"/>
    </row>
    <row r="99" spans="1:18" ht="18" hidden="1" customHeight="1">
      <c r="A99" s="636">
        <v>90</v>
      </c>
      <c r="B99" s="637"/>
      <c r="C99" s="10"/>
      <c r="D99" s="10"/>
      <c r="E99" s="187"/>
      <c r="F99" s="162"/>
      <c r="G99" s="44"/>
      <c r="H99" s="163"/>
      <c r="I99" s="158"/>
      <c r="J99" s="21"/>
      <c r="K99" s="163"/>
      <c r="L99" s="158"/>
      <c r="M99" s="21"/>
      <c r="N99" s="163"/>
      <c r="O99" s="44"/>
      <c r="P99" s="166"/>
      <c r="Q99" s="139">
        <f t="shared" si="0"/>
        <v>0</v>
      </c>
      <c r="R99" s="141"/>
    </row>
    <row r="100" spans="1:18" ht="18" hidden="1" customHeight="1">
      <c r="A100" s="636">
        <v>91</v>
      </c>
      <c r="B100" s="637"/>
      <c r="C100" s="10"/>
      <c r="D100" s="10"/>
      <c r="E100" s="187"/>
      <c r="F100" s="162"/>
      <c r="G100" s="44"/>
      <c r="H100" s="163"/>
      <c r="I100" s="158"/>
      <c r="J100" s="21"/>
      <c r="K100" s="163"/>
      <c r="L100" s="158"/>
      <c r="M100" s="21"/>
      <c r="N100" s="163"/>
      <c r="O100" s="44"/>
      <c r="P100" s="166"/>
      <c r="Q100" s="139">
        <f t="shared" si="0"/>
        <v>0</v>
      </c>
      <c r="R100" s="141"/>
    </row>
    <row r="101" spans="1:18" ht="18" hidden="1" customHeight="1">
      <c r="A101" s="636">
        <v>92</v>
      </c>
      <c r="B101" s="637"/>
      <c r="C101" s="10"/>
      <c r="D101" s="10"/>
      <c r="E101" s="187"/>
      <c r="F101" s="162"/>
      <c r="G101" s="44"/>
      <c r="H101" s="163"/>
      <c r="I101" s="158"/>
      <c r="J101" s="21"/>
      <c r="K101" s="163"/>
      <c r="L101" s="158"/>
      <c r="M101" s="21"/>
      <c r="N101" s="163"/>
      <c r="O101" s="44"/>
      <c r="P101" s="166"/>
      <c r="Q101" s="139">
        <f t="shared" si="0"/>
        <v>0</v>
      </c>
      <c r="R101" s="141"/>
    </row>
    <row r="102" spans="1:18" ht="18" hidden="1" customHeight="1">
      <c r="A102" s="636">
        <v>93</v>
      </c>
      <c r="B102" s="637"/>
      <c r="C102" s="10"/>
      <c r="D102" s="10"/>
      <c r="E102" s="187"/>
      <c r="F102" s="162"/>
      <c r="G102" s="44"/>
      <c r="H102" s="163"/>
      <c r="I102" s="158"/>
      <c r="J102" s="21"/>
      <c r="K102" s="163"/>
      <c r="L102" s="158"/>
      <c r="M102" s="21"/>
      <c r="N102" s="163"/>
      <c r="O102" s="44"/>
      <c r="P102" s="166"/>
      <c r="Q102" s="139">
        <f t="shared" si="0"/>
        <v>0</v>
      </c>
      <c r="R102" s="141"/>
    </row>
    <row r="103" spans="1:18" ht="18" hidden="1" customHeight="1">
      <c r="A103" s="636">
        <v>94</v>
      </c>
      <c r="B103" s="637"/>
      <c r="C103" s="10"/>
      <c r="D103" s="10"/>
      <c r="E103" s="187"/>
      <c r="F103" s="162"/>
      <c r="G103" s="44"/>
      <c r="H103" s="163"/>
      <c r="I103" s="158"/>
      <c r="J103" s="21"/>
      <c r="K103" s="163"/>
      <c r="L103" s="158"/>
      <c r="M103" s="21"/>
      <c r="N103" s="163"/>
      <c r="O103" s="44"/>
      <c r="P103" s="166"/>
      <c r="Q103" s="139">
        <f t="shared" si="0"/>
        <v>0</v>
      </c>
      <c r="R103" s="141"/>
    </row>
    <row r="104" spans="1:18" ht="18" hidden="1" customHeight="1">
      <c r="A104" s="636">
        <v>95</v>
      </c>
      <c r="B104" s="637"/>
      <c r="C104" s="10"/>
      <c r="D104" s="10"/>
      <c r="E104" s="187"/>
      <c r="F104" s="162"/>
      <c r="G104" s="44"/>
      <c r="H104" s="163"/>
      <c r="I104" s="158"/>
      <c r="J104" s="21"/>
      <c r="K104" s="163"/>
      <c r="L104" s="158"/>
      <c r="M104" s="21"/>
      <c r="N104" s="163"/>
      <c r="O104" s="44"/>
      <c r="P104" s="166"/>
      <c r="Q104" s="139">
        <f t="shared" si="0"/>
        <v>0</v>
      </c>
      <c r="R104" s="141"/>
    </row>
    <row r="105" spans="1:18" ht="18" hidden="1" customHeight="1">
      <c r="A105" s="636">
        <v>96</v>
      </c>
      <c r="B105" s="637"/>
      <c r="C105" s="10"/>
      <c r="D105" s="10"/>
      <c r="E105" s="187"/>
      <c r="F105" s="162"/>
      <c r="G105" s="44"/>
      <c r="H105" s="163"/>
      <c r="I105" s="158"/>
      <c r="J105" s="21"/>
      <c r="K105" s="163"/>
      <c r="L105" s="158"/>
      <c r="M105" s="21"/>
      <c r="N105" s="163"/>
      <c r="O105" s="44"/>
      <c r="P105" s="166"/>
      <c r="Q105" s="139">
        <f t="shared" si="0"/>
        <v>0</v>
      </c>
      <c r="R105" s="141"/>
    </row>
    <row r="106" spans="1:18" ht="18" hidden="1" customHeight="1">
      <c r="A106" s="636">
        <v>97</v>
      </c>
      <c r="B106" s="637"/>
      <c r="C106" s="10"/>
      <c r="D106" s="10"/>
      <c r="E106" s="187"/>
      <c r="F106" s="162"/>
      <c r="G106" s="44"/>
      <c r="H106" s="163"/>
      <c r="I106" s="158"/>
      <c r="J106" s="21"/>
      <c r="K106" s="163"/>
      <c r="L106" s="158"/>
      <c r="M106" s="21"/>
      <c r="N106" s="163"/>
      <c r="O106" s="44"/>
      <c r="P106" s="166"/>
      <c r="Q106" s="139">
        <f t="shared" si="0"/>
        <v>0</v>
      </c>
      <c r="R106" s="141"/>
    </row>
    <row r="107" spans="1:18" ht="18" hidden="1" customHeight="1">
      <c r="A107" s="636">
        <v>98</v>
      </c>
      <c r="B107" s="637"/>
      <c r="C107" s="10"/>
      <c r="D107" s="10"/>
      <c r="E107" s="187"/>
      <c r="F107" s="162"/>
      <c r="G107" s="44"/>
      <c r="H107" s="163"/>
      <c r="I107" s="158"/>
      <c r="J107" s="21"/>
      <c r="K107" s="163"/>
      <c r="L107" s="158"/>
      <c r="M107" s="21"/>
      <c r="N107" s="163"/>
      <c r="O107" s="44"/>
      <c r="P107" s="166"/>
      <c r="Q107" s="139">
        <f t="shared" ref="Q107:Q159" si="1">IF(G107="",0,INT(SUM(PRODUCT(G107,I107,L107),O107)))</f>
        <v>0</v>
      </c>
      <c r="R107" s="141"/>
    </row>
    <row r="108" spans="1:18" ht="18" hidden="1" customHeight="1">
      <c r="A108" s="636">
        <v>99</v>
      </c>
      <c r="B108" s="637"/>
      <c r="C108" s="10"/>
      <c r="D108" s="10"/>
      <c r="E108" s="187"/>
      <c r="F108" s="162"/>
      <c r="G108" s="44"/>
      <c r="H108" s="163"/>
      <c r="I108" s="158"/>
      <c r="J108" s="21"/>
      <c r="K108" s="163"/>
      <c r="L108" s="158"/>
      <c r="M108" s="21"/>
      <c r="N108" s="163"/>
      <c r="O108" s="44"/>
      <c r="P108" s="166"/>
      <c r="Q108" s="139">
        <f t="shared" si="1"/>
        <v>0</v>
      </c>
      <c r="R108" s="141"/>
    </row>
    <row r="109" spans="1:18" ht="18" hidden="1" customHeight="1">
      <c r="A109" s="636">
        <v>100</v>
      </c>
      <c r="B109" s="637"/>
      <c r="C109" s="10"/>
      <c r="D109" s="10"/>
      <c r="E109" s="187"/>
      <c r="F109" s="162"/>
      <c r="G109" s="44"/>
      <c r="H109" s="163"/>
      <c r="I109" s="158"/>
      <c r="J109" s="21"/>
      <c r="K109" s="163"/>
      <c r="L109" s="158"/>
      <c r="M109" s="21"/>
      <c r="N109" s="163"/>
      <c r="O109" s="44"/>
      <c r="P109" s="166"/>
      <c r="Q109" s="139">
        <f t="shared" si="1"/>
        <v>0</v>
      </c>
      <c r="R109" s="141"/>
    </row>
    <row r="110" spans="1:18" ht="18" hidden="1" customHeight="1">
      <c r="A110" s="636">
        <v>101</v>
      </c>
      <c r="B110" s="637"/>
      <c r="C110" s="10"/>
      <c r="D110" s="10"/>
      <c r="E110" s="187"/>
      <c r="F110" s="162"/>
      <c r="G110" s="44"/>
      <c r="H110" s="163"/>
      <c r="I110" s="158"/>
      <c r="J110" s="21"/>
      <c r="K110" s="163"/>
      <c r="L110" s="158"/>
      <c r="M110" s="21"/>
      <c r="N110" s="163"/>
      <c r="O110" s="44"/>
      <c r="P110" s="166"/>
      <c r="Q110" s="139">
        <f t="shared" si="1"/>
        <v>0</v>
      </c>
      <c r="R110" s="141"/>
    </row>
    <row r="111" spans="1:18" ht="18" hidden="1" customHeight="1">
      <c r="A111" s="636">
        <v>102</v>
      </c>
      <c r="B111" s="637"/>
      <c r="C111" s="10"/>
      <c r="D111" s="10"/>
      <c r="E111" s="187"/>
      <c r="F111" s="162"/>
      <c r="G111" s="44"/>
      <c r="H111" s="163"/>
      <c r="I111" s="158"/>
      <c r="J111" s="21"/>
      <c r="K111" s="163"/>
      <c r="L111" s="158"/>
      <c r="M111" s="21"/>
      <c r="N111" s="163"/>
      <c r="O111" s="44"/>
      <c r="P111" s="166"/>
      <c r="Q111" s="139">
        <f t="shared" si="1"/>
        <v>0</v>
      </c>
      <c r="R111" s="141"/>
    </row>
    <row r="112" spans="1:18" ht="18" hidden="1" customHeight="1">
      <c r="A112" s="636">
        <v>103</v>
      </c>
      <c r="B112" s="637"/>
      <c r="C112" s="10"/>
      <c r="D112" s="10"/>
      <c r="E112" s="187"/>
      <c r="F112" s="162"/>
      <c r="G112" s="44"/>
      <c r="H112" s="163"/>
      <c r="I112" s="158"/>
      <c r="J112" s="21"/>
      <c r="K112" s="163"/>
      <c r="L112" s="158"/>
      <c r="M112" s="21"/>
      <c r="N112" s="163"/>
      <c r="O112" s="44"/>
      <c r="P112" s="166"/>
      <c r="Q112" s="139">
        <f t="shared" si="1"/>
        <v>0</v>
      </c>
      <c r="R112" s="141"/>
    </row>
    <row r="113" spans="1:18" ht="18" hidden="1" customHeight="1">
      <c r="A113" s="636">
        <v>104</v>
      </c>
      <c r="B113" s="637"/>
      <c r="C113" s="10"/>
      <c r="D113" s="10"/>
      <c r="E113" s="187"/>
      <c r="F113" s="162"/>
      <c r="G113" s="44"/>
      <c r="H113" s="163"/>
      <c r="I113" s="158"/>
      <c r="J113" s="21"/>
      <c r="K113" s="163"/>
      <c r="L113" s="158"/>
      <c r="M113" s="21"/>
      <c r="N113" s="163"/>
      <c r="O113" s="44"/>
      <c r="P113" s="166"/>
      <c r="Q113" s="139">
        <f t="shared" si="1"/>
        <v>0</v>
      </c>
      <c r="R113" s="141"/>
    </row>
    <row r="114" spans="1:18" ht="18" hidden="1" customHeight="1">
      <c r="A114" s="636">
        <v>105</v>
      </c>
      <c r="B114" s="637"/>
      <c r="C114" s="10"/>
      <c r="D114" s="10"/>
      <c r="E114" s="187"/>
      <c r="F114" s="162"/>
      <c r="G114" s="44"/>
      <c r="H114" s="163"/>
      <c r="I114" s="158"/>
      <c r="J114" s="21"/>
      <c r="K114" s="163"/>
      <c r="L114" s="158"/>
      <c r="M114" s="21"/>
      <c r="N114" s="163"/>
      <c r="O114" s="44"/>
      <c r="P114" s="166"/>
      <c r="Q114" s="139">
        <f t="shared" si="1"/>
        <v>0</v>
      </c>
      <c r="R114" s="141"/>
    </row>
    <row r="115" spans="1:18" ht="18" hidden="1" customHeight="1">
      <c r="A115" s="636">
        <v>106</v>
      </c>
      <c r="B115" s="637"/>
      <c r="C115" s="10"/>
      <c r="D115" s="10"/>
      <c r="E115" s="187"/>
      <c r="F115" s="162"/>
      <c r="G115" s="44"/>
      <c r="H115" s="163"/>
      <c r="I115" s="158"/>
      <c r="J115" s="21"/>
      <c r="K115" s="163"/>
      <c r="L115" s="158"/>
      <c r="M115" s="21"/>
      <c r="N115" s="163"/>
      <c r="O115" s="44"/>
      <c r="P115" s="166"/>
      <c r="Q115" s="139">
        <f t="shared" si="1"/>
        <v>0</v>
      </c>
      <c r="R115" s="141"/>
    </row>
    <row r="116" spans="1:18" ht="18" hidden="1" customHeight="1">
      <c r="A116" s="636">
        <v>107</v>
      </c>
      <c r="B116" s="637"/>
      <c r="C116" s="10"/>
      <c r="D116" s="10"/>
      <c r="E116" s="187"/>
      <c r="F116" s="162"/>
      <c r="G116" s="44"/>
      <c r="H116" s="163"/>
      <c r="I116" s="158"/>
      <c r="J116" s="21"/>
      <c r="K116" s="163"/>
      <c r="L116" s="158"/>
      <c r="M116" s="21"/>
      <c r="N116" s="163"/>
      <c r="O116" s="44"/>
      <c r="P116" s="166"/>
      <c r="Q116" s="139">
        <f t="shared" si="1"/>
        <v>0</v>
      </c>
      <c r="R116" s="141"/>
    </row>
    <row r="117" spans="1:18" ht="18" hidden="1" customHeight="1">
      <c r="A117" s="636">
        <v>108</v>
      </c>
      <c r="B117" s="637"/>
      <c r="C117" s="10"/>
      <c r="D117" s="10"/>
      <c r="E117" s="187"/>
      <c r="F117" s="162"/>
      <c r="G117" s="44"/>
      <c r="H117" s="163"/>
      <c r="I117" s="158"/>
      <c r="J117" s="21"/>
      <c r="K117" s="163"/>
      <c r="L117" s="158"/>
      <c r="M117" s="21"/>
      <c r="N117" s="163"/>
      <c r="O117" s="44"/>
      <c r="P117" s="166"/>
      <c r="Q117" s="139">
        <f t="shared" si="1"/>
        <v>0</v>
      </c>
      <c r="R117" s="141"/>
    </row>
    <row r="118" spans="1:18" ht="18" hidden="1" customHeight="1">
      <c r="A118" s="636">
        <v>109</v>
      </c>
      <c r="B118" s="637"/>
      <c r="C118" s="10"/>
      <c r="D118" s="10"/>
      <c r="E118" s="187"/>
      <c r="F118" s="162"/>
      <c r="G118" s="44"/>
      <c r="H118" s="163"/>
      <c r="I118" s="158"/>
      <c r="J118" s="21"/>
      <c r="K118" s="163"/>
      <c r="L118" s="158"/>
      <c r="M118" s="21"/>
      <c r="N118" s="163"/>
      <c r="O118" s="44"/>
      <c r="P118" s="166"/>
      <c r="Q118" s="139">
        <f t="shared" si="1"/>
        <v>0</v>
      </c>
      <c r="R118" s="141"/>
    </row>
    <row r="119" spans="1:18" ht="18" hidden="1" customHeight="1">
      <c r="A119" s="636">
        <v>110</v>
      </c>
      <c r="B119" s="637"/>
      <c r="C119" s="10"/>
      <c r="D119" s="10"/>
      <c r="E119" s="187"/>
      <c r="F119" s="162"/>
      <c r="G119" s="44"/>
      <c r="H119" s="163"/>
      <c r="I119" s="158"/>
      <c r="J119" s="21"/>
      <c r="K119" s="163"/>
      <c r="L119" s="158"/>
      <c r="M119" s="21"/>
      <c r="N119" s="163"/>
      <c r="O119" s="44"/>
      <c r="P119" s="166"/>
      <c r="Q119" s="139">
        <f t="shared" si="1"/>
        <v>0</v>
      </c>
      <c r="R119" s="141"/>
    </row>
    <row r="120" spans="1:18" ht="18" hidden="1" customHeight="1">
      <c r="A120" s="636">
        <v>111</v>
      </c>
      <c r="B120" s="637"/>
      <c r="C120" s="10"/>
      <c r="D120" s="10"/>
      <c r="E120" s="187"/>
      <c r="F120" s="162"/>
      <c r="G120" s="44"/>
      <c r="H120" s="163"/>
      <c r="I120" s="158"/>
      <c r="J120" s="21"/>
      <c r="K120" s="163"/>
      <c r="L120" s="158"/>
      <c r="M120" s="21"/>
      <c r="N120" s="163"/>
      <c r="O120" s="44"/>
      <c r="P120" s="166"/>
      <c r="Q120" s="139">
        <f t="shared" si="1"/>
        <v>0</v>
      </c>
      <c r="R120" s="141"/>
    </row>
    <row r="121" spans="1:18" ht="18" hidden="1" customHeight="1">
      <c r="A121" s="636">
        <v>112</v>
      </c>
      <c r="B121" s="637"/>
      <c r="C121" s="10"/>
      <c r="D121" s="10"/>
      <c r="E121" s="187"/>
      <c r="F121" s="162"/>
      <c r="G121" s="44"/>
      <c r="H121" s="163"/>
      <c r="I121" s="158"/>
      <c r="J121" s="21"/>
      <c r="K121" s="163"/>
      <c r="L121" s="158"/>
      <c r="M121" s="21"/>
      <c r="N121" s="163"/>
      <c r="O121" s="44"/>
      <c r="P121" s="166"/>
      <c r="Q121" s="139">
        <f t="shared" si="1"/>
        <v>0</v>
      </c>
      <c r="R121" s="141"/>
    </row>
    <row r="122" spans="1:18" ht="18" hidden="1" customHeight="1">
      <c r="A122" s="636">
        <v>113</v>
      </c>
      <c r="B122" s="637"/>
      <c r="C122" s="10"/>
      <c r="D122" s="10"/>
      <c r="E122" s="187"/>
      <c r="F122" s="162"/>
      <c r="G122" s="44"/>
      <c r="H122" s="163"/>
      <c r="I122" s="158"/>
      <c r="J122" s="21"/>
      <c r="K122" s="163"/>
      <c r="L122" s="158"/>
      <c r="M122" s="21"/>
      <c r="N122" s="163"/>
      <c r="O122" s="44"/>
      <c r="P122" s="166"/>
      <c r="Q122" s="139">
        <f t="shared" si="1"/>
        <v>0</v>
      </c>
      <c r="R122" s="141"/>
    </row>
    <row r="123" spans="1:18" ht="18" hidden="1" customHeight="1">
      <c r="A123" s="636">
        <v>114</v>
      </c>
      <c r="B123" s="637"/>
      <c r="C123" s="10"/>
      <c r="D123" s="10"/>
      <c r="E123" s="187"/>
      <c r="F123" s="162"/>
      <c r="G123" s="44"/>
      <c r="H123" s="163"/>
      <c r="I123" s="158"/>
      <c r="J123" s="21"/>
      <c r="K123" s="163"/>
      <c r="L123" s="158"/>
      <c r="M123" s="21"/>
      <c r="N123" s="163"/>
      <c r="O123" s="44"/>
      <c r="P123" s="166"/>
      <c r="Q123" s="139">
        <f t="shared" si="1"/>
        <v>0</v>
      </c>
      <c r="R123" s="141"/>
    </row>
    <row r="124" spans="1:18" ht="18" hidden="1" customHeight="1">
      <c r="A124" s="636">
        <v>115</v>
      </c>
      <c r="B124" s="637"/>
      <c r="C124" s="10"/>
      <c r="D124" s="10"/>
      <c r="E124" s="187"/>
      <c r="F124" s="162"/>
      <c r="G124" s="44"/>
      <c r="H124" s="163"/>
      <c r="I124" s="158"/>
      <c r="J124" s="21"/>
      <c r="K124" s="163"/>
      <c r="L124" s="158"/>
      <c r="M124" s="21"/>
      <c r="N124" s="163"/>
      <c r="O124" s="44"/>
      <c r="P124" s="166"/>
      <c r="Q124" s="139">
        <f t="shared" si="1"/>
        <v>0</v>
      </c>
      <c r="R124" s="141"/>
    </row>
    <row r="125" spans="1:18" ht="18" hidden="1" customHeight="1">
      <c r="A125" s="636">
        <v>116</v>
      </c>
      <c r="B125" s="637"/>
      <c r="C125" s="10"/>
      <c r="D125" s="10"/>
      <c r="E125" s="187"/>
      <c r="F125" s="162"/>
      <c r="G125" s="44"/>
      <c r="H125" s="163"/>
      <c r="I125" s="158"/>
      <c r="J125" s="21"/>
      <c r="K125" s="163"/>
      <c r="L125" s="158"/>
      <c r="M125" s="21"/>
      <c r="N125" s="163"/>
      <c r="O125" s="44"/>
      <c r="P125" s="166"/>
      <c r="Q125" s="139">
        <f t="shared" si="1"/>
        <v>0</v>
      </c>
      <c r="R125" s="141"/>
    </row>
    <row r="126" spans="1:18" ht="18" hidden="1" customHeight="1">
      <c r="A126" s="636">
        <v>117</v>
      </c>
      <c r="B126" s="637"/>
      <c r="C126" s="10"/>
      <c r="D126" s="10"/>
      <c r="E126" s="187"/>
      <c r="F126" s="162"/>
      <c r="G126" s="44"/>
      <c r="H126" s="163"/>
      <c r="I126" s="158"/>
      <c r="J126" s="21"/>
      <c r="K126" s="163"/>
      <c r="L126" s="158"/>
      <c r="M126" s="21"/>
      <c r="N126" s="163"/>
      <c r="O126" s="44"/>
      <c r="P126" s="166"/>
      <c r="Q126" s="139">
        <f t="shared" si="1"/>
        <v>0</v>
      </c>
      <c r="R126" s="141"/>
    </row>
    <row r="127" spans="1:18" ht="18" hidden="1" customHeight="1">
      <c r="A127" s="636">
        <v>118</v>
      </c>
      <c r="B127" s="637"/>
      <c r="C127" s="10"/>
      <c r="D127" s="10"/>
      <c r="E127" s="187"/>
      <c r="F127" s="162"/>
      <c r="G127" s="44"/>
      <c r="H127" s="163"/>
      <c r="I127" s="158"/>
      <c r="J127" s="21"/>
      <c r="K127" s="163"/>
      <c r="L127" s="158"/>
      <c r="M127" s="21"/>
      <c r="N127" s="163"/>
      <c r="O127" s="44"/>
      <c r="P127" s="166"/>
      <c r="Q127" s="139">
        <f t="shared" si="1"/>
        <v>0</v>
      </c>
      <c r="R127" s="141"/>
    </row>
    <row r="128" spans="1:18" ht="18" hidden="1" customHeight="1">
      <c r="A128" s="636">
        <v>119</v>
      </c>
      <c r="B128" s="637"/>
      <c r="C128" s="10"/>
      <c r="D128" s="10"/>
      <c r="E128" s="187"/>
      <c r="F128" s="162"/>
      <c r="G128" s="44"/>
      <c r="H128" s="163"/>
      <c r="I128" s="158"/>
      <c r="J128" s="21"/>
      <c r="K128" s="163"/>
      <c r="L128" s="158"/>
      <c r="M128" s="21"/>
      <c r="N128" s="163"/>
      <c r="O128" s="44"/>
      <c r="P128" s="166"/>
      <c r="Q128" s="139">
        <f t="shared" si="1"/>
        <v>0</v>
      </c>
      <c r="R128" s="141"/>
    </row>
    <row r="129" spans="1:18" ht="18" hidden="1" customHeight="1">
      <c r="A129" s="636">
        <v>120</v>
      </c>
      <c r="B129" s="637"/>
      <c r="C129" s="10"/>
      <c r="D129" s="10"/>
      <c r="E129" s="187"/>
      <c r="F129" s="162"/>
      <c r="G129" s="44"/>
      <c r="H129" s="163"/>
      <c r="I129" s="158"/>
      <c r="J129" s="21"/>
      <c r="K129" s="163"/>
      <c r="L129" s="158"/>
      <c r="M129" s="21"/>
      <c r="N129" s="163"/>
      <c r="O129" s="44"/>
      <c r="P129" s="166"/>
      <c r="Q129" s="139">
        <f t="shared" si="1"/>
        <v>0</v>
      </c>
      <c r="R129" s="141"/>
    </row>
    <row r="130" spans="1:18" ht="18" hidden="1" customHeight="1">
      <c r="A130" s="636">
        <v>121</v>
      </c>
      <c r="B130" s="637"/>
      <c r="C130" s="10"/>
      <c r="D130" s="10"/>
      <c r="E130" s="187"/>
      <c r="F130" s="162"/>
      <c r="G130" s="44"/>
      <c r="H130" s="163"/>
      <c r="I130" s="158"/>
      <c r="J130" s="21"/>
      <c r="K130" s="163"/>
      <c r="L130" s="158"/>
      <c r="M130" s="21"/>
      <c r="N130" s="163"/>
      <c r="O130" s="44"/>
      <c r="P130" s="166"/>
      <c r="Q130" s="139">
        <f t="shared" si="1"/>
        <v>0</v>
      </c>
      <c r="R130" s="141"/>
    </row>
    <row r="131" spans="1:18" ht="18" hidden="1" customHeight="1">
      <c r="A131" s="636">
        <v>122</v>
      </c>
      <c r="B131" s="637"/>
      <c r="C131" s="10"/>
      <c r="D131" s="10"/>
      <c r="E131" s="187"/>
      <c r="F131" s="162"/>
      <c r="G131" s="44"/>
      <c r="H131" s="163"/>
      <c r="I131" s="158"/>
      <c r="J131" s="21"/>
      <c r="K131" s="163"/>
      <c r="L131" s="158"/>
      <c r="M131" s="21"/>
      <c r="N131" s="163"/>
      <c r="O131" s="44"/>
      <c r="P131" s="166"/>
      <c r="Q131" s="139">
        <f t="shared" si="1"/>
        <v>0</v>
      </c>
      <c r="R131" s="141"/>
    </row>
    <row r="132" spans="1:18" ht="18" hidden="1" customHeight="1">
      <c r="A132" s="636">
        <v>123</v>
      </c>
      <c r="B132" s="637"/>
      <c r="C132" s="10"/>
      <c r="D132" s="10"/>
      <c r="E132" s="187"/>
      <c r="F132" s="162"/>
      <c r="G132" s="44"/>
      <c r="H132" s="163"/>
      <c r="I132" s="158"/>
      <c r="J132" s="21"/>
      <c r="K132" s="163"/>
      <c r="L132" s="158"/>
      <c r="M132" s="21"/>
      <c r="N132" s="163"/>
      <c r="O132" s="44"/>
      <c r="P132" s="166"/>
      <c r="Q132" s="139">
        <f t="shared" si="1"/>
        <v>0</v>
      </c>
      <c r="R132" s="141"/>
    </row>
    <row r="133" spans="1:18" ht="18" hidden="1" customHeight="1">
      <c r="A133" s="636">
        <v>124</v>
      </c>
      <c r="B133" s="637"/>
      <c r="C133" s="10"/>
      <c r="D133" s="10"/>
      <c r="E133" s="187"/>
      <c r="F133" s="162"/>
      <c r="G133" s="44"/>
      <c r="H133" s="163"/>
      <c r="I133" s="158"/>
      <c r="J133" s="21"/>
      <c r="K133" s="163"/>
      <c r="L133" s="158"/>
      <c r="M133" s="21"/>
      <c r="N133" s="163"/>
      <c r="O133" s="44"/>
      <c r="P133" s="166"/>
      <c r="Q133" s="139">
        <f t="shared" si="1"/>
        <v>0</v>
      </c>
      <c r="R133" s="141"/>
    </row>
    <row r="134" spans="1:18" ht="18" hidden="1" customHeight="1">
      <c r="A134" s="636">
        <v>125</v>
      </c>
      <c r="B134" s="637"/>
      <c r="C134" s="10"/>
      <c r="D134" s="10"/>
      <c r="E134" s="187"/>
      <c r="F134" s="162"/>
      <c r="G134" s="44"/>
      <c r="H134" s="163"/>
      <c r="I134" s="158"/>
      <c r="J134" s="21"/>
      <c r="K134" s="163"/>
      <c r="L134" s="158"/>
      <c r="M134" s="21"/>
      <c r="N134" s="163"/>
      <c r="O134" s="44"/>
      <c r="P134" s="166"/>
      <c r="Q134" s="139">
        <f t="shared" si="1"/>
        <v>0</v>
      </c>
      <c r="R134" s="141"/>
    </row>
    <row r="135" spans="1:18" ht="18" hidden="1" customHeight="1">
      <c r="A135" s="636">
        <v>126</v>
      </c>
      <c r="B135" s="637"/>
      <c r="C135" s="10"/>
      <c r="D135" s="10"/>
      <c r="E135" s="187"/>
      <c r="F135" s="162"/>
      <c r="G135" s="44"/>
      <c r="H135" s="163"/>
      <c r="I135" s="158"/>
      <c r="J135" s="21"/>
      <c r="K135" s="163"/>
      <c r="L135" s="158"/>
      <c r="M135" s="21"/>
      <c r="N135" s="163"/>
      <c r="O135" s="44"/>
      <c r="P135" s="166"/>
      <c r="Q135" s="139">
        <f t="shared" si="1"/>
        <v>0</v>
      </c>
      <c r="R135" s="141"/>
    </row>
    <row r="136" spans="1:18" ht="18" hidden="1" customHeight="1">
      <c r="A136" s="636">
        <v>127</v>
      </c>
      <c r="B136" s="637"/>
      <c r="C136" s="10"/>
      <c r="D136" s="10"/>
      <c r="E136" s="187"/>
      <c r="F136" s="162"/>
      <c r="G136" s="44"/>
      <c r="H136" s="163"/>
      <c r="I136" s="158"/>
      <c r="J136" s="21"/>
      <c r="K136" s="163"/>
      <c r="L136" s="158"/>
      <c r="M136" s="21"/>
      <c r="N136" s="163"/>
      <c r="O136" s="44"/>
      <c r="P136" s="166"/>
      <c r="Q136" s="139">
        <f t="shared" si="1"/>
        <v>0</v>
      </c>
      <c r="R136" s="141"/>
    </row>
    <row r="137" spans="1:18" ht="18" hidden="1" customHeight="1">
      <c r="A137" s="636">
        <v>128</v>
      </c>
      <c r="B137" s="637"/>
      <c r="C137" s="10"/>
      <c r="D137" s="10"/>
      <c r="E137" s="187"/>
      <c r="F137" s="162"/>
      <c r="G137" s="44"/>
      <c r="H137" s="163"/>
      <c r="I137" s="158"/>
      <c r="J137" s="21"/>
      <c r="K137" s="163"/>
      <c r="L137" s="158"/>
      <c r="M137" s="21"/>
      <c r="N137" s="163"/>
      <c r="O137" s="44"/>
      <c r="P137" s="166"/>
      <c r="Q137" s="139">
        <f t="shared" si="1"/>
        <v>0</v>
      </c>
      <c r="R137" s="141"/>
    </row>
    <row r="138" spans="1:18" ht="18" hidden="1" customHeight="1">
      <c r="A138" s="636">
        <v>129</v>
      </c>
      <c r="B138" s="637"/>
      <c r="C138" s="10"/>
      <c r="D138" s="10"/>
      <c r="E138" s="187"/>
      <c r="F138" s="162"/>
      <c r="G138" s="44"/>
      <c r="H138" s="163"/>
      <c r="I138" s="158"/>
      <c r="J138" s="21"/>
      <c r="K138" s="163"/>
      <c r="L138" s="158"/>
      <c r="M138" s="21"/>
      <c r="N138" s="163"/>
      <c r="O138" s="44"/>
      <c r="P138" s="166"/>
      <c r="Q138" s="139">
        <f t="shared" si="1"/>
        <v>0</v>
      </c>
      <c r="R138" s="141"/>
    </row>
    <row r="139" spans="1:18" ht="18" hidden="1" customHeight="1">
      <c r="A139" s="636">
        <v>130</v>
      </c>
      <c r="B139" s="637"/>
      <c r="C139" s="10"/>
      <c r="D139" s="10"/>
      <c r="E139" s="187"/>
      <c r="F139" s="162"/>
      <c r="G139" s="44"/>
      <c r="H139" s="163"/>
      <c r="I139" s="158"/>
      <c r="J139" s="21"/>
      <c r="K139" s="163"/>
      <c r="L139" s="158"/>
      <c r="M139" s="21"/>
      <c r="N139" s="163"/>
      <c r="O139" s="44"/>
      <c r="P139" s="166"/>
      <c r="Q139" s="139">
        <f t="shared" si="1"/>
        <v>0</v>
      </c>
      <c r="R139" s="141"/>
    </row>
    <row r="140" spans="1:18" ht="18" hidden="1" customHeight="1">
      <c r="A140" s="636">
        <v>131</v>
      </c>
      <c r="B140" s="637"/>
      <c r="C140" s="10"/>
      <c r="D140" s="10"/>
      <c r="E140" s="187"/>
      <c r="F140" s="162"/>
      <c r="G140" s="44"/>
      <c r="H140" s="163"/>
      <c r="I140" s="158"/>
      <c r="J140" s="21"/>
      <c r="K140" s="163"/>
      <c r="L140" s="158"/>
      <c r="M140" s="21"/>
      <c r="N140" s="163"/>
      <c r="O140" s="44"/>
      <c r="P140" s="166"/>
      <c r="Q140" s="139">
        <f t="shared" si="1"/>
        <v>0</v>
      </c>
      <c r="R140" s="141"/>
    </row>
    <row r="141" spans="1:18" ht="18" hidden="1" customHeight="1">
      <c r="A141" s="636">
        <v>132</v>
      </c>
      <c r="B141" s="637"/>
      <c r="C141" s="10"/>
      <c r="D141" s="10"/>
      <c r="E141" s="187"/>
      <c r="F141" s="162"/>
      <c r="G141" s="44"/>
      <c r="H141" s="163"/>
      <c r="I141" s="158"/>
      <c r="J141" s="21"/>
      <c r="K141" s="163"/>
      <c r="L141" s="158"/>
      <c r="M141" s="21"/>
      <c r="N141" s="163"/>
      <c r="O141" s="44"/>
      <c r="P141" s="166"/>
      <c r="Q141" s="139">
        <f t="shared" si="1"/>
        <v>0</v>
      </c>
      <c r="R141" s="141"/>
    </row>
    <row r="142" spans="1:18" ht="18" hidden="1" customHeight="1">
      <c r="A142" s="636">
        <v>133</v>
      </c>
      <c r="B142" s="637"/>
      <c r="C142" s="10"/>
      <c r="D142" s="10"/>
      <c r="E142" s="187"/>
      <c r="F142" s="162"/>
      <c r="G142" s="44"/>
      <c r="H142" s="163"/>
      <c r="I142" s="158"/>
      <c r="J142" s="21"/>
      <c r="K142" s="163"/>
      <c r="L142" s="158"/>
      <c r="M142" s="21"/>
      <c r="N142" s="163"/>
      <c r="O142" s="44"/>
      <c r="P142" s="166"/>
      <c r="Q142" s="139">
        <f t="shared" si="1"/>
        <v>0</v>
      </c>
      <c r="R142" s="141"/>
    </row>
    <row r="143" spans="1:18" ht="18" hidden="1" customHeight="1">
      <c r="A143" s="636">
        <v>134</v>
      </c>
      <c r="B143" s="637"/>
      <c r="C143" s="10"/>
      <c r="D143" s="10"/>
      <c r="E143" s="187"/>
      <c r="F143" s="162"/>
      <c r="G143" s="44"/>
      <c r="H143" s="163"/>
      <c r="I143" s="158"/>
      <c r="J143" s="21"/>
      <c r="K143" s="163"/>
      <c r="L143" s="158"/>
      <c r="M143" s="21"/>
      <c r="N143" s="163"/>
      <c r="O143" s="44"/>
      <c r="P143" s="166"/>
      <c r="Q143" s="139">
        <f t="shared" si="1"/>
        <v>0</v>
      </c>
      <c r="R143" s="141"/>
    </row>
    <row r="144" spans="1:18" ht="18" hidden="1" customHeight="1">
      <c r="A144" s="636">
        <v>135</v>
      </c>
      <c r="B144" s="637"/>
      <c r="C144" s="10"/>
      <c r="D144" s="10"/>
      <c r="E144" s="187"/>
      <c r="F144" s="162"/>
      <c r="G144" s="44"/>
      <c r="H144" s="163"/>
      <c r="I144" s="158"/>
      <c r="J144" s="21"/>
      <c r="K144" s="163"/>
      <c r="L144" s="158"/>
      <c r="M144" s="21"/>
      <c r="N144" s="163"/>
      <c r="O144" s="44"/>
      <c r="P144" s="166"/>
      <c r="Q144" s="139">
        <f t="shared" si="1"/>
        <v>0</v>
      </c>
      <c r="R144" s="141"/>
    </row>
    <row r="145" spans="1:18" ht="18" hidden="1" customHeight="1">
      <c r="A145" s="636">
        <v>136</v>
      </c>
      <c r="B145" s="637"/>
      <c r="C145" s="10"/>
      <c r="D145" s="10"/>
      <c r="E145" s="187"/>
      <c r="F145" s="162"/>
      <c r="G145" s="44"/>
      <c r="H145" s="163"/>
      <c r="I145" s="158"/>
      <c r="J145" s="21"/>
      <c r="K145" s="163"/>
      <c r="L145" s="158"/>
      <c r="M145" s="21"/>
      <c r="N145" s="163"/>
      <c r="O145" s="44"/>
      <c r="P145" s="166"/>
      <c r="Q145" s="139">
        <f t="shared" si="1"/>
        <v>0</v>
      </c>
      <c r="R145" s="141"/>
    </row>
    <row r="146" spans="1:18" ht="18" hidden="1" customHeight="1">
      <c r="A146" s="636">
        <v>137</v>
      </c>
      <c r="B146" s="637"/>
      <c r="C146" s="10"/>
      <c r="D146" s="10"/>
      <c r="E146" s="187"/>
      <c r="F146" s="162"/>
      <c r="G146" s="44"/>
      <c r="H146" s="163"/>
      <c r="I146" s="158"/>
      <c r="J146" s="21"/>
      <c r="K146" s="163"/>
      <c r="L146" s="158"/>
      <c r="M146" s="21"/>
      <c r="N146" s="163"/>
      <c r="O146" s="44"/>
      <c r="P146" s="166"/>
      <c r="Q146" s="139">
        <f t="shared" si="1"/>
        <v>0</v>
      </c>
      <c r="R146" s="141"/>
    </row>
    <row r="147" spans="1:18" ht="18" hidden="1" customHeight="1">
      <c r="A147" s="636">
        <v>138</v>
      </c>
      <c r="B147" s="637"/>
      <c r="C147" s="10"/>
      <c r="D147" s="10"/>
      <c r="E147" s="187"/>
      <c r="F147" s="162"/>
      <c r="G147" s="44"/>
      <c r="H147" s="163"/>
      <c r="I147" s="158"/>
      <c r="J147" s="21"/>
      <c r="K147" s="163"/>
      <c r="L147" s="158"/>
      <c r="M147" s="21"/>
      <c r="N147" s="163"/>
      <c r="O147" s="44"/>
      <c r="P147" s="166"/>
      <c r="Q147" s="139">
        <f t="shared" si="1"/>
        <v>0</v>
      </c>
      <c r="R147" s="141"/>
    </row>
    <row r="148" spans="1:18" ht="18" hidden="1" customHeight="1">
      <c r="A148" s="636">
        <v>139</v>
      </c>
      <c r="B148" s="637"/>
      <c r="C148" s="10"/>
      <c r="D148" s="10"/>
      <c r="E148" s="187"/>
      <c r="F148" s="162"/>
      <c r="G148" s="44"/>
      <c r="H148" s="163"/>
      <c r="I148" s="158"/>
      <c r="J148" s="21"/>
      <c r="K148" s="163"/>
      <c r="L148" s="158"/>
      <c r="M148" s="21"/>
      <c r="N148" s="163"/>
      <c r="O148" s="44"/>
      <c r="P148" s="166"/>
      <c r="Q148" s="139">
        <f t="shared" si="1"/>
        <v>0</v>
      </c>
      <c r="R148" s="141"/>
    </row>
    <row r="149" spans="1:18" ht="18" hidden="1" customHeight="1">
      <c r="A149" s="636">
        <v>140</v>
      </c>
      <c r="B149" s="637"/>
      <c r="C149" s="10"/>
      <c r="D149" s="10"/>
      <c r="E149" s="187"/>
      <c r="F149" s="162"/>
      <c r="G149" s="44"/>
      <c r="H149" s="163"/>
      <c r="I149" s="158"/>
      <c r="J149" s="21"/>
      <c r="K149" s="163"/>
      <c r="L149" s="158"/>
      <c r="M149" s="21"/>
      <c r="N149" s="163"/>
      <c r="O149" s="44"/>
      <c r="P149" s="166"/>
      <c r="Q149" s="139">
        <f t="shared" si="1"/>
        <v>0</v>
      </c>
      <c r="R149" s="141"/>
    </row>
    <row r="150" spans="1:18" ht="18" hidden="1" customHeight="1">
      <c r="A150" s="636">
        <v>141</v>
      </c>
      <c r="B150" s="637"/>
      <c r="C150" s="10"/>
      <c r="D150" s="10"/>
      <c r="E150" s="187"/>
      <c r="F150" s="162"/>
      <c r="G150" s="44"/>
      <c r="H150" s="163"/>
      <c r="I150" s="158"/>
      <c r="J150" s="21"/>
      <c r="K150" s="163"/>
      <c r="L150" s="158"/>
      <c r="M150" s="21"/>
      <c r="N150" s="163"/>
      <c r="O150" s="44"/>
      <c r="P150" s="166"/>
      <c r="Q150" s="139">
        <f t="shared" si="1"/>
        <v>0</v>
      </c>
      <c r="R150" s="141"/>
    </row>
    <row r="151" spans="1:18" ht="18" hidden="1" customHeight="1">
      <c r="A151" s="636">
        <v>142</v>
      </c>
      <c r="B151" s="637"/>
      <c r="C151" s="10"/>
      <c r="D151" s="10"/>
      <c r="E151" s="187"/>
      <c r="F151" s="162"/>
      <c r="G151" s="44"/>
      <c r="H151" s="163"/>
      <c r="I151" s="158"/>
      <c r="J151" s="21"/>
      <c r="K151" s="163"/>
      <c r="L151" s="158"/>
      <c r="M151" s="21"/>
      <c r="N151" s="163"/>
      <c r="O151" s="44"/>
      <c r="P151" s="166"/>
      <c r="Q151" s="139">
        <f t="shared" si="1"/>
        <v>0</v>
      </c>
      <c r="R151" s="141"/>
    </row>
    <row r="152" spans="1:18" ht="18" hidden="1" customHeight="1">
      <c r="A152" s="636">
        <v>143</v>
      </c>
      <c r="B152" s="637"/>
      <c r="C152" s="10"/>
      <c r="D152" s="10"/>
      <c r="E152" s="187"/>
      <c r="F152" s="162"/>
      <c r="G152" s="44"/>
      <c r="H152" s="163"/>
      <c r="I152" s="158"/>
      <c r="J152" s="21"/>
      <c r="K152" s="163"/>
      <c r="L152" s="158"/>
      <c r="M152" s="21"/>
      <c r="N152" s="163"/>
      <c r="O152" s="44"/>
      <c r="P152" s="166"/>
      <c r="Q152" s="139">
        <f t="shared" si="1"/>
        <v>0</v>
      </c>
      <c r="R152" s="141"/>
    </row>
    <row r="153" spans="1:18" ht="18" hidden="1" customHeight="1">
      <c r="A153" s="636">
        <v>144</v>
      </c>
      <c r="B153" s="637"/>
      <c r="C153" s="10"/>
      <c r="D153" s="10"/>
      <c r="E153" s="187"/>
      <c r="F153" s="162"/>
      <c r="G153" s="44"/>
      <c r="H153" s="163"/>
      <c r="I153" s="158"/>
      <c r="J153" s="21"/>
      <c r="K153" s="163"/>
      <c r="L153" s="158"/>
      <c r="M153" s="21"/>
      <c r="N153" s="163"/>
      <c r="O153" s="44"/>
      <c r="P153" s="166"/>
      <c r="Q153" s="139">
        <f t="shared" si="1"/>
        <v>0</v>
      </c>
      <c r="R153" s="141"/>
    </row>
    <row r="154" spans="1:18" ht="18" hidden="1" customHeight="1">
      <c r="A154" s="636">
        <v>145</v>
      </c>
      <c r="B154" s="637"/>
      <c r="C154" s="10"/>
      <c r="D154" s="10"/>
      <c r="E154" s="187"/>
      <c r="F154" s="162"/>
      <c r="G154" s="44"/>
      <c r="H154" s="163"/>
      <c r="I154" s="158"/>
      <c r="J154" s="21"/>
      <c r="K154" s="163"/>
      <c r="L154" s="158"/>
      <c r="M154" s="21"/>
      <c r="N154" s="163"/>
      <c r="O154" s="44"/>
      <c r="P154" s="166"/>
      <c r="Q154" s="139">
        <f t="shared" si="1"/>
        <v>0</v>
      </c>
      <c r="R154" s="141"/>
    </row>
    <row r="155" spans="1:18" ht="18" hidden="1" customHeight="1">
      <c r="A155" s="636">
        <v>146</v>
      </c>
      <c r="B155" s="637"/>
      <c r="C155" s="10"/>
      <c r="D155" s="10"/>
      <c r="E155" s="187"/>
      <c r="F155" s="162"/>
      <c r="G155" s="44"/>
      <c r="H155" s="163"/>
      <c r="I155" s="158"/>
      <c r="J155" s="21"/>
      <c r="K155" s="163"/>
      <c r="L155" s="158"/>
      <c r="M155" s="21"/>
      <c r="N155" s="163"/>
      <c r="O155" s="44"/>
      <c r="P155" s="166"/>
      <c r="Q155" s="139">
        <f t="shared" si="1"/>
        <v>0</v>
      </c>
      <c r="R155" s="141"/>
    </row>
    <row r="156" spans="1:18" ht="18" hidden="1" customHeight="1">
      <c r="A156" s="636">
        <v>147</v>
      </c>
      <c r="B156" s="637"/>
      <c r="C156" s="10"/>
      <c r="D156" s="10"/>
      <c r="E156" s="187"/>
      <c r="F156" s="162"/>
      <c r="G156" s="44"/>
      <c r="H156" s="163"/>
      <c r="I156" s="158"/>
      <c r="J156" s="21"/>
      <c r="K156" s="163"/>
      <c r="L156" s="158"/>
      <c r="M156" s="21"/>
      <c r="N156" s="163"/>
      <c r="O156" s="44"/>
      <c r="P156" s="166"/>
      <c r="Q156" s="139">
        <f t="shared" si="1"/>
        <v>0</v>
      </c>
      <c r="R156" s="141"/>
    </row>
    <row r="157" spans="1:18" ht="18" hidden="1" customHeight="1">
      <c r="A157" s="636">
        <v>148</v>
      </c>
      <c r="B157" s="637"/>
      <c r="C157" s="10"/>
      <c r="D157" s="10"/>
      <c r="E157" s="187"/>
      <c r="F157" s="162"/>
      <c r="G157" s="44"/>
      <c r="H157" s="163"/>
      <c r="I157" s="158"/>
      <c r="J157" s="21"/>
      <c r="K157" s="163"/>
      <c r="L157" s="158"/>
      <c r="M157" s="21"/>
      <c r="N157" s="163"/>
      <c r="O157" s="44"/>
      <c r="P157" s="166"/>
      <c r="Q157" s="139">
        <f t="shared" si="1"/>
        <v>0</v>
      </c>
      <c r="R157" s="141"/>
    </row>
    <row r="158" spans="1:18" ht="18" hidden="1" customHeight="1">
      <c r="A158" s="636">
        <v>149</v>
      </c>
      <c r="B158" s="637"/>
      <c r="C158" s="10"/>
      <c r="D158" s="10"/>
      <c r="E158" s="187"/>
      <c r="F158" s="162"/>
      <c r="G158" s="44"/>
      <c r="H158" s="163"/>
      <c r="I158" s="158"/>
      <c r="J158" s="21"/>
      <c r="K158" s="163"/>
      <c r="L158" s="158"/>
      <c r="M158" s="21"/>
      <c r="N158" s="163"/>
      <c r="O158" s="44"/>
      <c r="P158" s="166"/>
      <c r="Q158" s="139">
        <f t="shared" si="1"/>
        <v>0</v>
      </c>
      <c r="R158" s="141"/>
    </row>
    <row r="159" spans="1:18" ht="18" hidden="1" customHeight="1">
      <c r="A159" s="636">
        <v>150</v>
      </c>
      <c r="B159" s="637"/>
      <c r="C159" s="10"/>
      <c r="D159" s="10"/>
      <c r="E159" s="187"/>
      <c r="F159" s="162"/>
      <c r="G159" s="44"/>
      <c r="H159" s="163"/>
      <c r="I159" s="158"/>
      <c r="J159" s="21"/>
      <c r="K159" s="163"/>
      <c r="L159" s="158"/>
      <c r="M159" s="21"/>
      <c r="N159" s="163"/>
      <c r="O159" s="44"/>
      <c r="P159" s="166"/>
      <c r="Q159" s="139">
        <f t="shared" si="1"/>
        <v>0</v>
      </c>
      <c r="R159" s="141"/>
    </row>
    <row r="160" spans="1:18" ht="25.5" customHeight="1">
      <c r="A160" s="70" t="str">
        <f>IF('計画書①（地域）'!$S$4="","",'計画書①（地域）'!$S$4)</f>
        <v/>
      </c>
      <c r="B160" s="70"/>
      <c r="C160" s="71"/>
      <c r="D160" s="71"/>
      <c r="E160" s="71"/>
      <c r="F160" s="71"/>
      <c r="G160" s="71"/>
      <c r="H160" s="71"/>
      <c r="I160" s="71"/>
      <c r="J160" s="71"/>
      <c r="K160" s="71"/>
      <c r="L160" s="71"/>
      <c r="M160" s="71"/>
      <c r="N160" s="71"/>
      <c r="O160" s="71"/>
      <c r="P160" s="71"/>
      <c r="Q160" s="71"/>
    </row>
    <row r="161" spans="1:25" ht="25.5" customHeight="1">
      <c r="A161" s="136" t="str">
        <f>A2</f>
        <v xml:space="preserve">【 内訳書 】 </v>
      </c>
      <c r="B161" s="136"/>
      <c r="C161" s="72"/>
      <c r="D161" s="71"/>
      <c r="E161" s="71"/>
      <c r="F161" s="71"/>
      <c r="G161" s="71"/>
      <c r="H161" s="71"/>
      <c r="I161" s="71"/>
      <c r="J161" s="71"/>
      <c r="K161" s="71"/>
      <c r="L161" s="71"/>
      <c r="M161" s="71"/>
      <c r="N161" s="71"/>
      <c r="O161" s="71"/>
      <c r="P161" s="71"/>
      <c r="Q161" s="71"/>
    </row>
    <row r="162" spans="1:25" ht="31.5" customHeight="1">
      <c r="C162" s="576" t="str">
        <f>$C$3</f>
        <v>2-7</v>
      </c>
      <c r="D162" s="61" t="s">
        <v>153</v>
      </c>
      <c r="E162" s="560">
        <f>$E$3</f>
        <v>0</v>
      </c>
      <c r="F162" s="561"/>
      <c r="G162" s="561"/>
      <c r="H162" s="561"/>
      <c r="I162" s="561"/>
      <c r="J162" s="561"/>
      <c r="K162" s="561"/>
      <c r="L162" s="561"/>
      <c r="M162" s="562"/>
      <c r="N162"/>
      <c r="O162"/>
      <c r="P162"/>
      <c r="Q162"/>
      <c r="R162" s="71"/>
      <c r="X162" s="2"/>
      <c r="Y162" s="5"/>
    </row>
    <row r="163" spans="1:25" ht="31.5" customHeight="1">
      <c r="C163" s="577"/>
      <c r="D163" s="62" t="s">
        <v>154</v>
      </c>
      <c r="E163" s="563">
        <f>$E$4</f>
        <v>0</v>
      </c>
      <c r="F163" s="564"/>
      <c r="G163" s="564"/>
      <c r="H163" s="564"/>
      <c r="I163" s="564"/>
      <c r="J163" s="564"/>
      <c r="K163" s="564"/>
      <c r="L163" s="564"/>
      <c r="M163" s="565"/>
      <c r="N163"/>
      <c r="O163"/>
      <c r="P163"/>
      <c r="Q163"/>
      <c r="R163" s="71"/>
      <c r="X163" s="2"/>
      <c r="Y163" s="5"/>
    </row>
    <row r="164" spans="1:25" ht="25.5" customHeight="1">
      <c r="A164" s="133"/>
      <c r="B164" s="133"/>
      <c r="C164" s="72"/>
      <c r="D164" s="71"/>
      <c r="E164" s="71"/>
      <c r="F164" s="71"/>
      <c r="G164" s="71"/>
      <c r="H164" s="71"/>
      <c r="I164" s="71"/>
      <c r="J164" s="71"/>
      <c r="K164" s="71"/>
      <c r="L164" s="71"/>
      <c r="M164" s="71"/>
      <c r="N164" s="71"/>
      <c r="O164" s="71"/>
      <c r="P164" s="71"/>
      <c r="Q164" s="71"/>
    </row>
    <row r="165" spans="1:25" ht="21.75" customHeight="1">
      <c r="A165" s="74"/>
      <c r="B165" s="74"/>
      <c r="C165" s="75"/>
      <c r="D165" s="75"/>
      <c r="E165" s="74"/>
      <c r="F165" s="550" t="s">
        <v>8</v>
      </c>
      <c r="G165" s="551"/>
      <c r="H165" s="551"/>
      <c r="I165" s="551"/>
      <c r="J165" s="551"/>
      <c r="K165" s="552"/>
      <c r="L165" s="175"/>
      <c r="M165" s="176"/>
      <c r="N165" s="176"/>
      <c r="O165" s="176"/>
      <c r="P165" s="176"/>
      <c r="Q165" s="176"/>
    </row>
    <row r="166" spans="1:25" ht="21.75" customHeight="1">
      <c r="A166" s="76"/>
      <c r="B166" s="76"/>
      <c r="C166" s="75"/>
      <c r="D166" s="75"/>
      <c r="E166" s="74"/>
      <c r="F166" s="553">
        <f>SUM(Q169:Q218)</f>
        <v>0</v>
      </c>
      <c r="G166" s="554"/>
      <c r="H166" s="554"/>
      <c r="I166" s="554"/>
      <c r="J166" s="554"/>
      <c r="K166" s="555"/>
      <c r="L166" s="175"/>
      <c r="M166" s="176"/>
      <c r="N166" s="176"/>
      <c r="O166" s="176"/>
      <c r="P166" s="176"/>
      <c r="Q166" s="176"/>
    </row>
    <row r="167" spans="1:25" ht="21" customHeight="1">
      <c r="A167" s="77" t="s">
        <v>16</v>
      </c>
      <c r="B167" s="77"/>
      <c r="C167" s="78"/>
      <c r="D167" s="78"/>
      <c r="E167" s="78"/>
      <c r="F167" s="78"/>
      <c r="G167" s="78"/>
      <c r="H167" s="78"/>
      <c r="I167" s="78"/>
      <c r="J167" s="78"/>
      <c r="K167" s="71"/>
      <c r="L167" s="71"/>
      <c r="M167" s="71"/>
      <c r="N167" s="71"/>
      <c r="O167" s="71"/>
      <c r="P167" s="71"/>
      <c r="Q167" s="135" t="s">
        <v>17</v>
      </c>
    </row>
    <row r="168" spans="1:25" s="59" customFormat="1" ht="36" customHeight="1">
      <c r="A168" s="640" t="s">
        <v>216</v>
      </c>
      <c r="B168" s="641"/>
      <c r="C168" s="556" t="s">
        <v>11</v>
      </c>
      <c r="D168" s="557"/>
      <c r="E168" s="80" t="s">
        <v>45</v>
      </c>
      <c r="F168" s="81"/>
      <c r="G168" s="82" t="s">
        <v>39</v>
      </c>
      <c r="H168" s="83" t="s">
        <v>46</v>
      </c>
      <c r="I168" s="84" t="s">
        <v>38</v>
      </c>
      <c r="J168" s="85" t="s">
        <v>40</v>
      </c>
      <c r="K168" s="83" t="s">
        <v>46</v>
      </c>
      <c r="L168" s="84" t="s">
        <v>48</v>
      </c>
      <c r="M168" s="85" t="s">
        <v>40</v>
      </c>
      <c r="N168" s="83" t="s">
        <v>49</v>
      </c>
      <c r="O168" s="84" t="s">
        <v>50</v>
      </c>
      <c r="P168" s="83" t="s">
        <v>51</v>
      </c>
      <c r="Q168" s="86" t="s">
        <v>12</v>
      </c>
      <c r="X168" s="60"/>
    </row>
    <row r="169" spans="1:25" ht="18" customHeight="1">
      <c r="A169" s="638">
        <v>1</v>
      </c>
      <c r="B169" s="639"/>
      <c r="C169" s="558"/>
      <c r="D169" s="559"/>
      <c r="E169" s="189"/>
      <c r="F169" s="167"/>
      <c r="G169" s="46"/>
      <c r="H169" s="170"/>
      <c r="I169" s="159"/>
      <c r="J169" s="38"/>
      <c r="K169" s="170"/>
      <c r="L169" s="159"/>
      <c r="M169" s="38"/>
      <c r="N169" s="170"/>
      <c r="O169" s="46"/>
      <c r="P169" s="172"/>
      <c r="Q169" s="63">
        <f t="shared" ref="Q169:Q218" si="2">IF(G169="",0,INT(SUM(PRODUCT(G169,I169,L169),O169)))</f>
        <v>0</v>
      </c>
    </row>
    <row r="170" spans="1:25" ht="18" customHeight="1">
      <c r="A170" s="589">
        <v>2</v>
      </c>
      <c r="B170" s="590"/>
      <c r="C170" s="578"/>
      <c r="D170" s="579"/>
      <c r="E170" s="187"/>
      <c r="F170" s="168"/>
      <c r="G170" s="46"/>
      <c r="H170" s="170"/>
      <c r="I170" s="159"/>
      <c r="J170" s="38"/>
      <c r="K170" s="170"/>
      <c r="L170" s="159"/>
      <c r="M170" s="38"/>
      <c r="N170" s="170"/>
      <c r="O170" s="46"/>
      <c r="P170" s="166"/>
      <c r="Q170" s="63">
        <f t="shared" si="2"/>
        <v>0</v>
      </c>
    </row>
    <row r="171" spans="1:25" ht="18" customHeight="1">
      <c r="A171" s="589">
        <v>3</v>
      </c>
      <c r="B171" s="590"/>
      <c r="C171" s="578"/>
      <c r="D171" s="579"/>
      <c r="E171" s="189"/>
      <c r="F171" s="168"/>
      <c r="G171" s="44"/>
      <c r="H171" s="170"/>
      <c r="I171" s="159"/>
      <c r="J171" s="38"/>
      <c r="K171" s="170"/>
      <c r="L171" s="159"/>
      <c r="M171" s="38"/>
      <c r="N171" s="170"/>
      <c r="O171" s="46"/>
      <c r="P171" s="166"/>
      <c r="Q171" s="63">
        <f t="shared" si="2"/>
        <v>0</v>
      </c>
    </row>
    <row r="172" spans="1:25" ht="18" customHeight="1">
      <c r="A172" s="589">
        <v>4</v>
      </c>
      <c r="B172" s="590"/>
      <c r="C172" s="578"/>
      <c r="D172" s="579"/>
      <c r="E172" s="189"/>
      <c r="F172" s="168"/>
      <c r="G172" s="44"/>
      <c r="H172" s="170"/>
      <c r="I172" s="159"/>
      <c r="J172" s="38"/>
      <c r="K172" s="170"/>
      <c r="L172" s="159"/>
      <c r="M172" s="38"/>
      <c r="N172" s="170"/>
      <c r="O172" s="46"/>
      <c r="P172" s="166"/>
      <c r="Q172" s="63">
        <f t="shared" si="2"/>
        <v>0</v>
      </c>
    </row>
    <row r="173" spans="1:25" ht="18" customHeight="1">
      <c r="A173" s="589">
        <v>5</v>
      </c>
      <c r="B173" s="590"/>
      <c r="C173" s="580"/>
      <c r="D173" s="581"/>
      <c r="E173" s="189"/>
      <c r="F173" s="168"/>
      <c r="G173" s="44"/>
      <c r="H173" s="170"/>
      <c r="I173" s="159"/>
      <c r="J173" s="38"/>
      <c r="K173" s="170"/>
      <c r="L173" s="159"/>
      <c r="M173" s="38"/>
      <c r="N173" s="170"/>
      <c r="O173" s="46"/>
      <c r="P173" s="166"/>
      <c r="Q173" s="63">
        <f t="shared" si="2"/>
        <v>0</v>
      </c>
    </row>
    <row r="174" spans="1:25" ht="18" customHeight="1">
      <c r="A174" s="589">
        <v>6</v>
      </c>
      <c r="B174" s="590"/>
      <c r="C174" s="580"/>
      <c r="D174" s="582"/>
      <c r="E174" s="189"/>
      <c r="F174" s="168"/>
      <c r="G174" s="44"/>
      <c r="H174" s="170"/>
      <c r="I174" s="159"/>
      <c r="J174" s="38"/>
      <c r="K174" s="170"/>
      <c r="L174" s="159"/>
      <c r="M174" s="38"/>
      <c r="N174" s="170"/>
      <c r="O174" s="46"/>
      <c r="P174" s="166"/>
      <c r="Q174" s="63">
        <f t="shared" si="2"/>
        <v>0</v>
      </c>
    </row>
    <row r="175" spans="1:25" ht="18" customHeight="1">
      <c r="A175" s="589">
        <v>7</v>
      </c>
      <c r="B175" s="590"/>
      <c r="C175" s="580"/>
      <c r="D175" s="582"/>
      <c r="E175" s="189"/>
      <c r="F175" s="168"/>
      <c r="G175" s="44"/>
      <c r="H175" s="170"/>
      <c r="I175" s="159"/>
      <c r="J175" s="38"/>
      <c r="K175" s="170"/>
      <c r="L175" s="159"/>
      <c r="M175" s="38"/>
      <c r="N175" s="170"/>
      <c r="O175" s="46"/>
      <c r="P175" s="166"/>
      <c r="Q175" s="63">
        <f t="shared" si="2"/>
        <v>0</v>
      </c>
    </row>
    <row r="176" spans="1:25" ht="18" customHeight="1">
      <c r="A176" s="589">
        <v>8</v>
      </c>
      <c r="B176" s="590"/>
      <c r="C176" s="580"/>
      <c r="D176" s="582"/>
      <c r="E176" s="189"/>
      <c r="F176" s="168"/>
      <c r="G176" s="44"/>
      <c r="H176" s="170"/>
      <c r="I176" s="159"/>
      <c r="J176" s="38"/>
      <c r="K176" s="170"/>
      <c r="L176" s="159"/>
      <c r="M176" s="38"/>
      <c r="N176" s="170"/>
      <c r="O176" s="46"/>
      <c r="P176" s="166"/>
      <c r="Q176" s="63">
        <f t="shared" si="2"/>
        <v>0</v>
      </c>
    </row>
    <row r="177" spans="1:17" ht="18" customHeight="1">
      <c r="A177" s="589">
        <v>9</v>
      </c>
      <c r="B177" s="590"/>
      <c r="C177" s="580"/>
      <c r="D177" s="582"/>
      <c r="E177" s="189"/>
      <c r="F177" s="168"/>
      <c r="G177" s="44"/>
      <c r="H177" s="170"/>
      <c r="I177" s="159"/>
      <c r="J177" s="38"/>
      <c r="K177" s="170"/>
      <c r="L177" s="159"/>
      <c r="M177" s="38"/>
      <c r="N177" s="170"/>
      <c r="O177" s="46"/>
      <c r="P177" s="166"/>
      <c r="Q177" s="63">
        <f t="shared" si="2"/>
        <v>0</v>
      </c>
    </row>
    <row r="178" spans="1:17" ht="18" customHeight="1">
      <c r="A178" s="589">
        <v>10</v>
      </c>
      <c r="B178" s="590"/>
      <c r="C178" s="580"/>
      <c r="D178" s="582"/>
      <c r="E178" s="189"/>
      <c r="F178" s="168"/>
      <c r="G178" s="44"/>
      <c r="H178" s="170"/>
      <c r="I178" s="159"/>
      <c r="J178" s="38"/>
      <c r="K178" s="170"/>
      <c r="L178" s="159"/>
      <c r="M178" s="38"/>
      <c r="N178" s="170"/>
      <c r="O178" s="46"/>
      <c r="P178" s="166"/>
      <c r="Q178" s="63">
        <f t="shared" si="2"/>
        <v>0</v>
      </c>
    </row>
    <row r="179" spans="1:17" ht="18" customHeight="1">
      <c r="A179" s="589">
        <v>11</v>
      </c>
      <c r="B179" s="590"/>
      <c r="C179" s="580"/>
      <c r="D179" s="582"/>
      <c r="E179" s="189"/>
      <c r="F179" s="168"/>
      <c r="G179" s="44"/>
      <c r="H179" s="170"/>
      <c r="I179" s="159"/>
      <c r="J179" s="38"/>
      <c r="K179" s="170"/>
      <c r="L179" s="159"/>
      <c r="M179" s="38"/>
      <c r="N179" s="170"/>
      <c r="O179" s="46"/>
      <c r="P179" s="166"/>
      <c r="Q179" s="63">
        <f t="shared" si="2"/>
        <v>0</v>
      </c>
    </row>
    <row r="180" spans="1:17" ht="18" customHeight="1">
      <c r="A180" s="589">
        <v>12</v>
      </c>
      <c r="B180" s="590"/>
      <c r="C180" s="580"/>
      <c r="D180" s="582"/>
      <c r="E180" s="189"/>
      <c r="F180" s="168"/>
      <c r="G180" s="44"/>
      <c r="H180" s="170"/>
      <c r="I180" s="159"/>
      <c r="J180" s="38"/>
      <c r="K180" s="170"/>
      <c r="L180" s="159"/>
      <c r="M180" s="38"/>
      <c r="N180" s="170"/>
      <c r="O180" s="46"/>
      <c r="P180" s="166"/>
      <c r="Q180" s="63">
        <f t="shared" si="2"/>
        <v>0</v>
      </c>
    </row>
    <row r="181" spans="1:17" ht="18" customHeight="1">
      <c r="A181" s="589">
        <v>13</v>
      </c>
      <c r="B181" s="590"/>
      <c r="C181" s="580"/>
      <c r="D181" s="582"/>
      <c r="E181" s="189"/>
      <c r="F181" s="168"/>
      <c r="G181" s="44"/>
      <c r="H181" s="170"/>
      <c r="I181" s="159"/>
      <c r="J181" s="38"/>
      <c r="K181" s="170"/>
      <c r="L181" s="159"/>
      <c r="M181" s="38"/>
      <c r="N181" s="170"/>
      <c r="O181" s="46"/>
      <c r="P181" s="166"/>
      <c r="Q181" s="63">
        <f t="shared" si="2"/>
        <v>0</v>
      </c>
    </row>
    <row r="182" spans="1:17" ht="18" customHeight="1">
      <c r="A182" s="589">
        <v>14</v>
      </c>
      <c r="B182" s="590"/>
      <c r="C182" s="580"/>
      <c r="D182" s="582"/>
      <c r="E182" s="189"/>
      <c r="F182" s="168"/>
      <c r="G182" s="44"/>
      <c r="H182" s="170"/>
      <c r="I182" s="159"/>
      <c r="J182" s="38"/>
      <c r="K182" s="170"/>
      <c r="L182" s="159"/>
      <c r="M182" s="38"/>
      <c r="N182" s="170"/>
      <c r="O182" s="46"/>
      <c r="P182" s="166"/>
      <c r="Q182" s="63">
        <f t="shared" si="2"/>
        <v>0</v>
      </c>
    </row>
    <row r="183" spans="1:17" ht="18" customHeight="1">
      <c r="A183" s="589">
        <v>15</v>
      </c>
      <c r="B183" s="590"/>
      <c r="C183" s="580"/>
      <c r="D183" s="582"/>
      <c r="E183" s="189"/>
      <c r="F183" s="168"/>
      <c r="G183" s="44"/>
      <c r="H183" s="170"/>
      <c r="I183" s="159"/>
      <c r="J183" s="38"/>
      <c r="K183" s="170"/>
      <c r="L183" s="159"/>
      <c r="M183" s="38"/>
      <c r="N183" s="170"/>
      <c r="O183" s="46"/>
      <c r="P183" s="166"/>
      <c r="Q183" s="63">
        <f t="shared" si="2"/>
        <v>0</v>
      </c>
    </row>
    <row r="184" spans="1:17" ht="18" customHeight="1">
      <c r="A184" s="589">
        <v>16</v>
      </c>
      <c r="B184" s="590"/>
      <c r="C184" s="580"/>
      <c r="D184" s="582"/>
      <c r="E184" s="189"/>
      <c r="F184" s="168"/>
      <c r="G184" s="44"/>
      <c r="H184" s="170"/>
      <c r="I184" s="159"/>
      <c r="J184" s="38"/>
      <c r="K184" s="170"/>
      <c r="L184" s="159"/>
      <c r="M184" s="38"/>
      <c r="N184" s="170"/>
      <c r="O184" s="46"/>
      <c r="P184" s="166"/>
      <c r="Q184" s="63">
        <f t="shared" si="2"/>
        <v>0</v>
      </c>
    </row>
    <row r="185" spans="1:17" ht="18" customHeight="1">
      <c r="A185" s="589">
        <v>17</v>
      </c>
      <c r="B185" s="590"/>
      <c r="C185" s="580"/>
      <c r="D185" s="582"/>
      <c r="E185" s="189"/>
      <c r="F185" s="168"/>
      <c r="G185" s="44"/>
      <c r="H185" s="170"/>
      <c r="I185" s="159"/>
      <c r="J185" s="38"/>
      <c r="K185" s="170"/>
      <c r="L185" s="159"/>
      <c r="M185" s="38"/>
      <c r="N185" s="170"/>
      <c r="O185" s="46"/>
      <c r="P185" s="166"/>
      <c r="Q185" s="63">
        <f t="shared" si="2"/>
        <v>0</v>
      </c>
    </row>
    <row r="186" spans="1:17" ht="18" customHeight="1">
      <c r="A186" s="589">
        <v>18</v>
      </c>
      <c r="B186" s="590"/>
      <c r="C186" s="580"/>
      <c r="D186" s="582"/>
      <c r="E186" s="189"/>
      <c r="F186" s="168"/>
      <c r="G186" s="44"/>
      <c r="H186" s="170"/>
      <c r="I186" s="159"/>
      <c r="J186" s="38"/>
      <c r="K186" s="170"/>
      <c r="L186" s="159"/>
      <c r="M186" s="38"/>
      <c r="N186" s="170"/>
      <c r="O186" s="46"/>
      <c r="P186" s="166"/>
      <c r="Q186" s="63">
        <f t="shared" si="2"/>
        <v>0</v>
      </c>
    </row>
    <row r="187" spans="1:17" ht="18" customHeight="1">
      <c r="A187" s="589">
        <v>19</v>
      </c>
      <c r="B187" s="590"/>
      <c r="C187" s="580"/>
      <c r="D187" s="582"/>
      <c r="E187" s="189"/>
      <c r="F187" s="168"/>
      <c r="G187" s="44"/>
      <c r="H187" s="170"/>
      <c r="I187" s="159"/>
      <c r="J187" s="38"/>
      <c r="K187" s="170"/>
      <c r="L187" s="159"/>
      <c r="M187" s="38"/>
      <c r="N187" s="170"/>
      <c r="O187" s="46"/>
      <c r="P187" s="166"/>
      <c r="Q187" s="63">
        <f t="shared" si="2"/>
        <v>0</v>
      </c>
    </row>
    <row r="188" spans="1:17" ht="18" customHeight="1">
      <c r="A188" s="589">
        <v>20</v>
      </c>
      <c r="B188" s="590"/>
      <c r="C188" s="580"/>
      <c r="D188" s="582"/>
      <c r="E188" s="189"/>
      <c r="F188" s="168"/>
      <c r="G188" s="44"/>
      <c r="H188" s="170"/>
      <c r="I188" s="159"/>
      <c r="J188" s="38"/>
      <c r="K188" s="170"/>
      <c r="L188" s="159"/>
      <c r="M188" s="38"/>
      <c r="N188" s="170"/>
      <c r="O188" s="46"/>
      <c r="P188" s="166"/>
      <c r="Q188" s="63">
        <f t="shared" si="2"/>
        <v>0</v>
      </c>
    </row>
    <row r="189" spans="1:17" ht="18" customHeight="1">
      <c r="A189" s="589">
        <v>21</v>
      </c>
      <c r="B189" s="590"/>
      <c r="C189" s="580"/>
      <c r="D189" s="582"/>
      <c r="E189" s="189"/>
      <c r="F189" s="168"/>
      <c r="G189" s="44"/>
      <c r="H189" s="170"/>
      <c r="I189" s="159"/>
      <c r="J189" s="38"/>
      <c r="K189" s="170"/>
      <c r="L189" s="159"/>
      <c r="M189" s="38"/>
      <c r="N189" s="170"/>
      <c r="O189" s="46"/>
      <c r="P189" s="166"/>
      <c r="Q189" s="63">
        <f t="shared" si="2"/>
        <v>0</v>
      </c>
    </row>
    <row r="190" spans="1:17" ht="18" customHeight="1">
      <c r="A190" s="589">
        <v>22</v>
      </c>
      <c r="B190" s="590"/>
      <c r="C190" s="580"/>
      <c r="D190" s="582"/>
      <c r="E190" s="189"/>
      <c r="F190" s="168"/>
      <c r="G190" s="44"/>
      <c r="H190" s="170"/>
      <c r="I190" s="159"/>
      <c r="J190" s="38"/>
      <c r="K190" s="170"/>
      <c r="L190" s="159"/>
      <c r="M190" s="38"/>
      <c r="N190" s="170"/>
      <c r="O190" s="46"/>
      <c r="P190" s="166"/>
      <c r="Q190" s="63">
        <f t="shared" si="2"/>
        <v>0</v>
      </c>
    </row>
    <row r="191" spans="1:17" ht="18" customHeight="1">
      <c r="A191" s="589">
        <v>23</v>
      </c>
      <c r="B191" s="590"/>
      <c r="C191" s="580"/>
      <c r="D191" s="582"/>
      <c r="E191" s="189"/>
      <c r="F191" s="168"/>
      <c r="G191" s="44"/>
      <c r="H191" s="170"/>
      <c r="I191" s="159"/>
      <c r="J191" s="38"/>
      <c r="K191" s="170"/>
      <c r="L191" s="159"/>
      <c r="M191" s="38"/>
      <c r="N191" s="170"/>
      <c r="O191" s="46"/>
      <c r="P191" s="166"/>
      <c r="Q191" s="63">
        <f t="shared" si="2"/>
        <v>0</v>
      </c>
    </row>
    <row r="192" spans="1:17" ht="18" customHeight="1">
      <c r="A192" s="589">
        <v>24</v>
      </c>
      <c r="B192" s="590"/>
      <c r="C192" s="580"/>
      <c r="D192" s="582"/>
      <c r="E192" s="189"/>
      <c r="F192" s="168"/>
      <c r="G192" s="44"/>
      <c r="H192" s="170"/>
      <c r="I192" s="159"/>
      <c r="J192" s="38"/>
      <c r="K192" s="170"/>
      <c r="L192" s="159"/>
      <c r="M192" s="38"/>
      <c r="N192" s="170"/>
      <c r="O192" s="46"/>
      <c r="P192" s="166"/>
      <c r="Q192" s="63">
        <f t="shared" si="2"/>
        <v>0</v>
      </c>
    </row>
    <row r="193" spans="1:17" ht="18" customHeight="1">
      <c r="A193" s="589">
        <v>25</v>
      </c>
      <c r="B193" s="590"/>
      <c r="C193" s="580"/>
      <c r="D193" s="582"/>
      <c r="E193" s="189"/>
      <c r="F193" s="168"/>
      <c r="G193" s="44"/>
      <c r="H193" s="170"/>
      <c r="I193" s="159"/>
      <c r="J193" s="38"/>
      <c r="K193" s="170"/>
      <c r="L193" s="159"/>
      <c r="M193" s="38"/>
      <c r="N193" s="170"/>
      <c r="O193" s="46"/>
      <c r="P193" s="166"/>
      <c r="Q193" s="63">
        <f t="shared" si="2"/>
        <v>0</v>
      </c>
    </row>
    <row r="194" spans="1:17" ht="18" customHeight="1">
      <c r="A194" s="589">
        <v>26</v>
      </c>
      <c r="B194" s="590"/>
      <c r="C194" s="580"/>
      <c r="D194" s="582"/>
      <c r="E194" s="189"/>
      <c r="F194" s="168"/>
      <c r="G194" s="44"/>
      <c r="H194" s="170"/>
      <c r="I194" s="159"/>
      <c r="J194" s="38"/>
      <c r="K194" s="170"/>
      <c r="L194" s="159"/>
      <c r="M194" s="38"/>
      <c r="N194" s="170"/>
      <c r="O194" s="46"/>
      <c r="P194" s="166"/>
      <c r="Q194" s="63">
        <f t="shared" si="2"/>
        <v>0</v>
      </c>
    </row>
    <row r="195" spans="1:17" ht="18" customHeight="1">
      <c r="A195" s="589">
        <v>27</v>
      </c>
      <c r="B195" s="590"/>
      <c r="C195" s="580"/>
      <c r="D195" s="582"/>
      <c r="E195" s="189"/>
      <c r="F195" s="168"/>
      <c r="G195" s="44"/>
      <c r="H195" s="170"/>
      <c r="I195" s="159"/>
      <c r="J195" s="38"/>
      <c r="K195" s="170"/>
      <c r="L195" s="159"/>
      <c r="M195" s="38"/>
      <c r="N195" s="170"/>
      <c r="O195" s="46"/>
      <c r="P195" s="166"/>
      <c r="Q195" s="63">
        <f t="shared" si="2"/>
        <v>0</v>
      </c>
    </row>
    <row r="196" spans="1:17" ht="18" customHeight="1">
      <c r="A196" s="589">
        <v>28</v>
      </c>
      <c r="B196" s="590"/>
      <c r="C196" s="580"/>
      <c r="D196" s="582"/>
      <c r="E196" s="189"/>
      <c r="F196" s="168"/>
      <c r="G196" s="44"/>
      <c r="H196" s="170"/>
      <c r="I196" s="159"/>
      <c r="J196" s="38"/>
      <c r="K196" s="170"/>
      <c r="L196" s="159"/>
      <c r="M196" s="38"/>
      <c r="N196" s="170"/>
      <c r="O196" s="46"/>
      <c r="P196" s="166"/>
      <c r="Q196" s="63">
        <f t="shared" si="2"/>
        <v>0</v>
      </c>
    </row>
    <row r="197" spans="1:17" ht="18" customHeight="1">
      <c r="A197" s="589">
        <v>29</v>
      </c>
      <c r="B197" s="590"/>
      <c r="C197" s="580"/>
      <c r="D197" s="582"/>
      <c r="E197" s="189"/>
      <c r="F197" s="168"/>
      <c r="G197" s="44"/>
      <c r="H197" s="170"/>
      <c r="I197" s="159"/>
      <c r="J197" s="38"/>
      <c r="K197" s="170"/>
      <c r="L197" s="159"/>
      <c r="M197" s="38"/>
      <c r="N197" s="170"/>
      <c r="O197" s="46"/>
      <c r="P197" s="166"/>
      <c r="Q197" s="63">
        <f t="shared" si="2"/>
        <v>0</v>
      </c>
    </row>
    <row r="198" spans="1:17" ht="18" customHeight="1">
      <c r="A198" s="589">
        <v>30</v>
      </c>
      <c r="B198" s="590"/>
      <c r="C198" s="580"/>
      <c r="D198" s="582"/>
      <c r="E198" s="189"/>
      <c r="F198" s="168"/>
      <c r="G198" s="44"/>
      <c r="H198" s="170"/>
      <c r="I198" s="159"/>
      <c r="J198" s="38"/>
      <c r="K198" s="170"/>
      <c r="L198" s="159"/>
      <c r="M198" s="38"/>
      <c r="N198" s="170"/>
      <c r="O198" s="46"/>
      <c r="P198" s="166"/>
      <c r="Q198" s="63">
        <f t="shared" si="2"/>
        <v>0</v>
      </c>
    </row>
    <row r="199" spans="1:17" ht="18" customHeight="1">
      <c r="A199" s="589">
        <v>31</v>
      </c>
      <c r="B199" s="590"/>
      <c r="C199" s="580"/>
      <c r="D199" s="582"/>
      <c r="E199" s="189"/>
      <c r="F199" s="168"/>
      <c r="G199" s="44"/>
      <c r="H199" s="170"/>
      <c r="I199" s="159"/>
      <c r="J199" s="38"/>
      <c r="K199" s="170"/>
      <c r="L199" s="159"/>
      <c r="M199" s="38"/>
      <c r="N199" s="170"/>
      <c r="O199" s="46"/>
      <c r="P199" s="166"/>
      <c r="Q199" s="63">
        <f t="shared" si="2"/>
        <v>0</v>
      </c>
    </row>
    <row r="200" spans="1:17" ht="18" customHeight="1">
      <c r="A200" s="589">
        <v>32</v>
      </c>
      <c r="B200" s="590"/>
      <c r="C200" s="580"/>
      <c r="D200" s="582"/>
      <c r="E200" s="189"/>
      <c r="F200" s="168"/>
      <c r="G200" s="44"/>
      <c r="H200" s="170"/>
      <c r="I200" s="159"/>
      <c r="J200" s="38"/>
      <c r="K200" s="170"/>
      <c r="L200" s="159"/>
      <c r="M200" s="38"/>
      <c r="N200" s="170"/>
      <c r="O200" s="46"/>
      <c r="P200" s="166"/>
      <c r="Q200" s="63">
        <f t="shared" si="2"/>
        <v>0</v>
      </c>
    </row>
    <row r="201" spans="1:17" ht="18" customHeight="1">
      <c r="A201" s="589">
        <v>33</v>
      </c>
      <c r="B201" s="590"/>
      <c r="C201" s="580"/>
      <c r="D201" s="582"/>
      <c r="E201" s="189"/>
      <c r="F201" s="168"/>
      <c r="G201" s="44"/>
      <c r="H201" s="170"/>
      <c r="I201" s="159"/>
      <c r="J201" s="38"/>
      <c r="K201" s="170"/>
      <c r="L201" s="159"/>
      <c r="M201" s="38"/>
      <c r="N201" s="170"/>
      <c r="O201" s="46"/>
      <c r="P201" s="166"/>
      <c r="Q201" s="63">
        <f t="shared" si="2"/>
        <v>0</v>
      </c>
    </row>
    <row r="202" spans="1:17" ht="18" customHeight="1">
      <c r="A202" s="589">
        <v>34</v>
      </c>
      <c r="B202" s="590"/>
      <c r="C202" s="580"/>
      <c r="D202" s="582"/>
      <c r="E202" s="189"/>
      <c r="F202" s="168"/>
      <c r="G202" s="44"/>
      <c r="H202" s="170"/>
      <c r="I202" s="159"/>
      <c r="J202" s="38"/>
      <c r="K202" s="170"/>
      <c r="L202" s="159"/>
      <c r="M202" s="38"/>
      <c r="N202" s="170"/>
      <c r="O202" s="46"/>
      <c r="P202" s="166"/>
      <c r="Q202" s="63">
        <f t="shared" si="2"/>
        <v>0</v>
      </c>
    </row>
    <row r="203" spans="1:17" ht="18" customHeight="1">
      <c r="A203" s="589">
        <v>35</v>
      </c>
      <c r="B203" s="590"/>
      <c r="C203" s="580"/>
      <c r="D203" s="582"/>
      <c r="E203" s="189"/>
      <c r="F203" s="168"/>
      <c r="G203" s="44"/>
      <c r="H203" s="170"/>
      <c r="I203" s="159"/>
      <c r="J203" s="38"/>
      <c r="K203" s="170"/>
      <c r="L203" s="159"/>
      <c r="M203" s="38"/>
      <c r="N203" s="170"/>
      <c r="O203" s="46"/>
      <c r="P203" s="166"/>
      <c r="Q203" s="63">
        <f t="shared" si="2"/>
        <v>0</v>
      </c>
    </row>
    <row r="204" spans="1:17" ht="18" customHeight="1">
      <c r="A204" s="589">
        <v>36</v>
      </c>
      <c r="B204" s="590"/>
      <c r="C204" s="580"/>
      <c r="D204" s="582"/>
      <c r="E204" s="189"/>
      <c r="F204" s="168"/>
      <c r="G204" s="44"/>
      <c r="H204" s="170"/>
      <c r="I204" s="159"/>
      <c r="J204" s="38"/>
      <c r="K204" s="170"/>
      <c r="L204" s="159"/>
      <c r="M204" s="38"/>
      <c r="N204" s="170"/>
      <c r="O204" s="46"/>
      <c r="P204" s="166"/>
      <c r="Q204" s="63">
        <f t="shared" si="2"/>
        <v>0</v>
      </c>
    </row>
    <row r="205" spans="1:17" ht="18" customHeight="1">
      <c r="A205" s="589">
        <v>37</v>
      </c>
      <c r="B205" s="590"/>
      <c r="C205" s="580"/>
      <c r="D205" s="582"/>
      <c r="E205" s="189"/>
      <c r="F205" s="168"/>
      <c r="G205" s="44"/>
      <c r="H205" s="170"/>
      <c r="I205" s="159"/>
      <c r="J205" s="38"/>
      <c r="K205" s="170"/>
      <c r="L205" s="159"/>
      <c r="M205" s="38"/>
      <c r="N205" s="170"/>
      <c r="O205" s="46"/>
      <c r="P205" s="166"/>
      <c r="Q205" s="63">
        <f t="shared" si="2"/>
        <v>0</v>
      </c>
    </row>
    <row r="206" spans="1:17" ht="18" customHeight="1">
      <c r="A206" s="589">
        <v>38</v>
      </c>
      <c r="B206" s="590"/>
      <c r="C206" s="580"/>
      <c r="D206" s="582"/>
      <c r="E206" s="189"/>
      <c r="F206" s="168"/>
      <c r="G206" s="44"/>
      <c r="H206" s="170"/>
      <c r="I206" s="159"/>
      <c r="J206" s="38"/>
      <c r="K206" s="170"/>
      <c r="L206" s="159"/>
      <c r="M206" s="38"/>
      <c r="N206" s="170"/>
      <c r="O206" s="46"/>
      <c r="P206" s="166"/>
      <c r="Q206" s="63">
        <f t="shared" si="2"/>
        <v>0</v>
      </c>
    </row>
    <row r="207" spans="1:17" ht="18" customHeight="1">
      <c r="A207" s="589">
        <v>39</v>
      </c>
      <c r="B207" s="590"/>
      <c r="C207" s="580"/>
      <c r="D207" s="582"/>
      <c r="E207" s="189"/>
      <c r="F207" s="168"/>
      <c r="G207" s="44"/>
      <c r="H207" s="170"/>
      <c r="I207" s="159"/>
      <c r="J207" s="38"/>
      <c r="K207" s="170"/>
      <c r="L207" s="159"/>
      <c r="M207" s="38"/>
      <c r="N207" s="170"/>
      <c r="O207" s="46"/>
      <c r="P207" s="166"/>
      <c r="Q207" s="63">
        <f t="shared" si="2"/>
        <v>0</v>
      </c>
    </row>
    <row r="208" spans="1:17" ht="18" customHeight="1">
      <c r="A208" s="589">
        <v>40</v>
      </c>
      <c r="B208" s="590"/>
      <c r="C208" s="580"/>
      <c r="D208" s="582"/>
      <c r="E208" s="189"/>
      <c r="F208" s="168"/>
      <c r="G208" s="44"/>
      <c r="H208" s="170"/>
      <c r="I208" s="159"/>
      <c r="J208" s="38"/>
      <c r="K208" s="170"/>
      <c r="L208" s="159"/>
      <c r="M208" s="38"/>
      <c r="N208" s="170"/>
      <c r="O208" s="46"/>
      <c r="P208" s="166"/>
      <c r="Q208" s="63">
        <f t="shared" si="2"/>
        <v>0</v>
      </c>
    </row>
    <row r="209" spans="1:17" ht="18" customHeight="1">
      <c r="A209" s="589">
        <v>41</v>
      </c>
      <c r="B209" s="590"/>
      <c r="C209" s="580"/>
      <c r="D209" s="582"/>
      <c r="E209" s="189"/>
      <c r="F209" s="168"/>
      <c r="G209" s="44"/>
      <c r="H209" s="170"/>
      <c r="I209" s="159"/>
      <c r="J209" s="38"/>
      <c r="K209" s="170"/>
      <c r="L209" s="159"/>
      <c r="M209" s="38"/>
      <c r="N209" s="170"/>
      <c r="O209" s="46"/>
      <c r="P209" s="166"/>
      <c r="Q209" s="63">
        <f t="shared" si="2"/>
        <v>0</v>
      </c>
    </row>
    <row r="210" spans="1:17" ht="18" customHeight="1">
      <c r="A210" s="589">
        <v>42</v>
      </c>
      <c r="B210" s="590"/>
      <c r="C210" s="580"/>
      <c r="D210" s="582"/>
      <c r="E210" s="189"/>
      <c r="F210" s="168"/>
      <c r="G210" s="44"/>
      <c r="H210" s="170"/>
      <c r="I210" s="159"/>
      <c r="J210" s="38"/>
      <c r="K210" s="170"/>
      <c r="L210" s="159"/>
      <c r="M210" s="38"/>
      <c r="N210" s="170"/>
      <c r="O210" s="46"/>
      <c r="P210" s="166"/>
      <c r="Q210" s="63">
        <f t="shared" si="2"/>
        <v>0</v>
      </c>
    </row>
    <row r="211" spans="1:17" ht="18" customHeight="1">
      <c r="A211" s="589">
        <v>43</v>
      </c>
      <c r="B211" s="590"/>
      <c r="C211" s="580"/>
      <c r="D211" s="582"/>
      <c r="E211" s="189"/>
      <c r="F211" s="168"/>
      <c r="G211" s="44"/>
      <c r="H211" s="170"/>
      <c r="I211" s="159"/>
      <c r="J211" s="38"/>
      <c r="K211" s="170"/>
      <c r="L211" s="159"/>
      <c r="M211" s="38"/>
      <c r="N211" s="170"/>
      <c r="O211" s="46"/>
      <c r="P211" s="166"/>
      <c r="Q211" s="63">
        <f t="shared" si="2"/>
        <v>0</v>
      </c>
    </row>
    <row r="212" spans="1:17" ht="18" customHeight="1">
      <c r="A212" s="589">
        <v>44</v>
      </c>
      <c r="B212" s="590"/>
      <c r="C212" s="580"/>
      <c r="D212" s="582"/>
      <c r="E212" s="189"/>
      <c r="F212" s="168"/>
      <c r="G212" s="44"/>
      <c r="H212" s="170"/>
      <c r="I212" s="159"/>
      <c r="J212" s="38"/>
      <c r="K212" s="170"/>
      <c r="L212" s="159"/>
      <c r="M212" s="38"/>
      <c r="N212" s="170"/>
      <c r="O212" s="46"/>
      <c r="P212" s="166"/>
      <c r="Q212" s="63">
        <f t="shared" si="2"/>
        <v>0</v>
      </c>
    </row>
    <row r="213" spans="1:17" ht="18" customHeight="1">
      <c r="A213" s="589">
        <v>45</v>
      </c>
      <c r="B213" s="590"/>
      <c r="C213" s="580"/>
      <c r="D213" s="582"/>
      <c r="E213" s="189"/>
      <c r="F213" s="168"/>
      <c r="G213" s="44"/>
      <c r="H213" s="170"/>
      <c r="I213" s="159"/>
      <c r="J213" s="38"/>
      <c r="K213" s="170"/>
      <c r="L213" s="159"/>
      <c r="M213" s="38"/>
      <c r="N213" s="170"/>
      <c r="O213" s="46"/>
      <c r="P213" s="166"/>
      <c r="Q213" s="63">
        <f t="shared" si="2"/>
        <v>0</v>
      </c>
    </row>
    <row r="214" spans="1:17" ht="18" customHeight="1">
      <c r="A214" s="589">
        <v>46</v>
      </c>
      <c r="B214" s="590"/>
      <c r="C214" s="580"/>
      <c r="D214" s="582"/>
      <c r="E214" s="189"/>
      <c r="F214" s="168"/>
      <c r="G214" s="44"/>
      <c r="H214" s="170"/>
      <c r="I214" s="159"/>
      <c r="J214" s="38"/>
      <c r="K214" s="170"/>
      <c r="L214" s="159"/>
      <c r="M214" s="38"/>
      <c r="N214" s="170"/>
      <c r="O214" s="46"/>
      <c r="P214" s="166"/>
      <c r="Q214" s="63">
        <f t="shared" si="2"/>
        <v>0</v>
      </c>
    </row>
    <row r="215" spans="1:17" ht="18" customHeight="1">
      <c r="A215" s="589">
        <v>47</v>
      </c>
      <c r="B215" s="590"/>
      <c r="C215" s="580"/>
      <c r="D215" s="582"/>
      <c r="E215" s="189"/>
      <c r="F215" s="168"/>
      <c r="G215" s="44"/>
      <c r="H215" s="170"/>
      <c r="I215" s="159"/>
      <c r="J215" s="38"/>
      <c r="K215" s="170"/>
      <c r="L215" s="159"/>
      <c r="M215" s="38"/>
      <c r="N215" s="170"/>
      <c r="O215" s="46"/>
      <c r="P215" s="166"/>
      <c r="Q215" s="63">
        <f t="shared" si="2"/>
        <v>0</v>
      </c>
    </row>
    <row r="216" spans="1:17" ht="18" customHeight="1">
      <c r="A216" s="589">
        <v>48</v>
      </c>
      <c r="B216" s="590"/>
      <c r="C216" s="580"/>
      <c r="D216" s="582"/>
      <c r="E216" s="189"/>
      <c r="F216" s="168"/>
      <c r="G216" s="44"/>
      <c r="H216" s="170"/>
      <c r="I216" s="159"/>
      <c r="J216" s="38"/>
      <c r="K216" s="170"/>
      <c r="L216" s="159"/>
      <c r="M216" s="38"/>
      <c r="N216" s="170"/>
      <c r="O216" s="46"/>
      <c r="P216" s="166"/>
      <c r="Q216" s="63">
        <f t="shared" si="2"/>
        <v>0</v>
      </c>
    </row>
    <row r="217" spans="1:17" ht="18" customHeight="1">
      <c r="A217" s="589">
        <v>49</v>
      </c>
      <c r="B217" s="590"/>
      <c r="C217" s="580"/>
      <c r="D217" s="582"/>
      <c r="E217" s="189"/>
      <c r="F217" s="168"/>
      <c r="G217" s="44"/>
      <c r="H217" s="170"/>
      <c r="I217" s="159"/>
      <c r="J217" s="38"/>
      <c r="K217" s="170"/>
      <c r="L217" s="159"/>
      <c r="M217" s="38"/>
      <c r="N217" s="170"/>
      <c r="O217" s="46"/>
      <c r="P217" s="166"/>
      <c r="Q217" s="63">
        <f t="shared" si="2"/>
        <v>0</v>
      </c>
    </row>
    <row r="218" spans="1:17" ht="18" customHeight="1">
      <c r="A218" s="598">
        <v>50</v>
      </c>
      <c r="B218" s="599"/>
      <c r="C218" s="591"/>
      <c r="D218" s="592"/>
      <c r="E218" s="190"/>
      <c r="F218" s="169"/>
      <c r="G218" s="45"/>
      <c r="H218" s="171"/>
      <c r="I218" s="160"/>
      <c r="J218" s="39"/>
      <c r="K218" s="171"/>
      <c r="L218" s="160"/>
      <c r="M218" s="39"/>
      <c r="N218" s="171"/>
      <c r="O218" s="45"/>
      <c r="P218" s="173"/>
      <c r="Q218" s="64">
        <f t="shared" si="2"/>
        <v>0</v>
      </c>
    </row>
    <row r="220" spans="1:17">
      <c r="A220" s="1"/>
      <c r="B220" s="1"/>
    </row>
    <row r="221" spans="1:17" ht="20.100000000000001" customHeight="1">
      <c r="A221" s="68" t="s">
        <v>130</v>
      </c>
      <c r="B221" s="68"/>
      <c r="C221" s="68"/>
      <c r="D221" s="68"/>
    </row>
    <row r="222" spans="1:17" ht="20.100000000000001" customHeight="1">
      <c r="A222" s="3" t="s">
        <v>16</v>
      </c>
      <c r="B222" s="3"/>
      <c r="C222" s="3"/>
      <c r="D222" s="3"/>
      <c r="F222" s="593" t="s">
        <v>17</v>
      </c>
      <c r="G222" s="594"/>
      <c r="H222" s="594"/>
    </row>
    <row r="223" spans="1:17" ht="20.100000000000001" customHeight="1">
      <c r="A223" s="595" t="s">
        <v>4</v>
      </c>
      <c r="B223" s="595"/>
      <c r="C223" s="595"/>
      <c r="D223" s="595"/>
      <c r="E223" s="596"/>
      <c r="F223" s="597" t="s">
        <v>132</v>
      </c>
      <c r="G223" s="596"/>
      <c r="H223" s="596"/>
    </row>
    <row r="224" spans="1:17" ht="20.100000000000001" customHeight="1">
      <c r="A224" s="583" t="s">
        <v>72</v>
      </c>
      <c r="B224" s="584"/>
      <c r="C224" s="584"/>
      <c r="D224" s="584"/>
      <c r="E224" s="585"/>
      <c r="F224" s="586">
        <f>SUMIFS($Q$169:$Q$218,$C$169:$C$218,A224)</f>
        <v>0</v>
      </c>
      <c r="G224" s="587"/>
      <c r="H224" s="588"/>
    </row>
    <row r="225" spans="1:16" ht="20.100000000000001" customHeight="1">
      <c r="A225" s="583" t="s">
        <v>73</v>
      </c>
      <c r="B225" s="584"/>
      <c r="C225" s="584"/>
      <c r="D225" s="584"/>
      <c r="E225" s="585"/>
      <c r="F225" s="586">
        <f>SUMIFS($Q$169:$Q$218,$C$169:$C$218,A225)</f>
        <v>0</v>
      </c>
      <c r="G225" s="587"/>
      <c r="H225" s="588"/>
    </row>
    <row r="226" spans="1:16" ht="20.100000000000001" customHeight="1">
      <c r="A226" s="617" t="s">
        <v>149</v>
      </c>
      <c r="B226" s="179"/>
      <c r="C226" s="583" t="s">
        <v>74</v>
      </c>
      <c r="D226" s="584"/>
      <c r="E226" s="585"/>
      <c r="F226" s="586">
        <f>SUMIFS($Q$169:$Q$218,$C$169:$C$218,C226)</f>
        <v>0</v>
      </c>
      <c r="G226" s="587"/>
      <c r="H226" s="588"/>
    </row>
    <row r="227" spans="1:16" ht="20.100000000000001" customHeight="1">
      <c r="A227" s="618"/>
      <c r="B227" s="180"/>
      <c r="C227" s="583" t="s">
        <v>75</v>
      </c>
      <c r="D227" s="584"/>
      <c r="E227" s="585"/>
      <c r="F227" s="586">
        <f>SUMIFS($Q$169:$Q$218,$C$169:$C$218,C227)</f>
        <v>0</v>
      </c>
      <c r="G227" s="587"/>
      <c r="H227" s="588"/>
    </row>
    <row r="228" spans="1:16" ht="20.100000000000001" customHeight="1">
      <c r="A228" s="618"/>
      <c r="B228" s="180"/>
      <c r="C228" s="583" t="s">
        <v>76</v>
      </c>
      <c r="D228" s="584"/>
      <c r="E228" s="585"/>
      <c r="F228" s="586">
        <f>SUMIFS($Q$169:$Q$218,$C$169:$C$218,C228)</f>
        <v>0</v>
      </c>
      <c r="G228" s="587"/>
      <c r="H228" s="588"/>
    </row>
    <row r="229" spans="1:16" ht="20.100000000000001" customHeight="1">
      <c r="A229" s="618"/>
      <c r="B229" s="180"/>
      <c r="C229" s="583" t="s">
        <v>77</v>
      </c>
      <c r="D229" s="584"/>
      <c r="E229" s="585"/>
      <c r="F229" s="586">
        <f>SUMIFS($Q$169:$Q$218,$C$169:$C$218,C229)</f>
        <v>0</v>
      </c>
      <c r="G229" s="587"/>
      <c r="H229" s="588"/>
    </row>
    <row r="230" spans="1:16" ht="20.100000000000001" customHeight="1">
      <c r="A230" s="619"/>
      <c r="B230" s="181"/>
      <c r="C230" s="584" t="s">
        <v>148</v>
      </c>
      <c r="D230" s="584"/>
      <c r="E230" s="585"/>
      <c r="F230" s="586">
        <f>SUM($F$226:$H$229)</f>
        <v>0</v>
      </c>
      <c r="G230" s="612"/>
      <c r="H230" s="613"/>
    </row>
    <row r="231" spans="1:16" ht="19.5" customHeight="1">
      <c r="A231" s="583" t="s">
        <v>78</v>
      </c>
      <c r="B231" s="584"/>
      <c r="C231" s="584"/>
      <c r="D231" s="584"/>
      <c r="E231" s="585"/>
      <c r="F231" s="586">
        <f>SUM($F$224:$H$225,$F$230)</f>
        <v>0</v>
      </c>
      <c r="G231" s="587"/>
      <c r="H231" s="588"/>
    </row>
    <row r="232" spans="1:16" ht="19.5" customHeight="1">
      <c r="A232" s="583" t="s">
        <v>133</v>
      </c>
      <c r="B232" s="584"/>
      <c r="C232" s="584"/>
      <c r="D232" s="584"/>
      <c r="E232" s="585"/>
      <c r="F232" s="586">
        <f>SUMIFS($Q$169:$Q$218,$C$169:$C$218,A232)</f>
        <v>0</v>
      </c>
      <c r="G232" s="587"/>
      <c r="H232" s="588"/>
    </row>
    <row r="233" spans="1:16" ht="19.5" customHeight="1">
      <c r="A233" s="583" t="s">
        <v>134</v>
      </c>
      <c r="B233" s="584"/>
      <c r="C233" s="584"/>
      <c r="D233" s="584"/>
      <c r="E233" s="585"/>
      <c r="F233" s="586">
        <f>SUM($F$231,$F$232)</f>
        <v>0</v>
      </c>
      <c r="G233" s="587"/>
      <c r="H233" s="588"/>
    </row>
    <row r="234" spans="1:16" ht="19.5" customHeight="1">
      <c r="A234" s="87"/>
      <c r="B234" s="87"/>
      <c r="C234" s="87"/>
      <c r="D234" s="87"/>
      <c r="E234" s="88"/>
      <c r="F234" s="89"/>
      <c r="G234" s="90"/>
      <c r="H234" s="90"/>
    </row>
    <row r="235" spans="1:16" ht="19.5" customHeight="1">
      <c r="A235" s="87"/>
      <c r="B235" s="87"/>
      <c r="C235" s="87"/>
      <c r="D235" s="87"/>
      <c r="E235" s="88"/>
      <c r="F235" s="89"/>
      <c r="G235" s="90"/>
      <c r="H235" s="90"/>
    </row>
    <row r="236" spans="1:16" ht="19.5" customHeight="1">
      <c r="A236" s="74" t="s">
        <v>5</v>
      </c>
      <c r="B236" s="74"/>
      <c r="C236" s="74"/>
      <c r="D236" s="74"/>
      <c r="E236" s="91"/>
      <c r="F236" s="71"/>
      <c r="G236" s="71"/>
      <c r="H236" s="71"/>
    </row>
    <row r="237" spans="1:16" ht="19.5" customHeight="1">
      <c r="A237" s="615"/>
      <c r="B237" s="616"/>
      <c r="C237" s="595" t="s">
        <v>11</v>
      </c>
      <c r="D237" s="596"/>
      <c r="E237" s="131" t="s">
        <v>26</v>
      </c>
      <c r="F237" s="604" t="s">
        <v>132</v>
      </c>
      <c r="G237" s="614"/>
      <c r="H237" s="614"/>
      <c r="I237"/>
      <c r="J237"/>
      <c r="K237"/>
      <c r="L237"/>
      <c r="M237"/>
      <c r="N237"/>
      <c r="O237"/>
      <c r="P237"/>
    </row>
    <row r="238" spans="1:16" ht="20.100000000000001" customHeight="1">
      <c r="A238" s="620" t="s">
        <v>27</v>
      </c>
      <c r="B238" s="621"/>
      <c r="C238" s="604" t="s">
        <v>3</v>
      </c>
      <c r="D238" s="596"/>
      <c r="E238" s="132" t="s">
        <v>175</v>
      </c>
      <c r="F238" s="566">
        <f t="shared" ref="F238:F248" si="3">SUMIFS($Q$10:$Q$159,$D$10:$D$159,$E238,$R$10:$R$159,"")</f>
        <v>0</v>
      </c>
      <c r="G238" s="567"/>
      <c r="H238" s="567"/>
      <c r="I238"/>
      <c r="J238"/>
      <c r="K238"/>
      <c r="L238"/>
      <c r="M238"/>
      <c r="N238"/>
      <c r="O238"/>
      <c r="P238"/>
    </row>
    <row r="239" spans="1:16" ht="20.100000000000001" customHeight="1">
      <c r="A239" s="622"/>
      <c r="B239" s="623"/>
      <c r="C239" s="604" t="s">
        <v>176</v>
      </c>
      <c r="D239" s="596"/>
      <c r="E239" s="132" t="s">
        <v>176</v>
      </c>
      <c r="F239" s="566">
        <f t="shared" si="3"/>
        <v>0</v>
      </c>
      <c r="G239" s="567"/>
      <c r="H239" s="567"/>
      <c r="I239"/>
      <c r="J239"/>
      <c r="K239"/>
      <c r="L239"/>
      <c r="M239"/>
      <c r="N239"/>
      <c r="O239"/>
      <c r="P239"/>
    </row>
    <row r="240" spans="1:16" ht="20.100000000000001" customHeight="1">
      <c r="A240" s="622"/>
      <c r="B240" s="623"/>
      <c r="C240" s="604" t="s">
        <v>42</v>
      </c>
      <c r="D240" s="596"/>
      <c r="E240" s="132" t="s">
        <v>1</v>
      </c>
      <c r="F240" s="566">
        <f t="shared" si="3"/>
        <v>0</v>
      </c>
      <c r="G240" s="567"/>
      <c r="H240" s="567"/>
      <c r="I240"/>
      <c r="J240"/>
      <c r="K240"/>
      <c r="L240"/>
      <c r="M240"/>
      <c r="N240"/>
      <c r="O240"/>
      <c r="P240"/>
    </row>
    <row r="241" spans="1:16" ht="20.100000000000001" customHeight="1">
      <c r="A241" s="622"/>
      <c r="B241" s="623"/>
      <c r="C241" s="604"/>
      <c r="D241" s="596"/>
      <c r="E241" s="132" t="s">
        <v>31</v>
      </c>
      <c r="F241" s="566">
        <f t="shared" si="3"/>
        <v>0</v>
      </c>
      <c r="G241" s="567"/>
      <c r="H241" s="567"/>
      <c r="I241"/>
      <c r="J241"/>
      <c r="K241"/>
      <c r="L241"/>
      <c r="M241"/>
      <c r="N241"/>
      <c r="O241"/>
      <c r="P241"/>
    </row>
    <row r="242" spans="1:16" ht="20.100000000000001" customHeight="1">
      <c r="A242" s="622"/>
      <c r="B242" s="623"/>
      <c r="C242" s="604"/>
      <c r="D242" s="596"/>
      <c r="E242" s="132" t="s">
        <v>10</v>
      </c>
      <c r="F242" s="566">
        <f t="shared" si="3"/>
        <v>0</v>
      </c>
      <c r="G242" s="567"/>
      <c r="H242" s="567"/>
      <c r="I242"/>
      <c r="J242"/>
      <c r="K242"/>
      <c r="L242"/>
      <c r="M242"/>
      <c r="N242"/>
      <c r="O242"/>
      <c r="P242"/>
    </row>
    <row r="243" spans="1:16" ht="20.100000000000001" customHeight="1">
      <c r="A243" s="622"/>
      <c r="B243" s="623"/>
      <c r="C243" s="604" t="s">
        <v>53</v>
      </c>
      <c r="D243" s="596"/>
      <c r="E243" s="132" t="s">
        <v>30</v>
      </c>
      <c r="F243" s="566">
        <f t="shared" si="3"/>
        <v>0</v>
      </c>
      <c r="G243" s="567"/>
      <c r="H243" s="567"/>
      <c r="I243"/>
      <c r="J243"/>
      <c r="K243"/>
      <c r="L243"/>
      <c r="M243"/>
      <c r="N243"/>
      <c r="O243"/>
      <c r="P243"/>
    </row>
    <row r="244" spans="1:16" ht="20.100000000000001" customHeight="1">
      <c r="A244" s="622"/>
      <c r="B244" s="623"/>
      <c r="C244" s="604"/>
      <c r="D244" s="596"/>
      <c r="E244" s="132" t="s">
        <v>2</v>
      </c>
      <c r="F244" s="566">
        <f t="shared" si="3"/>
        <v>0</v>
      </c>
      <c r="G244" s="567"/>
      <c r="H244" s="567"/>
      <c r="I244"/>
      <c r="J244"/>
      <c r="K244"/>
      <c r="L244"/>
      <c r="M244"/>
      <c r="N244"/>
      <c r="O244"/>
      <c r="P244"/>
    </row>
    <row r="245" spans="1:16" ht="20.100000000000001" customHeight="1">
      <c r="A245" s="622"/>
      <c r="B245" s="623"/>
      <c r="C245" s="604"/>
      <c r="D245" s="596"/>
      <c r="E245" s="132" t="s">
        <v>28</v>
      </c>
      <c r="F245" s="566">
        <f t="shared" si="3"/>
        <v>0</v>
      </c>
      <c r="G245" s="567"/>
      <c r="H245" s="567"/>
      <c r="I245"/>
      <c r="J245"/>
      <c r="K245"/>
      <c r="L245"/>
      <c r="M245"/>
      <c r="N245"/>
      <c r="O245"/>
      <c r="P245"/>
    </row>
    <row r="246" spans="1:16" ht="20.100000000000001" customHeight="1">
      <c r="A246" s="622"/>
      <c r="B246" s="623"/>
      <c r="C246" s="604"/>
      <c r="D246" s="596"/>
      <c r="E246" s="147" t="s">
        <v>32</v>
      </c>
      <c r="F246" s="566">
        <f t="shared" si="3"/>
        <v>0</v>
      </c>
      <c r="G246" s="567"/>
      <c r="H246" s="567"/>
      <c r="I246"/>
      <c r="J246"/>
      <c r="K246"/>
      <c r="L246"/>
      <c r="M246"/>
      <c r="N246"/>
      <c r="O246"/>
      <c r="P246"/>
    </row>
    <row r="247" spans="1:16" ht="20.100000000000001" customHeight="1">
      <c r="A247" s="622"/>
      <c r="B247" s="623"/>
      <c r="C247" s="604"/>
      <c r="D247" s="596"/>
      <c r="E247" s="132" t="s">
        <v>23</v>
      </c>
      <c r="F247" s="566">
        <f t="shared" si="3"/>
        <v>0</v>
      </c>
      <c r="G247" s="567"/>
      <c r="H247" s="567"/>
      <c r="I247"/>
      <c r="J247"/>
      <c r="K247"/>
      <c r="L247"/>
      <c r="M247"/>
      <c r="N247"/>
      <c r="O247"/>
      <c r="P247"/>
    </row>
    <row r="248" spans="1:16" ht="20.100000000000001" customHeight="1">
      <c r="A248" s="622"/>
      <c r="B248" s="623"/>
      <c r="C248" s="606" t="s">
        <v>147</v>
      </c>
      <c r="D248" s="607"/>
      <c r="E248" s="132" t="s">
        <v>9</v>
      </c>
      <c r="F248" s="566">
        <f t="shared" si="3"/>
        <v>0</v>
      </c>
      <c r="G248" s="567"/>
      <c r="H248" s="567"/>
      <c r="I248"/>
      <c r="J248"/>
      <c r="K248"/>
      <c r="L248"/>
      <c r="M248"/>
      <c r="N248"/>
      <c r="O248"/>
      <c r="P248"/>
    </row>
    <row r="249" spans="1:16" ht="20.100000000000001" customHeight="1">
      <c r="A249" s="622"/>
      <c r="B249" s="623"/>
      <c r="C249" s="595" t="s">
        <v>21</v>
      </c>
      <c r="D249" s="595"/>
      <c r="E249" s="596"/>
      <c r="F249" s="566">
        <f>SUM($F$238:$H$248)</f>
        <v>0</v>
      </c>
      <c r="G249" s="567"/>
      <c r="H249" s="567"/>
      <c r="I249"/>
      <c r="J249"/>
      <c r="K249"/>
      <c r="L249"/>
      <c r="M249"/>
      <c r="N249"/>
      <c r="O249"/>
      <c r="P249"/>
    </row>
    <row r="250" spans="1:16" ht="20.100000000000001" customHeight="1">
      <c r="A250" s="622"/>
      <c r="B250" s="623"/>
      <c r="C250" s="604" t="s">
        <v>18</v>
      </c>
      <c r="D250" s="604"/>
      <c r="E250" s="596"/>
      <c r="F250" s="610"/>
      <c r="G250" s="611"/>
      <c r="H250" s="611"/>
      <c r="I250"/>
      <c r="J250"/>
      <c r="K250"/>
      <c r="L250"/>
      <c r="M250"/>
      <c r="N250"/>
      <c r="O250"/>
      <c r="P250"/>
    </row>
    <row r="251" spans="1:16" ht="20.100000000000001" customHeight="1">
      <c r="A251" s="624"/>
      <c r="B251" s="625"/>
      <c r="C251" s="595" t="s">
        <v>34</v>
      </c>
      <c r="D251" s="595"/>
      <c r="E251" s="596"/>
      <c r="F251" s="566">
        <f>$F$249-$F$250</f>
        <v>0</v>
      </c>
      <c r="G251" s="567"/>
      <c r="H251" s="567"/>
      <c r="I251"/>
      <c r="J251"/>
      <c r="K251"/>
      <c r="L251"/>
      <c r="M251"/>
      <c r="N251"/>
      <c r="O251"/>
      <c r="P251"/>
    </row>
    <row r="252" spans="1:16" ht="20.100000000000001" customHeight="1">
      <c r="A252" s="626" t="s">
        <v>47</v>
      </c>
      <c r="B252" s="627"/>
      <c r="C252" s="604" t="s">
        <v>3</v>
      </c>
      <c r="D252" s="596"/>
      <c r="E252" s="132" t="s">
        <v>175</v>
      </c>
      <c r="F252" s="605">
        <f t="shared" ref="F252:F262" si="4">SUMIFS($Q$10:$Q$159,$D$10:$D$159,$E252,$R$10:$R$159,"○")</f>
        <v>0</v>
      </c>
      <c r="G252" s="567"/>
      <c r="H252" s="567"/>
      <c r="I252"/>
      <c r="J252"/>
      <c r="K252"/>
      <c r="L252"/>
      <c r="M252"/>
      <c r="N252"/>
      <c r="O252"/>
      <c r="P252"/>
    </row>
    <row r="253" spans="1:16" ht="20.100000000000001" customHeight="1">
      <c r="A253" s="628"/>
      <c r="B253" s="629"/>
      <c r="C253" s="604" t="s">
        <v>176</v>
      </c>
      <c r="D253" s="596"/>
      <c r="E253" s="132" t="s">
        <v>176</v>
      </c>
      <c r="F253" s="605">
        <f t="shared" si="4"/>
        <v>0</v>
      </c>
      <c r="G253" s="567"/>
      <c r="H253" s="567"/>
      <c r="I253"/>
      <c r="J253"/>
      <c r="K253"/>
      <c r="L253"/>
      <c r="M253"/>
      <c r="N253"/>
      <c r="O253"/>
      <c r="P253"/>
    </row>
    <row r="254" spans="1:16" ht="20.100000000000001" customHeight="1">
      <c r="A254" s="628"/>
      <c r="B254" s="629"/>
      <c r="C254" s="604" t="s">
        <v>42</v>
      </c>
      <c r="D254" s="596"/>
      <c r="E254" s="132" t="s">
        <v>1</v>
      </c>
      <c r="F254" s="605">
        <f t="shared" si="4"/>
        <v>0</v>
      </c>
      <c r="G254" s="567"/>
      <c r="H254" s="567"/>
      <c r="I254"/>
      <c r="J254"/>
      <c r="K254"/>
      <c r="L254"/>
      <c r="M254"/>
      <c r="N254"/>
      <c r="O254"/>
      <c r="P254"/>
    </row>
    <row r="255" spans="1:16" ht="20.100000000000001" customHeight="1">
      <c r="A255" s="628"/>
      <c r="B255" s="629"/>
      <c r="C255" s="604"/>
      <c r="D255" s="596"/>
      <c r="E255" s="132" t="s">
        <v>31</v>
      </c>
      <c r="F255" s="605">
        <f t="shared" si="4"/>
        <v>0</v>
      </c>
      <c r="G255" s="567"/>
      <c r="H255" s="567"/>
      <c r="I255"/>
      <c r="J255"/>
      <c r="K255"/>
      <c r="L255"/>
      <c r="M255"/>
      <c r="N255"/>
      <c r="O255"/>
      <c r="P255"/>
    </row>
    <row r="256" spans="1:16" ht="20.100000000000001" customHeight="1">
      <c r="A256" s="628"/>
      <c r="B256" s="629"/>
      <c r="C256" s="604"/>
      <c r="D256" s="596"/>
      <c r="E256" s="132" t="s">
        <v>10</v>
      </c>
      <c r="F256" s="605">
        <f t="shared" si="4"/>
        <v>0</v>
      </c>
      <c r="G256" s="567"/>
      <c r="H256" s="567"/>
      <c r="I256"/>
      <c r="J256"/>
      <c r="K256"/>
      <c r="L256"/>
      <c r="M256"/>
      <c r="N256"/>
      <c r="O256"/>
      <c r="P256"/>
    </row>
    <row r="257" spans="1:24" ht="20.100000000000001" customHeight="1">
      <c r="A257" s="628"/>
      <c r="B257" s="629"/>
      <c r="C257" s="604" t="s">
        <v>53</v>
      </c>
      <c r="D257" s="596"/>
      <c r="E257" s="132" t="s">
        <v>30</v>
      </c>
      <c r="F257" s="605">
        <f t="shared" si="4"/>
        <v>0</v>
      </c>
      <c r="G257" s="567"/>
      <c r="H257" s="567"/>
      <c r="I257"/>
      <c r="J257"/>
      <c r="K257"/>
      <c r="L257"/>
      <c r="M257"/>
      <c r="N257"/>
      <c r="O257"/>
      <c r="P257"/>
    </row>
    <row r="258" spans="1:24" ht="20.100000000000001" customHeight="1">
      <c r="A258" s="628"/>
      <c r="B258" s="629"/>
      <c r="C258" s="604"/>
      <c r="D258" s="596"/>
      <c r="E258" s="132" t="s">
        <v>2</v>
      </c>
      <c r="F258" s="605">
        <f t="shared" si="4"/>
        <v>0</v>
      </c>
      <c r="G258" s="567"/>
      <c r="H258" s="567"/>
      <c r="I258"/>
      <c r="J258"/>
      <c r="K258"/>
      <c r="L258"/>
      <c r="M258"/>
      <c r="N258"/>
      <c r="O258"/>
      <c r="P258"/>
    </row>
    <row r="259" spans="1:24" ht="20.100000000000001" customHeight="1">
      <c r="A259" s="628"/>
      <c r="B259" s="629"/>
      <c r="C259" s="604"/>
      <c r="D259" s="596"/>
      <c r="E259" s="132" t="s">
        <v>28</v>
      </c>
      <c r="F259" s="605">
        <f t="shared" si="4"/>
        <v>0</v>
      </c>
      <c r="G259" s="567"/>
      <c r="H259" s="567"/>
      <c r="I259"/>
      <c r="J259"/>
      <c r="K259"/>
      <c r="L259"/>
      <c r="M259"/>
      <c r="N259"/>
      <c r="O259"/>
      <c r="P259"/>
    </row>
    <row r="260" spans="1:24" ht="20.100000000000001" customHeight="1">
      <c r="A260" s="628"/>
      <c r="B260" s="629"/>
      <c r="C260" s="604"/>
      <c r="D260" s="596"/>
      <c r="E260" s="132" t="s">
        <v>32</v>
      </c>
      <c r="F260" s="605">
        <f t="shared" si="4"/>
        <v>0</v>
      </c>
      <c r="G260" s="567"/>
      <c r="H260" s="567"/>
      <c r="I260"/>
      <c r="J260"/>
      <c r="K260"/>
      <c r="L260"/>
      <c r="M260"/>
      <c r="N260"/>
      <c r="O260"/>
      <c r="P260"/>
    </row>
    <row r="261" spans="1:24" ht="20.100000000000001" customHeight="1">
      <c r="A261" s="628"/>
      <c r="B261" s="629"/>
      <c r="C261" s="604"/>
      <c r="D261" s="596"/>
      <c r="E261" s="132" t="s">
        <v>23</v>
      </c>
      <c r="F261" s="605">
        <f t="shared" si="4"/>
        <v>0</v>
      </c>
      <c r="G261" s="567"/>
      <c r="H261" s="567"/>
      <c r="I261"/>
      <c r="J261"/>
      <c r="K261"/>
      <c r="L261"/>
      <c r="M261"/>
      <c r="N261"/>
      <c r="O261"/>
      <c r="P261"/>
    </row>
    <row r="262" spans="1:24" ht="20.100000000000001" customHeight="1">
      <c r="A262" s="628"/>
      <c r="B262" s="629"/>
      <c r="C262" s="606" t="s">
        <v>147</v>
      </c>
      <c r="D262" s="607"/>
      <c r="E262" s="132" t="s">
        <v>9</v>
      </c>
      <c r="F262" s="605">
        <f t="shared" si="4"/>
        <v>0</v>
      </c>
      <c r="G262" s="567"/>
      <c r="H262" s="567"/>
      <c r="I262"/>
      <c r="J262"/>
      <c r="K262"/>
      <c r="L262"/>
      <c r="M262"/>
      <c r="N262"/>
      <c r="O262"/>
      <c r="P262"/>
    </row>
    <row r="263" spans="1:24" ht="20.100000000000001" customHeight="1" thickBot="1">
      <c r="A263" s="630"/>
      <c r="B263" s="631"/>
      <c r="C263" s="595" t="s">
        <v>135</v>
      </c>
      <c r="D263" s="595"/>
      <c r="E263" s="596"/>
      <c r="F263" s="608">
        <f>SUM($F$252:$H$262)</f>
        <v>0</v>
      </c>
      <c r="G263" s="609"/>
      <c r="H263" s="609"/>
      <c r="I263"/>
      <c r="J263"/>
      <c r="K263"/>
      <c r="L263"/>
      <c r="M263"/>
      <c r="N263"/>
      <c r="O263"/>
      <c r="P263"/>
    </row>
    <row r="264" spans="1:24" ht="20.100000000000001" customHeight="1" thickTop="1">
      <c r="A264" s="600" t="s">
        <v>136</v>
      </c>
      <c r="B264" s="600"/>
      <c r="C264" s="601"/>
      <c r="D264" s="601"/>
      <c r="E264" s="601"/>
      <c r="F264" s="602">
        <f>SUM($F$249,$F$263)</f>
        <v>0</v>
      </c>
      <c r="G264" s="603"/>
      <c r="H264" s="603"/>
      <c r="I264"/>
      <c r="J264"/>
      <c r="K264"/>
      <c r="L264"/>
      <c r="M264"/>
      <c r="N264"/>
      <c r="O264"/>
      <c r="P264"/>
    </row>
    <row r="265" spans="1:24">
      <c r="W265" s="5"/>
      <c r="X265" s="2"/>
    </row>
  </sheetData>
  <sheetProtection password="DF8A" sheet="1" objects="1" scenarios="1" formatRows="0"/>
  <mergeCells count="337">
    <mergeCell ref="E162:M162"/>
    <mergeCell ref="E163:M163"/>
    <mergeCell ref="F165:K165"/>
    <mergeCell ref="F166:K166"/>
    <mergeCell ref="C3:C4"/>
    <mergeCell ref="E3:M3"/>
    <mergeCell ref="E4:M4"/>
    <mergeCell ref="C6:D6"/>
    <mergeCell ref="F6:K6"/>
    <mergeCell ref="C7:D7"/>
    <mergeCell ref="F7:K7"/>
    <mergeCell ref="M6:Q7"/>
    <mergeCell ref="C170:D170"/>
    <mergeCell ref="C171:D171"/>
    <mergeCell ref="C172:D172"/>
    <mergeCell ref="C173:D173"/>
    <mergeCell ref="C162:C163"/>
    <mergeCell ref="C198:D198"/>
    <mergeCell ref="C199:D199"/>
    <mergeCell ref="C200:D200"/>
    <mergeCell ref="C192:D192"/>
    <mergeCell ref="C193:D193"/>
    <mergeCell ref="C194:D194"/>
    <mergeCell ref="C195:D195"/>
    <mergeCell ref="C196:D196"/>
    <mergeCell ref="C197:D197"/>
    <mergeCell ref="C186:D186"/>
    <mergeCell ref="C187:D187"/>
    <mergeCell ref="C188:D188"/>
    <mergeCell ref="C189:D189"/>
    <mergeCell ref="C190:D190"/>
    <mergeCell ref="C191:D191"/>
    <mergeCell ref="C168:D168"/>
    <mergeCell ref="C169:D169"/>
    <mergeCell ref="C180:D180"/>
    <mergeCell ref="C181:D181"/>
    <mergeCell ref="C183:D183"/>
    <mergeCell ref="C184:D184"/>
    <mergeCell ref="C185:D185"/>
    <mergeCell ref="C174:D174"/>
    <mergeCell ref="C175:D175"/>
    <mergeCell ref="C176:D176"/>
    <mergeCell ref="C177:D177"/>
    <mergeCell ref="C178:D178"/>
    <mergeCell ref="C179:D179"/>
    <mergeCell ref="C182:D182"/>
    <mergeCell ref="F222:H222"/>
    <mergeCell ref="A223:E223"/>
    <mergeCell ref="F223:H223"/>
    <mergeCell ref="C210:D210"/>
    <mergeCell ref="C211:D211"/>
    <mergeCell ref="C212:D212"/>
    <mergeCell ref="C213:D213"/>
    <mergeCell ref="C214:D214"/>
    <mergeCell ref="C215:D215"/>
    <mergeCell ref="A217:B217"/>
    <mergeCell ref="A218:B218"/>
    <mergeCell ref="F224:H224"/>
    <mergeCell ref="A225:E225"/>
    <mergeCell ref="F225:H225"/>
    <mergeCell ref="A226:A230"/>
    <mergeCell ref="C226:E226"/>
    <mergeCell ref="F226:H226"/>
    <mergeCell ref="C227:E227"/>
    <mergeCell ref="F227:H227"/>
    <mergeCell ref="C228:E228"/>
    <mergeCell ref="F232:H232"/>
    <mergeCell ref="A233:E233"/>
    <mergeCell ref="F233:H233"/>
    <mergeCell ref="C237:D237"/>
    <mergeCell ref="F237:H237"/>
    <mergeCell ref="F228:H228"/>
    <mergeCell ref="C229:E229"/>
    <mergeCell ref="F229:H229"/>
    <mergeCell ref="C230:E230"/>
    <mergeCell ref="F230:H230"/>
    <mergeCell ref="A231:E231"/>
    <mergeCell ref="F231:H231"/>
    <mergeCell ref="A237:B237"/>
    <mergeCell ref="F238:H238"/>
    <mergeCell ref="C239:D239"/>
    <mergeCell ref="F239:H239"/>
    <mergeCell ref="C248:D248"/>
    <mergeCell ref="F248:H248"/>
    <mergeCell ref="C249:E249"/>
    <mergeCell ref="F249:H249"/>
    <mergeCell ref="C250:E250"/>
    <mergeCell ref="F250:H250"/>
    <mergeCell ref="C240:D242"/>
    <mergeCell ref="F240:H240"/>
    <mergeCell ref="F241:H241"/>
    <mergeCell ref="F242:H242"/>
    <mergeCell ref="C243:D247"/>
    <mergeCell ref="F243:H243"/>
    <mergeCell ref="F244:H244"/>
    <mergeCell ref="F245:H245"/>
    <mergeCell ref="F247:H247"/>
    <mergeCell ref="F246:H246"/>
    <mergeCell ref="F254:H254"/>
    <mergeCell ref="F255:H255"/>
    <mergeCell ref="F256:H256"/>
    <mergeCell ref="C251:E251"/>
    <mergeCell ref="F251:H251"/>
    <mergeCell ref="C252:D252"/>
    <mergeCell ref="F252:H252"/>
    <mergeCell ref="C253:D253"/>
    <mergeCell ref="F253:H253"/>
    <mergeCell ref="F262:H262"/>
    <mergeCell ref="C263:E263"/>
    <mergeCell ref="F263:H263"/>
    <mergeCell ref="A264:E264"/>
    <mergeCell ref="F264:H264"/>
    <mergeCell ref="C257:D261"/>
    <mergeCell ref="F257:H257"/>
    <mergeCell ref="F258:H258"/>
    <mergeCell ref="F259:H259"/>
    <mergeCell ref="F260:H260"/>
    <mergeCell ref="F261:H261"/>
    <mergeCell ref="A9:B9"/>
    <mergeCell ref="A168:B168"/>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B31"/>
    <mergeCell ref="A49:B49"/>
    <mergeCell ref="A32:B32"/>
    <mergeCell ref="A33:B33"/>
    <mergeCell ref="A34:B34"/>
    <mergeCell ref="A35:B35"/>
    <mergeCell ref="A36:B36"/>
    <mergeCell ref="A37:B37"/>
    <mergeCell ref="A38:B38"/>
    <mergeCell ref="A39:B39"/>
    <mergeCell ref="A40:B40"/>
    <mergeCell ref="A41:B41"/>
    <mergeCell ref="A42:B42"/>
    <mergeCell ref="A43:B43"/>
    <mergeCell ref="A44:B44"/>
    <mergeCell ref="A45:B45"/>
    <mergeCell ref="A46:B46"/>
    <mergeCell ref="A47:B47"/>
    <mergeCell ref="A48:B48"/>
    <mergeCell ref="A66:B66"/>
    <mergeCell ref="A67:B67"/>
    <mergeCell ref="A50:B50"/>
    <mergeCell ref="A51:B51"/>
    <mergeCell ref="A52:B52"/>
    <mergeCell ref="A53:B53"/>
    <mergeCell ref="A54:B54"/>
    <mergeCell ref="A55:B55"/>
    <mergeCell ref="A56:B56"/>
    <mergeCell ref="A57:B57"/>
    <mergeCell ref="A58:B58"/>
    <mergeCell ref="A59:B59"/>
    <mergeCell ref="A60:B60"/>
    <mergeCell ref="A61:B61"/>
    <mergeCell ref="A62:B62"/>
    <mergeCell ref="A63:B63"/>
    <mergeCell ref="A64:B64"/>
    <mergeCell ref="A65:B65"/>
    <mergeCell ref="A83:B83"/>
    <mergeCell ref="A84:B84"/>
    <mergeCell ref="A85:B85"/>
    <mergeCell ref="A68:B68"/>
    <mergeCell ref="A69:B69"/>
    <mergeCell ref="A70:B70"/>
    <mergeCell ref="A71:B71"/>
    <mergeCell ref="A72:B72"/>
    <mergeCell ref="A73:B73"/>
    <mergeCell ref="A74:B74"/>
    <mergeCell ref="A75:B75"/>
    <mergeCell ref="A76:B76"/>
    <mergeCell ref="A77:B77"/>
    <mergeCell ref="A78:B78"/>
    <mergeCell ref="A79:B79"/>
    <mergeCell ref="A80:B80"/>
    <mergeCell ref="A81:B81"/>
    <mergeCell ref="A82:B82"/>
    <mergeCell ref="A86:B86"/>
    <mergeCell ref="A87:B87"/>
    <mergeCell ref="A88:B88"/>
    <mergeCell ref="A89:B89"/>
    <mergeCell ref="A90:B90"/>
    <mergeCell ref="A91:B91"/>
    <mergeCell ref="A92:B92"/>
    <mergeCell ref="A93:B93"/>
    <mergeCell ref="A94:B94"/>
    <mergeCell ref="A95:B95"/>
    <mergeCell ref="A96:B96"/>
    <mergeCell ref="A97:B97"/>
    <mergeCell ref="A98:B98"/>
    <mergeCell ref="A99:B99"/>
    <mergeCell ref="A106:B106"/>
    <mergeCell ref="A107:B107"/>
    <mergeCell ref="A108:B108"/>
    <mergeCell ref="A109:B109"/>
    <mergeCell ref="A104:B104"/>
    <mergeCell ref="A105:B105"/>
    <mergeCell ref="A100:B100"/>
    <mergeCell ref="A101:B101"/>
    <mergeCell ref="A102:B102"/>
    <mergeCell ref="A103:B103"/>
    <mergeCell ref="A110:B110"/>
    <mergeCell ref="A111:B111"/>
    <mergeCell ref="A112:B112"/>
    <mergeCell ref="A140:B140"/>
    <mergeCell ref="A141:B141"/>
    <mergeCell ref="A133:B133"/>
    <mergeCell ref="A113:B113"/>
    <mergeCell ref="A114:B114"/>
    <mergeCell ref="A115:B115"/>
    <mergeCell ref="A116:B116"/>
    <mergeCell ref="A142:B142"/>
    <mergeCell ref="A143:B143"/>
    <mergeCell ref="A117:B117"/>
    <mergeCell ref="A118:B118"/>
    <mergeCell ref="A119:B119"/>
    <mergeCell ref="A120:B120"/>
    <mergeCell ref="A121:B121"/>
    <mergeCell ref="A134:B134"/>
    <mergeCell ref="A135:B135"/>
    <mergeCell ref="A136:B136"/>
    <mergeCell ref="A137:B137"/>
    <mergeCell ref="A138:B138"/>
    <mergeCell ref="A139:B139"/>
    <mergeCell ref="A122:B122"/>
    <mergeCell ref="A123:B123"/>
    <mergeCell ref="A124:B124"/>
    <mergeCell ref="A125:B125"/>
    <mergeCell ref="A126:B126"/>
    <mergeCell ref="A127:B127"/>
    <mergeCell ref="A128:B128"/>
    <mergeCell ref="A129:B129"/>
    <mergeCell ref="A130:B130"/>
    <mergeCell ref="A131:B131"/>
    <mergeCell ref="A132:B132"/>
    <mergeCell ref="A144:B144"/>
    <mergeCell ref="A145:B145"/>
    <mergeCell ref="A146:B146"/>
    <mergeCell ref="A147:B147"/>
    <mergeCell ref="A148:B148"/>
    <mergeCell ref="A169:B169"/>
    <mergeCell ref="A170:B170"/>
    <mergeCell ref="A171:B171"/>
    <mergeCell ref="A158:B158"/>
    <mergeCell ref="A159:B159"/>
    <mergeCell ref="A151:B151"/>
    <mergeCell ref="A152:B152"/>
    <mergeCell ref="A153:B153"/>
    <mergeCell ref="A154:B154"/>
    <mergeCell ref="A155:B155"/>
    <mergeCell ref="A156:B156"/>
    <mergeCell ref="A157:B157"/>
    <mergeCell ref="A149:B149"/>
    <mergeCell ref="A150:B150"/>
    <mergeCell ref="A172:B172"/>
    <mergeCell ref="A173:B173"/>
    <mergeCell ref="A174:B174"/>
    <mergeCell ref="A175:B175"/>
    <mergeCell ref="A176:B176"/>
    <mergeCell ref="A177:B177"/>
    <mergeCell ref="A178:B178"/>
    <mergeCell ref="A179:B179"/>
    <mergeCell ref="A180:B180"/>
    <mergeCell ref="A181:B181"/>
    <mergeCell ref="A182:B182"/>
    <mergeCell ref="A183:B183"/>
    <mergeCell ref="A184:B184"/>
    <mergeCell ref="A185:B185"/>
    <mergeCell ref="A186:B186"/>
    <mergeCell ref="A187:B187"/>
    <mergeCell ref="A188:B188"/>
    <mergeCell ref="A189:B189"/>
    <mergeCell ref="C201:D201"/>
    <mergeCell ref="C202:D202"/>
    <mergeCell ref="C203:D203"/>
    <mergeCell ref="A224:E224"/>
    <mergeCell ref="C204:D204"/>
    <mergeCell ref="C205:D205"/>
    <mergeCell ref="C206:D206"/>
    <mergeCell ref="C207:D207"/>
    <mergeCell ref="A190:B190"/>
    <mergeCell ref="A191:B191"/>
    <mergeCell ref="A192:B192"/>
    <mergeCell ref="A193:B193"/>
    <mergeCell ref="A194:B194"/>
    <mergeCell ref="A195:B195"/>
    <mergeCell ref="A196:B196"/>
    <mergeCell ref="A197:B197"/>
    <mergeCell ref="A198:B198"/>
    <mergeCell ref="C208:D208"/>
    <mergeCell ref="C209:D209"/>
    <mergeCell ref="A199:B199"/>
    <mergeCell ref="A200:B200"/>
    <mergeCell ref="A201:B201"/>
    <mergeCell ref="A202:B202"/>
    <mergeCell ref="A203:B203"/>
    <mergeCell ref="A204:B204"/>
    <mergeCell ref="A205:B205"/>
    <mergeCell ref="A206:B206"/>
    <mergeCell ref="A207:B207"/>
    <mergeCell ref="A252:B263"/>
    <mergeCell ref="A208:B208"/>
    <mergeCell ref="A209:B209"/>
    <mergeCell ref="A210:B210"/>
    <mergeCell ref="A211:B211"/>
    <mergeCell ref="A212:B212"/>
    <mergeCell ref="A213:B213"/>
    <mergeCell ref="A214:B214"/>
    <mergeCell ref="A215:B215"/>
    <mergeCell ref="A216:B216"/>
    <mergeCell ref="A232:E232"/>
    <mergeCell ref="C216:D216"/>
    <mergeCell ref="C217:D217"/>
    <mergeCell ref="C218:D218"/>
    <mergeCell ref="C262:D262"/>
    <mergeCell ref="A238:B251"/>
    <mergeCell ref="C238:D238"/>
    <mergeCell ref="C254:D256"/>
  </mergeCells>
  <phoneticPr fontId="8"/>
  <conditionalFormatting sqref="O51:O106 G51:G106 I51:I106 L51:L106">
    <cfRule type="expression" dxfId="1100" priority="372">
      <formula>INDIRECT(ADDRESS(ROW(),COLUMN()))=TRUNC(INDIRECT(ADDRESS(ROW(),COLUMN())))</formula>
    </cfRule>
  </conditionalFormatting>
  <conditionalFormatting sqref="O27:O50">
    <cfRule type="expression" dxfId="1099" priority="368">
      <formula>INDIRECT(ADDRESS(ROW(),COLUMN()))=TRUNC(INDIRECT(ADDRESS(ROW(),COLUMN())))</formula>
    </cfRule>
  </conditionalFormatting>
  <conditionalFormatting sqref="G48:G50">
    <cfRule type="expression" dxfId="1098" priority="371">
      <formula>INDIRECT(ADDRESS(ROW(),COLUMN()))=TRUNC(INDIRECT(ADDRESS(ROW(),COLUMN())))</formula>
    </cfRule>
  </conditionalFormatting>
  <conditionalFormatting sqref="I45 I48:I50">
    <cfRule type="expression" dxfId="1097" priority="370">
      <formula>INDIRECT(ADDRESS(ROW(),COLUMN()))=TRUNC(INDIRECT(ADDRESS(ROW(),COLUMN())))</formula>
    </cfRule>
  </conditionalFormatting>
  <conditionalFormatting sqref="L29:L50">
    <cfRule type="expression" dxfId="1096" priority="369">
      <formula>INDIRECT(ADDRESS(ROW(),COLUMN()))=TRUNC(INDIRECT(ADDRESS(ROW(),COLUMN())))</formula>
    </cfRule>
  </conditionalFormatting>
  <conditionalFormatting sqref="O10">
    <cfRule type="expression" dxfId="1095" priority="366">
      <formula>INDIRECT(ADDRESS(ROW(),COLUMN()))=TRUNC(INDIRECT(ADDRESS(ROW(),COLUMN())))</formula>
    </cfRule>
  </conditionalFormatting>
  <conditionalFormatting sqref="L10">
    <cfRule type="expression" dxfId="1094" priority="367">
      <formula>INDIRECT(ADDRESS(ROW(),COLUMN()))=TRUNC(INDIRECT(ADDRESS(ROW(),COLUMN())))</formula>
    </cfRule>
  </conditionalFormatting>
  <conditionalFormatting sqref="O11">
    <cfRule type="expression" dxfId="1093" priority="364">
      <formula>INDIRECT(ADDRESS(ROW(),COLUMN()))=TRUNC(INDIRECT(ADDRESS(ROW(),COLUMN())))</formula>
    </cfRule>
  </conditionalFormatting>
  <conditionalFormatting sqref="L11">
    <cfRule type="expression" dxfId="1092" priority="365">
      <formula>INDIRECT(ADDRESS(ROW(),COLUMN()))=TRUNC(INDIRECT(ADDRESS(ROW(),COLUMN())))</formula>
    </cfRule>
  </conditionalFormatting>
  <conditionalFormatting sqref="O12:O26">
    <cfRule type="expression" dxfId="1091" priority="361">
      <formula>INDIRECT(ADDRESS(ROW(),COLUMN()))=TRUNC(INDIRECT(ADDRESS(ROW(),COLUMN())))</formula>
    </cfRule>
  </conditionalFormatting>
  <conditionalFormatting sqref="I21:I25">
    <cfRule type="expression" dxfId="1090" priority="363">
      <formula>INDIRECT(ADDRESS(ROW(),COLUMN()))=TRUNC(INDIRECT(ADDRESS(ROW(),COLUMN())))</formula>
    </cfRule>
  </conditionalFormatting>
  <conditionalFormatting sqref="L12:L25">
    <cfRule type="expression" dxfId="1089" priority="362">
      <formula>INDIRECT(ADDRESS(ROW(),COLUMN()))=TRUNC(INDIRECT(ADDRESS(ROW(),COLUMN())))</formula>
    </cfRule>
  </conditionalFormatting>
  <conditionalFormatting sqref="G10 G15">
    <cfRule type="expression" dxfId="1088" priority="360">
      <formula>INDIRECT(ADDRESS(ROW(),COLUMN()))=TRUNC(INDIRECT(ADDRESS(ROW(),COLUMN())))</formula>
    </cfRule>
  </conditionalFormatting>
  <conditionalFormatting sqref="I10 I15">
    <cfRule type="expression" dxfId="1087" priority="359">
      <formula>INDIRECT(ADDRESS(ROW(),COLUMN()))=TRUNC(INDIRECT(ADDRESS(ROW(),COLUMN())))</formula>
    </cfRule>
  </conditionalFormatting>
  <conditionalFormatting sqref="G12">
    <cfRule type="expression" dxfId="1086" priority="358">
      <formula>INDIRECT(ADDRESS(ROW(),COLUMN()))=TRUNC(INDIRECT(ADDRESS(ROW(),COLUMN())))</formula>
    </cfRule>
  </conditionalFormatting>
  <conditionalFormatting sqref="I12">
    <cfRule type="expression" dxfId="1085" priority="357">
      <formula>INDIRECT(ADDRESS(ROW(),COLUMN()))=TRUNC(INDIRECT(ADDRESS(ROW(),COLUMN())))</formula>
    </cfRule>
  </conditionalFormatting>
  <conditionalFormatting sqref="G14">
    <cfRule type="expression" dxfId="1084" priority="356">
      <formula>INDIRECT(ADDRESS(ROW(),COLUMN()))=TRUNC(INDIRECT(ADDRESS(ROW(),COLUMN())))</formula>
    </cfRule>
  </conditionalFormatting>
  <conditionalFormatting sqref="I14">
    <cfRule type="expression" dxfId="1083" priority="355">
      <formula>INDIRECT(ADDRESS(ROW(),COLUMN()))=TRUNC(INDIRECT(ADDRESS(ROW(),COLUMN())))</formula>
    </cfRule>
  </conditionalFormatting>
  <conditionalFormatting sqref="G11">
    <cfRule type="expression" dxfId="1082" priority="354">
      <formula>INDIRECT(ADDRESS(ROW(),COLUMN()))=TRUNC(INDIRECT(ADDRESS(ROW(),COLUMN())))</formula>
    </cfRule>
  </conditionalFormatting>
  <conditionalFormatting sqref="I11">
    <cfRule type="expression" dxfId="1081" priority="353">
      <formula>INDIRECT(ADDRESS(ROW(),COLUMN()))=TRUNC(INDIRECT(ADDRESS(ROW(),COLUMN())))</formula>
    </cfRule>
  </conditionalFormatting>
  <conditionalFormatting sqref="G13">
    <cfRule type="expression" dxfId="1080" priority="352">
      <formula>INDIRECT(ADDRESS(ROW(),COLUMN()))=TRUNC(INDIRECT(ADDRESS(ROW(),COLUMN())))</formula>
    </cfRule>
  </conditionalFormatting>
  <conditionalFormatting sqref="I13">
    <cfRule type="expression" dxfId="1079" priority="351">
      <formula>INDIRECT(ADDRESS(ROW(),COLUMN()))=TRUNC(INDIRECT(ADDRESS(ROW(),COLUMN())))</formula>
    </cfRule>
  </conditionalFormatting>
  <conditionalFormatting sqref="G16 G19">
    <cfRule type="expression" dxfId="1078" priority="350">
      <formula>INDIRECT(ADDRESS(ROW(),COLUMN()))=TRUNC(INDIRECT(ADDRESS(ROW(),COLUMN())))</formula>
    </cfRule>
  </conditionalFormatting>
  <conditionalFormatting sqref="I16 I19">
    <cfRule type="expression" dxfId="1077" priority="349">
      <formula>INDIRECT(ADDRESS(ROW(),COLUMN()))=TRUNC(INDIRECT(ADDRESS(ROW(),COLUMN())))</formula>
    </cfRule>
  </conditionalFormatting>
  <conditionalFormatting sqref="G17">
    <cfRule type="expression" dxfId="1076" priority="348">
      <formula>INDIRECT(ADDRESS(ROW(),COLUMN()))=TRUNC(INDIRECT(ADDRESS(ROW(),COLUMN())))</formula>
    </cfRule>
  </conditionalFormatting>
  <conditionalFormatting sqref="I17">
    <cfRule type="expression" dxfId="1075" priority="347">
      <formula>INDIRECT(ADDRESS(ROW(),COLUMN()))=TRUNC(INDIRECT(ADDRESS(ROW(),COLUMN())))</formula>
    </cfRule>
  </conditionalFormatting>
  <conditionalFormatting sqref="G18">
    <cfRule type="expression" dxfId="1074" priority="346">
      <formula>INDIRECT(ADDRESS(ROW(),COLUMN()))=TRUNC(INDIRECT(ADDRESS(ROW(),COLUMN())))</formula>
    </cfRule>
  </conditionalFormatting>
  <conditionalFormatting sqref="I18">
    <cfRule type="expression" dxfId="1073" priority="345">
      <formula>INDIRECT(ADDRESS(ROW(),COLUMN()))=TRUNC(INDIRECT(ADDRESS(ROW(),COLUMN())))</formula>
    </cfRule>
  </conditionalFormatting>
  <conditionalFormatting sqref="G20">
    <cfRule type="expression" dxfId="1072" priority="344">
      <formula>INDIRECT(ADDRESS(ROW(),COLUMN()))=TRUNC(INDIRECT(ADDRESS(ROW(),COLUMN())))</formula>
    </cfRule>
  </conditionalFormatting>
  <conditionalFormatting sqref="I20">
    <cfRule type="expression" dxfId="1071" priority="343">
      <formula>INDIRECT(ADDRESS(ROW(),COLUMN()))=TRUNC(INDIRECT(ADDRESS(ROW(),COLUMN())))</formula>
    </cfRule>
  </conditionalFormatting>
  <conditionalFormatting sqref="G21 G23">
    <cfRule type="expression" dxfId="1070" priority="342">
      <formula>INDIRECT(ADDRESS(ROW(),COLUMN()))=TRUNC(INDIRECT(ADDRESS(ROW(),COLUMN())))</formula>
    </cfRule>
  </conditionalFormatting>
  <conditionalFormatting sqref="G22">
    <cfRule type="expression" dxfId="1069" priority="341">
      <formula>INDIRECT(ADDRESS(ROW(),COLUMN()))=TRUNC(INDIRECT(ADDRESS(ROW(),COLUMN())))</formula>
    </cfRule>
  </conditionalFormatting>
  <conditionalFormatting sqref="G24:G25">
    <cfRule type="expression" dxfId="1068" priority="340">
      <formula>INDIRECT(ADDRESS(ROW(),COLUMN()))=TRUNC(INDIRECT(ADDRESS(ROW(),COLUMN())))</formula>
    </cfRule>
  </conditionalFormatting>
  <conditionalFormatting sqref="G26:G28">
    <cfRule type="expression" dxfId="1067" priority="339">
      <formula>INDIRECT(ADDRESS(ROW(),COLUMN()))=TRUNC(INDIRECT(ADDRESS(ROW(),COLUMN())))</formula>
    </cfRule>
  </conditionalFormatting>
  <conditionalFormatting sqref="I26:I28">
    <cfRule type="expression" dxfId="1066" priority="338">
      <formula>INDIRECT(ADDRESS(ROW(),COLUMN()))=TRUNC(INDIRECT(ADDRESS(ROW(),COLUMN())))</formula>
    </cfRule>
  </conditionalFormatting>
  <conditionalFormatting sqref="L26:L28">
    <cfRule type="expression" dxfId="1065" priority="337">
      <formula>INDIRECT(ADDRESS(ROW(),COLUMN()))=TRUNC(INDIRECT(ADDRESS(ROW(),COLUMN())))</formula>
    </cfRule>
  </conditionalFormatting>
  <conditionalFormatting sqref="G29:G30">
    <cfRule type="expression" dxfId="1064" priority="336">
      <formula>INDIRECT(ADDRESS(ROW(),COLUMN()))=TRUNC(INDIRECT(ADDRESS(ROW(),COLUMN())))</formula>
    </cfRule>
  </conditionalFormatting>
  <conditionalFormatting sqref="I29:I30">
    <cfRule type="expression" dxfId="1063" priority="335">
      <formula>INDIRECT(ADDRESS(ROW(),COLUMN()))=TRUNC(INDIRECT(ADDRESS(ROW(),COLUMN())))</formula>
    </cfRule>
  </conditionalFormatting>
  <conditionalFormatting sqref="G31:G32 G42 G44">
    <cfRule type="expression" dxfId="1062" priority="334">
      <formula>INDIRECT(ADDRESS(ROW(),COLUMN()))=TRUNC(INDIRECT(ADDRESS(ROW(),COLUMN())))</formula>
    </cfRule>
  </conditionalFormatting>
  <conditionalFormatting sqref="I31:I32 I42 I44">
    <cfRule type="expression" dxfId="1061" priority="333">
      <formula>INDIRECT(ADDRESS(ROW(),COLUMN()))=TRUNC(INDIRECT(ADDRESS(ROW(),COLUMN())))</formula>
    </cfRule>
  </conditionalFormatting>
  <conditionalFormatting sqref="G40">
    <cfRule type="expression" dxfId="1060" priority="332">
      <formula>INDIRECT(ADDRESS(ROW(),COLUMN()))=TRUNC(INDIRECT(ADDRESS(ROW(),COLUMN())))</formula>
    </cfRule>
  </conditionalFormatting>
  <conditionalFormatting sqref="I40">
    <cfRule type="expression" dxfId="1059" priority="331">
      <formula>INDIRECT(ADDRESS(ROW(),COLUMN()))=TRUNC(INDIRECT(ADDRESS(ROW(),COLUMN())))</formula>
    </cfRule>
  </conditionalFormatting>
  <conditionalFormatting sqref="G37">
    <cfRule type="expression" dxfId="1058" priority="330">
      <formula>INDIRECT(ADDRESS(ROW(),COLUMN()))=TRUNC(INDIRECT(ADDRESS(ROW(),COLUMN())))</formula>
    </cfRule>
  </conditionalFormatting>
  <conditionalFormatting sqref="I37">
    <cfRule type="expression" dxfId="1057" priority="329">
      <formula>INDIRECT(ADDRESS(ROW(),COLUMN()))=TRUNC(INDIRECT(ADDRESS(ROW(),COLUMN())))</formula>
    </cfRule>
  </conditionalFormatting>
  <conditionalFormatting sqref="G38">
    <cfRule type="expression" dxfId="1056" priority="328">
      <formula>INDIRECT(ADDRESS(ROW(),COLUMN()))=TRUNC(INDIRECT(ADDRESS(ROW(),COLUMN())))</formula>
    </cfRule>
  </conditionalFormatting>
  <conditionalFormatting sqref="I38">
    <cfRule type="expression" dxfId="1055" priority="327">
      <formula>INDIRECT(ADDRESS(ROW(),COLUMN()))=TRUNC(INDIRECT(ADDRESS(ROW(),COLUMN())))</formula>
    </cfRule>
  </conditionalFormatting>
  <conditionalFormatting sqref="G41">
    <cfRule type="expression" dxfId="1054" priority="326">
      <formula>INDIRECT(ADDRESS(ROW(),COLUMN()))=TRUNC(INDIRECT(ADDRESS(ROW(),COLUMN())))</formula>
    </cfRule>
  </conditionalFormatting>
  <conditionalFormatting sqref="I41">
    <cfRule type="expression" dxfId="1053" priority="325">
      <formula>INDIRECT(ADDRESS(ROW(),COLUMN()))=TRUNC(INDIRECT(ADDRESS(ROW(),COLUMN())))</formula>
    </cfRule>
  </conditionalFormatting>
  <conditionalFormatting sqref="G43">
    <cfRule type="expression" dxfId="1052" priority="324">
      <formula>INDIRECT(ADDRESS(ROW(),COLUMN()))=TRUNC(INDIRECT(ADDRESS(ROW(),COLUMN())))</formula>
    </cfRule>
  </conditionalFormatting>
  <conditionalFormatting sqref="I43">
    <cfRule type="expression" dxfId="1051" priority="323">
      <formula>INDIRECT(ADDRESS(ROW(),COLUMN()))=TRUNC(INDIRECT(ADDRESS(ROW(),COLUMN())))</formula>
    </cfRule>
  </conditionalFormatting>
  <conditionalFormatting sqref="G36">
    <cfRule type="expression" dxfId="1050" priority="322">
      <formula>INDIRECT(ADDRESS(ROW(),COLUMN()))=TRUNC(INDIRECT(ADDRESS(ROW(),COLUMN())))</formula>
    </cfRule>
  </conditionalFormatting>
  <conditionalFormatting sqref="I36">
    <cfRule type="expression" dxfId="1049" priority="321">
      <formula>INDIRECT(ADDRESS(ROW(),COLUMN()))=TRUNC(INDIRECT(ADDRESS(ROW(),COLUMN())))</formula>
    </cfRule>
  </conditionalFormatting>
  <conditionalFormatting sqref="G39">
    <cfRule type="expression" dxfId="1048" priority="320">
      <formula>INDIRECT(ADDRESS(ROW(),COLUMN()))=TRUNC(INDIRECT(ADDRESS(ROW(),COLUMN())))</formula>
    </cfRule>
  </conditionalFormatting>
  <conditionalFormatting sqref="I39">
    <cfRule type="expression" dxfId="1047" priority="319">
      <formula>INDIRECT(ADDRESS(ROW(),COLUMN()))=TRUNC(INDIRECT(ADDRESS(ROW(),COLUMN())))</formula>
    </cfRule>
  </conditionalFormatting>
  <conditionalFormatting sqref="G35">
    <cfRule type="expression" dxfId="1046" priority="318">
      <formula>INDIRECT(ADDRESS(ROW(),COLUMN()))=TRUNC(INDIRECT(ADDRESS(ROW(),COLUMN())))</formula>
    </cfRule>
  </conditionalFormatting>
  <conditionalFormatting sqref="I35">
    <cfRule type="expression" dxfId="1045" priority="317">
      <formula>INDIRECT(ADDRESS(ROW(),COLUMN()))=TRUNC(INDIRECT(ADDRESS(ROW(),COLUMN())))</formula>
    </cfRule>
  </conditionalFormatting>
  <conditionalFormatting sqref="G33">
    <cfRule type="expression" dxfId="1044" priority="316">
      <formula>INDIRECT(ADDRESS(ROW(),COLUMN()))=TRUNC(INDIRECT(ADDRESS(ROW(),COLUMN())))</formula>
    </cfRule>
  </conditionalFormatting>
  <conditionalFormatting sqref="I33">
    <cfRule type="expression" dxfId="1043" priority="315">
      <formula>INDIRECT(ADDRESS(ROW(),COLUMN()))=TRUNC(INDIRECT(ADDRESS(ROW(),COLUMN())))</formula>
    </cfRule>
  </conditionalFormatting>
  <conditionalFormatting sqref="G34">
    <cfRule type="expression" dxfId="1042" priority="314">
      <formula>INDIRECT(ADDRESS(ROW(),COLUMN()))=TRUNC(INDIRECT(ADDRESS(ROW(),COLUMN())))</formula>
    </cfRule>
  </conditionalFormatting>
  <conditionalFormatting sqref="I34">
    <cfRule type="expression" dxfId="1041" priority="313">
      <formula>INDIRECT(ADDRESS(ROW(),COLUMN()))=TRUNC(INDIRECT(ADDRESS(ROW(),COLUMN())))</formula>
    </cfRule>
  </conditionalFormatting>
  <conditionalFormatting sqref="G45">
    <cfRule type="expression" dxfId="1040" priority="312">
      <formula>INDIRECT(ADDRESS(ROW(),COLUMN()))=TRUNC(INDIRECT(ADDRESS(ROW(),COLUMN())))</formula>
    </cfRule>
  </conditionalFormatting>
  <conditionalFormatting sqref="G46:G47">
    <cfRule type="expression" dxfId="1039" priority="311">
      <formula>INDIRECT(ADDRESS(ROW(),COLUMN()))=TRUNC(INDIRECT(ADDRESS(ROW(),COLUMN())))</formula>
    </cfRule>
  </conditionalFormatting>
  <conditionalFormatting sqref="I46:I47">
    <cfRule type="expression" dxfId="1038" priority="310">
      <formula>INDIRECT(ADDRESS(ROW(),COLUMN()))=TRUNC(INDIRECT(ADDRESS(ROW(),COLUMN())))</formula>
    </cfRule>
  </conditionalFormatting>
  <conditionalFormatting sqref="I169">
    <cfRule type="expression" dxfId="1037" priority="308">
      <formula>INDIRECT(ADDRESS(ROW(),COLUMN()))=TRUNC(INDIRECT(ADDRESS(ROW(),COLUMN())))</formula>
    </cfRule>
  </conditionalFormatting>
  <conditionalFormatting sqref="L169">
    <cfRule type="expression" dxfId="1036" priority="307">
      <formula>INDIRECT(ADDRESS(ROW(),COLUMN()))=TRUNC(INDIRECT(ADDRESS(ROW(),COLUMN())))</formula>
    </cfRule>
  </conditionalFormatting>
  <conditionalFormatting sqref="O169">
    <cfRule type="expression" dxfId="1035" priority="306">
      <formula>INDIRECT(ADDRESS(ROW(),COLUMN()))=TRUNC(INDIRECT(ADDRESS(ROW(),COLUMN())))</formula>
    </cfRule>
  </conditionalFormatting>
  <conditionalFormatting sqref="G171:G218">
    <cfRule type="expression" dxfId="1034" priority="305">
      <formula>INDIRECT(ADDRESS(ROW(),COLUMN()))=TRUNC(INDIRECT(ADDRESS(ROW(),COLUMN())))</formula>
    </cfRule>
  </conditionalFormatting>
  <conditionalFormatting sqref="I170:I218">
    <cfRule type="expression" dxfId="1033" priority="304">
      <formula>INDIRECT(ADDRESS(ROW(),COLUMN()))=TRUNC(INDIRECT(ADDRESS(ROW(),COLUMN())))</formula>
    </cfRule>
  </conditionalFormatting>
  <conditionalFormatting sqref="L170:L218">
    <cfRule type="expression" dxfId="1032" priority="303">
      <formula>INDIRECT(ADDRESS(ROW(),COLUMN()))=TRUNC(INDIRECT(ADDRESS(ROW(),COLUMN())))</formula>
    </cfRule>
  </conditionalFormatting>
  <conditionalFormatting sqref="O170:O218">
    <cfRule type="expression" dxfId="1031" priority="302">
      <formula>INDIRECT(ADDRESS(ROW(),COLUMN()))=TRUNC(INDIRECT(ADDRESS(ROW(),COLUMN())))</formula>
    </cfRule>
  </conditionalFormatting>
  <conditionalFormatting sqref="O107:O159 G107:G159 I107:I159 L107:L159">
    <cfRule type="expression" dxfId="1030" priority="301">
      <formula>INDIRECT(ADDRESS(ROW(),COLUMN()))=TRUNC(INDIRECT(ADDRESS(ROW(),COLUMN())))</formula>
    </cfRule>
  </conditionalFormatting>
  <conditionalFormatting sqref="G169">
    <cfRule type="expression" dxfId="1029" priority="3">
      <formula>INDIRECT(ADDRESS(ROW(),COLUMN()))=TRUNC(INDIRECT(ADDRESS(ROW(),COLUMN())))</formula>
    </cfRule>
  </conditionalFormatting>
  <conditionalFormatting sqref="G170">
    <cfRule type="expression" dxfId="1028" priority="2">
      <formula>INDIRECT(ADDRESS(ROW(),COLUMN()))=TRUNC(INDIRECT(ADDRESS(ROW(),COLUMN())))</formula>
    </cfRule>
  </conditionalFormatting>
  <conditionalFormatting sqref="M6:Q7">
    <cfRule type="cellIs" dxfId="1027" priority="1" operator="equal">
      <formula>"「費目：その他」で補助対象外に仕分けされていないものがあります。"</formula>
    </cfRule>
  </conditionalFormatting>
  <dataValidations count="7">
    <dataValidation imeMode="off" allowBlank="1" showInputMessage="1" showErrorMessage="1" sqref="G10:G159 I10:I159 L10:L159 O10:O159 Q10:Q159 I169:I218 L169:L218 O169:O218 Q169:Q218 G169:G218 G231:H235 G224:H229 F224:F235 F238:H264"/>
    <dataValidation type="list" imeMode="hiragana" allowBlank="1" showInputMessage="1" showErrorMessage="1" sqref="C10:C159">
      <formula1>区分</formula1>
    </dataValidation>
    <dataValidation type="list" allowBlank="1" showInputMessage="1" showErrorMessage="1" sqref="R10:R159">
      <formula1>"○"</formula1>
    </dataValidation>
    <dataValidation imeMode="disabled" allowBlank="1" showInputMessage="1" showErrorMessage="1" sqref="C7:K7 F166:K166 A10:A159 A169:A218 C3:C4"/>
    <dataValidation imeMode="hiragana" allowBlank="1" showInputMessage="1" showErrorMessage="1" sqref="E10:E159 J10:J159 M10:M159 M169:M218 J169:J218 E169:E218"/>
    <dataValidation type="list" imeMode="hiragana" allowBlank="1" showInputMessage="1" showErrorMessage="1" sqref="C169:D218">
      <formula1>収入</formula1>
    </dataValidation>
    <dataValidation type="list" imeMode="hiragana" allowBlank="1" showInputMessage="1" showErrorMessage="1" sqref="D10:D159">
      <formula1>INDIRECT(C10)</formula1>
    </dataValidation>
  </dataValidations>
  <pageMargins left="0.78740157480314965" right="0.39370078740157483" top="0.39370078740157483" bottom="0.59055118110236227" header="0.31496062992125984" footer="0.31496062992125984"/>
  <pageSetup paperSize="9" scale="66" fitToHeight="0" orientation="portrait" r:id="rId1"/>
  <rowBreaks count="2" manualBreakCount="2">
    <brk id="159" max="17" man="1"/>
    <brk id="219" max="16383" man="1"/>
  </rowBreaks>
  <colBreaks count="1" manualBreakCount="1">
    <brk id="17" max="1048575" man="1"/>
  </col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Y265"/>
  <sheetViews>
    <sheetView view="pageBreakPreview" zoomScaleSheetLayoutView="100" workbookViewId="0">
      <pane ySplit="9" topLeftCell="A10" activePane="bottomLeft" state="frozen"/>
      <selection activeCell="A10" sqref="A10:B10"/>
      <selection pane="bottomLeft" activeCell="A10" sqref="A10:B10"/>
    </sheetView>
  </sheetViews>
  <sheetFormatPr defaultRowHeight="13.5"/>
  <cols>
    <col min="1" max="2" width="3.875" style="2" customWidth="1"/>
    <col min="3" max="3" width="17.75" style="2" customWidth="1"/>
    <col min="4" max="4" width="11.75" style="2" customWidth="1"/>
    <col min="5" max="5" width="33.5" style="2" customWidth="1"/>
    <col min="6" max="6" width="1.125" style="2" customWidth="1"/>
    <col min="7" max="7" width="9.5" style="2" customWidth="1"/>
    <col min="8" max="8" width="1.375" style="2" customWidth="1"/>
    <col min="9" max="9" width="6" style="2" customWidth="1"/>
    <col min="10" max="10" width="6.125" style="2" customWidth="1"/>
    <col min="11" max="11" width="1.875" style="2" customWidth="1"/>
    <col min="12" max="12" width="6" style="2" customWidth="1"/>
    <col min="13" max="13" width="6.125" style="2" customWidth="1"/>
    <col min="14" max="14" width="2" style="2" customWidth="1"/>
    <col min="15" max="15" width="9.5" style="2" customWidth="1"/>
    <col min="16" max="16" width="1.75" style="2" customWidth="1"/>
    <col min="17" max="17" width="9.625" style="2" customWidth="1"/>
    <col min="18" max="18" width="6.875" style="2" customWidth="1"/>
    <col min="19" max="19" width="7" style="2" customWidth="1"/>
    <col min="20" max="20" width="20.625" style="2" customWidth="1"/>
    <col min="21" max="21" width="18.375" style="2" customWidth="1"/>
    <col min="22" max="22" width="25.375" style="2" customWidth="1"/>
    <col min="23" max="23" width="9" style="2" customWidth="1"/>
    <col min="24" max="24" width="9" style="5" hidden="1" customWidth="1"/>
    <col min="25" max="25" width="9" style="2" customWidth="1"/>
    <col min="26" max="16384" width="9" style="2"/>
  </cols>
  <sheetData>
    <row r="1" spans="1:24">
      <c r="A1" s="24" t="str">
        <f>IF('計画書①（地域）'!$S$4="","",'計画書①（地域）'!$S$4)</f>
        <v/>
      </c>
      <c r="B1" s="24"/>
    </row>
    <row r="2" spans="1:24" ht="25.5" customHeight="1">
      <c r="A2" s="68" t="s">
        <v>124</v>
      </c>
      <c r="B2" s="68"/>
      <c r="C2" s="40"/>
    </row>
    <row r="3" spans="1:24" ht="32.1" customHeight="1">
      <c r="C3" s="569" t="s">
        <v>140</v>
      </c>
      <c r="D3" s="61" t="s">
        <v>153</v>
      </c>
      <c r="E3" s="570"/>
      <c r="F3" s="571"/>
      <c r="G3" s="571"/>
      <c r="H3" s="571"/>
      <c r="I3" s="571"/>
      <c r="J3" s="571"/>
      <c r="K3" s="571"/>
      <c r="L3" s="571"/>
      <c r="M3" s="572"/>
      <c r="N3"/>
      <c r="O3"/>
      <c r="P3"/>
      <c r="Q3" s="15"/>
      <c r="X3" s="5">
        <v>18</v>
      </c>
    </row>
    <row r="4" spans="1:24" ht="32.1" customHeight="1">
      <c r="C4" s="569"/>
      <c r="D4" s="62" t="s">
        <v>154</v>
      </c>
      <c r="E4" s="573"/>
      <c r="F4" s="574"/>
      <c r="G4" s="574"/>
      <c r="H4" s="574"/>
      <c r="I4" s="574"/>
      <c r="J4" s="574"/>
      <c r="K4" s="574"/>
      <c r="L4" s="574"/>
      <c r="M4" s="575"/>
      <c r="N4"/>
      <c r="O4"/>
      <c r="P4"/>
      <c r="Q4" s="15"/>
      <c r="X4" s="5">
        <v>224</v>
      </c>
    </row>
    <row r="5" spans="1:24" ht="22.5" customHeight="1">
      <c r="A5" s="6"/>
      <c r="B5" s="6"/>
      <c r="C5" s="8"/>
      <c r="D5" s="12"/>
      <c r="E5" s="15"/>
      <c r="F5" s="15"/>
      <c r="G5" s="15"/>
      <c r="H5" s="15"/>
      <c r="I5" s="15"/>
      <c r="J5" s="15"/>
      <c r="K5" s="15"/>
      <c r="L5" s="15"/>
      <c r="M5" s="15"/>
      <c r="N5" s="15"/>
      <c r="O5" s="15"/>
      <c r="P5" s="15"/>
      <c r="Q5" s="15"/>
    </row>
    <row r="6" spans="1:24" ht="21.75" customHeight="1">
      <c r="A6" s="6"/>
      <c r="B6" s="6"/>
      <c r="C6" s="540" t="s">
        <v>41</v>
      </c>
      <c r="D6" s="541"/>
      <c r="E6" s="129" t="s">
        <v>44</v>
      </c>
      <c r="F6" s="542" t="s">
        <v>52</v>
      </c>
      <c r="G6" s="543"/>
      <c r="H6" s="543"/>
      <c r="I6" s="543"/>
      <c r="J6" s="543"/>
      <c r="K6" s="544"/>
      <c r="L6" s="3"/>
      <c r="M6" s="568" t="str">
        <f>IF($F$247&lt;&gt;0,"「費目：その他」で補助対象外に仕分けされていないものがあります。","")</f>
        <v/>
      </c>
      <c r="N6" s="568"/>
      <c r="O6" s="568"/>
      <c r="P6" s="568"/>
      <c r="Q6" s="568"/>
    </row>
    <row r="7" spans="1:24" ht="21.75" customHeight="1">
      <c r="A7" s="6"/>
      <c r="B7" s="6"/>
      <c r="C7" s="545">
        <f>SUMIFS($Q$10:$Q$159,$R$10:$R$159,"")</f>
        <v>0</v>
      </c>
      <c r="D7" s="546"/>
      <c r="E7" s="130">
        <f>SUMIFS($Q$10:$Q$159,$R$10:$R$159,"○")</f>
        <v>0</v>
      </c>
      <c r="F7" s="547">
        <f>SUM(C7,E7)</f>
        <v>0</v>
      </c>
      <c r="G7" s="548"/>
      <c r="H7" s="548"/>
      <c r="I7" s="548"/>
      <c r="J7" s="548"/>
      <c r="K7" s="549"/>
      <c r="L7" s="3"/>
      <c r="M7" s="568"/>
      <c r="N7" s="568"/>
      <c r="O7" s="568"/>
      <c r="P7" s="568"/>
      <c r="Q7" s="568"/>
    </row>
    <row r="8" spans="1:24" ht="20.25" customHeight="1">
      <c r="A8" s="7" t="s">
        <v>5</v>
      </c>
      <c r="B8" s="7"/>
      <c r="C8" s="3"/>
      <c r="D8" s="13"/>
      <c r="E8" s="9"/>
      <c r="F8" s="9"/>
      <c r="G8" s="9"/>
      <c r="H8" s="9"/>
      <c r="I8" s="9"/>
      <c r="J8" s="9"/>
      <c r="K8" s="9"/>
      <c r="L8" s="9"/>
      <c r="M8" s="9"/>
      <c r="N8" s="9"/>
      <c r="O8" s="9"/>
      <c r="P8" s="9"/>
      <c r="R8" s="134" t="s">
        <v>17</v>
      </c>
    </row>
    <row r="9" spans="1:24" ht="36" customHeight="1">
      <c r="A9" s="632" t="s">
        <v>215</v>
      </c>
      <c r="B9" s="633"/>
      <c r="C9" s="54" t="s">
        <v>11</v>
      </c>
      <c r="D9" s="54" t="s">
        <v>26</v>
      </c>
      <c r="E9" s="55" t="s">
        <v>45</v>
      </c>
      <c r="F9" s="69"/>
      <c r="G9" s="56" t="s">
        <v>39</v>
      </c>
      <c r="H9" s="57" t="s">
        <v>46</v>
      </c>
      <c r="I9" s="56" t="s">
        <v>38</v>
      </c>
      <c r="J9" s="58" t="s">
        <v>40</v>
      </c>
      <c r="K9" s="57" t="s">
        <v>46</v>
      </c>
      <c r="L9" s="56" t="s">
        <v>48</v>
      </c>
      <c r="M9" s="58" t="s">
        <v>40</v>
      </c>
      <c r="N9" s="57" t="s">
        <v>49</v>
      </c>
      <c r="O9" s="56" t="s">
        <v>50</v>
      </c>
      <c r="P9" s="57" t="s">
        <v>51</v>
      </c>
      <c r="Q9" s="137" t="s">
        <v>12</v>
      </c>
      <c r="R9" s="182" t="s">
        <v>43</v>
      </c>
    </row>
    <row r="10" spans="1:24" ht="18" customHeight="1">
      <c r="A10" s="634">
        <v>1</v>
      </c>
      <c r="B10" s="635"/>
      <c r="C10" s="50"/>
      <c r="D10" s="51"/>
      <c r="E10" s="186"/>
      <c r="F10" s="161"/>
      <c r="G10" s="52"/>
      <c r="H10" s="161"/>
      <c r="I10" s="156"/>
      <c r="J10" s="53"/>
      <c r="K10" s="164"/>
      <c r="L10" s="159"/>
      <c r="M10" s="53"/>
      <c r="N10" s="164"/>
      <c r="O10" s="46"/>
      <c r="P10" s="165"/>
      <c r="Q10" s="138">
        <f t="shared" ref="Q10:Q106" si="0">IF(G10="",0,INT(SUM(PRODUCT(G10,I10,L10),O10)))</f>
        <v>0</v>
      </c>
      <c r="R10" s="140"/>
    </row>
    <row r="11" spans="1:24" ht="18" customHeight="1">
      <c r="A11" s="636">
        <v>2</v>
      </c>
      <c r="B11" s="637"/>
      <c r="C11" s="10"/>
      <c r="D11" s="14"/>
      <c r="E11" s="187"/>
      <c r="F11" s="162"/>
      <c r="G11" s="43"/>
      <c r="H11" s="162"/>
      <c r="I11" s="157"/>
      <c r="J11" s="21"/>
      <c r="K11" s="163"/>
      <c r="L11" s="158"/>
      <c r="M11" s="21"/>
      <c r="N11" s="163"/>
      <c r="O11" s="44"/>
      <c r="P11" s="166"/>
      <c r="Q11" s="139">
        <f t="shared" si="0"/>
        <v>0</v>
      </c>
      <c r="R11" s="141"/>
    </row>
    <row r="12" spans="1:24" ht="18" customHeight="1">
      <c r="A12" s="636">
        <v>3</v>
      </c>
      <c r="B12" s="637"/>
      <c r="C12" s="10"/>
      <c r="D12" s="14"/>
      <c r="E12" s="187"/>
      <c r="F12" s="162"/>
      <c r="G12" s="43"/>
      <c r="H12" s="162"/>
      <c r="I12" s="157"/>
      <c r="J12" s="21"/>
      <c r="K12" s="163"/>
      <c r="L12" s="158"/>
      <c r="M12" s="21"/>
      <c r="N12" s="163"/>
      <c r="O12" s="44"/>
      <c r="P12" s="166"/>
      <c r="Q12" s="139">
        <f t="shared" si="0"/>
        <v>0</v>
      </c>
      <c r="R12" s="141"/>
    </row>
    <row r="13" spans="1:24" ht="18" customHeight="1">
      <c r="A13" s="636">
        <v>4</v>
      </c>
      <c r="B13" s="637"/>
      <c r="C13" s="10"/>
      <c r="D13" s="14"/>
      <c r="E13" s="187"/>
      <c r="F13" s="162"/>
      <c r="G13" s="43"/>
      <c r="H13" s="162"/>
      <c r="I13" s="157"/>
      <c r="J13" s="21"/>
      <c r="K13" s="163"/>
      <c r="L13" s="158"/>
      <c r="M13" s="21"/>
      <c r="N13" s="163"/>
      <c r="O13" s="44"/>
      <c r="P13" s="166"/>
      <c r="Q13" s="139">
        <f t="shared" si="0"/>
        <v>0</v>
      </c>
      <c r="R13" s="141"/>
    </row>
    <row r="14" spans="1:24" ht="18" customHeight="1">
      <c r="A14" s="636">
        <v>5</v>
      </c>
      <c r="B14" s="637"/>
      <c r="C14" s="10"/>
      <c r="D14" s="14"/>
      <c r="E14" s="187"/>
      <c r="F14" s="162"/>
      <c r="G14" s="43"/>
      <c r="H14" s="162"/>
      <c r="I14" s="157"/>
      <c r="J14" s="21"/>
      <c r="K14" s="163"/>
      <c r="L14" s="158"/>
      <c r="M14" s="21"/>
      <c r="N14" s="163"/>
      <c r="O14" s="44"/>
      <c r="P14" s="166"/>
      <c r="Q14" s="139">
        <f t="shared" si="0"/>
        <v>0</v>
      </c>
      <c r="R14" s="141"/>
    </row>
    <row r="15" spans="1:24" ht="18" customHeight="1">
      <c r="A15" s="636">
        <v>6</v>
      </c>
      <c r="B15" s="637"/>
      <c r="C15" s="10"/>
      <c r="D15" s="14"/>
      <c r="E15" s="187"/>
      <c r="F15" s="162"/>
      <c r="G15" s="43"/>
      <c r="H15" s="162"/>
      <c r="I15" s="157"/>
      <c r="J15" s="21"/>
      <c r="K15" s="163"/>
      <c r="L15" s="158"/>
      <c r="M15" s="21"/>
      <c r="N15" s="163"/>
      <c r="O15" s="44"/>
      <c r="P15" s="166"/>
      <c r="Q15" s="139">
        <f t="shared" si="0"/>
        <v>0</v>
      </c>
      <c r="R15" s="141"/>
    </row>
    <row r="16" spans="1:24" ht="18" customHeight="1">
      <c r="A16" s="636">
        <v>7</v>
      </c>
      <c r="B16" s="637"/>
      <c r="C16" s="10"/>
      <c r="D16" s="14"/>
      <c r="E16" s="187"/>
      <c r="F16" s="162"/>
      <c r="G16" s="43"/>
      <c r="H16" s="162"/>
      <c r="I16" s="157"/>
      <c r="J16" s="21"/>
      <c r="K16" s="163"/>
      <c r="L16" s="158"/>
      <c r="M16" s="21"/>
      <c r="N16" s="163"/>
      <c r="O16" s="44"/>
      <c r="P16" s="166"/>
      <c r="Q16" s="139">
        <f t="shared" si="0"/>
        <v>0</v>
      </c>
      <c r="R16" s="141"/>
    </row>
    <row r="17" spans="1:18" ht="18" customHeight="1">
      <c r="A17" s="636">
        <v>8</v>
      </c>
      <c r="B17" s="637"/>
      <c r="C17" s="10"/>
      <c r="D17" s="14"/>
      <c r="E17" s="187"/>
      <c r="F17" s="162"/>
      <c r="G17" s="43"/>
      <c r="H17" s="162"/>
      <c r="I17" s="157"/>
      <c r="J17" s="21"/>
      <c r="K17" s="163"/>
      <c r="L17" s="158"/>
      <c r="M17" s="21"/>
      <c r="N17" s="163"/>
      <c r="O17" s="44"/>
      <c r="P17" s="166"/>
      <c r="Q17" s="139">
        <f t="shared" si="0"/>
        <v>0</v>
      </c>
      <c r="R17" s="141"/>
    </row>
    <row r="18" spans="1:18" ht="18" customHeight="1">
      <c r="A18" s="636">
        <v>9</v>
      </c>
      <c r="B18" s="637"/>
      <c r="C18" s="10"/>
      <c r="D18" s="14"/>
      <c r="E18" s="187"/>
      <c r="F18" s="162"/>
      <c r="G18" s="43"/>
      <c r="H18" s="162"/>
      <c r="I18" s="157"/>
      <c r="J18" s="21"/>
      <c r="K18" s="163"/>
      <c r="L18" s="158"/>
      <c r="M18" s="21"/>
      <c r="N18" s="163"/>
      <c r="O18" s="44"/>
      <c r="P18" s="166"/>
      <c r="Q18" s="139">
        <f t="shared" si="0"/>
        <v>0</v>
      </c>
      <c r="R18" s="141"/>
    </row>
    <row r="19" spans="1:18" ht="18" customHeight="1">
      <c r="A19" s="636">
        <v>10</v>
      </c>
      <c r="B19" s="637"/>
      <c r="C19" s="10"/>
      <c r="D19" s="14"/>
      <c r="E19" s="187"/>
      <c r="F19" s="162"/>
      <c r="G19" s="43"/>
      <c r="H19" s="162"/>
      <c r="I19" s="157"/>
      <c r="J19" s="21"/>
      <c r="K19" s="163"/>
      <c r="L19" s="158"/>
      <c r="M19" s="21"/>
      <c r="N19" s="163"/>
      <c r="O19" s="44"/>
      <c r="P19" s="166"/>
      <c r="Q19" s="139">
        <f t="shared" si="0"/>
        <v>0</v>
      </c>
      <c r="R19" s="141"/>
    </row>
    <row r="20" spans="1:18" ht="18" customHeight="1">
      <c r="A20" s="636">
        <v>11</v>
      </c>
      <c r="B20" s="637"/>
      <c r="C20" s="10"/>
      <c r="D20" s="14"/>
      <c r="E20" s="187"/>
      <c r="F20" s="162"/>
      <c r="G20" s="43"/>
      <c r="H20" s="162"/>
      <c r="I20" s="157"/>
      <c r="J20" s="21"/>
      <c r="K20" s="163"/>
      <c r="L20" s="158"/>
      <c r="M20" s="21"/>
      <c r="N20" s="163"/>
      <c r="O20" s="44"/>
      <c r="P20" s="166"/>
      <c r="Q20" s="139">
        <f t="shared" si="0"/>
        <v>0</v>
      </c>
      <c r="R20" s="141"/>
    </row>
    <row r="21" spans="1:18" ht="18" customHeight="1">
      <c r="A21" s="636">
        <v>12</v>
      </c>
      <c r="B21" s="637"/>
      <c r="C21" s="10"/>
      <c r="D21" s="14"/>
      <c r="E21" s="187"/>
      <c r="F21" s="162"/>
      <c r="G21" s="43"/>
      <c r="H21" s="163"/>
      <c r="I21" s="158"/>
      <c r="J21" s="21"/>
      <c r="K21" s="163"/>
      <c r="L21" s="158"/>
      <c r="M21" s="21"/>
      <c r="N21" s="163"/>
      <c r="O21" s="44"/>
      <c r="P21" s="166"/>
      <c r="Q21" s="139">
        <f t="shared" si="0"/>
        <v>0</v>
      </c>
      <c r="R21" s="141"/>
    </row>
    <row r="22" spans="1:18" ht="18" customHeight="1">
      <c r="A22" s="636">
        <v>13</v>
      </c>
      <c r="B22" s="637"/>
      <c r="C22" s="10"/>
      <c r="D22" s="14"/>
      <c r="E22" s="187"/>
      <c r="F22" s="162"/>
      <c r="G22" s="43"/>
      <c r="H22" s="163"/>
      <c r="I22" s="158"/>
      <c r="J22" s="21"/>
      <c r="K22" s="163"/>
      <c r="L22" s="158"/>
      <c r="M22" s="21"/>
      <c r="N22" s="163"/>
      <c r="O22" s="44"/>
      <c r="P22" s="166"/>
      <c r="Q22" s="139">
        <f t="shared" si="0"/>
        <v>0</v>
      </c>
      <c r="R22" s="141"/>
    </row>
    <row r="23" spans="1:18" ht="18" customHeight="1">
      <c r="A23" s="636">
        <v>14</v>
      </c>
      <c r="B23" s="637"/>
      <c r="C23" s="10"/>
      <c r="D23" s="14"/>
      <c r="E23" s="187"/>
      <c r="F23" s="162"/>
      <c r="G23" s="43"/>
      <c r="H23" s="163"/>
      <c r="I23" s="158"/>
      <c r="J23" s="21"/>
      <c r="K23" s="163"/>
      <c r="L23" s="158"/>
      <c r="M23" s="21"/>
      <c r="N23" s="163"/>
      <c r="O23" s="44"/>
      <c r="P23" s="166"/>
      <c r="Q23" s="139">
        <f t="shared" si="0"/>
        <v>0</v>
      </c>
      <c r="R23" s="141"/>
    </row>
    <row r="24" spans="1:18" ht="18" customHeight="1">
      <c r="A24" s="636">
        <v>15</v>
      </c>
      <c r="B24" s="637"/>
      <c r="C24" s="10"/>
      <c r="D24" s="14"/>
      <c r="E24" s="187"/>
      <c r="F24" s="162"/>
      <c r="G24" s="43"/>
      <c r="H24" s="163"/>
      <c r="I24" s="158"/>
      <c r="J24" s="21"/>
      <c r="K24" s="163"/>
      <c r="L24" s="158"/>
      <c r="M24" s="21"/>
      <c r="N24" s="163"/>
      <c r="O24" s="44"/>
      <c r="P24" s="166"/>
      <c r="Q24" s="139">
        <f t="shared" si="0"/>
        <v>0</v>
      </c>
      <c r="R24" s="141"/>
    </row>
    <row r="25" spans="1:18" ht="18" customHeight="1">
      <c r="A25" s="636">
        <v>16</v>
      </c>
      <c r="B25" s="637"/>
      <c r="C25" s="10"/>
      <c r="D25" s="14"/>
      <c r="E25" s="187"/>
      <c r="F25" s="162"/>
      <c r="G25" s="43"/>
      <c r="H25" s="163"/>
      <c r="I25" s="158"/>
      <c r="J25" s="21"/>
      <c r="K25" s="163"/>
      <c r="L25" s="158"/>
      <c r="M25" s="21"/>
      <c r="N25" s="163"/>
      <c r="O25" s="44"/>
      <c r="P25" s="166"/>
      <c r="Q25" s="139">
        <f t="shared" si="0"/>
        <v>0</v>
      </c>
      <c r="R25" s="141"/>
    </row>
    <row r="26" spans="1:18" ht="18" customHeight="1">
      <c r="A26" s="636">
        <v>17</v>
      </c>
      <c r="B26" s="637"/>
      <c r="C26" s="10"/>
      <c r="D26" s="14"/>
      <c r="E26" s="187"/>
      <c r="F26" s="162"/>
      <c r="G26" s="43"/>
      <c r="H26" s="162"/>
      <c r="I26" s="157"/>
      <c r="J26" s="21"/>
      <c r="K26" s="162"/>
      <c r="L26" s="158"/>
      <c r="M26" s="37"/>
      <c r="N26" s="163"/>
      <c r="O26" s="44"/>
      <c r="P26" s="166"/>
      <c r="Q26" s="139">
        <f t="shared" si="0"/>
        <v>0</v>
      </c>
      <c r="R26" s="141"/>
    </row>
    <row r="27" spans="1:18" ht="18" customHeight="1">
      <c r="A27" s="636">
        <v>18</v>
      </c>
      <c r="B27" s="637"/>
      <c r="C27" s="10"/>
      <c r="D27" s="14"/>
      <c r="E27" s="187"/>
      <c r="F27" s="162"/>
      <c r="G27" s="43"/>
      <c r="H27" s="162"/>
      <c r="I27" s="157"/>
      <c r="J27" s="21"/>
      <c r="K27" s="162"/>
      <c r="L27" s="158"/>
      <c r="M27" s="37"/>
      <c r="N27" s="163"/>
      <c r="O27" s="44"/>
      <c r="P27" s="166"/>
      <c r="Q27" s="139">
        <f t="shared" si="0"/>
        <v>0</v>
      </c>
      <c r="R27" s="141"/>
    </row>
    <row r="28" spans="1:18" ht="18" customHeight="1">
      <c r="A28" s="636">
        <v>19</v>
      </c>
      <c r="B28" s="637"/>
      <c r="C28" s="10"/>
      <c r="D28" s="14"/>
      <c r="E28" s="187"/>
      <c r="F28" s="162"/>
      <c r="G28" s="43"/>
      <c r="H28" s="162"/>
      <c r="I28" s="157"/>
      <c r="J28" s="21"/>
      <c r="K28" s="162"/>
      <c r="L28" s="158"/>
      <c r="M28" s="37"/>
      <c r="N28" s="163"/>
      <c r="O28" s="44"/>
      <c r="P28" s="166"/>
      <c r="Q28" s="139">
        <f t="shared" si="0"/>
        <v>0</v>
      </c>
      <c r="R28" s="141"/>
    </row>
    <row r="29" spans="1:18" ht="18" customHeight="1">
      <c r="A29" s="636">
        <v>20</v>
      </c>
      <c r="B29" s="637"/>
      <c r="C29" s="10"/>
      <c r="D29" s="14"/>
      <c r="E29" s="187"/>
      <c r="F29" s="162"/>
      <c r="G29" s="43"/>
      <c r="H29" s="162"/>
      <c r="I29" s="157"/>
      <c r="J29" s="21"/>
      <c r="K29" s="163"/>
      <c r="L29" s="158"/>
      <c r="M29" s="21"/>
      <c r="N29" s="163"/>
      <c r="O29" s="44"/>
      <c r="P29" s="166"/>
      <c r="Q29" s="139">
        <f t="shared" si="0"/>
        <v>0</v>
      </c>
      <c r="R29" s="141"/>
    </row>
    <row r="30" spans="1:18" ht="18" customHeight="1">
      <c r="A30" s="636">
        <v>21</v>
      </c>
      <c r="B30" s="637"/>
      <c r="C30" s="10"/>
      <c r="D30" s="14"/>
      <c r="E30" s="187"/>
      <c r="F30" s="162"/>
      <c r="G30" s="43"/>
      <c r="H30" s="162"/>
      <c r="I30" s="157"/>
      <c r="J30" s="21"/>
      <c r="K30" s="163"/>
      <c r="L30" s="158"/>
      <c r="M30" s="21"/>
      <c r="N30" s="163"/>
      <c r="O30" s="44"/>
      <c r="P30" s="166"/>
      <c r="Q30" s="139">
        <f t="shared" si="0"/>
        <v>0</v>
      </c>
      <c r="R30" s="141"/>
    </row>
    <row r="31" spans="1:18" ht="18" customHeight="1">
      <c r="A31" s="636">
        <v>22</v>
      </c>
      <c r="B31" s="637"/>
      <c r="C31" s="10"/>
      <c r="D31" s="14"/>
      <c r="E31" s="187"/>
      <c r="F31" s="162"/>
      <c r="G31" s="43"/>
      <c r="H31" s="162"/>
      <c r="I31" s="157"/>
      <c r="J31" s="21"/>
      <c r="K31" s="163"/>
      <c r="L31" s="158"/>
      <c r="M31" s="21"/>
      <c r="N31" s="163"/>
      <c r="O31" s="44"/>
      <c r="P31" s="166"/>
      <c r="Q31" s="139">
        <f t="shared" si="0"/>
        <v>0</v>
      </c>
      <c r="R31" s="141"/>
    </row>
    <row r="32" spans="1:18" ht="18" customHeight="1">
      <c r="A32" s="636">
        <v>23</v>
      </c>
      <c r="B32" s="637"/>
      <c r="C32" s="10"/>
      <c r="D32" s="14"/>
      <c r="E32" s="187"/>
      <c r="F32" s="162"/>
      <c r="G32" s="43"/>
      <c r="H32" s="162"/>
      <c r="I32" s="157"/>
      <c r="J32" s="21"/>
      <c r="K32" s="163"/>
      <c r="L32" s="158"/>
      <c r="M32" s="21"/>
      <c r="N32" s="163"/>
      <c r="O32" s="44"/>
      <c r="P32" s="166"/>
      <c r="Q32" s="139">
        <f t="shared" si="0"/>
        <v>0</v>
      </c>
      <c r="R32" s="141"/>
    </row>
    <row r="33" spans="1:18" ht="18" customHeight="1">
      <c r="A33" s="636">
        <v>24</v>
      </c>
      <c r="B33" s="637"/>
      <c r="C33" s="10"/>
      <c r="D33" s="14"/>
      <c r="E33" s="187"/>
      <c r="F33" s="162"/>
      <c r="G33" s="43"/>
      <c r="H33" s="162"/>
      <c r="I33" s="157"/>
      <c r="J33" s="21"/>
      <c r="K33" s="163"/>
      <c r="L33" s="158"/>
      <c r="M33" s="21"/>
      <c r="N33" s="163"/>
      <c r="O33" s="44"/>
      <c r="P33" s="166"/>
      <c r="Q33" s="139">
        <f t="shared" si="0"/>
        <v>0</v>
      </c>
      <c r="R33" s="141"/>
    </row>
    <row r="34" spans="1:18" ht="18" customHeight="1">
      <c r="A34" s="636">
        <v>25</v>
      </c>
      <c r="B34" s="637"/>
      <c r="C34" s="10"/>
      <c r="D34" s="14"/>
      <c r="E34" s="187"/>
      <c r="F34" s="162"/>
      <c r="G34" s="43"/>
      <c r="H34" s="162"/>
      <c r="I34" s="157"/>
      <c r="J34" s="21"/>
      <c r="K34" s="163"/>
      <c r="L34" s="158"/>
      <c r="M34" s="21"/>
      <c r="N34" s="163"/>
      <c r="O34" s="44"/>
      <c r="P34" s="166"/>
      <c r="Q34" s="139">
        <f t="shared" si="0"/>
        <v>0</v>
      </c>
      <c r="R34" s="141"/>
    </row>
    <row r="35" spans="1:18" ht="18" customHeight="1">
      <c r="A35" s="636">
        <v>26</v>
      </c>
      <c r="B35" s="637"/>
      <c r="C35" s="10"/>
      <c r="D35" s="14"/>
      <c r="E35" s="187"/>
      <c r="F35" s="162"/>
      <c r="G35" s="43"/>
      <c r="H35" s="162"/>
      <c r="I35" s="157"/>
      <c r="J35" s="21"/>
      <c r="K35" s="163"/>
      <c r="L35" s="158"/>
      <c r="M35" s="21"/>
      <c r="N35" s="163"/>
      <c r="O35" s="44"/>
      <c r="P35" s="166"/>
      <c r="Q35" s="139">
        <f t="shared" si="0"/>
        <v>0</v>
      </c>
      <c r="R35" s="141"/>
    </row>
    <row r="36" spans="1:18" ht="18" customHeight="1">
      <c r="A36" s="636">
        <v>27</v>
      </c>
      <c r="B36" s="637"/>
      <c r="C36" s="10"/>
      <c r="D36" s="14"/>
      <c r="E36" s="187"/>
      <c r="F36" s="162"/>
      <c r="G36" s="43"/>
      <c r="H36" s="162"/>
      <c r="I36" s="157"/>
      <c r="J36" s="21"/>
      <c r="K36" s="163"/>
      <c r="L36" s="158"/>
      <c r="M36" s="21"/>
      <c r="N36" s="163"/>
      <c r="O36" s="44"/>
      <c r="P36" s="166"/>
      <c r="Q36" s="139">
        <f t="shared" si="0"/>
        <v>0</v>
      </c>
      <c r="R36" s="141"/>
    </row>
    <row r="37" spans="1:18" ht="18" customHeight="1">
      <c r="A37" s="636">
        <v>28</v>
      </c>
      <c r="B37" s="637"/>
      <c r="C37" s="10"/>
      <c r="D37" s="14"/>
      <c r="E37" s="187"/>
      <c r="F37" s="162"/>
      <c r="G37" s="43"/>
      <c r="H37" s="162"/>
      <c r="I37" s="157"/>
      <c r="J37" s="21"/>
      <c r="K37" s="163"/>
      <c r="L37" s="158"/>
      <c r="M37" s="21"/>
      <c r="N37" s="163"/>
      <c r="O37" s="44"/>
      <c r="P37" s="166"/>
      <c r="Q37" s="139">
        <f t="shared" si="0"/>
        <v>0</v>
      </c>
      <c r="R37" s="141"/>
    </row>
    <row r="38" spans="1:18" ht="18" customHeight="1">
      <c r="A38" s="636">
        <v>29</v>
      </c>
      <c r="B38" s="637"/>
      <c r="C38" s="10"/>
      <c r="D38" s="14"/>
      <c r="E38" s="187"/>
      <c r="F38" s="162"/>
      <c r="G38" s="43"/>
      <c r="H38" s="162"/>
      <c r="I38" s="157"/>
      <c r="J38" s="21"/>
      <c r="K38" s="163"/>
      <c r="L38" s="158"/>
      <c r="M38" s="21"/>
      <c r="N38" s="163"/>
      <c r="O38" s="44"/>
      <c r="P38" s="166"/>
      <c r="Q38" s="139">
        <f t="shared" si="0"/>
        <v>0</v>
      </c>
      <c r="R38" s="141"/>
    </row>
    <row r="39" spans="1:18" ht="18" customHeight="1">
      <c r="A39" s="636">
        <v>30</v>
      </c>
      <c r="B39" s="637"/>
      <c r="C39" s="10"/>
      <c r="D39" s="14"/>
      <c r="E39" s="187"/>
      <c r="F39" s="162"/>
      <c r="G39" s="43"/>
      <c r="H39" s="162"/>
      <c r="I39" s="157"/>
      <c r="J39" s="21"/>
      <c r="K39" s="163"/>
      <c r="L39" s="158"/>
      <c r="M39" s="21"/>
      <c r="N39" s="163"/>
      <c r="O39" s="44"/>
      <c r="P39" s="166"/>
      <c r="Q39" s="139">
        <f t="shared" si="0"/>
        <v>0</v>
      </c>
      <c r="R39" s="141"/>
    </row>
    <row r="40" spans="1:18" ht="18" customHeight="1">
      <c r="A40" s="636">
        <v>31</v>
      </c>
      <c r="B40" s="637"/>
      <c r="C40" s="10"/>
      <c r="D40" s="14"/>
      <c r="E40" s="187"/>
      <c r="F40" s="162"/>
      <c r="G40" s="43"/>
      <c r="H40" s="162"/>
      <c r="I40" s="157"/>
      <c r="J40" s="21"/>
      <c r="K40" s="163"/>
      <c r="L40" s="158"/>
      <c r="M40" s="21"/>
      <c r="N40" s="163"/>
      <c r="O40" s="44"/>
      <c r="P40" s="166"/>
      <c r="Q40" s="139">
        <f t="shared" si="0"/>
        <v>0</v>
      </c>
      <c r="R40" s="141"/>
    </row>
    <row r="41" spans="1:18" ht="18" customHeight="1">
      <c r="A41" s="636">
        <v>32</v>
      </c>
      <c r="B41" s="637"/>
      <c r="C41" s="10"/>
      <c r="D41" s="14"/>
      <c r="E41" s="187"/>
      <c r="F41" s="162"/>
      <c r="G41" s="43"/>
      <c r="H41" s="162"/>
      <c r="I41" s="157"/>
      <c r="J41" s="21"/>
      <c r="K41" s="163"/>
      <c r="L41" s="158"/>
      <c r="M41" s="21"/>
      <c r="N41" s="163"/>
      <c r="O41" s="44"/>
      <c r="P41" s="166"/>
      <c r="Q41" s="139">
        <f t="shared" si="0"/>
        <v>0</v>
      </c>
      <c r="R41" s="141"/>
    </row>
    <row r="42" spans="1:18" ht="18" customHeight="1">
      <c r="A42" s="636">
        <v>33</v>
      </c>
      <c r="B42" s="637"/>
      <c r="C42" s="10"/>
      <c r="D42" s="14"/>
      <c r="E42" s="187"/>
      <c r="F42" s="162"/>
      <c r="G42" s="43"/>
      <c r="H42" s="162"/>
      <c r="I42" s="157"/>
      <c r="J42" s="21"/>
      <c r="K42" s="163"/>
      <c r="L42" s="158"/>
      <c r="M42" s="21"/>
      <c r="N42" s="163"/>
      <c r="O42" s="44"/>
      <c r="P42" s="166"/>
      <c r="Q42" s="139">
        <f t="shared" si="0"/>
        <v>0</v>
      </c>
      <c r="R42" s="141"/>
    </row>
    <row r="43" spans="1:18" ht="18" customHeight="1">
      <c r="A43" s="636">
        <v>34</v>
      </c>
      <c r="B43" s="637"/>
      <c r="C43" s="10"/>
      <c r="D43" s="14"/>
      <c r="E43" s="187"/>
      <c r="F43" s="162"/>
      <c r="G43" s="43"/>
      <c r="H43" s="162"/>
      <c r="I43" s="157"/>
      <c r="J43" s="21"/>
      <c r="K43" s="163"/>
      <c r="L43" s="158"/>
      <c r="M43" s="21"/>
      <c r="N43" s="163"/>
      <c r="O43" s="44"/>
      <c r="P43" s="166"/>
      <c r="Q43" s="139">
        <f t="shared" si="0"/>
        <v>0</v>
      </c>
      <c r="R43" s="141"/>
    </row>
    <row r="44" spans="1:18" ht="18" customHeight="1">
      <c r="A44" s="636">
        <v>35</v>
      </c>
      <c r="B44" s="637"/>
      <c r="C44" s="10"/>
      <c r="D44" s="14"/>
      <c r="E44" s="187"/>
      <c r="F44" s="162"/>
      <c r="G44" s="43"/>
      <c r="H44" s="162"/>
      <c r="I44" s="157"/>
      <c r="J44" s="21"/>
      <c r="K44" s="163"/>
      <c r="L44" s="158"/>
      <c r="M44" s="21"/>
      <c r="N44" s="163"/>
      <c r="O44" s="44"/>
      <c r="P44" s="166"/>
      <c r="Q44" s="139">
        <f t="shared" si="0"/>
        <v>0</v>
      </c>
      <c r="R44" s="141"/>
    </row>
    <row r="45" spans="1:18" ht="18" customHeight="1">
      <c r="A45" s="636">
        <v>36</v>
      </c>
      <c r="B45" s="637"/>
      <c r="C45" s="10"/>
      <c r="D45" s="14"/>
      <c r="E45" s="187"/>
      <c r="F45" s="162"/>
      <c r="G45" s="43"/>
      <c r="H45" s="163"/>
      <c r="I45" s="158"/>
      <c r="J45" s="21"/>
      <c r="K45" s="163"/>
      <c r="L45" s="158"/>
      <c r="M45" s="21"/>
      <c r="N45" s="163"/>
      <c r="O45" s="44"/>
      <c r="P45" s="166"/>
      <c r="Q45" s="139">
        <f t="shared" si="0"/>
        <v>0</v>
      </c>
      <c r="R45" s="141"/>
    </row>
    <row r="46" spans="1:18" ht="18" customHeight="1">
      <c r="A46" s="636">
        <v>37</v>
      </c>
      <c r="B46" s="637"/>
      <c r="C46" s="10"/>
      <c r="D46" s="14"/>
      <c r="E46" s="187"/>
      <c r="F46" s="162"/>
      <c r="G46" s="43"/>
      <c r="H46" s="162"/>
      <c r="I46" s="157"/>
      <c r="J46" s="21"/>
      <c r="K46" s="163"/>
      <c r="L46" s="158"/>
      <c r="M46" s="21"/>
      <c r="N46" s="163"/>
      <c r="O46" s="44"/>
      <c r="P46" s="166"/>
      <c r="Q46" s="139">
        <f t="shared" si="0"/>
        <v>0</v>
      </c>
      <c r="R46" s="141"/>
    </row>
    <row r="47" spans="1:18" ht="18" customHeight="1">
      <c r="A47" s="636">
        <v>38</v>
      </c>
      <c r="B47" s="637"/>
      <c r="C47" s="10"/>
      <c r="D47" s="14"/>
      <c r="E47" s="187"/>
      <c r="F47" s="162"/>
      <c r="G47" s="43"/>
      <c r="H47" s="162"/>
      <c r="I47" s="157"/>
      <c r="J47" s="21"/>
      <c r="K47" s="163"/>
      <c r="L47" s="158"/>
      <c r="M47" s="21"/>
      <c r="N47" s="163"/>
      <c r="O47" s="44"/>
      <c r="P47" s="166"/>
      <c r="Q47" s="139">
        <f t="shared" si="0"/>
        <v>0</v>
      </c>
      <c r="R47" s="141"/>
    </row>
    <row r="48" spans="1:18" ht="18" customHeight="1">
      <c r="A48" s="636">
        <v>39</v>
      </c>
      <c r="B48" s="637"/>
      <c r="C48" s="10"/>
      <c r="D48" s="14"/>
      <c r="E48" s="187"/>
      <c r="F48" s="162"/>
      <c r="G48" s="44"/>
      <c r="H48" s="163"/>
      <c r="I48" s="158"/>
      <c r="J48" s="21"/>
      <c r="K48" s="163"/>
      <c r="L48" s="158"/>
      <c r="M48" s="21"/>
      <c r="N48" s="163"/>
      <c r="O48" s="44"/>
      <c r="P48" s="166"/>
      <c r="Q48" s="139">
        <f t="shared" si="0"/>
        <v>0</v>
      </c>
      <c r="R48" s="141"/>
    </row>
    <row r="49" spans="1:18" ht="18" customHeight="1">
      <c r="A49" s="636">
        <v>40</v>
      </c>
      <c r="B49" s="637"/>
      <c r="C49" s="10"/>
      <c r="D49" s="14"/>
      <c r="E49" s="187"/>
      <c r="F49" s="162"/>
      <c r="G49" s="44"/>
      <c r="H49" s="163"/>
      <c r="I49" s="158"/>
      <c r="J49" s="21"/>
      <c r="K49" s="163"/>
      <c r="L49" s="158"/>
      <c r="M49" s="21"/>
      <c r="N49" s="163"/>
      <c r="O49" s="44"/>
      <c r="P49" s="166"/>
      <c r="Q49" s="139">
        <f t="shared" si="0"/>
        <v>0</v>
      </c>
      <c r="R49" s="141"/>
    </row>
    <row r="50" spans="1:18" ht="18" customHeight="1">
      <c r="A50" s="636">
        <v>41</v>
      </c>
      <c r="B50" s="637"/>
      <c r="C50" s="10"/>
      <c r="D50" s="14"/>
      <c r="E50" s="187"/>
      <c r="F50" s="162"/>
      <c r="G50" s="44"/>
      <c r="H50" s="163"/>
      <c r="I50" s="158"/>
      <c r="J50" s="21"/>
      <c r="K50" s="163"/>
      <c r="L50" s="158"/>
      <c r="M50" s="21"/>
      <c r="N50" s="163"/>
      <c r="O50" s="44"/>
      <c r="P50" s="166"/>
      <c r="Q50" s="139">
        <f t="shared" si="0"/>
        <v>0</v>
      </c>
      <c r="R50" s="141"/>
    </row>
    <row r="51" spans="1:18" ht="18" customHeight="1">
      <c r="A51" s="636">
        <v>42</v>
      </c>
      <c r="B51" s="637"/>
      <c r="C51" s="10"/>
      <c r="D51" s="10"/>
      <c r="E51" s="187"/>
      <c r="F51" s="162"/>
      <c r="G51" s="44"/>
      <c r="H51" s="163"/>
      <c r="I51" s="158"/>
      <c r="J51" s="21"/>
      <c r="K51" s="163"/>
      <c r="L51" s="158"/>
      <c r="M51" s="21"/>
      <c r="N51" s="163"/>
      <c r="O51" s="44"/>
      <c r="P51" s="166"/>
      <c r="Q51" s="139">
        <f t="shared" si="0"/>
        <v>0</v>
      </c>
      <c r="R51" s="141"/>
    </row>
    <row r="52" spans="1:18" ht="18" customHeight="1">
      <c r="A52" s="636">
        <v>43</v>
      </c>
      <c r="B52" s="637"/>
      <c r="C52" s="10"/>
      <c r="D52" s="10"/>
      <c r="E52" s="187"/>
      <c r="F52" s="162"/>
      <c r="G52" s="44"/>
      <c r="H52" s="163"/>
      <c r="I52" s="158"/>
      <c r="J52" s="21"/>
      <c r="K52" s="163"/>
      <c r="L52" s="158"/>
      <c r="M52" s="21"/>
      <c r="N52" s="163"/>
      <c r="O52" s="44"/>
      <c r="P52" s="166"/>
      <c r="Q52" s="139">
        <f t="shared" si="0"/>
        <v>0</v>
      </c>
      <c r="R52" s="141"/>
    </row>
    <row r="53" spans="1:18" ht="18" customHeight="1">
      <c r="A53" s="636">
        <v>44</v>
      </c>
      <c r="B53" s="637"/>
      <c r="C53" s="10"/>
      <c r="D53" s="10"/>
      <c r="E53" s="187"/>
      <c r="F53" s="162"/>
      <c r="G53" s="44"/>
      <c r="H53" s="163"/>
      <c r="I53" s="158"/>
      <c r="J53" s="21"/>
      <c r="K53" s="163"/>
      <c r="L53" s="158"/>
      <c r="M53" s="21"/>
      <c r="N53" s="163"/>
      <c r="O53" s="44"/>
      <c r="P53" s="166"/>
      <c r="Q53" s="139">
        <f t="shared" si="0"/>
        <v>0</v>
      </c>
      <c r="R53" s="141"/>
    </row>
    <row r="54" spans="1:18" ht="18" customHeight="1">
      <c r="A54" s="636">
        <v>45</v>
      </c>
      <c r="B54" s="637"/>
      <c r="C54" s="10"/>
      <c r="D54" s="10"/>
      <c r="E54" s="187"/>
      <c r="F54" s="162"/>
      <c r="G54" s="44"/>
      <c r="H54" s="163"/>
      <c r="I54" s="158"/>
      <c r="J54" s="21"/>
      <c r="K54" s="163"/>
      <c r="L54" s="158"/>
      <c r="M54" s="21"/>
      <c r="N54" s="163"/>
      <c r="O54" s="44"/>
      <c r="P54" s="166"/>
      <c r="Q54" s="139">
        <f t="shared" si="0"/>
        <v>0</v>
      </c>
      <c r="R54" s="141"/>
    </row>
    <row r="55" spans="1:18" ht="18" customHeight="1">
      <c r="A55" s="636">
        <v>46</v>
      </c>
      <c r="B55" s="637"/>
      <c r="C55" s="10"/>
      <c r="D55" s="10"/>
      <c r="E55" s="187"/>
      <c r="F55" s="162"/>
      <c r="G55" s="44"/>
      <c r="H55" s="163"/>
      <c r="I55" s="158"/>
      <c r="J55" s="21"/>
      <c r="K55" s="163"/>
      <c r="L55" s="158"/>
      <c r="M55" s="21"/>
      <c r="N55" s="163"/>
      <c r="O55" s="44"/>
      <c r="P55" s="166"/>
      <c r="Q55" s="139">
        <f t="shared" si="0"/>
        <v>0</v>
      </c>
      <c r="R55" s="141"/>
    </row>
    <row r="56" spans="1:18" ht="18" customHeight="1">
      <c r="A56" s="636">
        <v>47</v>
      </c>
      <c r="B56" s="637"/>
      <c r="C56" s="10"/>
      <c r="D56" s="10"/>
      <c r="E56" s="187"/>
      <c r="F56" s="162"/>
      <c r="G56" s="44"/>
      <c r="H56" s="163"/>
      <c r="I56" s="158"/>
      <c r="J56" s="21"/>
      <c r="K56" s="163"/>
      <c r="L56" s="158"/>
      <c r="M56" s="21"/>
      <c r="N56" s="163"/>
      <c r="O56" s="44"/>
      <c r="P56" s="166"/>
      <c r="Q56" s="139">
        <f t="shared" si="0"/>
        <v>0</v>
      </c>
      <c r="R56" s="141"/>
    </row>
    <row r="57" spans="1:18" ht="18" customHeight="1">
      <c r="A57" s="636">
        <v>48</v>
      </c>
      <c r="B57" s="637"/>
      <c r="C57" s="10"/>
      <c r="D57" s="10"/>
      <c r="E57" s="187"/>
      <c r="F57" s="162"/>
      <c r="G57" s="44"/>
      <c r="H57" s="163"/>
      <c r="I57" s="158"/>
      <c r="J57" s="21"/>
      <c r="K57" s="163"/>
      <c r="L57" s="158"/>
      <c r="M57" s="21"/>
      <c r="N57" s="163"/>
      <c r="O57" s="44"/>
      <c r="P57" s="166"/>
      <c r="Q57" s="139">
        <f t="shared" si="0"/>
        <v>0</v>
      </c>
      <c r="R57" s="141"/>
    </row>
    <row r="58" spans="1:18" ht="18" customHeight="1">
      <c r="A58" s="636">
        <v>49</v>
      </c>
      <c r="B58" s="637"/>
      <c r="C58" s="10"/>
      <c r="D58" s="10"/>
      <c r="E58" s="187"/>
      <c r="F58" s="162"/>
      <c r="G58" s="44"/>
      <c r="H58" s="163"/>
      <c r="I58" s="158"/>
      <c r="J58" s="21"/>
      <c r="K58" s="163"/>
      <c r="L58" s="158"/>
      <c r="M58" s="21"/>
      <c r="N58" s="163"/>
      <c r="O58" s="44"/>
      <c r="P58" s="166"/>
      <c r="Q58" s="139">
        <f t="shared" si="0"/>
        <v>0</v>
      </c>
      <c r="R58" s="141"/>
    </row>
    <row r="59" spans="1:18" ht="18" customHeight="1">
      <c r="A59" s="636">
        <v>50</v>
      </c>
      <c r="B59" s="637"/>
      <c r="C59" s="10"/>
      <c r="D59" s="10"/>
      <c r="E59" s="187"/>
      <c r="F59" s="162"/>
      <c r="G59" s="44"/>
      <c r="H59" s="163"/>
      <c r="I59" s="158"/>
      <c r="J59" s="21"/>
      <c r="K59" s="163"/>
      <c r="L59" s="158"/>
      <c r="M59" s="21"/>
      <c r="N59" s="163"/>
      <c r="O59" s="44"/>
      <c r="P59" s="166"/>
      <c r="Q59" s="139">
        <f t="shared" si="0"/>
        <v>0</v>
      </c>
      <c r="R59" s="141"/>
    </row>
    <row r="60" spans="1:18" ht="18" customHeight="1">
      <c r="A60" s="636">
        <v>51</v>
      </c>
      <c r="B60" s="637"/>
      <c r="C60" s="10"/>
      <c r="D60" s="10"/>
      <c r="E60" s="187"/>
      <c r="F60" s="162"/>
      <c r="G60" s="44"/>
      <c r="H60" s="163"/>
      <c r="I60" s="158"/>
      <c r="J60" s="21"/>
      <c r="K60" s="163"/>
      <c r="L60" s="158"/>
      <c r="M60" s="21"/>
      <c r="N60" s="163"/>
      <c r="O60" s="44"/>
      <c r="P60" s="166"/>
      <c r="Q60" s="139">
        <f t="shared" si="0"/>
        <v>0</v>
      </c>
      <c r="R60" s="141"/>
    </row>
    <row r="61" spans="1:18" ht="18" customHeight="1">
      <c r="A61" s="636">
        <v>52</v>
      </c>
      <c r="B61" s="637"/>
      <c r="C61" s="10"/>
      <c r="D61" s="10"/>
      <c r="E61" s="187"/>
      <c r="F61" s="162"/>
      <c r="G61" s="44"/>
      <c r="H61" s="163"/>
      <c r="I61" s="158"/>
      <c r="J61" s="21"/>
      <c r="K61" s="163"/>
      <c r="L61" s="158"/>
      <c r="M61" s="21"/>
      <c r="N61" s="163"/>
      <c r="O61" s="44"/>
      <c r="P61" s="166"/>
      <c r="Q61" s="139">
        <f t="shared" si="0"/>
        <v>0</v>
      </c>
      <c r="R61" s="141"/>
    </row>
    <row r="62" spans="1:18" ht="18" customHeight="1">
      <c r="A62" s="636">
        <v>53</v>
      </c>
      <c r="B62" s="637"/>
      <c r="C62" s="10"/>
      <c r="D62" s="10"/>
      <c r="E62" s="187"/>
      <c r="F62" s="162"/>
      <c r="G62" s="44"/>
      <c r="H62" s="163"/>
      <c r="I62" s="158"/>
      <c r="J62" s="21"/>
      <c r="K62" s="163"/>
      <c r="L62" s="158"/>
      <c r="M62" s="21"/>
      <c r="N62" s="163"/>
      <c r="O62" s="44"/>
      <c r="P62" s="166"/>
      <c r="Q62" s="139">
        <f t="shared" si="0"/>
        <v>0</v>
      </c>
      <c r="R62" s="141"/>
    </row>
    <row r="63" spans="1:18" ht="18" customHeight="1">
      <c r="A63" s="636">
        <v>54</v>
      </c>
      <c r="B63" s="637"/>
      <c r="C63" s="10"/>
      <c r="D63" s="10"/>
      <c r="E63" s="187"/>
      <c r="F63" s="162"/>
      <c r="G63" s="44"/>
      <c r="H63" s="163"/>
      <c r="I63" s="158"/>
      <c r="J63" s="21"/>
      <c r="K63" s="163"/>
      <c r="L63" s="158"/>
      <c r="M63" s="21"/>
      <c r="N63" s="163"/>
      <c r="O63" s="44"/>
      <c r="P63" s="166"/>
      <c r="Q63" s="139">
        <f t="shared" si="0"/>
        <v>0</v>
      </c>
      <c r="R63" s="141"/>
    </row>
    <row r="64" spans="1:18" ht="18" customHeight="1">
      <c r="A64" s="636">
        <v>55</v>
      </c>
      <c r="B64" s="637"/>
      <c r="C64" s="10"/>
      <c r="D64" s="10"/>
      <c r="E64" s="187"/>
      <c r="F64" s="162"/>
      <c r="G64" s="44"/>
      <c r="H64" s="163"/>
      <c r="I64" s="158"/>
      <c r="J64" s="21"/>
      <c r="K64" s="163"/>
      <c r="L64" s="158"/>
      <c r="M64" s="21"/>
      <c r="N64" s="163"/>
      <c r="O64" s="44"/>
      <c r="P64" s="166"/>
      <c r="Q64" s="139">
        <f t="shared" si="0"/>
        <v>0</v>
      </c>
      <c r="R64" s="141"/>
    </row>
    <row r="65" spans="1:18" ht="18" customHeight="1">
      <c r="A65" s="636">
        <v>56</v>
      </c>
      <c r="B65" s="637"/>
      <c r="C65" s="10"/>
      <c r="D65" s="10"/>
      <c r="E65" s="187"/>
      <c r="F65" s="162"/>
      <c r="G65" s="44"/>
      <c r="H65" s="163"/>
      <c r="I65" s="158"/>
      <c r="J65" s="21"/>
      <c r="K65" s="163"/>
      <c r="L65" s="158"/>
      <c r="M65" s="21"/>
      <c r="N65" s="163"/>
      <c r="O65" s="44"/>
      <c r="P65" s="166"/>
      <c r="Q65" s="139">
        <f t="shared" si="0"/>
        <v>0</v>
      </c>
      <c r="R65" s="141"/>
    </row>
    <row r="66" spans="1:18" ht="18" customHeight="1">
      <c r="A66" s="636">
        <v>57</v>
      </c>
      <c r="B66" s="637"/>
      <c r="C66" s="10"/>
      <c r="D66" s="10"/>
      <c r="E66" s="187"/>
      <c r="F66" s="162"/>
      <c r="G66" s="44"/>
      <c r="H66" s="163"/>
      <c r="I66" s="158"/>
      <c r="J66" s="21"/>
      <c r="K66" s="163"/>
      <c r="L66" s="158"/>
      <c r="M66" s="21"/>
      <c r="N66" s="163"/>
      <c r="O66" s="44"/>
      <c r="P66" s="166"/>
      <c r="Q66" s="139">
        <f t="shared" si="0"/>
        <v>0</v>
      </c>
      <c r="R66" s="141"/>
    </row>
    <row r="67" spans="1:18" ht="18" customHeight="1">
      <c r="A67" s="636">
        <v>58</v>
      </c>
      <c r="B67" s="637"/>
      <c r="C67" s="10"/>
      <c r="D67" s="10"/>
      <c r="E67" s="187"/>
      <c r="F67" s="162"/>
      <c r="G67" s="44"/>
      <c r="H67" s="163"/>
      <c r="I67" s="158"/>
      <c r="J67" s="21"/>
      <c r="K67" s="163"/>
      <c r="L67" s="158"/>
      <c r="M67" s="21"/>
      <c r="N67" s="163"/>
      <c r="O67" s="44"/>
      <c r="P67" s="166"/>
      <c r="Q67" s="139">
        <f t="shared" si="0"/>
        <v>0</v>
      </c>
      <c r="R67" s="141"/>
    </row>
    <row r="68" spans="1:18" ht="18" hidden="1" customHeight="1">
      <c r="A68" s="636">
        <v>59</v>
      </c>
      <c r="B68" s="637"/>
      <c r="C68" s="10"/>
      <c r="D68" s="10"/>
      <c r="E68" s="187"/>
      <c r="F68" s="162"/>
      <c r="G68" s="44"/>
      <c r="H68" s="163"/>
      <c r="I68" s="158"/>
      <c r="J68" s="21"/>
      <c r="K68" s="163"/>
      <c r="L68" s="158"/>
      <c r="M68" s="21"/>
      <c r="N68" s="163"/>
      <c r="O68" s="44"/>
      <c r="P68" s="166"/>
      <c r="Q68" s="139">
        <f t="shared" si="0"/>
        <v>0</v>
      </c>
      <c r="R68" s="141"/>
    </row>
    <row r="69" spans="1:18" ht="18" hidden="1" customHeight="1">
      <c r="A69" s="636">
        <v>60</v>
      </c>
      <c r="B69" s="637"/>
      <c r="C69" s="10"/>
      <c r="D69" s="10"/>
      <c r="E69" s="187"/>
      <c r="F69" s="162"/>
      <c r="G69" s="44"/>
      <c r="H69" s="163"/>
      <c r="I69" s="158"/>
      <c r="J69" s="21"/>
      <c r="K69" s="163"/>
      <c r="L69" s="158"/>
      <c r="M69" s="21"/>
      <c r="N69" s="163"/>
      <c r="O69" s="44"/>
      <c r="P69" s="166"/>
      <c r="Q69" s="139">
        <f t="shared" si="0"/>
        <v>0</v>
      </c>
      <c r="R69" s="141"/>
    </row>
    <row r="70" spans="1:18" ht="18" hidden="1" customHeight="1">
      <c r="A70" s="636">
        <v>61</v>
      </c>
      <c r="B70" s="637"/>
      <c r="C70" s="10"/>
      <c r="D70" s="10"/>
      <c r="E70" s="187"/>
      <c r="F70" s="162"/>
      <c r="G70" s="44"/>
      <c r="H70" s="163"/>
      <c r="I70" s="158"/>
      <c r="J70" s="21"/>
      <c r="K70" s="163"/>
      <c r="L70" s="158"/>
      <c r="M70" s="21"/>
      <c r="N70" s="163"/>
      <c r="O70" s="44"/>
      <c r="P70" s="166"/>
      <c r="Q70" s="139">
        <f t="shared" si="0"/>
        <v>0</v>
      </c>
      <c r="R70" s="141"/>
    </row>
    <row r="71" spans="1:18" ht="18" hidden="1" customHeight="1">
      <c r="A71" s="636">
        <v>62</v>
      </c>
      <c r="B71" s="637"/>
      <c r="C71" s="10"/>
      <c r="D71" s="10"/>
      <c r="E71" s="187"/>
      <c r="F71" s="162"/>
      <c r="G71" s="44"/>
      <c r="H71" s="163"/>
      <c r="I71" s="158"/>
      <c r="J71" s="21"/>
      <c r="K71" s="163"/>
      <c r="L71" s="158"/>
      <c r="M71" s="21"/>
      <c r="N71" s="163"/>
      <c r="O71" s="44"/>
      <c r="P71" s="166"/>
      <c r="Q71" s="139">
        <f t="shared" si="0"/>
        <v>0</v>
      </c>
      <c r="R71" s="141"/>
    </row>
    <row r="72" spans="1:18" ht="18" hidden="1" customHeight="1">
      <c r="A72" s="636">
        <v>63</v>
      </c>
      <c r="B72" s="637"/>
      <c r="C72" s="10"/>
      <c r="D72" s="10"/>
      <c r="E72" s="187"/>
      <c r="F72" s="162"/>
      <c r="G72" s="44"/>
      <c r="H72" s="163"/>
      <c r="I72" s="158"/>
      <c r="J72" s="21"/>
      <c r="K72" s="163"/>
      <c r="L72" s="158"/>
      <c r="M72" s="21"/>
      <c r="N72" s="163"/>
      <c r="O72" s="44"/>
      <c r="P72" s="166"/>
      <c r="Q72" s="139">
        <f t="shared" si="0"/>
        <v>0</v>
      </c>
      <c r="R72" s="141"/>
    </row>
    <row r="73" spans="1:18" ht="18" hidden="1" customHeight="1">
      <c r="A73" s="636">
        <v>64</v>
      </c>
      <c r="B73" s="637"/>
      <c r="C73" s="10"/>
      <c r="D73" s="10"/>
      <c r="E73" s="187"/>
      <c r="F73" s="162"/>
      <c r="G73" s="44"/>
      <c r="H73" s="163"/>
      <c r="I73" s="158"/>
      <c r="J73" s="21"/>
      <c r="K73" s="163"/>
      <c r="L73" s="158"/>
      <c r="M73" s="21"/>
      <c r="N73" s="163"/>
      <c r="O73" s="44"/>
      <c r="P73" s="166"/>
      <c r="Q73" s="139">
        <f t="shared" si="0"/>
        <v>0</v>
      </c>
      <c r="R73" s="141"/>
    </row>
    <row r="74" spans="1:18" ht="18" hidden="1" customHeight="1">
      <c r="A74" s="636">
        <v>65</v>
      </c>
      <c r="B74" s="637"/>
      <c r="C74" s="10"/>
      <c r="D74" s="10"/>
      <c r="E74" s="187"/>
      <c r="F74" s="162"/>
      <c r="G74" s="44"/>
      <c r="H74" s="163"/>
      <c r="I74" s="158"/>
      <c r="J74" s="21"/>
      <c r="K74" s="163"/>
      <c r="L74" s="158"/>
      <c r="M74" s="21"/>
      <c r="N74" s="163"/>
      <c r="O74" s="44"/>
      <c r="P74" s="166"/>
      <c r="Q74" s="139">
        <f t="shared" si="0"/>
        <v>0</v>
      </c>
      <c r="R74" s="141"/>
    </row>
    <row r="75" spans="1:18" ht="18" hidden="1" customHeight="1">
      <c r="A75" s="636">
        <v>66</v>
      </c>
      <c r="B75" s="637"/>
      <c r="C75" s="10"/>
      <c r="D75" s="10"/>
      <c r="E75" s="187"/>
      <c r="F75" s="162"/>
      <c r="G75" s="44"/>
      <c r="H75" s="163"/>
      <c r="I75" s="158"/>
      <c r="J75" s="21"/>
      <c r="K75" s="163"/>
      <c r="L75" s="158"/>
      <c r="M75" s="21"/>
      <c r="N75" s="163"/>
      <c r="O75" s="44"/>
      <c r="P75" s="166"/>
      <c r="Q75" s="139">
        <f t="shared" si="0"/>
        <v>0</v>
      </c>
      <c r="R75" s="141"/>
    </row>
    <row r="76" spans="1:18" ht="18" hidden="1" customHeight="1">
      <c r="A76" s="636">
        <v>67</v>
      </c>
      <c r="B76" s="637"/>
      <c r="C76" s="10"/>
      <c r="D76" s="10"/>
      <c r="E76" s="187"/>
      <c r="F76" s="162"/>
      <c r="G76" s="44"/>
      <c r="H76" s="163"/>
      <c r="I76" s="158"/>
      <c r="J76" s="21"/>
      <c r="K76" s="163"/>
      <c r="L76" s="158"/>
      <c r="M76" s="21"/>
      <c r="N76" s="163"/>
      <c r="O76" s="44"/>
      <c r="P76" s="166"/>
      <c r="Q76" s="139">
        <f t="shared" si="0"/>
        <v>0</v>
      </c>
      <c r="R76" s="141"/>
    </row>
    <row r="77" spans="1:18" ht="18" hidden="1" customHeight="1">
      <c r="A77" s="636">
        <v>68</v>
      </c>
      <c r="B77" s="637"/>
      <c r="C77" s="10"/>
      <c r="D77" s="10"/>
      <c r="E77" s="187"/>
      <c r="F77" s="162"/>
      <c r="G77" s="44"/>
      <c r="H77" s="163"/>
      <c r="I77" s="158"/>
      <c r="J77" s="21"/>
      <c r="K77" s="163"/>
      <c r="L77" s="158"/>
      <c r="M77" s="21"/>
      <c r="N77" s="163"/>
      <c r="O77" s="44"/>
      <c r="P77" s="166"/>
      <c r="Q77" s="139">
        <f t="shared" si="0"/>
        <v>0</v>
      </c>
      <c r="R77" s="141"/>
    </row>
    <row r="78" spans="1:18" ht="18" hidden="1" customHeight="1">
      <c r="A78" s="636">
        <v>69</v>
      </c>
      <c r="B78" s="637"/>
      <c r="C78" s="10"/>
      <c r="D78" s="10"/>
      <c r="E78" s="187"/>
      <c r="F78" s="162"/>
      <c r="G78" s="44"/>
      <c r="H78" s="163"/>
      <c r="I78" s="158"/>
      <c r="J78" s="21"/>
      <c r="K78" s="163"/>
      <c r="L78" s="158"/>
      <c r="M78" s="21"/>
      <c r="N78" s="163"/>
      <c r="O78" s="44"/>
      <c r="P78" s="166"/>
      <c r="Q78" s="139">
        <f t="shared" si="0"/>
        <v>0</v>
      </c>
      <c r="R78" s="141"/>
    </row>
    <row r="79" spans="1:18" ht="18" hidden="1" customHeight="1">
      <c r="A79" s="636">
        <v>70</v>
      </c>
      <c r="B79" s="637"/>
      <c r="C79" s="10"/>
      <c r="D79" s="10"/>
      <c r="E79" s="187"/>
      <c r="F79" s="162"/>
      <c r="G79" s="44"/>
      <c r="H79" s="163"/>
      <c r="I79" s="158"/>
      <c r="J79" s="21"/>
      <c r="K79" s="163"/>
      <c r="L79" s="158"/>
      <c r="M79" s="21"/>
      <c r="N79" s="163"/>
      <c r="O79" s="44"/>
      <c r="P79" s="166"/>
      <c r="Q79" s="139">
        <f t="shared" si="0"/>
        <v>0</v>
      </c>
      <c r="R79" s="141"/>
    </row>
    <row r="80" spans="1:18" ht="18" hidden="1" customHeight="1">
      <c r="A80" s="636">
        <v>71</v>
      </c>
      <c r="B80" s="637"/>
      <c r="C80" s="10"/>
      <c r="D80" s="10"/>
      <c r="E80" s="187"/>
      <c r="F80" s="162"/>
      <c r="G80" s="44"/>
      <c r="H80" s="163"/>
      <c r="I80" s="158"/>
      <c r="J80" s="21"/>
      <c r="K80" s="163"/>
      <c r="L80" s="158"/>
      <c r="M80" s="21"/>
      <c r="N80" s="163"/>
      <c r="O80" s="44"/>
      <c r="P80" s="166"/>
      <c r="Q80" s="139">
        <f t="shared" si="0"/>
        <v>0</v>
      </c>
      <c r="R80" s="141"/>
    </row>
    <row r="81" spans="1:18" ht="18" hidden="1" customHeight="1">
      <c r="A81" s="636">
        <v>72</v>
      </c>
      <c r="B81" s="637"/>
      <c r="C81" s="10"/>
      <c r="D81" s="10"/>
      <c r="E81" s="187"/>
      <c r="F81" s="162"/>
      <c r="G81" s="44"/>
      <c r="H81" s="163"/>
      <c r="I81" s="158"/>
      <c r="J81" s="21"/>
      <c r="K81" s="163"/>
      <c r="L81" s="158"/>
      <c r="M81" s="21"/>
      <c r="N81" s="163"/>
      <c r="O81" s="44"/>
      <c r="P81" s="166"/>
      <c r="Q81" s="139">
        <f t="shared" si="0"/>
        <v>0</v>
      </c>
      <c r="R81" s="141"/>
    </row>
    <row r="82" spans="1:18" ht="18" hidden="1" customHeight="1">
      <c r="A82" s="636">
        <v>73</v>
      </c>
      <c r="B82" s="637"/>
      <c r="C82" s="10"/>
      <c r="D82" s="10"/>
      <c r="E82" s="187"/>
      <c r="F82" s="162"/>
      <c r="G82" s="44"/>
      <c r="H82" s="163"/>
      <c r="I82" s="158"/>
      <c r="J82" s="21"/>
      <c r="K82" s="163"/>
      <c r="L82" s="158"/>
      <c r="M82" s="21"/>
      <c r="N82" s="163"/>
      <c r="O82" s="44"/>
      <c r="P82" s="166"/>
      <c r="Q82" s="139">
        <f t="shared" si="0"/>
        <v>0</v>
      </c>
      <c r="R82" s="141"/>
    </row>
    <row r="83" spans="1:18" ht="18" hidden="1" customHeight="1">
      <c r="A83" s="636">
        <v>74</v>
      </c>
      <c r="B83" s="637"/>
      <c r="C83" s="10"/>
      <c r="D83" s="10"/>
      <c r="E83" s="187"/>
      <c r="F83" s="162"/>
      <c r="G83" s="44"/>
      <c r="H83" s="163"/>
      <c r="I83" s="158"/>
      <c r="J83" s="21"/>
      <c r="K83" s="163"/>
      <c r="L83" s="158"/>
      <c r="M83" s="21"/>
      <c r="N83" s="163"/>
      <c r="O83" s="44"/>
      <c r="P83" s="166"/>
      <c r="Q83" s="139">
        <f t="shared" si="0"/>
        <v>0</v>
      </c>
      <c r="R83" s="141"/>
    </row>
    <row r="84" spans="1:18" ht="18" hidden="1" customHeight="1">
      <c r="A84" s="636">
        <v>75</v>
      </c>
      <c r="B84" s="637"/>
      <c r="C84" s="10"/>
      <c r="D84" s="10"/>
      <c r="E84" s="187"/>
      <c r="F84" s="162"/>
      <c r="G84" s="44"/>
      <c r="H84" s="163"/>
      <c r="I84" s="158"/>
      <c r="J84" s="21"/>
      <c r="K84" s="163"/>
      <c r="L84" s="158"/>
      <c r="M84" s="21"/>
      <c r="N84" s="163"/>
      <c r="O84" s="44"/>
      <c r="P84" s="166"/>
      <c r="Q84" s="139">
        <f t="shared" si="0"/>
        <v>0</v>
      </c>
      <c r="R84" s="141"/>
    </row>
    <row r="85" spans="1:18" ht="18" hidden="1" customHeight="1">
      <c r="A85" s="636">
        <v>76</v>
      </c>
      <c r="B85" s="637"/>
      <c r="C85" s="10"/>
      <c r="D85" s="10"/>
      <c r="E85" s="187"/>
      <c r="F85" s="162"/>
      <c r="G85" s="44"/>
      <c r="H85" s="163"/>
      <c r="I85" s="158"/>
      <c r="J85" s="21"/>
      <c r="K85" s="163"/>
      <c r="L85" s="158"/>
      <c r="M85" s="21"/>
      <c r="N85" s="163"/>
      <c r="O85" s="44"/>
      <c r="P85" s="166"/>
      <c r="Q85" s="139">
        <f t="shared" si="0"/>
        <v>0</v>
      </c>
      <c r="R85" s="141"/>
    </row>
    <row r="86" spans="1:18" ht="18" hidden="1" customHeight="1">
      <c r="A86" s="636">
        <v>77</v>
      </c>
      <c r="B86" s="637"/>
      <c r="C86" s="10"/>
      <c r="D86" s="10"/>
      <c r="E86" s="187"/>
      <c r="F86" s="162"/>
      <c r="G86" s="44"/>
      <c r="H86" s="163"/>
      <c r="I86" s="158"/>
      <c r="J86" s="21"/>
      <c r="K86" s="163"/>
      <c r="L86" s="158"/>
      <c r="M86" s="21"/>
      <c r="N86" s="163"/>
      <c r="O86" s="44"/>
      <c r="P86" s="166"/>
      <c r="Q86" s="139">
        <f t="shared" si="0"/>
        <v>0</v>
      </c>
      <c r="R86" s="141"/>
    </row>
    <row r="87" spans="1:18" ht="18" hidden="1" customHeight="1">
      <c r="A87" s="636">
        <v>78</v>
      </c>
      <c r="B87" s="637"/>
      <c r="C87" s="10"/>
      <c r="D87" s="10"/>
      <c r="E87" s="187"/>
      <c r="F87" s="162"/>
      <c r="G87" s="44"/>
      <c r="H87" s="163"/>
      <c r="I87" s="158"/>
      <c r="J87" s="21"/>
      <c r="K87" s="163"/>
      <c r="L87" s="158"/>
      <c r="M87" s="21"/>
      <c r="N87" s="163"/>
      <c r="O87" s="44"/>
      <c r="P87" s="166"/>
      <c r="Q87" s="139">
        <f t="shared" si="0"/>
        <v>0</v>
      </c>
      <c r="R87" s="141"/>
    </row>
    <row r="88" spans="1:18" ht="18" hidden="1" customHeight="1">
      <c r="A88" s="636">
        <v>79</v>
      </c>
      <c r="B88" s="637"/>
      <c r="C88" s="10"/>
      <c r="D88" s="10"/>
      <c r="E88" s="187"/>
      <c r="F88" s="162"/>
      <c r="G88" s="44"/>
      <c r="H88" s="163"/>
      <c r="I88" s="158"/>
      <c r="J88" s="21"/>
      <c r="K88" s="163"/>
      <c r="L88" s="158"/>
      <c r="M88" s="21"/>
      <c r="N88" s="163"/>
      <c r="O88" s="44"/>
      <c r="P88" s="166"/>
      <c r="Q88" s="139">
        <f t="shared" si="0"/>
        <v>0</v>
      </c>
      <c r="R88" s="141"/>
    </row>
    <row r="89" spans="1:18" ht="18" hidden="1" customHeight="1">
      <c r="A89" s="636">
        <v>80</v>
      </c>
      <c r="B89" s="637"/>
      <c r="C89" s="10"/>
      <c r="D89" s="10"/>
      <c r="E89" s="187"/>
      <c r="F89" s="162"/>
      <c r="G89" s="44"/>
      <c r="H89" s="163"/>
      <c r="I89" s="158"/>
      <c r="J89" s="21"/>
      <c r="K89" s="163"/>
      <c r="L89" s="158"/>
      <c r="M89" s="21"/>
      <c r="N89" s="163"/>
      <c r="O89" s="44"/>
      <c r="P89" s="166"/>
      <c r="Q89" s="139">
        <f t="shared" si="0"/>
        <v>0</v>
      </c>
      <c r="R89" s="141"/>
    </row>
    <row r="90" spans="1:18" ht="18" hidden="1" customHeight="1">
      <c r="A90" s="636">
        <v>81</v>
      </c>
      <c r="B90" s="637"/>
      <c r="C90" s="10"/>
      <c r="D90" s="10"/>
      <c r="E90" s="187"/>
      <c r="F90" s="162"/>
      <c r="G90" s="44"/>
      <c r="H90" s="163"/>
      <c r="I90" s="158"/>
      <c r="J90" s="21"/>
      <c r="K90" s="163"/>
      <c r="L90" s="158"/>
      <c r="M90" s="21"/>
      <c r="N90" s="163"/>
      <c r="O90" s="44"/>
      <c r="P90" s="166"/>
      <c r="Q90" s="139">
        <f t="shared" si="0"/>
        <v>0</v>
      </c>
      <c r="R90" s="141"/>
    </row>
    <row r="91" spans="1:18" ht="18" hidden="1" customHeight="1">
      <c r="A91" s="636">
        <v>82</v>
      </c>
      <c r="B91" s="637"/>
      <c r="C91" s="10"/>
      <c r="D91" s="10"/>
      <c r="E91" s="187"/>
      <c r="F91" s="162"/>
      <c r="G91" s="44"/>
      <c r="H91" s="163"/>
      <c r="I91" s="158"/>
      <c r="J91" s="21"/>
      <c r="K91" s="163"/>
      <c r="L91" s="158"/>
      <c r="M91" s="21"/>
      <c r="N91" s="163"/>
      <c r="O91" s="44"/>
      <c r="P91" s="166"/>
      <c r="Q91" s="139">
        <f t="shared" si="0"/>
        <v>0</v>
      </c>
      <c r="R91" s="141"/>
    </row>
    <row r="92" spans="1:18" ht="18" hidden="1" customHeight="1">
      <c r="A92" s="636">
        <v>83</v>
      </c>
      <c r="B92" s="637"/>
      <c r="C92" s="10"/>
      <c r="D92" s="10"/>
      <c r="E92" s="187"/>
      <c r="F92" s="162"/>
      <c r="G92" s="44"/>
      <c r="H92" s="163"/>
      <c r="I92" s="158"/>
      <c r="J92" s="21"/>
      <c r="K92" s="163"/>
      <c r="L92" s="158"/>
      <c r="M92" s="21"/>
      <c r="N92" s="163"/>
      <c r="O92" s="44"/>
      <c r="P92" s="166"/>
      <c r="Q92" s="139">
        <f t="shared" si="0"/>
        <v>0</v>
      </c>
      <c r="R92" s="141"/>
    </row>
    <row r="93" spans="1:18" ht="18" hidden="1" customHeight="1">
      <c r="A93" s="636">
        <v>84</v>
      </c>
      <c r="B93" s="637"/>
      <c r="C93" s="10"/>
      <c r="D93" s="10"/>
      <c r="E93" s="187"/>
      <c r="F93" s="162"/>
      <c r="G93" s="44"/>
      <c r="H93" s="163"/>
      <c r="I93" s="158"/>
      <c r="J93" s="21"/>
      <c r="K93" s="163"/>
      <c r="L93" s="158"/>
      <c r="M93" s="21"/>
      <c r="N93" s="163"/>
      <c r="O93" s="44"/>
      <c r="P93" s="166"/>
      <c r="Q93" s="139">
        <f t="shared" si="0"/>
        <v>0</v>
      </c>
      <c r="R93" s="141"/>
    </row>
    <row r="94" spans="1:18" ht="18" hidden="1" customHeight="1">
      <c r="A94" s="636">
        <v>85</v>
      </c>
      <c r="B94" s="637"/>
      <c r="C94" s="10"/>
      <c r="D94" s="10"/>
      <c r="E94" s="187"/>
      <c r="F94" s="162"/>
      <c r="G94" s="44"/>
      <c r="H94" s="163"/>
      <c r="I94" s="158"/>
      <c r="J94" s="21"/>
      <c r="K94" s="163"/>
      <c r="L94" s="158"/>
      <c r="M94" s="21"/>
      <c r="N94" s="163"/>
      <c r="O94" s="44"/>
      <c r="P94" s="166"/>
      <c r="Q94" s="139">
        <f t="shared" si="0"/>
        <v>0</v>
      </c>
      <c r="R94" s="141"/>
    </row>
    <row r="95" spans="1:18" ht="18" hidden="1" customHeight="1">
      <c r="A95" s="636">
        <v>86</v>
      </c>
      <c r="B95" s="637"/>
      <c r="C95" s="10"/>
      <c r="D95" s="10"/>
      <c r="E95" s="187"/>
      <c r="F95" s="162"/>
      <c r="G95" s="44"/>
      <c r="H95" s="163"/>
      <c r="I95" s="158"/>
      <c r="J95" s="21"/>
      <c r="K95" s="163"/>
      <c r="L95" s="158"/>
      <c r="M95" s="21"/>
      <c r="N95" s="163"/>
      <c r="O95" s="44"/>
      <c r="P95" s="166"/>
      <c r="Q95" s="139">
        <f t="shared" si="0"/>
        <v>0</v>
      </c>
      <c r="R95" s="141"/>
    </row>
    <row r="96" spans="1:18" ht="18" hidden="1" customHeight="1">
      <c r="A96" s="636">
        <v>87</v>
      </c>
      <c r="B96" s="637"/>
      <c r="C96" s="10"/>
      <c r="D96" s="10"/>
      <c r="E96" s="187"/>
      <c r="F96" s="162"/>
      <c r="G96" s="44"/>
      <c r="H96" s="163"/>
      <c r="I96" s="158"/>
      <c r="J96" s="21"/>
      <c r="K96" s="163"/>
      <c r="L96" s="158"/>
      <c r="M96" s="21"/>
      <c r="N96" s="163"/>
      <c r="O96" s="44"/>
      <c r="P96" s="166"/>
      <c r="Q96" s="139">
        <f t="shared" si="0"/>
        <v>0</v>
      </c>
      <c r="R96" s="141"/>
    </row>
    <row r="97" spans="1:18" ht="18" hidden="1" customHeight="1">
      <c r="A97" s="636">
        <v>88</v>
      </c>
      <c r="B97" s="637"/>
      <c r="C97" s="10"/>
      <c r="D97" s="10"/>
      <c r="E97" s="187"/>
      <c r="F97" s="162"/>
      <c r="G97" s="44"/>
      <c r="H97" s="163"/>
      <c r="I97" s="158"/>
      <c r="J97" s="21"/>
      <c r="K97" s="163"/>
      <c r="L97" s="158"/>
      <c r="M97" s="21"/>
      <c r="N97" s="163"/>
      <c r="O97" s="44"/>
      <c r="P97" s="166"/>
      <c r="Q97" s="139">
        <f t="shared" si="0"/>
        <v>0</v>
      </c>
      <c r="R97" s="141"/>
    </row>
    <row r="98" spans="1:18" ht="18" hidden="1" customHeight="1">
      <c r="A98" s="636">
        <v>89</v>
      </c>
      <c r="B98" s="637"/>
      <c r="C98" s="10"/>
      <c r="D98" s="10"/>
      <c r="E98" s="187"/>
      <c r="F98" s="162"/>
      <c r="G98" s="44"/>
      <c r="H98" s="163"/>
      <c r="I98" s="158"/>
      <c r="J98" s="21"/>
      <c r="K98" s="163"/>
      <c r="L98" s="158"/>
      <c r="M98" s="21"/>
      <c r="N98" s="163"/>
      <c r="O98" s="44"/>
      <c r="P98" s="166"/>
      <c r="Q98" s="139">
        <f t="shared" si="0"/>
        <v>0</v>
      </c>
      <c r="R98" s="141"/>
    </row>
    <row r="99" spans="1:18" ht="18" hidden="1" customHeight="1">
      <c r="A99" s="636">
        <v>90</v>
      </c>
      <c r="B99" s="637"/>
      <c r="C99" s="10"/>
      <c r="D99" s="10"/>
      <c r="E99" s="187"/>
      <c r="F99" s="162"/>
      <c r="G99" s="44"/>
      <c r="H99" s="163"/>
      <c r="I99" s="158"/>
      <c r="J99" s="21"/>
      <c r="K99" s="163"/>
      <c r="L99" s="158"/>
      <c r="M99" s="21"/>
      <c r="N99" s="163"/>
      <c r="O99" s="44"/>
      <c r="P99" s="166"/>
      <c r="Q99" s="139">
        <f t="shared" si="0"/>
        <v>0</v>
      </c>
      <c r="R99" s="141"/>
    </row>
    <row r="100" spans="1:18" ht="18" hidden="1" customHeight="1">
      <c r="A100" s="636">
        <v>91</v>
      </c>
      <c r="B100" s="637"/>
      <c r="C100" s="10"/>
      <c r="D100" s="10"/>
      <c r="E100" s="187"/>
      <c r="F100" s="162"/>
      <c r="G100" s="44"/>
      <c r="H100" s="163"/>
      <c r="I100" s="158"/>
      <c r="J100" s="21"/>
      <c r="K100" s="163"/>
      <c r="L100" s="158"/>
      <c r="M100" s="21"/>
      <c r="N100" s="163"/>
      <c r="O100" s="44"/>
      <c r="P100" s="166"/>
      <c r="Q100" s="139">
        <f t="shared" si="0"/>
        <v>0</v>
      </c>
      <c r="R100" s="141"/>
    </row>
    <row r="101" spans="1:18" ht="18" hidden="1" customHeight="1">
      <c r="A101" s="636">
        <v>92</v>
      </c>
      <c r="B101" s="637"/>
      <c r="C101" s="10"/>
      <c r="D101" s="10"/>
      <c r="E101" s="187"/>
      <c r="F101" s="162"/>
      <c r="G101" s="44"/>
      <c r="H101" s="163"/>
      <c r="I101" s="158"/>
      <c r="J101" s="21"/>
      <c r="K101" s="163"/>
      <c r="L101" s="158"/>
      <c r="M101" s="21"/>
      <c r="N101" s="163"/>
      <c r="O101" s="44"/>
      <c r="P101" s="166"/>
      <c r="Q101" s="139">
        <f t="shared" si="0"/>
        <v>0</v>
      </c>
      <c r="R101" s="141"/>
    </row>
    <row r="102" spans="1:18" ht="18" hidden="1" customHeight="1">
      <c r="A102" s="636">
        <v>93</v>
      </c>
      <c r="B102" s="637"/>
      <c r="C102" s="10"/>
      <c r="D102" s="10"/>
      <c r="E102" s="187"/>
      <c r="F102" s="162"/>
      <c r="G102" s="44"/>
      <c r="H102" s="163"/>
      <c r="I102" s="158"/>
      <c r="J102" s="21"/>
      <c r="K102" s="163"/>
      <c r="L102" s="158"/>
      <c r="M102" s="21"/>
      <c r="N102" s="163"/>
      <c r="O102" s="44"/>
      <c r="P102" s="166"/>
      <c r="Q102" s="139">
        <f t="shared" si="0"/>
        <v>0</v>
      </c>
      <c r="R102" s="141"/>
    </row>
    <row r="103" spans="1:18" ht="18" hidden="1" customHeight="1">
      <c r="A103" s="636">
        <v>94</v>
      </c>
      <c r="B103" s="637"/>
      <c r="C103" s="10"/>
      <c r="D103" s="10"/>
      <c r="E103" s="187"/>
      <c r="F103" s="162"/>
      <c r="G103" s="44"/>
      <c r="H103" s="163"/>
      <c r="I103" s="158"/>
      <c r="J103" s="21"/>
      <c r="K103" s="163"/>
      <c r="L103" s="158"/>
      <c r="M103" s="21"/>
      <c r="N103" s="163"/>
      <c r="O103" s="44"/>
      <c r="P103" s="166"/>
      <c r="Q103" s="139">
        <f t="shared" si="0"/>
        <v>0</v>
      </c>
      <c r="R103" s="141"/>
    </row>
    <row r="104" spans="1:18" ht="18" hidden="1" customHeight="1">
      <c r="A104" s="636">
        <v>95</v>
      </c>
      <c r="B104" s="637"/>
      <c r="C104" s="10"/>
      <c r="D104" s="10"/>
      <c r="E104" s="187"/>
      <c r="F104" s="162"/>
      <c r="G104" s="44"/>
      <c r="H104" s="163"/>
      <c r="I104" s="158"/>
      <c r="J104" s="21"/>
      <c r="K104" s="163"/>
      <c r="L104" s="158"/>
      <c r="M104" s="21"/>
      <c r="N104" s="163"/>
      <c r="O104" s="44"/>
      <c r="P104" s="166"/>
      <c r="Q104" s="139">
        <f t="shared" si="0"/>
        <v>0</v>
      </c>
      <c r="R104" s="141"/>
    </row>
    <row r="105" spans="1:18" ht="18" hidden="1" customHeight="1">
      <c r="A105" s="636">
        <v>96</v>
      </c>
      <c r="B105" s="637"/>
      <c r="C105" s="10"/>
      <c r="D105" s="10"/>
      <c r="E105" s="187"/>
      <c r="F105" s="162"/>
      <c r="G105" s="44"/>
      <c r="H105" s="163"/>
      <c r="I105" s="158"/>
      <c r="J105" s="21"/>
      <c r="K105" s="163"/>
      <c r="L105" s="158"/>
      <c r="M105" s="21"/>
      <c r="N105" s="163"/>
      <c r="O105" s="44"/>
      <c r="P105" s="166"/>
      <c r="Q105" s="139">
        <f t="shared" si="0"/>
        <v>0</v>
      </c>
      <c r="R105" s="141"/>
    </row>
    <row r="106" spans="1:18" ht="18" hidden="1" customHeight="1">
      <c r="A106" s="636">
        <v>97</v>
      </c>
      <c r="B106" s="637"/>
      <c r="C106" s="10"/>
      <c r="D106" s="10"/>
      <c r="E106" s="187"/>
      <c r="F106" s="162"/>
      <c r="G106" s="44"/>
      <c r="H106" s="163"/>
      <c r="I106" s="158"/>
      <c r="J106" s="21"/>
      <c r="K106" s="163"/>
      <c r="L106" s="158"/>
      <c r="M106" s="21"/>
      <c r="N106" s="163"/>
      <c r="O106" s="44"/>
      <c r="P106" s="166"/>
      <c r="Q106" s="139">
        <f t="shared" si="0"/>
        <v>0</v>
      </c>
      <c r="R106" s="141"/>
    </row>
    <row r="107" spans="1:18" ht="18" hidden="1" customHeight="1">
      <c r="A107" s="636">
        <v>98</v>
      </c>
      <c r="B107" s="637"/>
      <c r="C107" s="10"/>
      <c r="D107" s="10"/>
      <c r="E107" s="187"/>
      <c r="F107" s="162"/>
      <c r="G107" s="44"/>
      <c r="H107" s="163"/>
      <c r="I107" s="158"/>
      <c r="J107" s="21"/>
      <c r="K107" s="163"/>
      <c r="L107" s="158"/>
      <c r="M107" s="21"/>
      <c r="N107" s="163"/>
      <c r="O107" s="44"/>
      <c r="P107" s="166"/>
      <c r="Q107" s="139">
        <f t="shared" ref="Q107:Q159" si="1">IF(G107="",0,INT(SUM(PRODUCT(G107,I107,L107),O107)))</f>
        <v>0</v>
      </c>
      <c r="R107" s="141"/>
    </row>
    <row r="108" spans="1:18" ht="18" hidden="1" customHeight="1">
      <c r="A108" s="636">
        <v>99</v>
      </c>
      <c r="B108" s="637"/>
      <c r="C108" s="10"/>
      <c r="D108" s="10"/>
      <c r="E108" s="187"/>
      <c r="F108" s="162"/>
      <c r="G108" s="44"/>
      <c r="H108" s="163"/>
      <c r="I108" s="158"/>
      <c r="J108" s="21"/>
      <c r="K108" s="163"/>
      <c r="L108" s="158"/>
      <c r="M108" s="21"/>
      <c r="N108" s="163"/>
      <c r="O108" s="44"/>
      <c r="P108" s="166"/>
      <c r="Q108" s="139">
        <f t="shared" si="1"/>
        <v>0</v>
      </c>
      <c r="R108" s="141"/>
    </row>
    <row r="109" spans="1:18" ht="18" hidden="1" customHeight="1">
      <c r="A109" s="636">
        <v>100</v>
      </c>
      <c r="B109" s="637"/>
      <c r="C109" s="10"/>
      <c r="D109" s="10"/>
      <c r="E109" s="187"/>
      <c r="F109" s="162"/>
      <c r="G109" s="44"/>
      <c r="H109" s="163"/>
      <c r="I109" s="158"/>
      <c r="J109" s="21"/>
      <c r="K109" s="163"/>
      <c r="L109" s="158"/>
      <c r="M109" s="21"/>
      <c r="N109" s="163"/>
      <c r="O109" s="44"/>
      <c r="P109" s="166"/>
      <c r="Q109" s="139">
        <f t="shared" si="1"/>
        <v>0</v>
      </c>
      <c r="R109" s="141"/>
    </row>
    <row r="110" spans="1:18" ht="18" hidden="1" customHeight="1">
      <c r="A110" s="636">
        <v>101</v>
      </c>
      <c r="B110" s="637"/>
      <c r="C110" s="10"/>
      <c r="D110" s="10"/>
      <c r="E110" s="187"/>
      <c r="F110" s="162"/>
      <c r="G110" s="44"/>
      <c r="H110" s="163"/>
      <c r="I110" s="158"/>
      <c r="J110" s="21"/>
      <c r="K110" s="163"/>
      <c r="L110" s="158"/>
      <c r="M110" s="21"/>
      <c r="N110" s="163"/>
      <c r="O110" s="44"/>
      <c r="P110" s="166"/>
      <c r="Q110" s="139">
        <f t="shared" si="1"/>
        <v>0</v>
      </c>
      <c r="R110" s="141"/>
    </row>
    <row r="111" spans="1:18" ht="18" hidden="1" customHeight="1">
      <c r="A111" s="636">
        <v>102</v>
      </c>
      <c r="B111" s="637"/>
      <c r="C111" s="10"/>
      <c r="D111" s="10"/>
      <c r="E111" s="187"/>
      <c r="F111" s="162"/>
      <c r="G111" s="44"/>
      <c r="H111" s="163"/>
      <c r="I111" s="158"/>
      <c r="J111" s="21"/>
      <c r="K111" s="163"/>
      <c r="L111" s="158"/>
      <c r="M111" s="21"/>
      <c r="N111" s="163"/>
      <c r="O111" s="44"/>
      <c r="P111" s="166"/>
      <c r="Q111" s="139">
        <f t="shared" si="1"/>
        <v>0</v>
      </c>
      <c r="R111" s="141"/>
    </row>
    <row r="112" spans="1:18" ht="18" hidden="1" customHeight="1">
      <c r="A112" s="636">
        <v>103</v>
      </c>
      <c r="B112" s="637"/>
      <c r="C112" s="10"/>
      <c r="D112" s="10"/>
      <c r="E112" s="187"/>
      <c r="F112" s="162"/>
      <c r="G112" s="44"/>
      <c r="H112" s="163"/>
      <c r="I112" s="158"/>
      <c r="J112" s="21"/>
      <c r="K112" s="163"/>
      <c r="L112" s="158"/>
      <c r="M112" s="21"/>
      <c r="N112" s="163"/>
      <c r="O112" s="44"/>
      <c r="P112" s="166"/>
      <c r="Q112" s="139">
        <f t="shared" si="1"/>
        <v>0</v>
      </c>
      <c r="R112" s="141"/>
    </row>
    <row r="113" spans="1:18" ht="18" hidden="1" customHeight="1">
      <c r="A113" s="636">
        <v>104</v>
      </c>
      <c r="B113" s="637"/>
      <c r="C113" s="10"/>
      <c r="D113" s="10"/>
      <c r="E113" s="187"/>
      <c r="F113" s="162"/>
      <c r="G113" s="44"/>
      <c r="H113" s="163"/>
      <c r="I113" s="158"/>
      <c r="J113" s="21"/>
      <c r="K113" s="163"/>
      <c r="L113" s="158"/>
      <c r="M113" s="21"/>
      <c r="N113" s="163"/>
      <c r="O113" s="44"/>
      <c r="P113" s="166"/>
      <c r="Q113" s="139">
        <f t="shared" si="1"/>
        <v>0</v>
      </c>
      <c r="R113" s="141"/>
    </row>
    <row r="114" spans="1:18" ht="18" hidden="1" customHeight="1">
      <c r="A114" s="636">
        <v>105</v>
      </c>
      <c r="B114" s="637"/>
      <c r="C114" s="10"/>
      <c r="D114" s="10"/>
      <c r="E114" s="187"/>
      <c r="F114" s="162"/>
      <c r="G114" s="44"/>
      <c r="H114" s="163"/>
      <c r="I114" s="158"/>
      <c r="J114" s="21"/>
      <c r="K114" s="163"/>
      <c r="L114" s="158"/>
      <c r="M114" s="21"/>
      <c r="N114" s="163"/>
      <c r="O114" s="44"/>
      <c r="P114" s="166"/>
      <c r="Q114" s="139">
        <f t="shared" si="1"/>
        <v>0</v>
      </c>
      <c r="R114" s="141"/>
    </row>
    <row r="115" spans="1:18" ht="18" hidden="1" customHeight="1">
      <c r="A115" s="636">
        <v>106</v>
      </c>
      <c r="B115" s="637"/>
      <c r="C115" s="10"/>
      <c r="D115" s="10"/>
      <c r="E115" s="187"/>
      <c r="F115" s="162"/>
      <c r="G115" s="44"/>
      <c r="H115" s="163"/>
      <c r="I115" s="158"/>
      <c r="J115" s="21"/>
      <c r="K115" s="163"/>
      <c r="L115" s="158"/>
      <c r="M115" s="21"/>
      <c r="N115" s="163"/>
      <c r="O115" s="44"/>
      <c r="P115" s="166"/>
      <c r="Q115" s="139">
        <f t="shared" si="1"/>
        <v>0</v>
      </c>
      <c r="R115" s="141"/>
    </row>
    <row r="116" spans="1:18" ht="18" hidden="1" customHeight="1">
      <c r="A116" s="636">
        <v>107</v>
      </c>
      <c r="B116" s="637"/>
      <c r="C116" s="10"/>
      <c r="D116" s="10"/>
      <c r="E116" s="187"/>
      <c r="F116" s="162"/>
      <c r="G116" s="44"/>
      <c r="H116" s="163"/>
      <c r="I116" s="158"/>
      <c r="J116" s="21"/>
      <c r="K116" s="163"/>
      <c r="L116" s="158"/>
      <c r="M116" s="21"/>
      <c r="N116" s="163"/>
      <c r="O116" s="44"/>
      <c r="P116" s="166"/>
      <c r="Q116" s="139">
        <f t="shared" si="1"/>
        <v>0</v>
      </c>
      <c r="R116" s="141"/>
    </row>
    <row r="117" spans="1:18" ht="18" hidden="1" customHeight="1">
      <c r="A117" s="636">
        <v>108</v>
      </c>
      <c r="B117" s="637"/>
      <c r="C117" s="10"/>
      <c r="D117" s="10"/>
      <c r="E117" s="187"/>
      <c r="F117" s="162"/>
      <c r="G117" s="44"/>
      <c r="H117" s="163"/>
      <c r="I117" s="158"/>
      <c r="J117" s="21"/>
      <c r="K117" s="163"/>
      <c r="L117" s="158"/>
      <c r="M117" s="21"/>
      <c r="N117" s="163"/>
      <c r="O117" s="44"/>
      <c r="P117" s="166"/>
      <c r="Q117" s="139">
        <f t="shared" si="1"/>
        <v>0</v>
      </c>
      <c r="R117" s="141"/>
    </row>
    <row r="118" spans="1:18" ht="18" hidden="1" customHeight="1">
      <c r="A118" s="636">
        <v>109</v>
      </c>
      <c r="B118" s="637"/>
      <c r="C118" s="10"/>
      <c r="D118" s="10"/>
      <c r="E118" s="187"/>
      <c r="F118" s="162"/>
      <c r="G118" s="44"/>
      <c r="H118" s="163"/>
      <c r="I118" s="158"/>
      <c r="J118" s="21"/>
      <c r="K118" s="163"/>
      <c r="L118" s="158"/>
      <c r="M118" s="21"/>
      <c r="N118" s="163"/>
      <c r="O118" s="44"/>
      <c r="P118" s="166"/>
      <c r="Q118" s="139">
        <f t="shared" si="1"/>
        <v>0</v>
      </c>
      <c r="R118" s="141"/>
    </row>
    <row r="119" spans="1:18" ht="18" hidden="1" customHeight="1">
      <c r="A119" s="636">
        <v>110</v>
      </c>
      <c r="B119" s="637"/>
      <c r="C119" s="10"/>
      <c r="D119" s="10"/>
      <c r="E119" s="187"/>
      <c r="F119" s="162"/>
      <c r="G119" s="44"/>
      <c r="H119" s="163"/>
      <c r="I119" s="158"/>
      <c r="J119" s="21"/>
      <c r="K119" s="163"/>
      <c r="L119" s="158"/>
      <c r="M119" s="21"/>
      <c r="N119" s="163"/>
      <c r="O119" s="44"/>
      <c r="P119" s="166"/>
      <c r="Q119" s="139">
        <f t="shared" si="1"/>
        <v>0</v>
      </c>
      <c r="R119" s="141"/>
    </row>
    <row r="120" spans="1:18" ht="18" hidden="1" customHeight="1">
      <c r="A120" s="636">
        <v>111</v>
      </c>
      <c r="B120" s="637"/>
      <c r="C120" s="10"/>
      <c r="D120" s="10"/>
      <c r="E120" s="187"/>
      <c r="F120" s="162"/>
      <c r="G120" s="44"/>
      <c r="H120" s="163"/>
      <c r="I120" s="158"/>
      <c r="J120" s="21"/>
      <c r="K120" s="163"/>
      <c r="L120" s="158"/>
      <c r="M120" s="21"/>
      <c r="N120" s="163"/>
      <c r="O120" s="44"/>
      <c r="P120" s="166"/>
      <c r="Q120" s="139">
        <f t="shared" si="1"/>
        <v>0</v>
      </c>
      <c r="R120" s="141"/>
    </row>
    <row r="121" spans="1:18" ht="18" hidden="1" customHeight="1">
      <c r="A121" s="636">
        <v>112</v>
      </c>
      <c r="B121" s="637"/>
      <c r="C121" s="10"/>
      <c r="D121" s="10"/>
      <c r="E121" s="187"/>
      <c r="F121" s="162"/>
      <c r="G121" s="44"/>
      <c r="H121" s="163"/>
      <c r="I121" s="158"/>
      <c r="J121" s="21"/>
      <c r="K121" s="163"/>
      <c r="L121" s="158"/>
      <c r="M121" s="21"/>
      <c r="N121" s="163"/>
      <c r="O121" s="44"/>
      <c r="P121" s="166"/>
      <c r="Q121" s="139">
        <f t="shared" si="1"/>
        <v>0</v>
      </c>
      <c r="R121" s="141"/>
    </row>
    <row r="122" spans="1:18" ht="18" hidden="1" customHeight="1">
      <c r="A122" s="636">
        <v>113</v>
      </c>
      <c r="B122" s="637"/>
      <c r="C122" s="10"/>
      <c r="D122" s="10"/>
      <c r="E122" s="187"/>
      <c r="F122" s="162"/>
      <c r="G122" s="44"/>
      <c r="H122" s="163"/>
      <c r="I122" s="158"/>
      <c r="J122" s="21"/>
      <c r="K122" s="163"/>
      <c r="L122" s="158"/>
      <c r="M122" s="21"/>
      <c r="N122" s="163"/>
      <c r="O122" s="44"/>
      <c r="P122" s="166"/>
      <c r="Q122" s="139">
        <f t="shared" si="1"/>
        <v>0</v>
      </c>
      <c r="R122" s="141"/>
    </row>
    <row r="123" spans="1:18" ht="18" hidden="1" customHeight="1">
      <c r="A123" s="636">
        <v>114</v>
      </c>
      <c r="B123" s="637"/>
      <c r="C123" s="10"/>
      <c r="D123" s="10"/>
      <c r="E123" s="187"/>
      <c r="F123" s="162"/>
      <c r="G123" s="44"/>
      <c r="H123" s="163"/>
      <c r="I123" s="158"/>
      <c r="J123" s="21"/>
      <c r="K123" s="163"/>
      <c r="L123" s="158"/>
      <c r="M123" s="21"/>
      <c r="N123" s="163"/>
      <c r="O123" s="44"/>
      <c r="P123" s="166"/>
      <c r="Q123" s="139">
        <f t="shared" si="1"/>
        <v>0</v>
      </c>
      <c r="R123" s="141"/>
    </row>
    <row r="124" spans="1:18" ht="18" hidden="1" customHeight="1">
      <c r="A124" s="636">
        <v>115</v>
      </c>
      <c r="B124" s="637"/>
      <c r="C124" s="10"/>
      <c r="D124" s="10"/>
      <c r="E124" s="187"/>
      <c r="F124" s="162"/>
      <c r="G124" s="44"/>
      <c r="H124" s="163"/>
      <c r="I124" s="158"/>
      <c r="J124" s="21"/>
      <c r="K124" s="163"/>
      <c r="L124" s="158"/>
      <c r="M124" s="21"/>
      <c r="N124" s="163"/>
      <c r="O124" s="44"/>
      <c r="P124" s="166"/>
      <c r="Q124" s="139">
        <f t="shared" si="1"/>
        <v>0</v>
      </c>
      <c r="R124" s="141"/>
    </row>
    <row r="125" spans="1:18" ht="18" hidden="1" customHeight="1">
      <c r="A125" s="636">
        <v>116</v>
      </c>
      <c r="B125" s="637"/>
      <c r="C125" s="10"/>
      <c r="D125" s="10"/>
      <c r="E125" s="187"/>
      <c r="F125" s="162"/>
      <c r="G125" s="44"/>
      <c r="H125" s="163"/>
      <c r="I125" s="158"/>
      <c r="J125" s="21"/>
      <c r="K125" s="163"/>
      <c r="L125" s="158"/>
      <c r="M125" s="21"/>
      <c r="N125" s="163"/>
      <c r="O125" s="44"/>
      <c r="P125" s="166"/>
      <c r="Q125" s="139">
        <f t="shared" si="1"/>
        <v>0</v>
      </c>
      <c r="R125" s="141"/>
    </row>
    <row r="126" spans="1:18" ht="18" hidden="1" customHeight="1">
      <c r="A126" s="636">
        <v>117</v>
      </c>
      <c r="B126" s="637"/>
      <c r="C126" s="10"/>
      <c r="D126" s="10"/>
      <c r="E126" s="187"/>
      <c r="F126" s="162"/>
      <c r="G126" s="44"/>
      <c r="H126" s="163"/>
      <c r="I126" s="158"/>
      <c r="J126" s="21"/>
      <c r="K126" s="163"/>
      <c r="L126" s="158"/>
      <c r="M126" s="21"/>
      <c r="N126" s="163"/>
      <c r="O126" s="44"/>
      <c r="P126" s="166"/>
      <c r="Q126" s="139">
        <f t="shared" si="1"/>
        <v>0</v>
      </c>
      <c r="R126" s="141"/>
    </row>
    <row r="127" spans="1:18" ht="18" hidden="1" customHeight="1">
      <c r="A127" s="636">
        <v>118</v>
      </c>
      <c r="B127" s="637"/>
      <c r="C127" s="10"/>
      <c r="D127" s="10"/>
      <c r="E127" s="187"/>
      <c r="F127" s="162"/>
      <c r="G127" s="44"/>
      <c r="H127" s="163"/>
      <c r="I127" s="158"/>
      <c r="J127" s="21"/>
      <c r="K127" s="163"/>
      <c r="L127" s="158"/>
      <c r="M127" s="21"/>
      <c r="N127" s="163"/>
      <c r="O127" s="44"/>
      <c r="P127" s="166"/>
      <c r="Q127" s="139">
        <f t="shared" si="1"/>
        <v>0</v>
      </c>
      <c r="R127" s="141"/>
    </row>
    <row r="128" spans="1:18" ht="18" hidden="1" customHeight="1">
      <c r="A128" s="636">
        <v>119</v>
      </c>
      <c r="B128" s="637"/>
      <c r="C128" s="10"/>
      <c r="D128" s="10"/>
      <c r="E128" s="187"/>
      <c r="F128" s="162"/>
      <c r="G128" s="44"/>
      <c r="H128" s="163"/>
      <c r="I128" s="158"/>
      <c r="J128" s="21"/>
      <c r="K128" s="163"/>
      <c r="L128" s="158"/>
      <c r="M128" s="21"/>
      <c r="N128" s="163"/>
      <c r="O128" s="44"/>
      <c r="P128" s="166"/>
      <c r="Q128" s="139">
        <f t="shared" si="1"/>
        <v>0</v>
      </c>
      <c r="R128" s="141"/>
    </row>
    <row r="129" spans="1:18" ht="18" hidden="1" customHeight="1">
      <c r="A129" s="636">
        <v>120</v>
      </c>
      <c r="B129" s="637"/>
      <c r="C129" s="10"/>
      <c r="D129" s="10"/>
      <c r="E129" s="187"/>
      <c r="F129" s="162"/>
      <c r="G129" s="44"/>
      <c r="H129" s="163"/>
      <c r="I129" s="158"/>
      <c r="J129" s="21"/>
      <c r="K129" s="163"/>
      <c r="L129" s="158"/>
      <c r="M129" s="21"/>
      <c r="N129" s="163"/>
      <c r="O129" s="44"/>
      <c r="P129" s="166"/>
      <c r="Q129" s="139">
        <f t="shared" si="1"/>
        <v>0</v>
      </c>
      <c r="R129" s="141"/>
    </row>
    <row r="130" spans="1:18" ht="18" hidden="1" customHeight="1">
      <c r="A130" s="636">
        <v>121</v>
      </c>
      <c r="B130" s="637"/>
      <c r="C130" s="10"/>
      <c r="D130" s="10"/>
      <c r="E130" s="187"/>
      <c r="F130" s="162"/>
      <c r="G130" s="44"/>
      <c r="H130" s="163"/>
      <c r="I130" s="158"/>
      <c r="J130" s="21"/>
      <c r="K130" s="163"/>
      <c r="L130" s="158"/>
      <c r="M130" s="21"/>
      <c r="N130" s="163"/>
      <c r="O130" s="44"/>
      <c r="P130" s="166"/>
      <c r="Q130" s="139">
        <f t="shared" si="1"/>
        <v>0</v>
      </c>
      <c r="R130" s="141"/>
    </row>
    <row r="131" spans="1:18" ht="18" hidden="1" customHeight="1">
      <c r="A131" s="636">
        <v>122</v>
      </c>
      <c r="B131" s="637"/>
      <c r="C131" s="10"/>
      <c r="D131" s="10"/>
      <c r="E131" s="187"/>
      <c r="F131" s="162"/>
      <c r="G131" s="44"/>
      <c r="H131" s="163"/>
      <c r="I131" s="158"/>
      <c r="J131" s="21"/>
      <c r="K131" s="163"/>
      <c r="L131" s="158"/>
      <c r="M131" s="21"/>
      <c r="N131" s="163"/>
      <c r="O131" s="44"/>
      <c r="P131" s="166"/>
      <c r="Q131" s="139">
        <f t="shared" si="1"/>
        <v>0</v>
      </c>
      <c r="R131" s="141"/>
    </row>
    <row r="132" spans="1:18" ht="18" hidden="1" customHeight="1">
      <c r="A132" s="636">
        <v>123</v>
      </c>
      <c r="B132" s="637"/>
      <c r="C132" s="10"/>
      <c r="D132" s="10"/>
      <c r="E132" s="187"/>
      <c r="F132" s="162"/>
      <c r="G132" s="44"/>
      <c r="H132" s="163"/>
      <c r="I132" s="158"/>
      <c r="J132" s="21"/>
      <c r="K132" s="163"/>
      <c r="L132" s="158"/>
      <c r="M132" s="21"/>
      <c r="N132" s="163"/>
      <c r="O132" s="44"/>
      <c r="P132" s="166"/>
      <c r="Q132" s="139">
        <f t="shared" si="1"/>
        <v>0</v>
      </c>
      <c r="R132" s="141"/>
    </row>
    <row r="133" spans="1:18" ht="18" hidden="1" customHeight="1">
      <c r="A133" s="636">
        <v>124</v>
      </c>
      <c r="B133" s="637"/>
      <c r="C133" s="10"/>
      <c r="D133" s="10"/>
      <c r="E133" s="187"/>
      <c r="F133" s="162"/>
      <c r="G133" s="44"/>
      <c r="H133" s="163"/>
      <c r="I133" s="158"/>
      <c r="J133" s="21"/>
      <c r="K133" s="163"/>
      <c r="L133" s="158"/>
      <c r="M133" s="21"/>
      <c r="N133" s="163"/>
      <c r="O133" s="44"/>
      <c r="P133" s="166"/>
      <c r="Q133" s="139">
        <f t="shared" si="1"/>
        <v>0</v>
      </c>
      <c r="R133" s="141"/>
    </row>
    <row r="134" spans="1:18" ht="18" hidden="1" customHeight="1">
      <c r="A134" s="636">
        <v>125</v>
      </c>
      <c r="B134" s="637"/>
      <c r="C134" s="10"/>
      <c r="D134" s="10"/>
      <c r="E134" s="187"/>
      <c r="F134" s="162"/>
      <c r="G134" s="44"/>
      <c r="H134" s="163"/>
      <c r="I134" s="158"/>
      <c r="J134" s="21"/>
      <c r="K134" s="163"/>
      <c r="L134" s="158"/>
      <c r="M134" s="21"/>
      <c r="N134" s="163"/>
      <c r="O134" s="44"/>
      <c r="P134" s="166"/>
      <c r="Q134" s="139">
        <f t="shared" si="1"/>
        <v>0</v>
      </c>
      <c r="R134" s="141"/>
    </row>
    <row r="135" spans="1:18" ht="18" hidden="1" customHeight="1">
      <c r="A135" s="636">
        <v>126</v>
      </c>
      <c r="B135" s="637"/>
      <c r="C135" s="10"/>
      <c r="D135" s="10"/>
      <c r="E135" s="187"/>
      <c r="F135" s="162"/>
      <c r="G135" s="44"/>
      <c r="H135" s="163"/>
      <c r="I135" s="158"/>
      <c r="J135" s="21"/>
      <c r="K135" s="163"/>
      <c r="L135" s="158"/>
      <c r="M135" s="21"/>
      <c r="N135" s="163"/>
      <c r="O135" s="44"/>
      <c r="P135" s="166"/>
      <c r="Q135" s="139">
        <f t="shared" si="1"/>
        <v>0</v>
      </c>
      <c r="R135" s="141"/>
    </row>
    <row r="136" spans="1:18" ht="18" hidden="1" customHeight="1">
      <c r="A136" s="636">
        <v>127</v>
      </c>
      <c r="B136" s="637"/>
      <c r="C136" s="10"/>
      <c r="D136" s="10"/>
      <c r="E136" s="187"/>
      <c r="F136" s="162"/>
      <c r="G136" s="44"/>
      <c r="H136" s="163"/>
      <c r="I136" s="158"/>
      <c r="J136" s="21"/>
      <c r="K136" s="163"/>
      <c r="L136" s="158"/>
      <c r="M136" s="21"/>
      <c r="N136" s="163"/>
      <c r="O136" s="44"/>
      <c r="P136" s="166"/>
      <c r="Q136" s="139">
        <f t="shared" si="1"/>
        <v>0</v>
      </c>
      <c r="R136" s="141"/>
    </row>
    <row r="137" spans="1:18" ht="18" hidden="1" customHeight="1">
      <c r="A137" s="636">
        <v>128</v>
      </c>
      <c r="B137" s="637"/>
      <c r="C137" s="10"/>
      <c r="D137" s="10"/>
      <c r="E137" s="187"/>
      <c r="F137" s="162"/>
      <c r="G137" s="44"/>
      <c r="H137" s="163"/>
      <c r="I137" s="158"/>
      <c r="J137" s="21"/>
      <c r="K137" s="163"/>
      <c r="L137" s="158"/>
      <c r="M137" s="21"/>
      <c r="N137" s="163"/>
      <c r="O137" s="44"/>
      <c r="P137" s="166"/>
      <c r="Q137" s="139">
        <f t="shared" si="1"/>
        <v>0</v>
      </c>
      <c r="R137" s="141"/>
    </row>
    <row r="138" spans="1:18" ht="18" hidden="1" customHeight="1">
      <c r="A138" s="636">
        <v>129</v>
      </c>
      <c r="B138" s="637"/>
      <c r="C138" s="10"/>
      <c r="D138" s="10"/>
      <c r="E138" s="187"/>
      <c r="F138" s="162"/>
      <c r="G138" s="44"/>
      <c r="H138" s="163"/>
      <c r="I138" s="158"/>
      <c r="J138" s="21"/>
      <c r="K138" s="163"/>
      <c r="L138" s="158"/>
      <c r="M138" s="21"/>
      <c r="N138" s="163"/>
      <c r="O138" s="44"/>
      <c r="P138" s="166"/>
      <c r="Q138" s="139">
        <f t="shared" si="1"/>
        <v>0</v>
      </c>
      <c r="R138" s="141"/>
    </row>
    <row r="139" spans="1:18" ht="18" hidden="1" customHeight="1">
      <c r="A139" s="636">
        <v>130</v>
      </c>
      <c r="B139" s="637"/>
      <c r="C139" s="10"/>
      <c r="D139" s="10"/>
      <c r="E139" s="187"/>
      <c r="F139" s="162"/>
      <c r="G139" s="44"/>
      <c r="H139" s="163"/>
      <c r="I139" s="158"/>
      <c r="J139" s="21"/>
      <c r="K139" s="163"/>
      <c r="L139" s="158"/>
      <c r="M139" s="21"/>
      <c r="N139" s="163"/>
      <c r="O139" s="44"/>
      <c r="P139" s="166"/>
      <c r="Q139" s="139">
        <f t="shared" si="1"/>
        <v>0</v>
      </c>
      <c r="R139" s="141"/>
    </row>
    <row r="140" spans="1:18" ht="18" hidden="1" customHeight="1">
      <c r="A140" s="636">
        <v>131</v>
      </c>
      <c r="B140" s="637"/>
      <c r="C140" s="10"/>
      <c r="D140" s="10"/>
      <c r="E140" s="187"/>
      <c r="F140" s="162"/>
      <c r="G140" s="44"/>
      <c r="H140" s="163"/>
      <c r="I140" s="158"/>
      <c r="J140" s="21"/>
      <c r="K140" s="163"/>
      <c r="L140" s="158"/>
      <c r="M140" s="21"/>
      <c r="N140" s="163"/>
      <c r="O140" s="44"/>
      <c r="P140" s="166"/>
      <c r="Q140" s="139">
        <f t="shared" si="1"/>
        <v>0</v>
      </c>
      <c r="R140" s="141"/>
    </row>
    <row r="141" spans="1:18" ht="18" hidden="1" customHeight="1">
      <c r="A141" s="636">
        <v>132</v>
      </c>
      <c r="B141" s="637"/>
      <c r="C141" s="10"/>
      <c r="D141" s="10"/>
      <c r="E141" s="187"/>
      <c r="F141" s="162"/>
      <c r="G141" s="44"/>
      <c r="H141" s="163"/>
      <c r="I141" s="158"/>
      <c r="J141" s="21"/>
      <c r="K141" s="163"/>
      <c r="L141" s="158"/>
      <c r="M141" s="21"/>
      <c r="N141" s="163"/>
      <c r="O141" s="44"/>
      <c r="P141" s="166"/>
      <c r="Q141" s="139">
        <f t="shared" si="1"/>
        <v>0</v>
      </c>
      <c r="R141" s="141"/>
    </row>
    <row r="142" spans="1:18" ht="18" hidden="1" customHeight="1">
      <c r="A142" s="636">
        <v>133</v>
      </c>
      <c r="B142" s="637"/>
      <c r="C142" s="10"/>
      <c r="D142" s="10"/>
      <c r="E142" s="187"/>
      <c r="F142" s="162"/>
      <c r="G142" s="44"/>
      <c r="H142" s="163"/>
      <c r="I142" s="158"/>
      <c r="J142" s="21"/>
      <c r="K142" s="163"/>
      <c r="L142" s="158"/>
      <c r="M142" s="21"/>
      <c r="N142" s="163"/>
      <c r="O142" s="44"/>
      <c r="P142" s="166"/>
      <c r="Q142" s="139">
        <f t="shared" si="1"/>
        <v>0</v>
      </c>
      <c r="R142" s="141"/>
    </row>
    <row r="143" spans="1:18" ht="18" hidden="1" customHeight="1">
      <c r="A143" s="636">
        <v>134</v>
      </c>
      <c r="B143" s="637"/>
      <c r="C143" s="10"/>
      <c r="D143" s="10"/>
      <c r="E143" s="187"/>
      <c r="F143" s="162"/>
      <c r="G143" s="44"/>
      <c r="H143" s="163"/>
      <c r="I143" s="158"/>
      <c r="J143" s="21"/>
      <c r="K143" s="163"/>
      <c r="L143" s="158"/>
      <c r="M143" s="21"/>
      <c r="N143" s="163"/>
      <c r="O143" s="44"/>
      <c r="P143" s="166"/>
      <c r="Q143" s="139">
        <f t="shared" si="1"/>
        <v>0</v>
      </c>
      <c r="R143" s="141"/>
    </row>
    <row r="144" spans="1:18" ht="18" hidden="1" customHeight="1">
      <c r="A144" s="636">
        <v>135</v>
      </c>
      <c r="B144" s="637"/>
      <c r="C144" s="10"/>
      <c r="D144" s="10"/>
      <c r="E144" s="187"/>
      <c r="F144" s="162"/>
      <c r="G144" s="44"/>
      <c r="H144" s="163"/>
      <c r="I144" s="158"/>
      <c r="J144" s="21"/>
      <c r="K144" s="163"/>
      <c r="L144" s="158"/>
      <c r="M144" s="21"/>
      <c r="N144" s="163"/>
      <c r="O144" s="44"/>
      <c r="P144" s="166"/>
      <c r="Q144" s="139">
        <f t="shared" si="1"/>
        <v>0</v>
      </c>
      <c r="R144" s="141"/>
    </row>
    <row r="145" spans="1:18" ht="18" hidden="1" customHeight="1">
      <c r="A145" s="636">
        <v>136</v>
      </c>
      <c r="B145" s="637"/>
      <c r="C145" s="10"/>
      <c r="D145" s="10"/>
      <c r="E145" s="187"/>
      <c r="F145" s="162"/>
      <c r="G145" s="44"/>
      <c r="H145" s="163"/>
      <c r="I145" s="158"/>
      <c r="J145" s="21"/>
      <c r="K145" s="163"/>
      <c r="L145" s="158"/>
      <c r="M145" s="21"/>
      <c r="N145" s="163"/>
      <c r="O145" s="44"/>
      <c r="P145" s="166"/>
      <c r="Q145" s="139">
        <f t="shared" si="1"/>
        <v>0</v>
      </c>
      <c r="R145" s="141"/>
    </row>
    <row r="146" spans="1:18" ht="18" hidden="1" customHeight="1">
      <c r="A146" s="636">
        <v>137</v>
      </c>
      <c r="B146" s="637"/>
      <c r="C146" s="10"/>
      <c r="D146" s="10"/>
      <c r="E146" s="187"/>
      <c r="F146" s="162"/>
      <c r="G146" s="44"/>
      <c r="H146" s="163"/>
      <c r="I146" s="158"/>
      <c r="J146" s="21"/>
      <c r="K146" s="163"/>
      <c r="L146" s="158"/>
      <c r="M146" s="21"/>
      <c r="N146" s="163"/>
      <c r="O146" s="44"/>
      <c r="P146" s="166"/>
      <c r="Q146" s="139">
        <f t="shared" si="1"/>
        <v>0</v>
      </c>
      <c r="R146" s="141"/>
    </row>
    <row r="147" spans="1:18" ht="18" hidden="1" customHeight="1">
      <c r="A147" s="636">
        <v>138</v>
      </c>
      <c r="B147" s="637"/>
      <c r="C147" s="10"/>
      <c r="D147" s="10"/>
      <c r="E147" s="187"/>
      <c r="F147" s="162"/>
      <c r="G147" s="44"/>
      <c r="H147" s="163"/>
      <c r="I147" s="158"/>
      <c r="J147" s="21"/>
      <c r="K147" s="163"/>
      <c r="L147" s="158"/>
      <c r="M147" s="21"/>
      <c r="N147" s="163"/>
      <c r="O147" s="44"/>
      <c r="P147" s="166"/>
      <c r="Q147" s="139">
        <f t="shared" si="1"/>
        <v>0</v>
      </c>
      <c r="R147" s="141"/>
    </row>
    <row r="148" spans="1:18" ht="18" hidden="1" customHeight="1">
      <c r="A148" s="636">
        <v>139</v>
      </c>
      <c r="B148" s="637"/>
      <c r="C148" s="10"/>
      <c r="D148" s="10"/>
      <c r="E148" s="187"/>
      <c r="F148" s="162"/>
      <c r="G148" s="44"/>
      <c r="H148" s="163"/>
      <c r="I148" s="158"/>
      <c r="J148" s="21"/>
      <c r="K148" s="163"/>
      <c r="L148" s="158"/>
      <c r="M148" s="21"/>
      <c r="N148" s="163"/>
      <c r="O148" s="44"/>
      <c r="P148" s="166"/>
      <c r="Q148" s="139">
        <f t="shared" si="1"/>
        <v>0</v>
      </c>
      <c r="R148" s="141"/>
    </row>
    <row r="149" spans="1:18" ht="18" hidden="1" customHeight="1">
      <c r="A149" s="636">
        <v>140</v>
      </c>
      <c r="B149" s="637"/>
      <c r="C149" s="10"/>
      <c r="D149" s="10"/>
      <c r="E149" s="187"/>
      <c r="F149" s="162"/>
      <c r="G149" s="44"/>
      <c r="H149" s="163"/>
      <c r="I149" s="158"/>
      <c r="J149" s="21"/>
      <c r="K149" s="163"/>
      <c r="L149" s="158"/>
      <c r="M149" s="21"/>
      <c r="N149" s="163"/>
      <c r="O149" s="44"/>
      <c r="P149" s="166"/>
      <c r="Q149" s="139">
        <f t="shared" si="1"/>
        <v>0</v>
      </c>
      <c r="R149" s="141"/>
    </row>
    <row r="150" spans="1:18" ht="18" hidden="1" customHeight="1">
      <c r="A150" s="636">
        <v>141</v>
      </c>
      <c r="B150" s="637"/>
      <c r="C150" s="10"/>
      <c r="D150" s="10"/>
      <c r="E150" s="187"/>
      <c r="F150" s="162"/>
      <c r="G150" s="44"/>
      <c r="H150" s="163"/>
      <c r="I150" s="158"/>
      <c r="J150" s="21"/>
      <c r="K150" s="163"/>
      <c r="L150" s="158"/>
      <c r="M150" s="21"/>
      <c r="N150" s="163"/>
      <c r="O150" s="44"/>
      <c r="P150" s="166"/>
      <c r="Q150" s="139">
        <f t="shared" si="1"/>
        <v>0</v>
      </c>
      <c r="R150" s="141"/>
    </row>
    <row r="151" spans="1:18" ht="18" hidden="1" customHeight="1">
      <c r="A151" s="636">
        <v>142</v>
      </c>
      <c r="B151" s="637"/>
      <c r="C151" s="10"/>
      <c r="D151" s="10"/>
      <c r="E151" s="187"/>
      <c r="F151" s="162"/>
      <c r="G151" s="44"/>
      <c r="H151" s="163"/>
      <c r="I151" s="158"/>
      <c r="J151" s="21"/>
      <c r="K151" s="163"/>
      <c r="L151" s="158"/>
      <c r="M151" s="21"/>
      <c r="N151" s="163"/>
      <c r="O151" s="44"/>
      <c r="P151" s="166"/>
      <c r="Q151" s="139">
        <f t="shared" si="1"/>
        <v>0</v>
      </c>
      <c r="R151" s="141"/>
    </row>
    <row r="152" spans="1:18" ht="18" hidden="1" customHeight="1">
      <c r="A152" s="636">
        <v>143</v>
      </c>
      <c r="B152" s="637"/>
      <c r="C152" s="10"/>
      <c r="D152" s="10"/>
      <c r="E152" s="187"/>
      <c r="F152" s="162"/>
      <c r="G152" s="44"/>
      <c r="H152" s="163"/>
      <c r="I152" s="158"/>
      <c r="J152" s="21"/>
      <c r="K152" s="163"/>
      <c r="L152" s="158"/>
      <c r="M152" s="21"/>
      <c r="N152" s="163"/>
      <c r="O152" s="44"/>
      <c r="P152" s="166"/>
      <c r="Q152" s="139">
        <f t="shared" si="1"/>
        <v>0</v>
      </c>
      <c r="R152" s="141"/>
    </row>
    <row r="153" spans="1:18" ht="18" hidden="1" customHeight="1">
      <c r="A153" s="636">
        <v>144</v>
      </c>
      <c r="B153" s="637"/>
      <c r="C153" s="10"/>
      <c r="D153" s="10"/>
      <c r="E153" s="187"/>
      <c r="F153" s="162"/>
      <c r="G153" s="44"/>
      <c r="H153" s="163"/>
      <c r="I153" s="158"/>
      <c r="J153" s="21"/>
      <c r="K153" s="163"/>
      <c r="L153" s="158"/>
      <c r="M153" s="21"/>
      <c r="N153" s="163"/>
      <c r="O153" s="44"/>
      <c r="P153" s="166"/>
      <c r="Q153" s="139">
        <f t="shared" si="1"/>
        <v>0</v>
      </c>
      <c r="R153" s="141"/>
    </row>
    <row r="154" spans="1:18" ht="18" hidden="1" customHeight="1">
      <c r="A154" s="636">
        <v>145</v>
      </c>
      <c r="B154" s="637"/>
      <c r="C154" s="10"/>
      <c r="D154" s="10"/>
      <c r="E154" s="187"/>
      <c r="F154" s="162"/>
      <c r="G154" s="44"/>
      <c r="H154" s="163"/>
      <c r="I154" s="158"/>
      <c r="J154" s="21"/>
      <c r="K154" s="163"/>
      <c r="L154" s="158"/>
      <c r="M154" s="21"/>
      <c r="N154" s="163"/>
      <c r="O154" s="44"/>
      <c r="P154" s="166"/>
      <c r="Q154" s="139">
        <f t="shared" si="1"/>
        <v>0</v>
      </c>
      <c r="R154" s="141"/>
    </row>
    <row r="155" spans="1:18" ht="18" hidden="1" customHeight="1">
      <c r="A155" s="636">
        <v>146</v>
      </c>
      <c r="B155" s="637"/>
      <c r="C155" s="10"/>
      <c r="D155" s="10"/>
      <c r="E155" s="187"/>
      <c r="F155" s="162"/>
      <c r="G155" s="44"/>
      <c r="H155" s="163"/>
      <c r="I155" s="158"/>
      <c r="J155" s="21"/>
      <c r="K155" s="163"/>
      <c r="L155" s="158"/>
      <c r="M155" s="21"/>
      <c r="N155" s="163"/>
      <c r="O155" s="44"/>
      <c r="P155" s="166"/>
      <c r="Q155" s="139">
        <f t="shared" si="1"/>
        <v>0</v>
      </c>
      <c r="R155" s="141"/>
    </row>
    <row r="156" spans="1:18" ht="18" hidden="1" customHeight="1">
      <c r="A156" s="636">
        <v>147</v>
      </c>
      <c r="B156" s="637"/>
      <c r="C156" s="10"/>
      <c r="D156" s="10"/>
      <c r="E156" s="187"/>
      <c r="F156" s="162"/>
      <c r="G156" s="44"/>
      <c r="H156" s="163"/>
      <c r="I156" s="158"/>
      <c r="J156" s="21"/>
      <c r="K156" s="163"/>
      <c r="L156" s="158"/>
      <c r="M156" s="21"/>
      <c r="N156" s="163"/>
      <c r="O156" s="44"/>
      <c r="P156" s="166"/>
      <c r="Q156" s="139">
        <f t="shared" si="1"/>
        <v>0</v>
      </c>
      <c r="R156" s="141"/>
    </row>
    <row r="157" spans="1:18" ht="18" hidden="1" customHeight="1">
      <c r="A157" s="636">
        <v>148</v>
      </c>
      <c r="B157" s="637"/>
      <c r="C157" s="10"/>
      <c r="D157" s="10"/>
      <c r="E157" s="187"/>
      <c r="F157" s="162"/>
      <c r="G157" s="44"/>
      <c r="H157" s="163"/>
      <c r="I157" s="158"/>
      <c r="J157" s="21"/>
      <c r="K157" s="163"/>
      <c r="L157" s="158"/>
      <c r="M157" s="21"/>
      <c r="N157" s="163"/>
      <c r="O157" s="44"/>
      <c r="P157" s="166"/>
      <c r="Q157" s="139">
        <f t="shared" si="1"/>
        <v>0</v>
      </c>
      <c r="R157" s="141"/>
    </row>
    <row r="158" spans="1:18" ht="18" hidden="1" customHeight="1">
      <c r="A158" s="636">
        <v>149</v>
      </c>
      <c r="B158" s="637"/>
      <c r="C158" s="10"/>
      <c r="D158" s="10"/>
      <c r="E158" s="187"/>
      <c r="F158" s="162"/>
      <c r="G158" s="44"/>
      <c r="H158" s="163"/>
      <c r="I158" s="158"/>
      <c r="J158" s="21"/>
      <c r="K158" s="163"/>
      <c r="L158" s="158"/>
      <c r="M158" s="21"/>
      <c r="N158" s="163"/>
      <c r="O158" s="44"/>
      <c r="P158" s="166"/>
      <c r="Q158" s="139">
        <f t="shared" si="1"/>
        <v>0</v>
      </c>
      <c r="R158" s="141"/>
    </row>
    <row r="159" spans="1:18" ht="18" hidden="1" customHeight="1">
      <c r="A159" s="636">
        <v>150</v>
      </c>
      <c r="B159" s="637"/>
      <c r="C159" s="10"/>
      <c r="D159" s="10"/>
      <c r="E159" s="187"/>
      <c r="F159" s="162"/>
      <c r="G159" s="44"/>
      <c r="H159" s="163"/>
      <c r="I159" s="158"/>
      <c r="J159" s="21"/>
      <c r="K159" s="163"/>
      <c r="L159" s="158"/>
      <c r="M159" s="21"/>
      <c r="N159" s="163"/>
      <c r="O159" s="44"/>
      <c r="P159" s="166"/>
      <c r="Q159" s="139">
        <f t="shared" si="1"/>
        <v>0</v>
      </c>
      <c r="R159" s="141"/>
    </row>
    <row r="160" spans="1:18" ht="25.5" customHeight="1">
      <c r="A160" s="70" t="str">
        <f>IF('計画書①（地域）'!$S$4="","",'計画書①（地域）'!$S$4)</f>
        <v/>
      </c>
      <c r="B160" s="70"/>
      <c r="C160" s="71"/>
      <c r="D160" s="71"/>
      <c r="E160" s="71"/>
      <c r="F160" s="71"/>
      <c r="G160" s="71"/>
      <c r="H160" s="71"/>
      <c r="I160" s="71"/>
      <c r="J160" s="71"/>
      <c r="K160" s="71"/>
      <c r="L160" s="71"/>
      <c r="M160" s="71"/>
      <c r="N160" s="71"/>
      <c r="O160" s="71"/>
      <c r="P160" s="71"/>
      <c r="Q160" s="71"/>
    </row>
    <row r="161" spans="1:25" ht="25.5" customHeight="1">
      <c r="A161" s="136" t="str">
        <f>A2</f>
        <v xml:space="preserve">【 内訳書 】 </v>
      </c>
      <c r="B161" s="136"/>
      <c r="C161" s="72"/>
      <c r="D161" s="71"/>
      <c r="E161" s="71"/>
      <c r="F161" s="71"/>
      <c r="G161" s="71"/>
      <c r="H161" s="71"/>
      <c r="I161" s="71"/>
      <c r="J161" s="71"/>
      <c r="K161" s="71"/>
      <c r="L161" s="71"/>
      <c r="M161" s="71"/>
      <c r="N161" s="71"/>
      <c r="O161" s="71"/>
      <c r="P161" s="71"/>
      <c r="Q161" s="71"/>
    </row>
    <row r="162" spans="1:25" ht="31.5" customHeight="1">
      <c r="C162" s="576" t="str">
        <f>$C$3</f>
        <v>2-8</v>
      </c>
      <c r="D162" s="61" t="s">
        <v>153</v>
      </c>
      <c r="E162" s="560">
        <f>$E$3</f>
        <v>0</v>
      </c>
      <c r="F162" s="561"/>
      <c r="G162" s="561"/>
      <c r="H162" s="561"/>
      <c r="I162" s="561"/>
      <c r="J162" s="561"/>
      <c r="K162" s="561"/>
      <c r="L162" s="561"/>
      <c r="M162" s="562"/>
      <c r="N162"/>
      <c r="O162"/>
      <c r="P162"/>
      <c r="Q162"/>
      <c r="R162" s="71"/>
      <c r="X162" s="2"/>
      <c r="Y162" s="5"/>
    </row>
    <row r="163" spans="1:25" ht="31.5" customHeight="1">
      <c r="C163" s="577"/>
      <c r="D163" s="62" t="s">
        <v>154</v>
      </c>
      <c r="E163" s="563">
        <f>$E$4</f>
        <v>0</v>
      </c>
      <c r="F163" s="564"/>
      <c r="G163" s="564"/>
      <c r="H163" s="564"/>
      <c r="I163" s="564"/>
      <c r="J163" s="564"/>
      <c r="K163" s="564"/>
      <c r="L163" s="564"/>
      <c r="M163" s="565"/>
      <c r="N163"/>
      <c r="O163"/>
      <c r="P163"/>
      <c r="Q163"/>
      <c r="R163" s="71"/>
      <c r="X163" s="2"/>
      <c r="Y163" s="5"/>
    </row>
    <row r="164" spans="1:25" ht="25.5" customHeight="1">
      <c r="A164" s="133"/>
      <c r="B164" s="133"/>
      <c r="C164" s="72"/>
      <c r="D164" s="71"/>
      <c r="E164" s="71"/>
      <c r="F164" s="71"/>
      <c r="G164" s="71"/>
      <c r="H164" s="71"/>
      <c r="I164" s="71"/>
      <c r="J164" s="71"/>
      <c r="K164" s="71"/>
      <c r="L164" s="71"/>
      <c r="M164" s="71"/>
      <c r="N164" s="71"/>
      <c r="O164" s="71"/>
      <c r="P164" s="71"/>
      <c r="Q164" s="71"/>
    </row>
    <row r="165" spans="1:25" ht="21.75" customHeight="1">
      <c r="A165" s="74"/>
      <c r="B165" s="74"/>
      <c r="C165" s="75"/>
      <c r="D165" s="75"/>
      <c r="E165" s="74"/>
      <c r="F165" s="550" t="s">
        <v>8</v>
      </c>
      <c r="G165" s="551"/>
      <c r="H165" s="551"/>
      <c r="I165" s="551"/>
      <c r="J165" s="551"/>
      <c r="K165" s="552"/>
      <c r="L165" s="175"/>
      <c r="M165" s="176"/>
      <c r="N165" s="176"/>
      <c r="O165" s="176"/>
      <c r="P165" s="176"/>
      <c r="Q165" s="176"/>
    </row>
    <row r="166" spans="1:25" ht="21.75" customHeight="1">
      <c r="A166" s="76"/>
      <c r="B166" s="76"/>
      <c r="C166" s="75"/>
      <c r="D166" s="75"/>
      <c r="E166" s="74"/>
      <c r="F166" s="553">
        <f>SUM(Q169:Q218)</f>
        <v>0</v>
      </c>
      <c r="G166" s="554"/>
      <c r="H166" s="554"/>
      <c r="I166" s="554"/>
      <c r="J166" s="554"/>
      <c r="K166" s="555"/>
      <c r="L166" s="175"/>
      <c r="M166" s="176"/>
      <c r="N166" s="176"/>
      <c r="O166" s="176"/>
      <c r="P166" s="176"/>
      <c r="Q166" s="176"/>
    </row>
    <row r="167" spans="1:25" ht="21" customHeight="1">
      <c r="A167" s="77" t="s">
        <v>16</v>
      </c>
      <c r="B167" s="77"/>
      <c r="C167" s="78"/>
      <c r="D167" s="78"/>
      <c r="E167" s="78"/>
      <c r="F167" s="78"/>
      <c r="G167" s="78"/>
      <c r="H167" s="78"/>
      <c r="I167" s="78"/>
      <c r="J167" s="78"/>
      <c r="K167" s="71"/>
      <c r="L167" s="71"/>
      <c r="M167" s="71"/>
      <c r="N167" s="71"/>
      <c r="O167" s="71"/>
      <c r="P167" s="71"/>
      <c r="Q167" s="135" t="s">
        <v>17</v>
      </c>
    </row>
    <row r="168" spans="1:25" s="59" customFormat="1" ht="36" customHeight="1">
      <c r="A168" s="640" t="s">
        <v>215</v>
      </c>
      <c r="B168" s="641"/>
      <c r="C168" s="556" t="s">
        <v>11</v>
      </c>
      <c r="D168" s="557"/>
      <c r="E168" s="80" t="s">
        <v>45</v>
      </c>
      <c r="F168" s="81"/>
      <c r="G168" s="82" t="s">
        <v>39</v>
      </c>
      <c r="H168" s="83" t="s">
        <v>46</v>
      </c>
      <c r="I168" s="84" t="s">
        <v>38</v>
      </c>
      <c r="J168" s="85" t="s">
        <v>40</v>
      </c>
      <c r="K168" s="83" t="s">
        <v>46</v>
      </c>
      <c r="L168" s="84" t="s">
        <v>48</v>
      </c>
      <c r="M168" s="85" t="s">
        <v>40</v>
      </c>
      <c r="N168" s="83" t="s">
        <v>49</v>
      </c>
      <c r="O168" s="84" t="s">
        <v>50</v>
      </c>
      <c r="P168" s="83" t="s">
        <v>51</v>
      </c>
      <c r="Q168" s="86" t="s">
        <v>12</v>
      </c>
      <c r="X168" s="60"/>
    </row>
    <row r="169" spans="1:25" ht="18" customHeight="1">
      <c r="A169" s="638">
        <v>1</v>
      </c>
      <c r="B169" s="639"/>
      <c r="C169" s="558"/>
      <c r="D169" s="559"/>
      <c r="E169" s="189"/>
      <c r="F169" s="167"/>
      <c r="G169" s="46"/>
      <c r="H169" s="170"/>
      <c r="I169" s="159"/>
      <c r="J169" s="38"/>
      <c r="K169" s="170"/>
      <c r="L169" s="159"/>
      <c r="M169" s="38"/>
      <c r="N169" s="170"/>
      <c r="O169" s="46"/>
      <c r="P169" s="172"/>
      <c r="Q169" s="63">
        <f t="shared" ref="Q169:Q218" si="2">IF(G169="",0,INT(SUM(PRODUCT(G169,I169,L169),O169)))</f>
        <v>0</v>
      </c>
    </row>
    <row r="170" spans="1:25" ht="18" customHeight="1">
      <c r="A170" s="589">
        <v>2</v>
      </c>
      <c r="B170" s="590"/>
      <c r="C170" s="578"/>
      <c r="D170" s="579"/>
      <c r="E170" s="187"/>
      <c r="F170" s="168"/>
      <c r="G170" s="46"/>
      <c r="H170" s="170"/>
      <c r="I170" s="159"/>
      <c r="J170" s="38"/>
      <c r="K170" s="170"/>
      <c r="L170" s="159"/>
      <c r="M170" s="38"/>
      <c r="N170" s="170"/>
      <c r="O170" s="46"/>
      <c r="P170" s="166"/>
      <c r="Q170" s="63">
        <f t="shared" si="2"/>
        <v>0</v>
      </c>
    </row>
    <row r="171" spans="1:25" ht="18" customHeight="1">
      <c r="A171" s="589">
        <v>3</v>
      </c>
      <c r="B171" s="590"/>
      <c r="C171" s="578"/>
      <c r="D171" s="579"/>
      <c r="E171" s="189"/>
      <c r="F171" s="168"/>
      <c r="G171" s="44"/>
      <c r="H171" s="170"/>
      <c r="I171" s="159"/>
      <c r="J171" s="38"/>
      <c r="K171" s="170"/>
      <c r="L171" s="159"/>
      <c r="M171" s="38"/>
      <c r="N171" s="170"/>
      <c r="O171" s="46"/>
      <c r="P171" s="166"/>
      <c r="Q171" s="63">
        <f t="shared" si="2"/>
        <v>0</v>
      </c>
    </row>
    <row r="172" spans="1:25" ht="18" customHeight="1">
      <c r="A172" s="589">
        <v>4</v>
      </c>
      <c r="B172" s="590"/>
      <c r="C172" s="578"/>
      <c r="D172" s="579"/>
      <c r="E172" s="189"/>
      <c r="F172" s="168"/>
      <c r="G172" s="44"/>
      <c r="H172" s="170"/>
      <c r="I172" s="159"/>
      <c r="J172" s="38"/>
      <c r="K172" s="170"/>
      <c r="L172" s="159"/>
      <c r="M172" s="38"/>
      <c r="N172" s="170"/>
      <c r="O172" s="46"/>
      <c r="P172" s="166"/>
      <c r="Q172" s="63">
        <f t="shared" si="2"/>
        <v>0</v>
      </c>
    </row>
    <row r="173" spans="1:25" ht="18" customHeight="1">
      <c r="A173" s="589">
        <v>5</v>
      </c>
      <c r="B173" s="590"/>
      <c r="C173" s="580"/>
      <c r="D173" s="581"/>
      <c r="E173" s="189"/>
      <c r="F173" s="168"/>
      <c r="G173" s="44"/>
      <c r="H173" s="170"/>
      <c r="I173" s="159"/>
      <c r="J173" s="38"/>
      <c r="K173" s="170"/>
      <c r="L173" s="159"/>
      <c r="M173" s="38"/>
      <c r="N173" s="170"/>
      <c r="O173" s="46"/>
      <c r="P173" s="166"/>
      <c r="Q173" s="63">
        <f t="shared" si="2"/>
        <v>0</v>
      </c>
    </row>
    <row r="174" spans="1:25" ht="18" customHeight="1">
      <c r="A174" s="589">
        <v>6</v>
      </c>
      <c r="B174" s="590"/>
      <c r="C174" s="580"/>
      <c r="D174" s="582"/>
      <c r="E174" s="189"/>
      <c r="F174" s="168"/>
      <c r="G174" s="44"/>
      <c r="H174" s="170"/>
      <c r="I174" s="159"/>
      <c r="J174" s="38"/>
      <c r="K174" s="170"/>
      <c r="L174" s="159"/>
      <c r="M174" s="38"/>
      <c r="N174" s="170"/>
      <c r="O174" s="46"/>
      <c r="P174" s="166"/>
      <c r="Q174" s="63">
        <f t="shared" si="2"/>
        <v>0</v>
      </c>
    </row>
    <row r="175" spans="1:25" ht="18" customHeight="1">
      <c r="A175" s="589">
        <v>7</v>
      </c>
      <c r="B175" s="590"/>
      <c r="C175" s="580"/>
      <c r="D175" s="582"/>
      <c r="E175" s="189"/>
      <c r="F175" s="168"/>
      <c r="G175" s="44"/>
      <c r="H175" s="170"/>
      <c r="I175" s="159"/>
      <c r="J175" s="38"/>
      <c r="K175" s="170"/>
      <c r="L175" s="159"/>
      <c r="M175" s="38"/>
      <c r="N175" s="170"/>
      <c r="O175" s="46"/>
      <c r="P175" s="166"/>
      <c r="Q175" s="63">
        <f t="shared" si="2"/>
        <v>0</v>
      </c>
    </row>
    <row r="176" spans="1:25" ht="18" customHeight="1">
      <c r="A176" s="589">
        <v>8</v>
      </c>
      <c r="B176" s="590"/>
      <c r="C176" s="580"/>
      <c r="D176" s="582"/>
      <c r="E176" s="189"/>
      <c r="F176" s="168"/>
      <c r="G176" s="44"/>
      <c r="H176" s="170"/>
      <c r="I176" s="159"/>
      <c r="J176" s="38"/>
      <c r="K176" s="170"/>
      <c r="L176" s="159"/>
      <c r="M176" s="38"/>
      <c r="N176" s="170"/>
      <c r="O176" s="46"/>
      <c r="P176" s="166"/>
      <c r="Q176" s="63">
        <f t="shared" si="2"/>
        <v>0</v>
      </c>
    </row>
    <row r="177" spans="1:17" ht="18" customHeight="1">
      <c r="A177" s="589">
        <v>9</v>
      </c>
      <c r="B177" s="590"/>
      <c r="C177" s="580"/>
      <c r="D177" s="582"/>
      <c r="E177" s="189"/>
      <c r="F177" s="168"/>
      <c r="G177" s="44"/>
      <c r="H177" s="170"/>
      <c r="I177" s="159"/>
      <c r="J177" s="38"/>
      <c r="K177" s="170"/>
      <c r="L177" s="159"/>
      <c r="M177" s="38"/>
      <c r="N177" s="170"/>
      <c r="O177" s="46"/>
      <c r="P177" s="166"/>
      <c r="Q177" s="63">
        <f t="shared" si="2"/>
        <v>0</v>
      </c>
    </row>
    <row r="178" spans="1:17" ht="18" customHeight="1">
      <c r="A178" s="589">
        <v>10</v>
      </c>
      <c r="B178" s="590"/>
      <c r="C178" s="580"/>
      <c r="D178" s="582"/>
      <c r="E178" s="189"/>
      <c r="F178" s="168"/>
      <c r="G178" s="44"/>
      <c r="H178" s="170"/>
      <c r="I178" s="159"/>
      <c r="J178" s="38"/>
      <c r="K178" s="170"/>
      <c r="L178" s="159"/>
      <c r="M178" s="38"/>
      <c r="N178" s="170"/>
      <c r="O178" s="46"/>
      <c r="P178" s="166"/>
      <c r="Q178" s="63">
        <f t="shared" si="2"/>
        <v>0</v>
      </c>
    </row>
    <row r="179" spans="1:17" ht="18" customHeight="1">
      <c r="A179" s="589">
        <v>11</v>
      </c>
      <c r="B179" s="590"/>
      <c r="C179" s="580"/>
      <c r="D179" s="582"/>
      <c r="E179" s="189"/>
      <c r="F179" s="168"/>
      <c r="G179" s="44"/>
      <c r="H179" s="170"/>
      <c r="I179" s="159"/>
      <c r="J179" s="38"/>
      <c r="K179" s="170"/>
      <c r="L179" s="159"/>
      <c r="M179" s="38"/>
      <c r="N179" s="170"/>
      <c r="O179" s="46"/>
      <c r="P179" s="166"/>
      <c r="Q179" s="63">
        <f t="shared" si="2"/>
        <v>0</v>
      </c>
    </row>
    <row r="180" spans="1:17" ht="18" customHeight="1">
      <c r="A180" s="589">
        <v>12</v>
      </c>
      <c r="B180" s="590"/>
      <c r="C180" s="580"/>
      <c r="D180" s="582"/>
      <c r="E180" s="189"/>
      <c r="F180" s="168"/>
      <c r="G180" s="44"/>
      <c r="H180" s="170"/>
      <c r="I180" s="159"/>
      <c r="J180" s="38"/>
      <c r="K180" s="170"/>
      <c r="L180" s="159"/>
      <c r="M180" s="38"/>
      <c r="N180" s="170"/>
      <c r="O180" s="46"/>
      <c r="P180" s="166"/>
      <c r="Q180" s="63">
        <f t="shared" si="2"/>
        <v>0</v>
      </c>
    </row>
    <row r="181" spans="1:17" ht="18" customHeight="1">
      <c r="A181" s="589">
        <v>13</v>
      </c>
      <c r="B181" s="590"/>
      <c r="C181" s="580"/>
      <c r="D181" s="582"/>
      <c r="E181" s="189"/>
      <c r="F181" s="168"/>
      <c r="G181" s="44"/>
      <c r="H181" s="170"/>
      <c r="I181" s="159"/>
      <c r="J181" s="38"/>
      <c r="K181" s="170"/>
      <c r="L181" s="159"/>
      <c r="M181" s="38"/>
      <c r="N181" s="170"/>
      <c r="O181" s="46"/>
      <c r="P181" s="166"/>
      <c r="Q181" s="63">
        <f t="shared" si="2"/>
        <v>0</v>
      </c>
    </row>
    <row r="182" spans="1:17" ht="18" customHeight="1">
      <c r="A182" s="589">
        <v>14</v>
      </c>
      <c r="B182" s="590"/>
      <c r="C182" s="580"/>
      <c r="D182" s="582"/>
      <c r="E182" s="189"/>
      <c r="F182" s="168"/>
      <c r="G182" s="44"/>
      <c r="H182" s="170"/>
      <c r="I182" s="159"/>
      <c r="J182" s="38"/>
      <c r="K182" s="170"/>
      <c r="L182" s="159"/>
      <c r="M182" s="38"/>
      <c r="N182" s="170"/>
      <c r="O182" s="46"/>
      <c r="P182" s="166"/>
      <c r="Q182" s="63">
        <f t="shared" si="2"/>
        <v>0</v>
      </c>
    </row>
    <row r="183" spans="1:17" ht="18" customHeight="1">
      <c r="A183" s="589">
        <v>15</v>
      </c>
      <c r="B183" s="590"/>
      <c r="C183" s="580"/>
      <c r="D183" s="582"/>
      <c r="E183" s="189"/>
      <c r="F183" s="168"/>
      <c r="G183" s="44"/>
      <c r="H183" s="170"/>
      <c r="I183" s="159"/>
      <c r="J183" s="38"/>
      <c r="K183" s="170"/>
      <c r="L183" s="159"/>
      <c r="M183" s="38"/>
      <c r="N183" s="170"/>
      <c r="O183" s="46"/>
      <c r="P183" s="166"/>
      <c r="Q183" s="63">
        <f t="shared" si="2"/>
        <v>0</v>
      </c>
    </row>
    <row r="184" spans="1:17" ht="18" customHeight="1">
      <c r="A184" s="589">
        <v>16</v>
      </c>
      <c r="B184" s="590"/>
      <c r="C184" s="580"/>
      <c r="D184" s="582"/>
      <c r="E184" s="189"/>
      <c r="F184" s="168"/>
      <c r="G184" s="44"/>
      <c r="H184" s="170"/>
      <c r="I184" s="159"/>
      <c r="J184" s="38"/>
      <c r="K184" s="170"/>
      <c r="L184" s="159"/>
      <c r="M184" s="38"/>
      <c r="N184" s="170"/>
      <c r="O184" s="46"/>
      <c r="P184" s="166"/>
      <c r="Q184" s="63">
        <f t="shared" si="2"/>
        <v>0</v>
      </c>
    </row>
    <row r="185" spans="1:17" ht="18" customHeight="1">
      <c r="A185" s="589">
        <v>17</v>
      </c>
      <c r="B185" s="590"/>
      <c r="C185" s="580"/>
      <c r="D185" s="582"/>
      <c r="E185" s="189"/>
      <c r="F185" s="168"/>
      <c r="G185" s="44"/>
      <c r="H185" s="170"/>
      <c r="I185" s="159"/>
      <c r="J185" s="38"/>
      <c r="K185" s="170"/>
      <c r="L185" s="159"/>
      <c r="M185" s="38"/>
      <c r="N185" s="170"/>
      <c r="O185" s="46"/>
      <c r="P185" s="166"/>
      <c r="Q185" s="63">
        <f t="shared" si="2"/>
        <v>0</v>
      </c>
    </row>
    <row r="186" spans="1:17" ht="18" customHeight="1">
      <c r="A186" s="589">
        <v>18</v>
      </c>
      <c r="B186" s="590"/>
      <c r="C186" s="580"/>
      <c r="D186" s="582"/>
      <c r="E186" s="189"/>
      <c r="F186" s="168"/>
      <c r="G186" s="44"/>
      <c r="H186" s="170"/>
      <c r="I186" s="159"/>
      <c r="J186" s="38"/>
      <c r="K186" s="170"/>
      <c r="L186" s="159"/>
      <c r="M186" s="38"/>
      <c r="N186" s="170"/>
      <c r="O186" s="46"/>
      <c r="P186" s="166"/>
      <c r="Q186" s="63">
        <f t="shared" si="2"/>
        <v>0</v>
      </c>
    </row>
    <row r="187" spans="1:17" ht="18" customHeight="1">
      <c r="A187" s="589">
        <v>19</v>
      </c>
      <c r="B187" s="590"/>
      <c r="C187" s="580"/>
      <c r="D187" s="582"/>
      <c r="E187" s="189"/>
      <c r="F187" s="168"/>
      <c r="G187" s="44"/>
      <c r="H187" s="170"/>
      <c r="I187" s="159"/>
      <c r="J187" s="38"/>
      <c r="K187" s="170"/>
      <c r="L187" s="159"/>
      <c r="M187" s="38"/>
      <c r="N187" s="170"/>
      <c r="O187" s="46"/>
      <c r="P187" s="166"/>
      <c r="Q187" s="63">
        <f t="shared" si="2"/>
        <v>0</v>
      </c>
    </row>
    <row r="188" spans="1:17" ht="18" customHeight="1">
      <c r="A188" s="589">
        <v>20</v>
      </c>
      <c r="B188" s="590"/>
      <c r="C188" s="580"/>
      <c r="D188" s="582"/>
      <c r="E188" s="189"/>
      <c r="F188" s="168"/>
      <c r="G188" s="44"/>
      <c r="H188" s="170"/>
      <c r="I188" s="159"/>
      <c r="J188" s="38"/>
      <c r="K188" s="170"/>
      <c r="L188" s="159"/>
      <c r="M188" s="38"/>
      <c r="N188" s="170"/>
      <c r="O188" s="46"/>
      <c r="P188" s="166"/>
      <c r="Q188" s="63">
        <f t="shared" si="2"/>
        <v>0</v>
      </c>
    </row>
    <row r="189" spans="1:17" ht="18" customHeight="1">
      <c r="A189" s="589">
        <v>21</v>
      </c>
      <c r="B189" s="590"/>
      <c r="C189" s="580"/>
      <c r="D189" s="582"/>
      <c r="E189" s="189"/>
      <c r="F189" s="168"/>
      <c r="G189" s="44"/>
      <c r="H189" s="170"/>
      <c r="I189" s="159"/>
      <c r="J189" s="38"/>
      <c r="K189" s="170"/>
      <c r="L189" s="159"/>
      <c r="M189" s="38"/>
      <c r="N189" s="170"/>
      <c r="O189" s="46"/>
      <c r="P189" s="166"/>
      <c r="Q189" s="63">
        <f t="shared" si="2"/>
        <v>0</v>
      </c>
    </row>
    <row r="190" spans="1:17" ht="18" customHeight="1">
      <c r="A190" s="589">
        <v>22</v>
      </c>
      <c r="B190" s="590"/>
      <c r="C190" s="580"/>
      <c r="D190" s="582"/>
      <c r="E190" s="189"/>
      <c r="F190" s="168"/>
      <c r="G190" s="44"/>
      <c r="H190" s="170"/>
      <c r="I190" s="159"/>
      <c r="J190" s="38"/>
      <c r="K190" s="170"/>
      <c r="L190" s="159"/>
      <c r="M190" s="38"/>
      <c r="N190" s="170"/>
      <c r="O190" s="46"/>
      <c r="P190" s="166"/>
      <c r="Q190" s="63">
        <f t="shared" si="2"/>
        <v>0</v>
      </c>
    </row>
    <row r="191" spans="1:17" ht="18" customHeight="1">
      <c r="A191" s="589">
        <v>23</v>
      </c>
      <c r="B191" s="590"/>
      <c r="C191" s="580"/>
      <c r="D191" s="582"/>
      <c r="E191" s="189"/>
      <c r="F191" s="168"/>
      <c r="G191" s="44"/>
      <c r="H191" s="170"/>
      <c r="I191" s="159"/>
      <c r="J191" s="38"/>
      <c r="K191" s="170"/>
      <c r="L191" s="159"/>
      <c r="M191" s="38"/>
      <c r="N191" s="170"/>
      <c r="O191" s="46"/>
      <c r="P191" s="166"/>
      <c r="Q191" s="63">
        <f t="shared" si="2"/>
        <v>0</v>
      </c>
    </row>
    <row r="192" spans="1:17" ht="18" customHeight="1">
      <c r="A192" s="589">
        <v>24</v>
      </c>
      <c r="B192" s="590"/>
      <c r="C192" s="580"/>
      <c r="D192" s="582"/>
      <c r="E192" s="189"/>
      <c r="F192" s="168"/>
      <c r="G192" s="44"/>
      <c r="H192" s="170"/>
      <c r="I192" s="159"/>
      <c r="J192" s="38"/>
      <c r="K192" s="170"/>
      <c r="L192" s="159"/>
      <c r="M192" s="38"/>
      <c r="N192" s="170"/>
      <c r="O192" s="46"/>
      <c r="P192" s="166"/>
      <c r="Q192" s="63">
        <f t="shared" si="2"/>
        <v>0</v>
      </c>
    </row>
    <row r="193" spans="1:17" ht="18" customHeight="1">
      <c r="A193" s="589">
        <v>25</v>
      </c>
      <c r="B193" s="590"/>
      <c r="C193" s="580"/>
      <c r="D193" s="582"/>
      <c r="E193" s="189"/>
      <c r="F193" s="168"/>
      <c r="G193" s="44"/>
      <c r="H193" s="170"/>
      <c r="I193" s="159"/>
      <c r="J193" s="38"/>
      <c r="K193" s="170"/>
      <c r="L193" s="159"/>
      <c r="M193" s="38"/>
      <c r="N193" s="170"/>
      <c r="O193" s="46"/>
      <c r="P193" s="166"/>
      <c r="Q193" s="63">
        <f t="shared" si="2"/>
        <v>0</v>
      </c>
    </row>
    <row r="194" spans="1:17" ht="18" customHeight="1">
      <c r="A194" s="589">
        <v>26</v>
      </c>
      <c r="B194" s="590"/>
      <c r="C194" s="580"/>
      <c r="D194" s="582"/>
      <c r="E194" s="189"/>
      <c r="F194" s="168"/>
      <c r="G194" s="44"/>
      <c r="H194" s="170"/>
      <c r="I194" s="159"/>
      <c r="J194" s="38"/>
      <c r="K194" s="170"/>
      <c r="L194" s="159"/>
      <c r="M194" s="38"/>
      <c r="N194" s="170"/>
      <c r="O194" s="46"/>
      <c r="P194" s="166"/>
      <c r="Q194" s="63">
        <f t="shared" si="2"/>
        <v>0</v>
      </c>
    </row>
    <row r="195" spans="1:17" ht="18" customHeight="1">
      <c r="A195" s="589">
        <v>27</v>
      </c>
      <c r="B195" s="590"/>
      <c r="C195" s="580"/>
      <c r="D195" s="582"/>
      <c r="E195" s="189"/>
      <c r="F195" s="168"/>
      <c r="G195" s="44"/>
      <c r="H195" s="170"/>
      <c r="I195" s="159"/>
      <c r="J195" s="38"/>
      <c r="K195" s="170"/>
      <c r="L195" s="159"/>
      <c r="M195" s="38"/>
      <c r="N195" s="170"/>
      <c r="O195" s="46"/>
      <c r="P195" s="166"/>
      <c r="Q195" s="63">
        <f t="shared" si="2"/>
        <v>0</v>
      </c>
    </row>
    <row r="196" spans="1:17" ht="18" customHeight="1">
      <c r="A196" s="589">
        <v>28</v>
      </c>
      <c r="B196" s="590"/>
      <c r="C196" s="580"/>
      <c r="D196" s="582"/>
      <c r="E196" s="189"/>
      <c r="F196" s="168"/>
      <c r="G196" s="44"/>
      <c r="H196" s="170"/>
      <c r="I196" s="159"/>
      <c r="J196" s="38"/>
      <c r="K196" s="170"/>
      <c r="L196" s="159"/>
      <c r="M196" s="38"/>
      <c r="N196" s="170"/>
      <c r="O196" s="46"/>
      <c r="P196" s="166"/>
      <c r="Q196" s="63">
        <f t="shared" si="2"/>
        <v>0</v>
      </c>
    </row>
    <row r="197" spans="1:17" ht="18" customHeight="1">
      <c r="A197" s="589">
        <v>29</v>
      </c>
      <c r="B197" s="590"/>
      <c r="C197" s="580"/>
      <c r="D197" s="582"/>
      <c r="E197" s="189"/>
      <c r="F197" s="168"/>
      <c r="G197" s="44"/>
      <c r="H197" s="170"/>
      <c r="I197" s="159"/>
      <c r="J197" s="38"/>
      <c r="K197" s="170"/>
      <c r="L197" s="159"/>
      <c r="M197" s="38"/>
      <c r="N197" s="170"/>
      <c r="O197" s="46"/>
      <c r="P197" s="166"/>
      <c r="Q197" s="63">
        <f t="shared" si="2"/>
        <v>0</v>
      </c>
    </row>
    <row r="198" spans="1:17" ht="18" customHeight="1">
      <c r="A198" s="589">
        <v>30</v>
      </c>
      <c r="B198" s="590"/>
      <c r="C198" s="580"/>
      <c r="D198" s="582"/>
      <c r="E198" s="189"/>
      <c r="F198" s="168"/>
      <c r="G198" s="44"/>
      <c r="H198" s="170"/>
      <c r="I198" s="159"/>
      <c r="J198" s="38"/>
      <c r="K198" s="170"/>
      <c r="L198" s="159"/>
      <c r="M198" s="38"/>
      <c r="N198" s="170"/>
      <c r="O198" s="46"/>
      <c r="P198" s="166"/>
      <c r="Q198" s="63">
        <f t="shared" si="2"/>
        <v>0</v>
      </c>
    </row>
    <row r="199" spans="1:17" ht="18" customHeight="1">
      <c r="A199" s="589">
        <v>31</v>
      </c>
      <c r="B199" s="590"/>
      <c r="C199" s="580"/>
      <c r="D199" s="582"/>
      <c r="E199" s="189"/>
      <c r="F199" s="168"/>
      <c r="G199" s="44"/>
      <c r="H199" s="170"/>
      <c r="I199" s="159"/>
      <c r="J199" s="38"/>
      <c r="K199" s="170"/>
      <c r="L199" s="159"/>
      <c r="M199" s="38"/>
      <c r="N199" s="170"/>
      <c r="O199" s="46"/>
      <c r="P199" s="166"/>
      <c r="Q199" s="63">
        <f t="shared" si="2"/>
        <v>0</v>
      </c>
    </row>
    <row r="200" spans="1:17" ht="18" customHeight="1">
      <c r="A200" s="589">
        <v>32</v>
      </c>
      <c r="B200" s="590"/>
      <c r="C200" s="580"/>
      <c r="D200" s="582"/>
      <c r="E200" s="189"/>
      <c r="F200" s="168"/>
      <c r="G200" s="44"/>
      <c r="H200" s="170"/>
      <c r="I200" s="159"/>
      <c r="J200" s="38"/>
      <c r="K200" s="170"/>
      <c r="L200" s="159"/>
      <c r="M200" s="38"/>
      <c r="N200" s="170"/>
      <c r="O200" s="46"/>
      <c r="P200" s="166"/>
      <c r="Q200" s="63">
        <f t="shared" si="2"/>
        <v>0</v>
      </c>
    </row>
    <row r="201" spans="1:17" ht="18" customHeight="1">
      <c r="A201" s="589">
        <v>33</v>
      </c>
      <c r="B201" s="590"/>
      <c r="C201" s="580"/>
      <c r="D201" s="582"/>
      <c r="E201" s="189"/>
      <c r="F201" s="168"/>
      <c r="G201" s="44"/>
      <c r="H201" s="170"/>
      <c r="I201" s="159"/>
      <c r="J201" s="38"/>
      <c r="K201" s="170"/>
      <c r="L201" s="159"/>
      <c r="M201" s="38"/>
      <c r="N201" s="170"/>
      <c r="O201" s="46"/>
      <c r="P201" s="166"/>
      <c r="Q201" s="63">
        <f t="shared" si="2"/>
        <v>0</v>
      </c>
    </row>
    <row r="202" spans="1:17" ht="18" customHeight="1">
      <c r="A202" s="589">
        <v>34</v>
      </c>
      <c r="B202" s="590"/>
      <c r="C202" s="580"/>
      <c r="D202" s="582"/>
      <c r="E202" s="189"/>
      <c r="F202" s="168"/>
      <c r="G202" s="44"/>
      <c r="H202" s="170"/>
      <c r="I202" s="159"/>
      <c r="J202" s="38"/>
      <c r="K202" s="170"/>
      <c r="L202" s="159"/>
      <c r="M202" s="38"/>
      <c r="N202" s="170"/>
      <c r="O202" s="46"/>
      <c r="P202" s="166"/>
      <c r="Q202" s="63">
        <f t="shared" si="2"/>
        <v>0</v>
      </c>
    </row>
    <row r="203" spans="1:17" ht="18" customHeight="1">
      <c r="A203" s="589">
        <v>35</v>
      </c>
      <c r="B203" s="590"/>
      <c r="C203" s="580"/>
      <c r="D203" s="582"/>
      <c r="E203" s="189"/>
      <c r="F203" s="168"/>
      <c r="G203" s="44"/>
      <c r="H203" s="170"/>
      <c r="I203" s="159"/>
      <c r="J203" s="38"/>
      <c r="K203" s="170"/>
      <c r="L203" s="159"/>
      <c r="M203" s="38"/>
      <c r="N203" s="170"/>
      <c r="O203" s="46"/>
      <c r="P203" s="166"/>
      <c r="Q203" s="63">
        <f t="shared" si="2"/>
        <v>0</v>
      </c>
    </row>
    <row r="204" spans="1:17" ht="18" customHeight="1">
      <c r="A204" s="589">
        <v>36</v>
      </c>
      <c r="B204" s="590"/>
      <c r="C204" s="580"/>
      <c r="D204" s="582"/>
      <c r="E204" s="189"/>
      <c r="F204" s="168"/>
      <c r="G204" s="44"/>
      <c r="H204" s="170"/>
      <c r="I204" s="159"/>
      <c r="J204" s="38"/>
      <c r="K204" s="170"/>
      <c r="L204" s="159"/>
      <c r="M204" s="38"/>
      <c r="N204" s="170"/>
      <c r="O204" s="46"/>
      <c r="P204" s="166"/>
      <c r="Q204" s="63">
        <f t="shared" si="2"/>
        <v>0</v>
      </c>
    </row>
    <row r="205" spans="1:17" ht="18" customHeight="1">
      <c r="A205" s="589">
        <v>37</v>
      </c>
      <c r="B205" s="590"/>
      <c r="C205" s="580"/>
      <c r="D205" s="582"/>
      <c r="E205" s="189"/>
      <c r="F205" s="168"/>
      <c r="G205" s="44"/>
      <c r="H205" s="170"/>
      <c r="I205" s="159"/>
      <c r="J205" s="38"/>
      <c r="K205" s="170"/>
      <c r="L205" s="159"/>
      <c r="M205" s="38"/>
      <c r="N205" s="170"/>
      <c r="O205" s="46"/>
      <c r="P205" s="166"/>
      <c r="Q205" s="63">
        <f t="shared" si="2"/>
        <v>0</v>
      </c>
    </row>
    <row r="206" spans="1:17" ht="18" customHeight="1">
      <c r="A206" s="589">
        <v>38</v>
      </c>
      <c r="B206" s="590"/>
      <c r="C206" s="580"/>
      <c r="D206" s="582"/>
      <c r="E206" s="189"/>
      <c r="F206" s="168"/>
      <c r="G206" s="44"/>
      <c r="H206" s="170"/>
      <c r="I206" s="159"/>
      <c r="J206" s="38"/>
      <c r="K206" s="170"/>
      <c r="L206" s="159"/>
      <c r="M206" s="38"/>
      <c r="N206" s="170"/>
      <c r="O206" s="46"/>
      <c r="P206" s="166"/>
      <c r="Q206" s="63">
        <f t="shared" si="2"/>
        <v>0</v>
      </c>
    </row>
    <row r="207" spans="1:17" ht="18" customHeight="1">
      <c r="A207" s="589">
        <v>39</v>
      </c>
      <c r="B207" s="590"/>
      <c r="C207" s="580"/>
      <c r="D207" s="582"/>
      <c r="E207" s="189"/>
      <c r="F207" s="168"/>
      <c r="G207" s="44"/>
      <c r="H207" s="170"/>
      <c r="I207" s="159"/>
      <c r="J207" s="38"/>
      <c r="K207" s="170"/>
      <c r="L207" s="159"/>
      <c r="M207" s="38"/>
      <c r="N207" s="170"/>
      <c r="O207" s="46"/>
      <c r="P207" s="166"/>
      <c r="Q207" s="63">
        <f t="shared" si="2"/>
        <v>0</v>
      </c>
    </row>
    <row r="208" spans="1:17" ht="18" customHeight="1">
      <c r="A208" s="589">
        <v>40</v>
      </c>
      <c r="B208" s="590"/>
      <c r="C208" s="580"/>
      <c r="D208" s="582"/>
      <c r="E208" s="189"/>
      <c r="F208" s="168"/>
      <c r="G208" s="44"/>
      <c r="H208" s="170"/>
      <c r="I208" s="159"/>
      <c r="J208" s="38"/>
      <c r="K208" s="170"/>
      <c r="L208" s="159"/>
      <c r="M208" s="38"/>
      <c r="N208" s="170"/>
      <c r="O208" s="46"/>
      <c r="P208" s="166"/>
      <c r="Q208" s="63">
        <f t="shared" si="2"/>
        <v>0</v>
      </c>
    </row>
    <row r="209" spans="1:17" ht="18" customHeight="1">
      <c r="A209" s="589">
        <v>41</v>
      </c>
      <c r="B209" s="590"/>
      <c r="C209" s="580"/>
      <c r="D209" s="582"/>
      <c r="E209" s="189"/>
      <c r="F209" s="168"/>
      <c r="G209" s="44"/>
      <c r="H209" s="170"/>
      <c r="I209" s="159"/>
      <c r="J209" s="38"/>
      <c r="K209" s="170"/>
      <c r="L209" s="159"/>
      <c r="M209" s="38"/>
      <c r="N209" s="170"/>
      <c r="O209" s="46"/>
      <c r="P209" s="166"/>
      <c r="Q209" s="63">
        <f t="shared" si="2"/>
        <v>0</v>
      </c>
    </row>
    <row r="210" spans="1:17" ht="18" customHeight="1">
      <c r="A210" s="589">
        <v>42</v>
      </c>
      <c r="B210" s="590"/>
      <c r="C210" s="580"/>
      <c r="D210" s="582"/>
      <c r="E210" s="189"/>
      <c r="F210" s="168"/>
      <c r="G210" s="44"/>
      <c r="H210" s="170"/>
      <c r="I210" s="159"/>
      <c r="J210" s="38"/>
      <c r="K210" s="170"/>
      <c r="L210" s="159"/>
      <c r="M210" s="38"/>
      <c r="N210" s="170"/>
      <c r="O210" s="46"/>
      <c r="P210" s="166"/>
      <c r="Q210" s="63">
        <f t="shared" si="2"/>
        <v>0</v>
      </c>
    </row>
    <row r="211" spans="1:17" ht="18" customHeight="1">
      <c r="A211" s="589">
        <v>43</v>
      </c>
      <c r="B211" s="590"/>
      <c r="C211" s="580"/>
      <c r="D211" s="582"/>
      <c r="E211" s="189"/>
      <c r="F211" s="168"/>
      <c r="G211" s="44"/>
      <c r="H211" s="170"/>
      <c r="I211" s="159"/>
      <c r="J211" s="38"/>
      <c r="K211" s="170"/>
      <c r="L211" s="159"/>
      <c r="M211" s="38"/>
      <c r="N211" s="170"/>
      <c r="O211" s="46"/>
      <c r="P211" s="166"/>
      <c r="Q211" s="63">
        <f t="shared" si="2"/>
        <v>0</v>
      </c>
    </row>
    <row r="212" spans="1:17" ht="18" customHeight="1">
      <c r="A212" s="589">
        <v>44</v>
      </c>
      <c r="B212" s="590"/>
      <c r="C212" s="580"/>
      <c r="D212" s="582"/>
      <c r="E212" s="189"/>
      <c r="F212" s="168"/>
      <c r="G212" s="44"/>
      <c r="H212" s="170"/>
      <c r="I212" s="159"/>
      <c r="J212" s="38"/>
      <c r="K212" s="170"/>
      <c r="L212" s="159"/>
      <c r="M212" s="38"/>
      <c r="N212" s="170"/>
      <c r="O212" s="46"/>
      <c r="P212" s="166"/>
      <c r="Q212" s="63">
        <f t="shared" si="2"/>
        <v>0</v>
      </c>
    </row>
    <row r="213" spans="1:17" ht="18" customHeight="1">
      <c r="A213" s="589">
        <v>45</v>
      </c>
      <c r="B213" s="590"/>
      <c r="C213" s="580"/>
      <c r="D213" s="582"/>
      <c r="E213" s="189"/>
      <c r="F213" s="168"/>
      <c r="G213" s="44"/>
      <c r="H213" s="170"/>
      <c r="I213" s="159"/>
      <c r="J213" s="38"/>
      <c r="K213" s="170"/>
      <c r="L213" s="159"/>
      <c r="M213" s="38"/>
      <c r="N213" s="170"/>
      <c r="O213" s="46"/>
      <c r="P213" s="166"/>
      <c r="Q213" s="63">
        <f t="shared" si="2"/>
        <v>0</v>
      </c>
    </row>
    <row r="214" spans="1:17" ht="18" customHeight="1">
      <c r="A214" s="589">
        <v>46</v>
      </c>
      <c r="B214" s="590"/>
      <c r="C214" s="580"/>
      <c r="D214" s="582"/>
      <c r="E214" s="189"/>
      <c r="F214" s="168"/>
      <c r="G214" s="44"/>
      <c r="H214" s="170"/>
      <c r="I214" s="159"/>
      <c r="J214" s="38"/>
      <c r="K214" s="170"/>
      <c r="L214" s="159"/>
      <c r="M214" s="38"/>
      <c r="N214" s="170"/>
      <c r="O214" s="46"/>
      <c r="P214" s="166"/>
      <c r="Q214" s="63">
        <f t="shared" si="2"/>
        <v>0</v>
      </c>
    </row>
    <row r="215" spans="1:17" ht="18" customHeight="1">
      <c r="A215" s="589">
        <v>47</v>
      </c>
      <c r="B215" s="590"/>
      <c r="C215" s="580"/>
      <c r="D215" s="582"/>
      <c r="E215" s="189"/>
      <c r="F215" s="168"/>
      <c r="G215" s="44"/>
      <c r="H215" s="170"/>
      <c r="I215" s="159"/>
      <c r="J215" s="38"/>
      <c r="K215" s="170"/>
      <c r="L215" s="159"/>
      <c r="M215" s="38"/>
      <c r="N215" s="170"/>
      <c r="O215" s="46"/>
      <c r="P215" s="166"/>
      <c r="Q215" s="63">
        <f t="shared" si="2"/>
        <v>0</v>
      </c>
    </row>
    <row r="216" spans="1:17" ht="18" customHeight="1">
      <c r="A216" s="589">
        <v>48</v>
      </c>
      <c r="B216" s="590"/>
      <c r="C216" s="580"/>
      <c r="D216" s="582"/>
      <c r="E216" s="189"/>
      <c r="F216" s="168"/>
      <c r="G216" s="44"/>
      <c r="H216" s="170"/>
      <c r="I216" s="159"/>
      <c r="J216" s="38"/>
      <c r="K216" s="170"/>
      <c r="L216" s="159"/>
      <c r="M216" s="38"/>
      <c r="N216" s="170"/>
      <c r="O216" s="46"/>
      <c r="P216" s="166"/>
      <c r="Q216" s="63">
        <f t="shared" si="2"/>
        <v>0</v>
      </c>
    </row>
    <row r="217" spans="1:17" ht="18" customHeight="1">
      <c r="A217" s="589">
        <v>49</v>
      </c>
      <c r="B217" s="590"/>
      <c r="C217" s="580"/>
      <c r="D217" s="582"/>
      <c r="E217" s="189"/>
      <c r="F217" s="168"/>
      <c r="G217" s="44"/>
      <c r="H217" s="170"/>
      <c r="I217" s="159"/>
      <c r="J217" s="38"/>
      <c r="K217" s="170"/>
      <c r="L217" s="159"/>
      <c r="M217" s="38"/>
      <c r="N217" s="170"/>
      <c r="O217" s="46"/>
      <c r="P217" s="166"/>
      <c r="Q217" s="63">
        <f t="shared" si="2"/>
        <v>0</v>
      </c>
    </row>
    <row r="218" spans="1:17" ht="18" customHeight="1">
      <c r="A218" s="598">
        <v>50</v>
      </c>
      <c r="B218" s="599"/>
      <c r="C218" s="591"/>
      <c r="D218" s="592"/>
      <c r="E218" s="190"/>
      <c r="F218" s="169"/>
      <c r="G218" s="45"/>
      <c r="H218" s="171"/>
      <c r="I218" s="160"/>
      <c r="J218" s="39"/>
      <c r="K218" s="171"/>
      <c r="L218" s="160"/>
      <c r="M218" s="39"/>
      <c r="N218" s="171"/>
      <c r="O218" s="45"/>
      <c r="P218" s="173"/>
      <c r="Q218" s="64">
        <f t="shared" si="2"/>
        <v>0</v>
      </c>
    </row>
    <row r="220" spans="1:17">
      <c r="A220" s="1"/>
      <c r="B220" s="1"/>
    </row>
    <row r="221" spans="1:17" ht="20.100000000000001" customHeight="1">
      <c r="A221" s="68" t="s">
        <v>130</v>
      </c>
      <c r="B221" s="68"/>
      <c r="C221" s="68"/>
      <c r="D221" s="68"/>
    </row>
    <row r="222" spans="1:17" ht="20.100000000000001" customHeight="1">
      <c r="A222" s="3" t="s">
        <v>16</v>
      </c>
      <c r="B222" s="3"/>
      <c r="C222" s="3"/>
      <c r="D222" s="3"/>
      <c r="F222" s="593" t="s">
        <v>17</v>
      </c>
      <c r="G222" s="594"/>
      <c r="H222" s="594"/>
    </row>
    <row r="223" spans="1:17" ht="20.100000000000001" customHeight="1">
      <c r="A223" s="595" t="s">
        <v>4</v>
      </c>
      <c r="B223" s="595"/>
      <c r="C223" s="595"/>
      <c r="D223" s="595"/>
      <c r="E223" s="596"/>
      <c r="F223" s="597" t="s">
        <v>132</v>
      </c>
      <c r="G223" s="596"/>
      <c r="H223" s="596"/>
    </row>
    <row r="224" spans="1:17" ht="20.100000000000001" customHeight="1">
      <c r="A224" s="583" t="s">
        <v>72</v>
      </c>
      <c r="B224" s="584"/>
      <c r="C224" s="584"/>
      <c r="D224" s="584"/>
      <c r="E224" s="585"/>
      <c r="F224" s="586">
        <f>SUMIFS($Q$169:$Q$218,$C$169:$C$218,A224)</f>
        <v>0</v>
      </c>
      <c r="G224" s="587"/>
      <c r="H224" s="588"/>
    </row>
    <row r="225" spans="1:16" ht="20.100000000000001" customHeight="1">
      <c r="A225" s="583" t="s">
        <v>73</v>
      </c>
      <c r="B225" s="584"/>
      <c r="C225" s="584"/>
      <c r="D225" s="584"/>
      <c r="E225" s="585"/>
      <c r="F225" s="586">
        <f>SUMIFS($Q$169:$Q$218,$C$169:$C$218,A225)</f>
        <v>0</v>
      </c>
      <c r="G225" s="587"/>
      <c r="H225" s="588"/>
    </row>
    <row r="226" spans="1:16" ht="20.100000000000001" customHeight="1">
      <c r="A226" s="617" t="s">
        <v>149</v>
      </c>
      <c r="B226" s="179"/>
      <c r="C226" s="583" t="s">
        <v>74</v>
      </c>
      <c r="D226" s="584"/>
      <c r="E226" s="585"/>
      <c r="F226" s="586">
        <f>SUMIFS($Q$169:$Q$218,$C$169:$C$218,C226)</f>
        <v>0</v>
      </c>
      <c r="G226" s="587"/>
      <c r="H226" s="588"/>
    </row>
    <row r="227" spans="1:16" ht="20.100000000000001" customHeight="1">
      <c r="A227" s="618"/>
      <c r="B227" s="180"/>
      <c r="C227" s="583" t="s">
        <v>75</v>
      </c>
      <c r="D227" s="584"/>
      <c r="E227" s="585"/>
      <c r="F227" s="586">
        <f>SUMIFS($Q$169:$Q$218,$C$169:$C$218,C227)</f>
        <v>0</v>
      </c>
      <c r="G227" s="587"/>
      <c r="H227" s="588"/>
    </row>
    <row r="228" spans="1:16" ht="20.100000000000001" customHeight="1">
      <c r="A228" s="618"/>
      <c r="B228" s="180"/>
      <c r="C228" s="583" t="s">
        <v>76</v>
      </c>
      <c r="D228" s="584"/>
      <c r="E228" s="585"/>
      <c r="F228" s="586">
        <f>SUMIFS($Q$169:$Q$218,$C$169:$C$218,C228)</f>
        <v>0</v>
      </c>
      <c r="G228" s="587"/>
      <c r="H228" s="588"/>
    </row>
    <row r="229" spans="1:16" ht="20.100000000000001" customHeight="1">
      <c r="A229" s="618"/>
      <c r="B229" s="180"/>
      <c r="C229" s="583" t="s">
        <v>77</v>
      </c>
      <c r="D229" s="584"/>
      <c r="E229" s="585"/>
      <c r="F229" s="586">
        <f>SUMIFS($Q$169:$Q$218,$C$169:$C$218,C229)</f>
        <v>0</v>
      </c>
      <c r="G229" s="587"/>
      <c r="H229" s="588"/>
    </row>
    <row r="230" spans="1:16" ht="20.100000000000001" customHeight="1">
      <c r="A230" s="619"/>
      <c r="B230" s="181"/>
      <c r="C230" s="584" t="s">
        <v>148</v>
      </c>
      <c r="D230" s="584"/>
      <c r="E230" s="585"/>
      <c r="F230" s="586">
        <f>SUM($F$226:$H$229)</f>
        <v>0</v>
      </c>
      <c r="G230" s="612"/>
      <c r="H230" s="613"/>
    </row>
    <row r="231" spans="1:16" ht="19.5" customHeight="1">
      <c r="A231" s="583" t="s">
        <v>78</v>
      </c>
      <c r="B231" s="584"/>
      <c r="C231" s="584"/>
      <c r="D231" s="584"/>
      <c r="E231" s="585"/>
      <c r="F231" s="586">
        <f>SUM($F$224:$H$225,$F$230)</f>
        <v>0</v>
      </c>
      <c r="G231" s="587"/>
      <c r="H231" s="588"/>
    </row>
    <row r="232" spans="1:16" ht="19.5" customHeight="1">
      <c r="A232" s="583" t="s">
        <v>133</v>
      </c>
      <c r="B232" s="584"/>
      <c r="C232" s="584"/>
      <c r="D232" s="584"/>
      <c r="E232" s="585"/>
      <c r="F232" s="586">
        <f>SUMIFS($Q$169:$Q$218,$C$169:$C$218,A232)</f>
        <v>0</v>
      </c>
      <c r="G232" s="587"/>
      <c r="H232" s="588"/>
    </row>
    <row r="233" spans="1:16" ht="19.5" customHeight="1">
      <c r="A233" s="583" t="s">
        <v>134</v>
      </c>
      <c r="B233" s="584"/>
      <c r="C233" s="584"/>
      <c r="D233" s="584"/>
      <c r="E233" s="585"/>
      <c r="F233" s="586">
        <f>SUM($F$231,$F$232)</f>
        <v>0</v>
      </c>
      <c r="G233" s="587"/>
      <c r="H233" s="588"/>
    </row>
    <row r="234" spans="1:16" ht="19.5" customHeight="1">
      <c r="A234" s="87"/>
      <c r="B234" s="87"/>
      <c r="C234" s="87"/>
      <c r="D234" s="87"/>
      <c r="E234" s="88"/>
      <c r="F234" s="89"/>
      <c r="G234" s="90"/>
      <c r="H234" s="90"/>
    </row>
    <row r="235" spans="1:16" ht="19.5" customHeight="1">
      <c r="A235" s="87"/>
      <c r="B235" s="87"/>
      <c r="C235" s="87"/>
      <c r="D235" s="87"/>
      <c r="E235" s="88"/>
      <c r="F235" s="89"/>
      <c r="G235" s="90"/>
      <c r="H235" s="90"/>
    </row>
    <row r="236" spans="1:16" ht="19.5" customHeight="1">
      <c r="A236" s="74" t="s">
        <v>5</v>
      </c>
      <c r="B236" s="74"/>
      <c r="C236" s="74"/>
      <c r="D236" s="74"/>
      <c r="E236" s="91"/>
      <c r="F236" s="71"/>
      <c r="G236" s="71"/>
      <c r="H236" s="71"/>
    </row>
    <row r="237" spans="1:16" ht="19.5" customHeight="1">
      <c r="A237" s="615"/>
      <c r="B237" s="616"/>
      <c r="C237" s="595" t="s">
        <v>11</v>
      </c>
      <c r="D237" s="596"/>
      <c r="E237" s="131" t="s">
        <v>26</v>
      </c>
      <c r="F237" s="604" t="s">
        <v>132</v>
      </c>
      <c r="G237" s="614"/>
      <c r="H237" s="614"/>
      <c r="I237"/>
      <c r="J237"/>
      <c r="K237"/>
      <c r="L237"/>
      <c r="M237"/>
      <c r="N237"/>
      <c r="O237"/>
      <c r="P237"/>
    </row>
    <row r="238" spans="1:16" ht="20.100000000000001" customHeight="1">
      <c r="A238" s="620" t="s">
        <v>27</v>
      </c>
      <c r="B238" s="621"/>
      <c r="C238" s="604" t="s">
        <v>3</v>
      </c>
      <c r="D238" s="596"/>
      <c r="E238" s="132" t="s">
        <v>175</v>
      </c>
      <c r="F238" s="566">
        <f t="shared" ref="F238:F248" si="3">SUMIFS($Q$10:$Q$159,$D$10:$D$159,$E238,$R$10:$R$159,"")</f>
        <v>0</v>
      </c>
      <c r="G238" s="567"/>
      <c r="H238" s="567"/>
      <c r="I238"/>
      <c r="J238"/>
      <c r="K238"/>
      <c r="L238"/>
      <c r="M238"/>
      <c r="N238"/>
      <c r="O238"/>
      <c r="P238"/>
    </row>
    <row r="239" spans="1:16" ht="20.100000000000001" customHeight="1">
      <c r="A239" s="622"/>
      <c r="B239" s="623"/>
      <c r="C239" s="604" t="s">
        <v>176</v>
      </c>
      <c r="D239" s="596"/>
      <c r="E239" s="132" t="s">
        <v>176</v>
      </c>
      <c r="F239" s="566">
        <f t="shared" si="3"/>
        <v>0</v>
      </c>
      <c r="G239" s="567"/>
      <c r="H239" s="567"/>
      <c r="I239"/>
      <c r="J239"/>
      <c r="K239"/>
      <c r="L239"/>
      <c r="M239"/>
      <c r="N239"/>
      <c r="O239"/>
      <c r="P239"/>
    </row>
    <row r="240" spans="1:16" ht="20.100000000000001" customHeight="1">
      <c r="A240" s="622"/>
      <c r="B240" s="623"/>
      <c r="C240" s="604" t="s">
        <v>42</v>
      </c>
      <c r="D240" s="596"/>
      <c r="E240" s="132" t="s">
        <v>1</v>
      </c>
      <c r="F240" s="566">
        <f t="shared" si="3"/>
        <v>0</v>
      </c>
      <c r="G240" s="567"/>
      <c r="H240" s="567"/>
      <c r="I240"/>
      <c r="J240"/>
      <c r="K240"/>
      <c r="L240"/>
      <c r="M240"/>
      <c r="N240"/>
      <c r="O240"/>
      <c r="P240"/>
    </row>
    <row r="241" spans="1:16" ht="20.100000000000001" customHeight="1">
      <c r="A241" s="622"/>
      <c r="B241" s="623"/>
      <c r="C241" s="604"/>
      <c r="D241" s="596"/>
      <c r="E241" s="132" t="s">
        <v>31</v>
      </c>
      <c r="F241" s="566">
        <f t="shared" si="3"/>
        <v>0</v>
      </c>
      <c r="G241" s="567"/>
      <c r="H241" s="567"/>
      <c r="I241"/>
      <c r="J241"/>
      <c r="K241"/>
      <c r="L241"/>
      <c r="M241"/>
      <c r="N241"/>
      <c r="O241"/>
      <c r="P241"/>
    </row>
    <row r="242" spans="1:16" ht="20.100000000000001" customHeight="1">
      <c r="A242" s="622"/>
      <c r="B242" s="623"/>
      <c r="C242" s="604"/>
      <c r="D242" s="596"/>
      <c r="E242" s="132" t="s">
        <v>10</v>
      </c>
      <c r="F242" s="566">
        <f t="shared" si="3"/>
        <v>0</v>
      </c>
      <c r="G242" s="567"/>
      <c r="H242" s="567"/>
      <c r="I242"/>
      <c r="J242"/>
      <c r="K242"/>
      <c r="L242"/>
      <c r="M242"/>
      <c r="N242"/>
      <c r="O242"/>
      <c r="P242"/>
    </row>
    <row r="243" spans="1:16" ht="20.100000000000001" customHeight="1">
      <c r="A243" s="622"/>
      <c r="B243" s="623"/>
      <c r="C243" s="604" t="s">
        <v>53</v>
      </c>
      <c r="D243" s="596"/>
      <c r="E243" s="132" t="s">
        <v>30</v>
      </c>
      <c r="F243" s="566">
        <f t="shared" si="3"/>
        <v>0</v>
      </c>
      <c r="G243" s="567"/>
      <c r="H243" s="567"/>
      <c r="I243"/>
      <c r="J243"/>
      <c r="K243"/>
      <c r="L243"/>
      <c r="M243"/>
      <c r="N243"/>
      <c r="O243"/>
      <c r="P243"/>
    </row>
    <row r="244" spans="1:16" ht="20.100000000000001" customHeight="1">
      <c r="A244" s="622"/>
      <c r="B244" s="623"/>
      <c r="C244" s="604"/>
      <c r="D244" s="596"/>
      <c r="E244" s="132" t="s">
        <v>2</v>
      </c>
      <c r="F244" s="566">
        <f t="shared" si="3"/>
        <v>0</v>
      </c>
      <c r="G244" s="567"/>
      <c r="H244" s="567"/>
      <c r="I244"/>
      <c r="J244"/>
      <c r="K244"/>
      <c r="L244"/>
      <c r="M244"/>
      <c r="N244"/>
      <c r="O244"/>
      <c r="P244"/>
    </row>
    <row r="245" spans="1:16" ht="20.100000000000001" customHeight="1">
      <c r="A245" s="622"/>
      <c r="B245" s="623"/>
      <c r="C245" s="604"/>
      <c r="D245" s="596"/>
      <c r="E245" s="132" t="s">
        <v>28</v>
      </c>
      <c r="F245" s="566">
        <f t="shared" si="3"/>
        <v>0</v>
      </c>
      <c r="G245" s="567"/>
      <c r="H245" s="567"/>
      <c r="I245"/>
      <c r="J245"/>
      <c r="K245"/>
      <c r="L245"/>
      <c r="M245"/>
      <c r="N245"/>
      <c r="O245"/>
      <c r="P245"/>
    </row>
    <row r="246" spans="1:16" ht="20.100000000000001" customHeight="1">
      <c r="A246" s="622"/>
      <c r="B246" s="623"/>
      <c r="C246" s="604"/>
      <c r="D246" s="596"/>
      <c r="E246" s="147" t="s">
        <v>32</v>
      </c>
      <c r="F246" s="566">
        <f t="shared" si="3"/>
        <v>0</v>
      </c>
      <c r="G246" s="567"/>
      <c r="H246" s="567"/>
      <c r="I246"/>
      <c r="J246"/>
      <c r="K246"/>
      <c r="L246"/>
      <c r="M246"/>
      <c r="N246"/>
      <c r="O246"/>
      <c r="P246"/>
    </row>
    <row r="247" spans="1:16" ht="20.100000000000001" customHeight="1">
      <c r="A247" s="622"/>
      <c r="B247" s="623"/>
      <c r="C247" s="604"/>
      <c r="D247" s="596"/>
      <c r="E247" s="132" t="s">
        <v>23</v>
      </c>
      <c r="F247" s="566">
        <f t="shared" si="3"/>
        <v>0</v>
      </c>
      <c r="G247" s="567"/>
      <c r="H247" s="567"/>
      <c r="I247"/>
      <c r="J247"/>
      <c r="K247"/>
      <c r="L247"/>
      <c r="M247"/>
      <c r="N247"/>
      <c r="O247"/>
      <c r="P247"/>
    </row>
    <row r="248" spans="1:16" ht="20.100000000000001" customHeight="1">
      <c r="A248" s="622"/>
      <c r="B248" s="623"/>
      <c r="C248" s="606" t="s">
        <v>147</v>
      </c>
      <c r="D248" s="607"/>
      <c r="E248" s="132" t="s">
        <v>9</v>
      </c>
      <c r="F248" s="566">
        <f t="shared" si="3"/>
        <v>0</v>
      </c>
      <c r="G248" s="567"/>
      <c r="H248" s="567"/>
      <c r="I248"/>
      <c r="J248"/>
      <c r="K248"/>
      <c r="L248"/>
      <c r="M248"/>
      <c r="N248"/>
      <c r="O248"/>
      <c r="P248"/>
    </row>
    <row r="249" spans="1:16" ht="20.100000000000001" customHeight="1">
      <c r="A249" s="622"/>
      <c r="B249" s="623"/>
      <c r="C249" s="595" t="s">
        <v>21</v>
      </c>
      <c r="D249" s="595"/>
      <c r="E249" s="596"/>
      <c r="F249" s="566">
        <f>SUM($F$238:$H$248)</f>
        <v>0</v>
      </c>
      <c r="G249" s="567"/>
      <c r="H249" s="567"/>
      <c r="I249"/>
      <c r="J249"/>
      <c r="K249"/>
      <c r="L249"/>
      <c r="M249"/>
      <c r="N249"/>
      <c r="O249"/>
      <c r="P249"/>
    </row>
    <row r="250" spans="1:16" ht="20.100000000000001" customHeight="1">
      <c r="A250" s="622"/>
      <c r="B250" s="623"/>
      <c r="C250" s="604" t="s">
        <v>18</v>
      </c>
      <c r="D250" s="604"/>
      <c r="E250" s="596"/>
      <c r="F250" s="610"/>
      <c r="G250" s="611"/>
      <c r="H250" s="611"/>
      <c r="I250"/>
      <c r="J250"/>
      <c r="K250"/>
      <c r="L250"/>
      <c r="M250"/>
      <c r="N250"/>
      <c r="O250"/>
      <c r="P250"/>
    </row>
    <row r="251" spans="1:16" ht="20.100000000000001" customHeight="1">
      <c r="A251" s="624"/>
      <c r="B251" s="625"/>
      <c r="C251" s="595" t="s">
        <v>34</v>
      </c>
      <c r="D251" s="595"/>
      <c r="E251" s="596"/>
      <c r="F251" s="566">
        <f>$F$249-$F$250</f>
        <v>0</v>
      </c>
      <c r="G251" s="567"/>
      <c r="H251" s="567"/>
      <c r="I251"/>
      <c r="J251"/>
      <c r="K251"/>
      <c r="L251"/>
      <c r="M251"/>
      <c r="N251"/>
      <c r="O251"/>
      <c r="P251"/>
    </row>
    <row r="252" spans="1:16" ht="20.100000000000001" customHeight="1">
      <c r="A252" s="626" t="s">
        <v>47</v>
      </c>
      <c r="B252" s="627"/>
      <c r="C252" s="604" t="s">
        <v>3</v>
      </c>
      <c r="D252" s="596"/>
      <c r="E252" s="132" t="s">
        <v>175</v>
      </c>
      <c r="F252" s="605">
        <f t="shared" ref="F252:F262" si="4">SUMIFS($Q$10:$Q$159,$D$10:$D$159,$E252,$R$10:$R$159,"○")</f>
        <v>0</v>
      </c>
      <c r="G252" s="567"/>
      <c r="H252" s="567"/>
      <c r="I252"/>
      <c r="J252"/>
      <c r="K252"/>
      <c r="L252"/>
      <c r="M252"/>
      <c r="N252"/>
      <c r="O252"/>
      <c r="P252"/>
    </row>
    <row r="253" spans="1:16" ht="20.100000000000001" customHeight="1">
      <c r="A253" s="628"/>
      <c r="B253" s="629"/>
      <c r="C253" s="604" t="s">
        <v>176</v>
      </c>
      <c r="D253" s="596"/>
      <c r="E253" s="132" t="s">
        <v>176</v>
      </c>
      <c r="F253" s="605">
        <f t="shared" si="4"/>
        <v>0</v>
      </c>
      <c r="G253" s="567"/>
      <c r="H253" s="567"/>
      <c r="I253"/>
      <c r="J253"/>
      <c r="K253"/>
      <c r="L253"/>
      <c r="M253"/>
      <c r="N253"/>
      <c r="O253"/>
      <c r="P253"/>
    </row>
    <row r="254" spans="1:16" ht="20.100000000000001" customHeight="1">
      <c r="A254" s="628"/>
      <c r="B254" s="629"/>
      <c r="C254" s="604" t="s">
        <v>42</v>
      </c>
      <c r="D254" s="596"/>
      <c r="E254" s="132" t="s">
        <v>1</v>
      </c>
      <c r="F254" s="605">
        <f t="shared" si="4"/>
        <v>0</v>
      </c>
      <c r="G254" s="567"/>
      <c r="H254" s="567"/>
      <c r="I254"/>
      <c r="J254"/>
      <c r="K254"/>
      <c r="L254"/>
      <c r="M254"/>
      <c r="N254"/>
      <c r="O254"/>
      <c r="P254"/>
    </row>
    <row r="255" spans="1:16" ht="20.100000000000001" customHeight="1">
      <c r="A255" s="628"/>
      <c r="B255" s="629"/>
      <c r="C255" s="604"/>
      <c r="D255" s="596"/>
      <c r="E255" s="132" t="s">
        <v>31</v>
      </c>
      <c r="F255" s="605">
        <f t="shared" si="4"/>
        <v>0</v>
      </c>
      <c r="G255" s="567"/>
      <c r="H255" s="567"/>
      <c r="I255"/>
      <c r="J255"/>
      <c r="K255"/>
      <c r="L255"/>
      <c r="M255"/>
      <c r="N255"/>
      <c r="O255"/>
      <c r="P255"/>
    </row>
    <row r="256" spans="1:16" ht="20.100000000000001" customHeight="1">
      <c r="A256" s="628"/>
      <c r="B256" s="629"/>
      <c r="C256" s="604"/>
      <c r="D256" s="596"/>
      <c r="E256" s="132" t="s">
        <v>10</v>
      </c>
      <c r="F256" s="605">
        <f t="shared" si="4"/>
        <v>0</v>
      </c>
      <c r="G256" s="567"/>
      <c r="H256" s="567"/>
      <c r="I256"/>
      <c r="J256"/>
      <c r="K256"/>
      <c r="L256"/>
      <c r="M256"/>
      <c r="N256"/>
      <c r="O256"/>
      <c r="P256"/>
    </row>
    <row r="257" spans="1:24" ht="20.100000000000001" customHeight="1">
      <c r="A257" s="628"/>
      <c r="B257" s="629"/>
      <c r="C257" s="604" t="s">
        <v>53</v>
      </c>
      <c r="D257" s="596"/>
      <c r="E257" s="132" t="s">
        <v>30</v>
      </c>
      <c r="F257" s="605">
        <f t="shared" si="4"/>
        <v>0</v>
      </c>
      <c r="G257" s="567"/>
      <c r="H257" s="567"/>
      <c r="I257"/>
      <c r="J257"/>
      <c r="K257"/>
      <c r="L257"/>
      <c r="M257"/>
      <c r="N257"/>
      <c r="O257"/>
      <c r="P257"/>
    </row>
    <row r="258" spans="1:24" ht="20.100000000000001" customHeight="1">
      <c r="A258" s="628"/>
      <c r="B258" s="629"/>
      <c r="C258" s="604"/>
      <c r="D258" s="596"/>
      <c r="E258" s="132" t="s">
        <v>2</v>
      </c>
      <c r="F258" s="605">
        <f t="shared" si="4"/>
        <v>0</v>
      </c>
      <c r="G258" s="567"/>
      <c r="H258" s="567"/>
      <c r="I258"/>
      <c r="J258"/>
      <c r="K258"/>
      <c r="L258"/>
      <c r="M258"/>
      <c r="N258"/>
      <c r="O258"/>
      <c r="P258"/>
    </row>
    <row r="259" spans="1:24" ht="20.100000000000001" customHeight="1">
      <c r="A259" s="628"/>
      <c r="B259" s="629"/>
      <c r="C259" s="604"/>
      <c r="D259" s="596"/>
      <c r="E259" s="132" t="s">
        <v>28</v>
      </c>
      <c r="F259" s="605">
        <f t="shared" si="4"/>
        <v>0</v>
      </c>
      <c r="G259" s="567"/>
      <c r="H259" s="567"/>
      <c r="I259"/>
      <c r="J259"/>
      <c r="K259"/>
      <c r="L259"/>
      <c r="M259"/>
      <c r="N259"/>
      <c r="O259"/>
      <c r="P259"/>
    </row>
    <row r="260" spans="1:24" ht="20.100000000000001" customHeight="1">
      <c r="A260" s="628"/>
      <c r="B260" s="629"/>
      <c r="C260" s="604"/>
      <c r="D260" s="596"/>
      <c r="E260" s="132" t="s">
        <v>32</v>
      </c>
      <c r="F260" s="605">
        <f t="shared" si="4"/>
        <v>0</v>
      </c>
      <c r="G260" s="567"/>
      <c r="H260" s="567"/>
      <c r="I260"/>
      <c r="J260"/>
      <c r="K260"/>
      <c r="L260"/>
      <c r="M260"/>
      <c r="N260"/>
      <c r="O260"/>
      <c r="P260"/>
    </row>
    <row r="261" spans="1:24" ht="20.100000000000001" customHeight="1">
      <c r="A261" s="628"/>
      <c r="B261" s="629"/>
      <c r="C261" s="604"/>
      <c r="D261" s="596"/>
      <c r="E261" s="132" t="s">
        <v>23</v>
      </c>
      <c r="F261" s="605">
        <f t="shared" si="4"/>
        <v>0</v>
      </c>
      <c r="G261" s="567"/>
      <c r="H261" s="567"/>
      <c r="I261"/>
      <c r="J261"/>
      <c r="K261"/>
      <c r="L261"/>
      <c r="M261"/>
      <c r="N261"/>
      <c r="O261"/>
      <c r="P261"/>
    </row>
    <row r="262" spans="1:24" ht="20.100000000000001" customHeight="1">
      <c r="A262" s="628"/>
      <c r="B262" s="629"/>
      <c r="C262" s="606" t="s">
        <v>147</v>
      </c>
      <c r="D262" s="607"/>
      <c r="E262" s="132" t="s">
        <v>9</v>
      </c>
      <c r="F262" s="605">
        <f t="shared" si="4"/>
        <v>0</v>
      </c>
      <c r="G262" s="567"/>
      <c r="H262" s="567"/>
      <c r="I262"/>
      <c r="J262"/>
      <c r="K262"/>
      <c r="L262"/>
      <c r="M262"/>
      <c r="N262"/>
      <c r="O262"/>
      <c r="P262"/>
    </row>
    <row r="263" spans="1:24" ht="20.100000000000001" customHeight="1" thickBot="1">
      <c r="A263" s="630"/>
      <c r="B263" s="631"/>
      <c r="C263" s="595" t="s">
        <v>135</v>
      </c>
      <c r="D263" s="595"/>
      <c r="E263" s="596"/>
      <c r="F263" s="608">
        <f>SUM($F$252:$H$262)</f>
        <v>0</v>
      </c>
      <c r="G263" s="609"/>
      <c r="H263" s="609"/>
      <c r="I263"/>
      <c r="J263"/>
      <c r="K263"/>
      <c r="L263"/>
      <c r="M263"/>
      <c r="N263"/>
      <c r="O263"/>
      <c r="P263"/>
    </row>
    <row r="264" spans="1:24" ht="20.100000000000001" customHeight="1" thickTop="1">
      <c r="A264" s="600" t="s">
        <v>136</v>
      </c>
      <c r="B264" s="600"/>
      <c r="C264" s="601"/>
      <c r="D264" s="601"/>
      <c r="E264" s="601"/>
      <c r="F264" s="602">
        <f>SUM($F$249,$F$263)</f>
        <v>0</v>
      </c>
      <c r="G264" s="603"/>
      <c r="H264" s="603"/>
      <c r="I264"/>
      <c r="J264"/>
      <c r="K264"/>
      <c r="L264"/>
      <c r="M264"/>
      <c r="N264"/>
      <c r="O264"/>
      <c r="P264"/>
    </row>
    <row r="265" spans="1:24">
      <c r="W265" s="5"/>
      <c r="X265" s="2"/>
    </row>
  </sheetData>
  <sheetProtection password="DF8A" sheet="1" objects="1" scenarios="1" formatRows="0"/>
  <mergeCells count="337">
    <mergeCell ref="E162:M162"/>
    <mergeCell ref="E163:M163"/>
    <mergeCell ref="F165:K165"/>
    <mergeCell ref="F166:K166"/>
    <mergeCell ref="C3:C4"/>
    <mergeCell ref="E3:M3"/>
    <mergeCell ref="E4:M4"/>
    <mergeCell ref="C6:D6"/>
    <mergeCell ref="F6:K6"/>
    <mergeCell ref="C7:D7"/>
    <mergeCell ref="F7:K7"/>
    <mergeCell ref="M6:Q7"/>
    <mergeCell ref="C170:D170"/>
    <mergeCell ref="C171:D171"/>
    <mergeCell ref="C172:D172"/>
    <mergeCell ref="C173:D173"/>
    <mergeCell ref="C162:C163"/>
    <mergeCell ref="C198:D198"/>
    <mergeCell ref="C199:D199"/>
    <mergeCell ref="C200:D200"/>
    <mergeCell ref="C192:D192"/>
    <mergeCell ref="C193:D193"/>
    <mergeCell ref="C194:D194"/>
    <mergeCell ref="C195:D195"/>
    <mergeCell ref="C196:D196"/>
    <mergeCell ref="C197:D197"/>
    <mergeCell ref="C186:D186"/>
    <mergeCell ref="C187:D187"/>
    <mergeCell ref="C188:D188"/>
    <mergeCell ref="C189:D189"/>
    <mergeCell ref="C190:D190"/>
    <mergeCell ref="C191:D191"/>
    <mergeCell ref="C168:D168"/>
    <mergeCell ref="C169:D169"/>
    <mergeCell ref="C180:D180"/>
    <mergeCell ref="C181:D181"/>
    <mergeCell ref="C183:D183"/>
    <mergeCell ref="C184:D184"/>
    <mergeCell ref="C185:D185"/>
    <mergeCell ref="C174:D174"/>
    <mergeCell ref="C175:D175"/>
    <mergeCell ref="C176:D176"/>
    <mergeCell ref="C177:D177"/>
    <mergeCell ref="C178:D178"/>
    <mergeCell ref="C179:D179"/>
    <mergeCell ref="C182:D182"/>
    <mergeCell ref="F222:H222"/>
    <mergeCell ref="A223:E223"/>
    <mergeCell ref="F223:H223"/>
    <mergeCell ref="C210:D210"/>
    <mergeCell ref="C211:D211"/>
    <mergeCell ref="C212:D212"/>
    <mergeCell ref="C213:D213"/>
    <mergeCell ref="C214:D214"/>
    <mergeCell ref="C215:D215"/>
    <mergeCell ref="A217:B217"/>
    <mergeCell ref="A218:B218"/>
    <mergeCell ref="F224:H224"/>
    <mergeCell ref="A225:E225"/>
    <mergeCell ref="F225:H225"/>
    <mergeCell ref="A226:A230"/>
    <mergeCell ref="C226:E226"/>
    <mergeCell ref="F226:H226"/>
    <mergeCell ref="C227:E227"/>
    <mergeCell ref="F227:H227"/>
    <mergeCell ref="C228:E228"/>
    <mergeCell ref="F232:H232"/>
    <mergeCell ref="A233:E233"/>
    <mergeCell ref="F233:H233"/>
    <mergeCell ref="C237:D237"/>
    <mergeCell ref="F237:H237"/>
    <mergeCell ref="F228:H228"/>
    <mergeCell ref="C229:E229"/>
    <mergeCell ref="F229:H229"/>
    <mergeCell ref="C230:E230"/>
    <mergeCell ref="F230:H230"/>
    <mergeCell ref="A231:E231"/>
    <mergeCell ref="F231:H231"/>
    <mergeCell ref="A237:B237"/>
    <mergeCell ref="F238:H238"/>
    <mergeCell ref="C239:D239"/>
    <mergeCell ref="F239:H239"/>
    <mergeCell ref="C248:D248"/>
    <mergeCell ref="F248:H248"/>
    <mergeCell ref="C249:E249"/>
    <mergeCell ref="F249:H249"/>
    <mergeCell ref="C250:E250"/>
    <mergeCell ref="F250:H250"/>
    <mergeCell ref="C240:D242"/>
    <mergeCell ref="F240:H240"/>
    <mergeCell ref="F241:H241"/>
    <mergeCell ref="F242:H242"/>
    <mergeCell ref="C243:D247"/>
    <mergeCell ref="F243:H243"/>
    <mergeCell ref="F244:H244"/>
    <mergeCell ref="F245:H245"/>
    <mergeCell ref="F247:H247"/>
    <mergeCell ref="F246:H246"/>
    <mergeCell ref="F254:H254"/>
    <mergeCell ref="F255:H255"/>
    <mergeCell ref="F256:H256"/>
    <mergeCell ref="C251:E251"/>
    <mergeCell ref="F251:H251"/>
    <mergeCell ref="C252:D252"/>
    <mergeCell ref="F252:H252"/>
    <mergeCell ref="C253:D253"/>
    <mergeCell ref="F253:H253"/>
    <mergeCell ref="F262:H262"/>
    <mergeCell ref="C263:E263"/>
    <mergeCell ref="F263:H263"/>
    <mergeCell ref="A264:E264"/>
    <mergeCell ref="F264:H264"/>
    <mergeCell ref="C257:D261"/>
    <mergeCell ref="F257:H257"/>
    <mergeCell ref="F258:H258"/>
    <mergeCell ref="F259:H259"/>
    <mergeCell ref="F260:H260"/>
    <mergeCell ref="F261:H261"/>
    <mergeCell ref="A9:B9"/>
    <mergeCell ref="A168:B168"/>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B31"/>
    <mergeCell ref="A49:B49"/>
    <mergeCell ref="A32:B32"/>
    <mergeCell ref="A33:B33"/>
    <mergeCell ref="A34:B34"/>
    <mergeCell ref="A35:B35"/>
    <mergeCell ref="A36:B36"/>
    <mergeCell ref="A37:B37"/>
    <mergeCell ref="A38:B38"/>
    <mergeCell ref="A39:B39"/>
    <mergeCell ref="A40:B40"/>
    <mergeCell ref="A41:B41"/>
    <mergeCell ref="A42:B42"/>
    <mergeCell ref="A43:B43"/>
    <mergeCell ref="A44:B44"/>
    <mergeCell ref="A45:B45"/>
    <mergeCell ref="A46:B46"/>
    <mergeCell ref="A47:B47"/>
    <mergeCell ref="A48:B48"/>
    <mergeCell ref="A66:B66"/>
    <mergeCell ref="A67:B67"/>
    <mergeCell ref="A50:B50"/>
    <mergeCell ref="A51:B51"/>
    <mergeCell ref="A52:B52"/>
    <mergeCell ref="A53:B53"/>
    <mergeCell ref="A54:B54"/>
    <mergeCell ref="A55:B55"/>
    <mergeCell ref="A56:B56"/>
    <mergeCell ref="A57:B57"/>
    <mergeCell ref="A58:B58"/>
    <mergeCell ref="A59:B59"/>
    <mergeCell ref="A60:B60"/>
    <mergeCell ref="A61:B61"/>
    <mergeCell ref="A62:B62"/>
    <mergeCell ref="A63:B63"/>
    <mergeCell ref="A64:B64"/>
    <mergeCell ref="A65:B65"/>
    <mergeCell ref="A83:B83"/>
    <mergeCell ref="A84:B84"/>
    <mergeCell ref="A85:B85"/>
    <mergeCell ref="A68:B68"/>
    <mergeCell ref="A69:B69"/>
    <mergeCell ref="A70:B70"/>
    <mergeCell ref="A71:B71"/>
    <mergeCell ref="A72:B72"/>
    <mergeCell ref="A73:B73"/>
    <mergeCell ref="A74:B74"/>
    <mergeCell ref="A75:B75"/>
    <mergeCell ref="A76:B76"/>
    <mergeCell ref="A77:B77"/>
    <mergeCell ref="A78:B78"/>
    <mergeCell ref="A79:B79"/>
    <mergeCell ref="A80:B80"/>
    <mergeCell ref="A81:B81"/>
    <mergeCell ref="A82:B82"/>
    <mergeCell ref="A86:B86"/>
    <mergeCell ref="A87:B87"/>
    <mergeCell ref="A88:B88"/>
    <mergeCell ref="A89:B89"/>
    <mergeCell ref="A90:B90"/>
    <mergeCell ref="A91:B91"/>
    <mergeCell ref="A92:B92"/>
    <mergeCell ref="A93:B93"/>
    <mergeCell ref="A94:B94"/>
    <mergeCell ref="A95:B95"/>
    <mergeCell ref="A96:B96"/>
    <mergeCell ref="A97:B97"/>
    <mergeCell ref="A98:B98"/>
    <mergeCell ref="A99:B99"/>
    <mergeCell ref="A106:B106"/>
    <mergeCell ref="A107:B107"/>
    <mergeCell ref="A108:B108"/>
    <mergeCell ref="A109:B109"/>
    <mergeCell ref="A104:B104"/>
    <mergeCell ref="A105:B105"/>
    <mergeCell ref="A100:B100"/>
    <mergeCell ref="A101:B101"/>
    <mergeCell ref="A102:B102"/>
    <mergeCell ref="A103:B103"/>
    <mergeCell ref="A110:B110"/>
    <mergeCell ref="A111:B111"/>
    <mergeCell ref="A112:B112"/>
    <mergeCell ref="A140:B140"/>
    <mergeCell ref="A141:B141"/>
    <mergeCell ref="A133:B133"/>
    <mergeCell ref="A113:B113"/>
    <mergeCell ref="A114:B114"/>
    <mergeCell ref="A115:B115"/>
    <mergeCell ref="A116:B116"/>
    <mergeCell ref="A142:B142"/>
    <mergeCell ref="A143:B143"/>
    <mergeCell ref="A117:B117"/>
    <mergeCell ref="A118:B118"/>
    <mergeCell ref="A119:B119"/>
    <mergeCell ref="A120:B120"/>
    <mergeCell ref="A121:B121"/>
    <mergeCell ref="A134:B134"/>
    <mergeCell ref="A135:B135"/>
    <mergeCell ref="A136:B136"/>
    <mergeCell ref="A137:B137"/>
    <mergeCell ref="A138:B138"/>
    <mergeCell ref="A139:B139"/>
    <mergeCell ref="A122:B122"/>
    <mergeCell ref="A123:B123"/>
    <mergeCell ref="A124:B124"/>
    <mergeCell ref="A125:B125"/>
    <mergeCell ref="A126:B126"/>
    <mergeCell ref="A127:B127"/>
    <mergeCell ref="A128:B128"/>
    <mergeCell ref="A129:B129"/>
    <mergeCell ref="A130:B130"/>
    <mergeCell ref="A131:B131"/>
    <mergeCell ref="A132:B132"/>
    <mergeCell ref="A144:B144"/>
    <mergeCell ref="A145:B145"/>
    <mergeCell ref="A146:B146"/>
    <mergeCell ref="A147:B147"/>
    <mergeCell ref="A148:B148"/>
    <mergeCell ref="A169:B169"/>
    <mergeCell ref="A170:B170"/>
    <mergeCell ref="A171:B171"/>
    <mergeCell ref="A158:B158"/>
    <mergeCell ref="A159:B159"/>
    <mergeCell ref="A151:B151"/>
    <mergeCell ref="A152:B152"/>
    <mergeCell ref="A153:B153"/>
    <mergeCell ref="A154:B154"/>
    <mergeCell ref="A155:B155"/>
    <mergeCell ref="A156:B156"/>
    <mergeCell ref="A157:B157"/>
    <mergeCell ref="A149:B149"/>
    <mergeCell ref="A150:B150"/>
    <mergeCell ref="A172:B172"/>
    <mergeCell ref="A173:B173"/>
    <mergeCell ref="A174:B174"/>
    <mergeCell ref="A175:B175"/>
    <mergeCell ref="A176:B176"/>
    <mergeCell ref="A177:B177"/>
    <mergeCell ref="A178:B178"/>
    <mergeCell ref="A179:B179"/>
    <mergeCell ref="A180:B180"/>
    <mergeCell ref="A181:B181"/>
    <mergeCell ref="A182:B182"/>
    <mergeCell ref="A183:B183"/>
    <mergeCell ref="A184:B184"/>
    <mergeCell ref="A185:B185"/>
    <mergeCell ref="A186:B186"/>
    <mergeCell ref="A187:B187"/>
    <mergeCell ref="A188:B188"/>
    <mergeCell ref="A189:B189"/>
    <mergeCell ref="C201:D201"/>
    <mergeCell ref="C202:D202"/>
    <mergeCell ref="C203:D203"/>
    <mergeCell ref="A224:E224"/>
    <mergeCell ref="C204:D204"/>
    <mergeCell ref="C205:D205"/>
    <mergeCell ref="C206:D206"/>
    <mergeCell ref="C207:D207"/>
    <mergeCell ref="A190:B190"/>
    <mergeCell ref="A191:B191"/>
    <mergeCell ref="A192:B192"/>
    <mergeCell ref="A193:B193"/>
    <mergeCell ref="A194:B194"/>
    <mergeCell ref="A195:B195"/>
    <mergeCell ref="A196:B196"/>
    <mergeCell ref="A197:B197"/>
    <mergeCell ref="A198:B198"/>
    <mergeCell ref="C208:D208"/>
    <mergeCell ref="C209:D209"/>
    <mergeCell ref="A199:B199"/>
    <mergeCell ref="A200:B200"/>
    <mergeCell ref="A201:B201"/>
    <mergeCell ref="A202:B202"/>
    <mergeCell ref="A203:B203"/>
    <mergeCell ref="A204:B204"/>
    <mergeCell ref="A205:B205"/>
    <mergeCell ref="A206:B206"/>
    <mergeCell ref="A207:B207"/>
    <mergeCell ref="A252:B263"/>
    <mergeCell ref="A208:B208"/>
    <mergeCell ref="A209:B209"/>
    <mergeCell ref="A210:B210"/>
    <mergeCell ref="A211:B211"/>
    <mergeCell ref="A212:B212"/>
    <mergeCell ref="A213:B213"/>
    <mergeCell ref="A214:B214"/>
    <mergeCell ref="A215:B215"/>
    <mergeCell ref="A216:B216"/>
    <mergeCell ref="A232:E232"/>
    <mergeCell ref="C216:D216"/>
    <mergeCell ref="C217:D217"/>
    <mergeCell ref="C218:D218"/>
    <mergeCell ref="C262:D262"/>
    <mergeCell ref="A238:B251"/>
    <mergeCell ref="C238:D238"/>
    <mergeCell ref="C254:D256"/>
  </mergeCells>
  <phoneticPr fontId="8"/>
  <conditionalFormatting sqref="O51:O106 G51:G106 I51:I106 L51:L106">
    <cfRule type="expression" dxfId="1026" priority="372">
      <formula>INDIRECT(ADDRESS(ROW(),COLUMN()))=TRUNC(INDIRECT(ADDRESS(ROW(),COLUMN())))</formula>
    </cfRule>
  </conditionalFormatting>
  <conditionalFormatting sqref="O27:O50">
    <cfRule type="expression" dxfId="1025" priority="368">
      <formula>INDIRECT(ADDRESS(ROW(),COLUMN()))=TRUNC(INDIRECT(ADDRESS(ROW(),COLUMN())))</formula>
    </cfRule>
  </conditionalFormatting>
  <conditionalFormatting sqref="G48:G50">
    <cfRule type="expression" dxfId="1024" priority="371">
      <formula>INDIRECT(ADDRESS(ROW(),COLUMN()))=TRUNC(INDIRECT(ADDRESS(ROW(),COLUMN())))</formula>
    </cfRule>
  </conditionalFormatting>
  <conditionalFormatting sqref="I45 I48:I50">
    <cfRule type="expression" dxfId="1023" priority="370">
      <formula>INDIRECT(ADDRESS(ROW(),COLUMN()))=TRUNC(INDIRECT(ADDRESS(ROW(),COLUMN())))</formula>
    </cfRule>
  </conditionalFormatting>
  <conditionalFormatting sqref="L29:L50">
    <cfRule type="expression" dxfId="1022" priority="369">
      <formula>INDIRECT(ADDRESS(ROW(),COLUMN()))=TRUNC(INDIRECT(ADDRESS(ROW(),COLUMN())))</formula>
    </cfRule>
  </conditionalFormatting>
  <conditionalFormatting sqref="O10">
    <cfRule type="expression" dxfId="1021" priority="366">
      <formula>INDIRECT(ADDRESS(ROW(),COLUMN()))=TRUNC(INDIRECT(ADDRESS(ROW(),COLUMN())))</formula>
    </cfRule>
  </conditionalFormatting>
  <conditionalFormatting sqref="L10">
    <cfRule type="expression" dxfId="1020" priority="367">
      <formula>INDIRECT(ADDRESS(ROW(),COLUMN()))=TRUNC(INDIRECT(ADDRESS(ROW(),COLUMN())))</formula>
    </cfRule>
  </conditionalFormatting>
  <conditionalFormatting sqref="O11">
    <cfRule type="expression" dxfId="1019" priority="364">
      <formula>INDIRECT(ADDRESS(ROW(),COLUMN()))=TRUNC(INDIRECT(ADDRESS(ROW(),COLUMN())))</formula>
    </cfRule>
  </conditionalFormatting>
  <conditionalFormatting sqref="L11">
    <cfRule type="expression" dxfId="1018" priority="365">
      <formula>INDIRECT(ADDRESS(ROW(),COLUMN()))=TRUNC(INDIRECT(ADDRESS(ROW(),COLUMN())))</formula>
    </cfRule>
  </conditionalFormatting>
  <conditionalFormatting sqref="O12:O26">
    <cfRule type="expression" dxfId="1017" priority="361">
      <formula>INDIRECT(ADDRESS(ROW(),COLUMN()))=TRUNC(INDIRECT(ADDRESS(ROW(),COLUMN())))</formula>
    </cfRule>
  </conditionalFormatting>
  <conditionalFormatting sqref="I21:I25">
    <cfRule type="expression" dxfId="1016" priority="363">
      <formula>INDIRECT(ADDRESS(ROW(),COLUMN()))=TRUNC(INDIRECT(ADDRESS(ROW(),COLUMN())))</formula>
    </cfRule>
  </conditionalFormatting>
  <conditionalFormatting sqref="L12:L25">
    <cfRule type="expression" dxfId="1015" priority="362">
      <formula>INDIRECT(ADDRESS(ROW(),COLUMN()))=TRUNC(INDIRECT(ADDRESS(ROW(),COLUMN())))</formula>
    </cfRule>
  </conditionalFormatting>
  <conditionalFormatting sqref="G10 G15">
    <cfRule type="expression" dxfId="1014" priority="360">
      <formula>INDIRECT(ADDRESS(ROW(),COLUMN()))=TRUNC(INDIRECT(ADDRESS(ROW(),COLUMN())))</formula>
    </cfRule>
  </conditionalFormatting>
  <conditionalFormatting sqref="I10 I15">
    <cfRule type="expression" dxfId="1013" priority="359">
      <formula>INDIRECT(ADDRESS(ROW(),COLUMN()))=TRUNC(INDIRECT(ADDRESS(ROW(),COLUMN())))</formula>
    </cfRule>
  </conditionalFormatting>
  <conditionalFormatting sqref="G12">
    <cfRule type="expression" dxfId="1012" priority="358">
      <formula>INDIRECT(ADDRESS(ROW(),COLUMN()))=TRUNC(INDIRECT(ADDRESS(ROW(),COLUMN())))</formula>
    </cfRule>
  </conditionalFormatting>
  <conditionalFormatting sqref="I12">
    <cfRule type="expression" dxfId="1011" priority="357">
      <formula>INDIRECT(ADDRESS(ROW(),COLUMN()))=TRUNC(INDIRECT(ADDRESS(ROW(),COLUMN())))</formula>
    </cfRule>
  </conditionalFormatting>
  <conditionalFormatting sqref="G14">
    <cfRule type="expression" dxfId="1010" priority="356">
      <formula>INDIRECT(ADDRESS(ROW(),COLUMN()))=TRUNC(INDIRECT(ADDRESS(ROW(),COLUMN())))</formula>
    </cfRule>
  </conditionalFormatting>
  <conditionalFormatting sqref="I14">
    <cfRule type="expression" dxfId="1009" priority="355">
      <formula>INDIRECT(ADDRESS(ROW(),COLUMN()))=TRUNC(INDIRECT(ADDRESS(ROW(),COLUMN())))</formula>
    </cfRule>
  </conditionalFormatting>
  <conditionalFormatting sqref="G11">
    <cfRule type="expression" dxfId="1008" priority="354">
      <formula>INDIRECT(ADDRESS(ROW(),COLUMN()))=TRUNC(INDIRECT(ADDRESS(ROW(),COLUMN())))</formula>
    </cfRule>
  </conditionalFormatting>
  <conditionalFormatting sqref="I11">
    <cfRule type="expression" dxfId="1007" priority="353">
      <formula>INDIRECT(ADDRESS(ROW(),COLUMN()))=TRUNC(INDIRECT(ADDRESS(ROW(),COLUMN())))</formula>
    </cfRule>
  </conditionalFormatting>
  <conditionalFormatting sqref="G13">
    <cfRule type="expression" dxfId="1006" priority="352">
      <formula>INDIRECT(ADDRESS(ROW(),COLUMN()))=TRUNC(INDIRECT(ADDRESS(ROW(),COLUMN())))</formula>
    </cfRule>
  </conditionalFormatting>
  <conditionalFormatting sqref="I13">
    <cfRule type="expression" dxfId="1005" priority="351">
      <formula>INDIRECT(ADDRESS(ROW(),COLUMN()))=TRUNC(INDIRECT(ADDRESS(ROW(),COLUMN())))</formula>
    </cfRule>
  </conditionalFormatting>
  <conditionalFormatting sqref="G16 G19">
    <cfRule type="expression" dxfId="1004" priority="350">
      <formula>INDIRECT(ADDRESS(ROW(),COLUMN()))=TRUNC(INDIRECT(ADDRESS(ROW(),COLUMN())))</formula>
    </cfRule>
  </conditionalFormatting>
  <conditionalFormatting sqref="I16 I19">
    <cfRule type="expression" dxfId="1003" priority="349">
      <formula>INDIRECT(ADDRESS(ROW(),COLUMN()))=TRUNC(INDIRECT(ADDRESS(ROW(),COLUMN())))</formula>
    </cfRule>
  </conditionalFormatting>
  <conditionalFormatting sqref="G17">
    <cfRule type="expression" dxfId="1002" priority="348">
      <formula>INDIRECT(ADDRESS(ROW(),COLUMN()))=TRUNC(INDIRECT(ADDRESS(ROW(),COLUMN())))</formula>
    </cfRule>
  </conditionalFormatting>
  <conditionalFormatting sqref="I17">
    <cfRule type="expression" dxfId="1001" priority="347">
      <formula>INDIRECT(ADDRESS(ROW(),COLUMN()))=TRUNC(INDIRECT(ADDRESS(ROW(),COLUMN())))</formula>
    </cfRule>
  </conditionalFormatting>
  <conditionalFormatting sqref="G18">
    <cfRule type="expression" dxfId="1000" priority="346">
      <formula>INDIRECT(ADDRESS(ROW(),COLUMN()))=TRUNC(INDIRECT(ADDRESS(ROW(),COLUMN())))</formula>
    </cfRule>
  </conditionalFormatting>
  <conditionalFormatting sqref="I18">
    <cfRule type="expression" dxfId="999" priority="345">
      <formula>INDIRECT(ADDRESS(ROW(),COLUMN()))=TRUNC(INDIRECT(ADDRESS(ROW(),COLUMN())))</formula>
    </cfRule>
  </conditionalFormatting>
  <conditionalFormatting sqref="G20">
    <cfRule type="expression" dxfId="998" priority="344">
      <formula>INDIRECT(ADDRESS(ROW(),COLUMN()))=TRUNC(INDIRECT(ADDRESS(ROW(),COLUMN())))</formula>
    </cfRule>
  </conditionalFormatting>
  <conditionalFormatting sqref="I20">
    <cfRule type="expression" dxfId="997" priority="343">
      <formula>INDIRECT(ADDRESS(ROW(),COLUMN()))=TRUNC(INDIRECT(ADDRESS(ROW(),COLUMN())))</formula>
    </cfRule>
  </conditionalFormatting>
  <conditionalFormatting sqref="G21 G23">
    <cfRule type="expression" dxfId="996" priority="342">
      <formula>INDIRECT(ADDRESS(ROW(),COLUMN()))=TRUNC(INDIRECT(ADDRESS(ROW(),COLUMN())))</formula>
    </cfRule>
  </conditionalFormatting>
  <conditionalFormatting sqref="G22">
    <cfRule type="expression" dxfId="995" priority="341">
      <formula>INDIRECT(ADDRESS(ROW(),COLUMN()))=TRUNC(INDIRECT(ADDRESS(ROW(),COLUMN())))</formula>
    </cfRule>
  </conditionalFormatting>
  <conditionalFormatting sqref="G24:G25">
    <cfRule type="expression" dxfId="994" priority="340">
      <formula>INDIRECT(ADDRESS(ROW(),COLUMN()))=TRUNC(INDIRECT(ADDRESS(ROW(),COLUMN())))</formula>
    </cfRule>
  </conditionalFormatting>
  <conditionalFormatting sqref="G26:G28">
    <cfRule type="expression" dxfId="993" priority="339">
      <formula>INDIRECT(ADDRESS(ROW(),COLUMN()))=TRUNC(INDIRECT(ADDRESS(ROW(),COLUMN())))</formula>
    </cfRule>
  </conditionalFormatting>
  <conditionalFormatting sqref="I26:I28">
    <cfRule type="expression" dxfId="992" priority="338">
      <formula>INDIRECT(ADDRESS(ROW(),COLUMN()))=TRUNC(INDIRECT(ADDRESS(ROW(),COLUMN())))</formula>
    </cfRule>
  </conditionalFormatting>
  <conditionalFormatting sqref="L26:L28">
    <cfRule type="expression" dxfId="991" priority="337">
      <formula>INDIRECT(ADDRESS(ROW(),COLUMN()))=TRUNC(INDIRECT(ADDRESS(ROW(),COLUMN())))</formula>
    </cfRule>
  </conditionalFormatting>
  <conditionalFormatting sqref="G29:G30">
    <cfRule type="expression" dxfId="990" priority="336">
      <formula>INDIRECT(ADDRESS(ROW(),COLUMN()))=TRUNC(INDIRECT(ADDRESS(ROW(),COLUMN())))</formula>
    </cfRule>
  </conditionalFormatting>
  <conditionalFormatting sqref="I29:I30">
    <cfRule type="expression" dxfId="989" priority="335">
      <formula>INDIRECT(ADDRESS(ROW(),COLUMN()))=TRUNC(INDIRECT(ADDRESS(ROW(),COLUMN())))</formula>
    </cfRule>
  </conditionalFormatting>
  <conditionalFormatting sqref="G31:G32 G42 G44">
    <cfRule type="expression" dxfId="988" priority="334">
      <formula>INDIRECT(ADDRESS(ROW(),COLUMN()))=TRUNC(INDIRECT(ADDRESS(ROW(),COLUMN())))</formula>
    </cfRule>
  </conditionalFormatting>
  <conditionalFormatting sqref="I31:I32 I42 I44">
    <cfRule type="expression" dxfId="987" priority="333">
      <formula>INDIRECT(ADDRESS(ROW(),COLUMN()))=TRUNC(INDIRECT(ADDRESS(ROW(),COLUMN())))</formula>
    </cfRule>
  </conditionalFormatting>
  <conditionalFormatting sqref="G40">
    <cfRule type="expression" dxfId="986" priority="332">
      <formula>INDIRECT(ADDRESS(ROW(),COLUMN()))=TRUNC(INDIRECT(ADDRESS(ROW(),COLUMN())))</formula>
    </cfRule>
  </conditionalFormatting>
  <conditionalFormatting sqref="I40">
    <cfRule type="expression" dxfId="985" priority="331">
      <formula>INDIRECT(ADDRESS(ROW(),COLUMN()))=TRUNC(INDIRECT(ADDRESS(ROW(),COLUMN())))</formula>
    </cfRule>
  </conditionalFormatting>
  <conditionalFormatting sqref="G37">
    <cfRule type="expression" dxfId="984" priority="330">
      <formula>INDIRECT(ADDRESS(ROW(),COLUMN()))=TRUNC(INDIRECT(ADDRESS(ROW(),COLUMN())))</formula>
    </cfRule>
  </conditionalFormatting>
  <conditionalFormatting sqref="I37">
    <cfRule type="expression" dxfId="983" priority="329">
      <formula>INDIRECT(ADDRESS(ROW(),COLUMN()))=TRUNC(INDIRECT(ADDRESS(ROW(),COLUMN())))</formula>
    </cfRule>
  </conditionalFormatting>
  <conditionalFormatting sqref="G38">
    <cfRule type="expression" dxfId="982" priority="328">
      <formula>INDIRECT(ADDRESS(ROW(),COLUMN()))=TRUNC(INDIRECT(ADDRESS(ROW(),COLUMN())))</formula>
    </cfRule>
  </conditionalFormatting>
  <conditionalFormatting sqref="I38">
    <cfRule type="expression" dxfId="981" priority="327">
      <formula>INDIRECT(ADDRESS(ROW(),COLUMN()))=TRUNC(INDIRECT(ADDRESS(ROW(),COLUMN())))</formula>
    </cfRule>
  </conditionalFormatting>
  <conditionalFormatting sqref="G41">
    <cfRule type="expression" dxfId="980" priority="326">
      <formula>INDIRECT(ADDRESS(ROW(),COLUMN()))=TRUNC(INDIRECT(ADDRESS(ROW(),COLUMN())))</formula>
    </cfRule>
  </conditionalFormatting>
  <conditionalFormatting sqref="I41">
    <cfRule type="expression" dxfId="979" priority="325">
      <formula>INDIRECT(ADDRESS(ROW(),COLUMN()))=TRUNC(INDIRECT(ADDRESS(ROW(),COLUMN())))</formula>
    </cfRule>
  </conditionalFormatting>
  <conditionalFormatting sqref="G43">
    <cfRule type="expression" dxfId="978" priority="324">
      <formula>INDIRECT(ADDRESS(ROW(),COLUMN()))=TRUNC(INDIRECT(ADDRESS(ROW(),COLUMN())))</formula>
    </cfRule>
  </conditionalFormatting>
  <conditionalFormatting sqref="I43">
    <cfRule type="expression" dxfId="977" priority="323">
      <formula>INDIRECT(ADDRESS(ROW(),COLUMN()))=TRUNC(INDIRECT(ADDRESS(ROW(),COLUMN())))</formula>
    </cfRule>
  </conditionalFormatting>
  <conditionalFormatting sqref="G36">
    <cfRule type="expression" dxfId="976" priority="322">
      <formula>INDIRECT(ADDRESS(ROW(),COLUMN()))=TRUNC(INDIRECT(ADDRESS(ROW(),COLUMN())))</formula>
    </cfRule>
  </conditionalFormatting>
  <conditionalFormatting sqref="I36">
    <cfRule type="expression" dxfId="975" priority="321">
      <formula>INDIRECT(ADDRESS(ROW(),COLUMN()))=TRUNC(INDIRECT(ADDRESS(ROW(),COLUMN())))</formula>
    </cfRule>
  </conditionalFormatting>
  <conditionalFormatting sqref="G39">
    <cfRule type="expression" dxfId="974" priority="320">
      <formula>INDIRECT(ADDRESS(ROW(),COLUMN()))=TRUNC(INDIRECT(ADDRESS(ROW(),COLUMN())))</formula>
    </cfRule>
  </conditionalFormatting>
  <conditionalFormatting sqref="I39">
    <cfRule type="expression" dxfId="973" priority="319">
      <formula>INDIRECT(ADDRESS(ROW(),COLUMN()))=TRUNC(INDIRECT(ADDRESS(ROW(),COLUMN())))</formula>
    </cfRule>
  </conditionalFormatting>
  <conditionalFormatting sqref="G35">
    <cfRule type="expression" dxfId="972" priority="318">
      <formula>INDIRECT(ADDRESS(ROW(),COLUMN()))=TRUNC(INDIRECT(ADDRESS(ROW(),COLUMN())))</formula>
    </cfRule>
  </conditionalFormatting>
  <conditionalFormatting sqref="I35">
    <cfRule type="expression" dxfId="971" priority="317">
      <formula>INDIRECT(ADDRESS(ROW(),COLUMN()))=TRUNC(INDIRECT(ADDRESS(ROW(),COLUMN())))</formula>
    </cfRule>
  </conditionalFormatting>
  <conditionalFormatting sqref="G33">
    <cfRule type="expression" dxfId="970" priority="316">
      <formula>INDIRECT(ADDRESS(ROW(),COLUMN()))=TRUNC(INDIRECT(ADDRESS(ROW(),COLUMN())))</formula>
    </cfRule>
  </conditionalFormatting>
  <conditionalFormatting sqref="I33">
    <cfRule type="expression" dxfId="969" priority="315">
      <formula>INDIRECT(ADDRESS(ROW(),COLUMN()))=TRUNC(INDIRECT(ADDRESS(ROW(),COLUMN())))</formula>
    </cfRule>
  </conditionalFormatting>
  <conditionalFormatting sqref="G34">
    <cfRule type="expression" dxfId="968" priority="314">
      <formula>INDIRECT(ADDRESS(ROW(),COLUMN()))=TRUNC(INDIRECT(ADDRESS(ROW(),COLUMN())))</formula>
    </cfRule>
  </conditionalFormatting>
  <conditionalFormatting sqref="I34">
    <cfRule type="expression" dxfId="967" priority="313">
      <formula>INDIRECT(ADDRESS(ROW(),COLUMN()))=TRUNC(INDIRECT(ADDRESS(ROW(),COLUMN())))</formula>
    </cfRule>
  </conditionalFormatting>
  <conditionalFormatting sqref="G45">
    <cfRule type="expression" dxfId="966" priority="312">
      <formula>INDIRECT(ADDRESS(ROW(),COLUMN()))=TRUNC(INDIRECT(ADDRESS(ROW(),COLUMN())))</formula>
    </cfRule>
  </conditionalFormatting>
  <conditionalFormatting sqref="G46:G47">
    <cfRule type="expression" dxfId="965" priority="311">
      <formula>INDIRECT(ADDRESS(ROW(),COLUMN()))=TRUNC(INDIRECT(ADDRESS(ROW(),COLUMN())))</formula>
    </cfRule>
  </conditionalFormatting>
  <conditionalFormatting sqref="I46:I47">
    <cfRule type="expression" dxfId="964" priority="310">
      <formula>INDIRECT(ADDRESS(ROW(),COLUMN()))=TRUNC(INDIRECT(ADDRESS(ROW(),COLUMN())))</formula>
    </cfRule>
  </conditionalFormatting>
  <conditionalFormatting sqref="I169">
    <cfRule type="expression" dxfId="963" priority="308">
      <formula>INDIRECT(ADDRESS(ROW(),COLUMN()))=TRUNC(INDIRECT(ADDRESS(ROW(),COLUMN())))</formula>
    </cfRule>
  </conditionalFormatting>
  <conditionalFormatting sqref="L169">
    <cfRule type="expression" dxfId="962" priority="307">
      <formula>INDIRECT(ADDRESS(ROW(),COLUMN()))=TRUNC(INDIRECT(ADDRESS(ROW(),COLUMN())))</formula>
    </cfRule>
  </conditionalFormatting>
  <conditionalFormatting sqref="O169">
    <cfRule type="expression" dxfId="961" priority="306">
      <formula>INDIRECT(ADDRESS(ROW(),COLUMN()))=TRUNC(INDIRECT(ADDRESS(ROW(),COLUMN())))</formula>
    </cfRule>
  </conditionalFormatting>
  <conditionalFormatting sqref="G171:G218">
    <cfRule type="expression" dxfId="960" priority="305">
      <formula>INDIRECT(ADDRESS(ROW(),COLUMN()))=TRUNC(INDIRECT(ADDRESS(ROW(),COLUMN())))</formula>
    </cfRule>
  </conditionalFormatting>
  <conditionalFormatting sqref="I170:I218">
    <cfRule type="expression" dxfId="959" priority="304">
      <formula>INDIRECT(ADDRESS(ROW(),COLUMN()))=TRUNC(INDIRECT(ADDRESS(ROW(),COLUMN())))</formula>
    </cfRule>
  </conditionalFormatting>
  <conditionalFormatting sqref="L170:L218">
    <cfRule type="expression" dxfId="958" priority="303">
      <formula>INDIRECT(ADDRESS(ROW(),COLUMN()))=TRUNC(INDIRECT(ADDRESS(ROW(),COLUMN())))</formula>
    </cfRule>
  </conditionalFormatting>
  <conditionalFormatting sqref="O170:O218">
    <cfRule type="expression" dxfId="957" priority="302">
      <formula>INDIRECT(ADDRESS(ROW(),COLUMN()))=TRUNC(INDIRECT(ADDRESS(ROW(),COLUMN())))</formula>
    </cfRule>
  </conditionalFormatting>
  <conditionalFormatting sqref="O107:O159 G107:G159 I107:I159 L107:L159">
    <cfRule type="expression" dxfId="956" priority="301">
      <formula>INDIRECT(ADDRESS(ROW(),COLUMN()))=TRUNC(INDIRECT(ADDRESS(ROW(),COLUMN())))</formula>
    </cfRule>
  </conditionalFormatting>
  <conditionalFormatting sqref="G169">
    <cfRule type="expression" dxfId="955" priority="3">
      <formula>INDIRECT(ADDRESS(ROW(),COLUMN()))=TRUNC(INDIRECT(ADDRESS(ROW(),COLUMN())))</formula>
    </cfRule>
  </conditionalFormatting>
  <conditionalFormatting sqref="G170">
    <cfRule type="expression" dxfId="954" priority="2">
      <formula>INDIRECT(ADDRESS(ROW(),COLUMN()))=TRUNC(INDIRECT(ADDRESS(ROW(),COLUMN())))</formula>
    </cfRule>
  </conditionalFormatting>
  <conditionalFormatting sqref="M6:Q7">
    <cfRule type="cellIs" dxfId="953" priority="1" operator="equal">
      <formula>"「費目：その他」で補助対象外に仕分けされていないものがあります。"</formula>
    </cfRule>
  </conditionalFormatting>
  <dataValidations count="7">
    <dataValidation imeMode="hiragana" allowBlank="1" showInputMessage="1" showErrorMessage="1" sqref="E10:E159 J10:J159 M10:M159 M169:M218 J169:J218 E169:E218"/>
    <dataValidation imeMode="disabled" allowBlank="1" showInputMessage="1" showErrorMessage="1" sqref="C7:K7 F166:K166 A10:A159 A169:A218 C3:C4"/>
    <dataValidation type="list" allowBlank="1" showInputMessage="1" showErrorMessage="1" sqref="R10:R159">
      <formula1>"○"</formula1>
    </dataValidation>
    <dataValidation type="list" imeMode="hiragana" allowBlank="1" showInputMessage="1" showErrorMessage="1" sqref="C10:C159">
      <formula1>区分</formula1>
    </dataValidation>
    <dataValidation imeMode="off" allowBlank="1" showInputMessage="1" showErrorMessage="1" sqref="G10:G159 I10:I159 L10:L159 O10:O159 Q10:Q159 I169:I218 L169:L218 O169:O218 Q169:Q218 G169:G218 G231:H235 G224:H229 F224:F235 F238:H264"/>
    <dataValidation type="list" imeMode="hiragana" allowBlank="1" showInputMessage="1" showErrorMessage="1" sqref="C169:D218">
      <formula1>収入</formula1>
    </dataValidation>
    <dataValidation type="list" imeMode="hiragana" allowBlank="1" showInputMessage="1" showErrorMessage="1" sqref="D10:D159">
      <formula1>INDIRECT(C10)</formula1>
    </dataValidation>
  </dataValidations>
  <pageMargins left="0.78740157480314965" right="0.39370078740157483" top="0.39370078740157483" bottom="0.59055118110236227" header="0.31496062992125984" footer="0.31496062992125984"/>
  <pageSetup paperSize="9" scale="66" fitToHeight="0" orientation="portrait" r:id="rId1"/>
  <rowBreaks count="2" manualBreakCount="2">
    <brk id="159" max="17" man="1"/>
    <brk id="219" max="16383" man="1"/>
  </rowBreaks>
  <colBreaks count="1" manualBreakCount="1">
    <brk id="17" max="1048575" man="1"/>
  </col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Y265"/>
  <sheetViews>
    <sheetView view="pageBreakPreview" zoomScaleSheetLayoutView="100" workbookViewId="0">
      <pane ySplit="9" topLeftCell="A10" activePane="bottomLeft" state="frozen"/>
      <selection activeCell="A10" sqref="A10:B10"/>
      <selection pane="bottomLeft" activeCell="A10" sqref="A10:B10"/>
    </sheetView>
  </sheetViews>
  <sheetFormatPr defaultRowHeight="13.5"/>
  <cols>
    <col min="1" max="2" width="3.875" style="2" customWidth="1"/>
    <col min="3" max="3" width="17.75" style="2" customWidth="1"/>
    <col min="4" max="4" width="11.75" style="2" customWidth="1"/>
    <col min="5" max="5" width="33.5" style="2" customWidth="1"/>
    <col min="6" max="6" width="1.125" style="2" customWidth="1"/>
    <col min="7" max="7" width="9.5" style="2" customWidth="1"/>
    <col min="8" max="8" width="1.375" style="2" customWidth="1"/>
    <col min="9" max="9" width="6" style="2" customWidth="1"/>
    <col min="10" max="10" width="6.125" style="2" customWidth="1"/>
    <col min="11" max="11" width="1.875" style="2" customWidth="1"/>
    <col min="12" max="12" width="6" style="2" customWidth="1"/>
    <col min="13" max="13" width="6.125" style="2" customWidth="1"/>
    <col min="14" max="14" width="2" style="2" customWidth="1"/>
    <col min="15" max="15" width="9.5" style="2" customWidth="1"/>
    <col min="16" max="16" width="1.75" style="2" customWidth="1"/>
    <col min="17" max="17" width="9.625" style="2" customWidth="1"/>
    <col min="18" max="18" width="6.875" style="2" customWidth="1"/>
    <col min="19" max="19" width="7" style="2" customWidth="1"/>
    <col min="20" max="20" width="20.625" style="2" customWidth="1"/>
    <col min="21" max="21" width="18.375" style="2" customWidth="1"/>
    <col min="22" max="22" width="25.375" style="2" customWidth="1"/>
    <col min="23" max="23" width="9" style="2" customWidth="1"/>
    <col min="24" max="24" width="9" style="5" hidden="1" customWidth="1"/>
    <col min="25" max="25" width="9" style="2" customWidth="1"/>
    <col min="26" max="16384" width="9" style="2"/>
  </cols>
  <sheetData>
    <row r="1" spans="1:24">
      <c r="A1" s="24" t="str">
        <f>IF('計画書①（地域）'!$S$4="","",'計画書①（地域）'!$S$4)</f>
        <v/>
      </c>
      <c r="B1" s="24"/>
    </row>
    <row r="2" spans="1:24" ht="25.5" customHeight="1">
      <c r="A2" s="68" t="s">
        <v>124</v>
      </c>
      <c r="B2" s="68"/>
      <c r="C2" s="40"/>
    </row>
    <row r="3" spans="1:24" ht="32.1" customHeight="1">
      <c r="C3" s="569" t="s">
        <v>141</v>
      </c>
      <c r="D3" s="61" t="s">
        <v>153</v>
      </c>
      <c r="E3" s="570"/>
      <c r="F3" s="571"/>
      <c r="G3" s="571"/>
      <c r="H3" s="571"/>
      <c r="I3" s="571"/>
      <c r="J3" s="571"/>
      <c r="K3" s="571"/>
      <c r="L3" s="571"/>
      <c r="M3" s="572"/>
      <c r="N3"/>
      <c r="O3"/>
      <c r="P3"/>
      <c r="Q3" s="15"/>
      <c r="X3" s="5">
        <v>18</v>
      </c>
    </row>
    <row r="4" spans="1:24" ht="32.1" customHeight="1">
      <c r="C4" s="569"/>
      <c r="D4" s="62" t="s">
        <v>154</v>
      </c>
      <c r="E4" s="573"/>
      <c r="F4" s="574"/>
      <c r="G4" s="574"/>
      <c r="H4" s="574"/>
      <c r="I4" s="574"/>
      <c r="J4" s="574"/>
      <c r="K4" s="574"/>
      <c r="L4" s="574"/>
      <c r="M4" s="575"/>
      <c r="N4"/>
      <c r="O4"/>
      <c r="P4"/>
      <c r="Q4" s="15"/>
      <c r="X4" s="5">
        <v>224</v>
      </c>
    </row>
    <row r="5" spans="1:24" ht="22.5" customHeight="1">
      <c r="A5" s="6"/>
      <c r="B5" s="6"/>
      <c r="C5" s="8"/>
      <c r="D5" s="12"/>
      <c r="E5" s="15"/>
      <c r="F5" s="15"/>
      <c r="G5" s="15"/>
      <c r="H5" s="15"/>
      <c r="I5" s="15"/>
      <c r="J5" s="15"/>
      <c r="K5" s="15"/>
      <c r="L5" s="15"/>
      <c r="M5" s="15"/>
      <c r="N5" s="15"/>
      <c r="O5" s="15"/>
      <c r="P5" s="15"/>
      <c r="Q5" s="15"/>
    </row>
    <row r="6" spans="1:24" ht="21.75" customHeight="1">
      <c r="A6" s="6"/>
      <c r="B6" s="6"/>
      <c r="C6" s="540" t="s">
        <v>41</v>
      </c>
      <c r="D6" s="541"/>
      <c r="E6" s="129" t="s">
        <v>44</v>
      </c>
      <c r="F6" s="542" t="s">
        <v>52</v>
      </c>
      <c r="G6" s="543"/>
      <c r="H6" s="543"/>
      <c r="I6" s="543"/>
      <c r="J6" s="543"/>
      <c r="K6" s="544"/>
      <c r="L6" s="3"/>
      <c r="M6" s="568" t="str">
        <f>IF($F$247&lt;&gt;0,"「費目：その他」で補助対象外に仕分けされていないものがあります。","")</f>
        <v/>
      </c>
      <c r="N6" s="568"/>
      <c r="O6" s="568"/>
      <c r="P6" s="568"/>
      <c r="Q6" s="568"/>
    </row>
    <row r="7" spans="1:24" ht="21.75" customHeight="1">
      <c r="A7" s="6"/>
      <c r="B7" s="6"/>
      <c r="C7" s="545">
        <f>SUMIFS($Q$10:$Q$159,$R$10:$R$159,"")</f>
        <v>0</v>
      </c>
      <c r="D7" s="546"/>
      <c r="E7" s="130">
        <f>SUMIFS($Q$10:$Q$159,$R$10:$R$159,"○")</f>
        <v>0</v>
      </c>
      <c r="F7" s="547">
        <f>SUM(C7,E7)</f>
        <v>0</v>
      </c>
      <c r="G7" s="548"/>
      <c r="H7" s="548"/>
      <c r="I7" s="548"/>
      <c r="J7" s="548"/>
      <c r="K7" s="549"/>
      <c r="L7" s="3"/>
      <c r="M7" s="568"/>
      <c r="N7" s="568"/>
      <c r="O7" s="568"/>
      <c r="P7" s="568"/>
      <c r="Q7" s="568"/>
    </row>
    <row r="8" spans="1:24" ht="20.25" customHeight="1">
      <c r="A8" s="7" t="s">
        <v>5</v>
      </c>
      <c r="B8" s="7"/>
      <c r="C8" s="3"/>
      <c r="D8" s="13"/>
      <c r="E8" s="9"/>
      <c r="F8" s="9"/>
      <c r="G8" s="9"/>
      <c r="H8" s="9"/>
      <c r="I8" s="9"/>
      <c r="J8" s="9"/>
      <c r="K8" s="9"/>
      <c r="L8" s="9"/>
      <c r="M8" s="9"/>
      <c r="N8" s="9"/>
      <c r="O8" s="9"/>
      <c r="P8" s="9"/>
      <c r="R8" s="134" t="s">
        <v>17</v>
      </c>
    </row>
    <row r="9" spans="1:24" ht="36" customHeight="1">
      <c r="A9" s="632" t="s">
        <v>216</v>
      </c>
      <c r="B9" s="633"/>
      <c r="C9" s="54" t="s">
        <v>11</v>
      </c>
      <c r="D9" s="54" t="s">
        <v>26</v>
      </c>
      <c r="E9" s="55" t="s">
        <v>45</v>
      </c>
      <c r="F9" s="69"/>
      <c r="G9" s="56" t="s">
        <v>39</v>
      </c>
      <c r="H9" s="57" t="s">
        <v>46</v>
      </c>
      <c r="I9" s="56" t="s">
        <v>38</v>
      </c>
      <c r="J9" s="58" t="s">
        <v>40</v>
      </c>
      <c r="K9" s="57" t="s">
        <v>46</v>
      </c>
      <c r="L9" s="56" t="s">
        <v>48</v>
      </c>
      <c r="M9" s="58" t="s">
        <v>40</v>
      </c>
      <c r="N9" s="57" t="s">
        <v>49</v>
      </c>
      <c r="O9" s="56" t="s">
        <v>50</v>
      </c>
      <c r="P9" s="57" t="s">
        <v>51</v>
      </c>
      <c r="Q9" s="137" t="s">
        <v>12</v>
      </c>
      <c r="R9" s="182" t="s">
        <v>43</v>
      </c>
    </row>
    <row r="10" spans="1:24" ht="18" customHeight="1">
      <c r="A10" s="634">
        <v>1</v>
      </c>
      <c r="B10" s="635"/>
      <c r="C10" s="50"/>
      <c r="D10" s="51"/>
      <c r="E10" s="186"/>
      <c r="F10" s="161"/>
      <c r="G10" s="52"/>
      <c r="H10" s="161"/>
      <c r="I10" s="156"/>
      <c r="J10" s="53"/>
      <c r="K10" s="164"/>
      <c r="L10" s="159"/>
      <c r="M10" s="53"/>
      <c r="N10" s="164"/>
      <c r="O10" s="46"/>
      <c r="P10" s="165"/>
      <c r="Q10" s="138">
        <f t="shared" ref="Q10:Q106" si="0">IF(G10="",0,INT(SUM(PRODUCT(G10,I10,L10),O10)))</f>
        <v>0</v>
      </c>
      <c r="R10" s="140"/>
    </row>
    <row r="11" spans="1:24" ht="18" customHeight="1">
      <c r="A11" s="636">
        <v>2</v>
      </c>
      <c r="B11" s="637"/>
      <c r="C11" s="10"/>
      <c r="D11" s="14"/>
      <c r="E11" s="187"/>
      <c r="F11" s="162"/>
      <c r="G11" s="43"/>
      <c r="H11" s="162"/>
      <c r="I11" s="157"/>
      <c r="J11" s="21"/>
      <c r="K11" s="163"/>
      <c r="L11" s="158"/>
      <c r="M11" s="21"/>
      <c r="N11" s="163"/>
      <c r="O11" s="44"/>
      <c r="P11" s="166"/>
      <c r="Q11" s="139">
        <f t="shared" si="0"/>
        <v>0</v>
      </c>
      <c r="R11" s="141"/>
    </row>
    <row r="12" spans="1:24" ht="18" customHeight="1">
      <c r="A12" s="636">
        <v>3</v>
      </c>
      <c r="B12" s="637"/>
      <c r="C12" s="10"/>
      <c r="D12" s="14"/>
      <c r="E12" s="187"/>
      <c r="F12" s="162"/>
      <c r="G12" s="43"/>
      <c r="H12" s="162"/>
      <c r="I12" s="157"/>
      <c r="J12" s="21"/>
      <c r="K12" s="163"/>
      <c r="L12" s="158"/>
      <c r="M12" s="21"/>
      <c r="N12" s="163"/>
      <c r="O12" s="44"/>
      <c r="P12" s="166"/>
      <c r="Q12" s="139">
        <f t="shared" si="0"/>
        <v>0</v>
      </c>
      <c r="R12" s="141"/>
    </row>
    <row r="13" spans="1:24" ht="18" customHeight="1">
      <c r="A13" s="636">
        <v>4</v>
      </c>
      <c r="B13" s="637"/>
      <c r="C13" s="10"/>
      <c r="D13" s="14"/>
      <c r="E13" s="187"/>
      <c r="F13" s="162"/>
      <c r="G13" s="43"/>
      <c r="H13" s="162"/>
      <c r="I13" s="157"/>
      <c r="J13" s="21"/>
      <c r="K13" s="163"/>
      <c r="L13" s="158"/>
      <c r="M13" s="21"/>
      <c r="N13" s="163"/>
      <c r="O13" s="44"/>
      <c r="P13" s="166"/>
      <c r="Q13" s="139">
        <f t="shared" si="0"/>
        <v>0</v>
      </c>
      <c r="R13" s="141"/>
    </row>
    <row r="14" spans="1:24" ht="18" customHeight="1">
      <c r="A14" s="636">
        <v>5</v>
      </c>
      <c r="B14" s="637"/>
      <c r="C14" s="10"/>
      <c r="D14" s="14"/>
      <c r="E14" s="187"/>
      <c r="F14" s="162"/>
      <c r="G14" s="43"/>
      <c r="H14" s="162"/>
      <c r="I14" s="157"/>
      <c r="J14" s="21"/>
      <c r="K14" s="163"/>
      <c r="L14" s="158"/>
      <c r="M14" s="21"/>
      <c r="N14" s="163"/>
      <c r="O14" s="44"/>
      <c r="P14" s="166"/>
      <c r="Q14" s="139">
        <f t="shared" si="0"/>
        <v>0</v>
      </c>
      <c r="R14" s="141"/>
    </row>
    <row r="15" spans="1:24" ht="18" customHeight="1">
      <c r="A15" s="636">
        <v>6</v>
      </c>
      <c r="B15" s="637"/>
      <c r="C15" s="10"/>
      <c r="D15" s="14"/>
      <c r="E15" s="187"/>
      <c r="F15" s="162"/>
      <c r="G15" s="43"/>
      <c r="H15" s="162"/>
      <c r="I15" s="157"/>
      <c r="J15" s="21"/>
      <c r="K15" s="163"/>
      <c r="L15" s="158"/>
      <c r="M15" s="21"/>
      <c r="N15" s="163"/>
      <c r="O15" s="44"/>
      <c r="P15" s="166"/>
      <c r="Q15" s="139">
        <f t="shared" si="0"/>
        <v>0</v>
      </c>
      <c r="R15" s="141"/>
    </row>
    <row r="16" spans="1:24" ht="18" customHeight="1">
      <c r="A16" s="636">
        <v>7</v>
      </c>
      <c r="B16" s="637"/>
      <c r="C16" s="10"/>
      <c r="D16" s="14"/>
      <c r="E16" s="187"/>
      <c r="F16" s="162"/>
      <c r="G16" s="43"/>
      <c r="H16" s="162"/>
      <c r="I16" s="157"/>
      <c r="J16" s="21"/>
      <c r="K16" s="163"/>
      <c r="L16" s="158"/>
      <c r="M16" s="21"/>
      <c r="N16" s="163"/>
      <c r="O16" s="44"/>
      <c r="P16" s="166"/>
      <c r="Q16" s="139">
        <f t="shared" si="0"/>
        <v>0</v>
      </c>
      <c r="R16" s="141"/>
    </row>
    <row r="17" spans="1:18" ht="18" customHeight="1">
      <c r="A17" s="636">
        <v>8</v>
      </c>
      <c r="B17" s="637"/>
      <c r="C17" s="10"/>
      <c r="D17" s="14"/>
      <c r="E17" s="187"/>
      <c r="F17" s="162"/>
      <c r="G17" s="43"/>
      <c r="H17" s="162"/>
      <c r="I17" s="157"/>
      <c r="J17" s="21"/>
      <c r="K17" s="163"/>
      <c r="L17" s="158"/>
      <c r="M17" s="21"/>
      <c r="N17" s="163"/>
      <c r="O17" s="44"/>
      <c r="P17" s="166"/>
      <c r="Q17" s="139">
        <f t="shared" si="0"/>
        <v>0</v>
      </c>
      <c r="R17" s="141"/>
    </row>
    <row r="18" spans="1:18" ht="18" customHeight="1">
      <c r="A18" s="636">
        <v>9</v>
      </c>
      <c r="B18" s="637"/>
      <c r="C18" s="10"/>
      <c r="D18" s="14"/>
      <c r="E18" s="187"/>
      <c r="F18" s="162"/>
      <c r="G18" s="43"/>
      <c r="H18" s="162"/>
      <c r="I18" s="157"/>
      <c r="J18" s="21"/>
      <c r="K18" s="163"/>
      <c r="L18" s="158"/>
      <c r="M18" s="21"/>
      <c r="N18" s="163"/>
      <c r="O18" s="44"/>
      <c r="P18" s="166"/>
      <c r="Q18" s="139">
        <f t="shared" si="0"/>
        <v>0</v>
      </c>
      <c r="R18" s="141"/>
    </row>
    <row r="19" spans="1:18" ht="18" customHeight="1">
      <c r="A19" s="636">
        <v>10</v>
      </c>
      <c r="B19" s="637"/>
      <c r="C19" s="10"/>
      <c r="D19" s="14"/>
      <c r="E19" s="187"/>
      <c r="F19" s="162"/>
      <c r="G19" s="43"/>
      <c r="H19" s="162"/>
      <c r="I19" s="157"/>
      <c r="J19" s="21"/>
      <c r="K19" s="163"/>
      <c r="L19" s="158"/>
      <c r="M19" s="21"/>
      <c r="N19" s="163"/>
      <c r="O19" s="44"/>
      <c r="P19" s="166"/>
      <c r="Q19" s="139">
        <f t="shared" si="0"/>
        <v>0</v>
      </c>
      <c r="R19" s="141"/>
    </row>
    <row r="20" spans="1:18" ht="18" customHeight="1">
      <c r="A20" s="636">
        <v>11</v>
      </c>
      <c r="B20" s="637"/>
      <c r="C20" s="10"/>
      <c r="D20" s="14"/>
      <c r="E20" s="187"/>
      <c r="F20" s="162"/>
      <c r="G20" s="43"/>
      <c r="H20" s="162"/>
      <c r="I20" s="157"/>
      <c r="J20" s="21"/>
      <c r="K20" s="163"/>
      <c r="L20" s="158"/>
      <c r="M20" s="21"/>
      <c r="N20" s="163"/>
      <c r="O20" s="44"/>
      <c r="P20" s="166"/>
      <c r="Q20" s="139">
        <f t="shared" si="0"/>
        <v>0</v>
      </c>
      <c r="R20" s="141"/>
    </row>
    <row r="21" spans="1:18" ht="18" customHeight="1">
      <c r="A21" s="636">
        <v>12</v>
      </c>
      <c r="B21" s="637"/>
      <c r="C21" s="10"/>
      <c r="D21" s="14"/>
      <c r="E21" s="187"/>
      <c r="F21" s="162"/>
      <c r="G21" s="43"/>
      <c r="H21" s="163"/>
      <c r="I21" s="158"/>
      <c r="J21" s="21"/>
      <c r="K21" s="163"/>
      <c r="L21" s="158"/>
      <c r="M21" s="21"/>
      <c r="N21" s="163"/>
      <c r="O21" s="44"/>
      <c r="P21" s="166"/>
      <c r="Q21" s="139">
        <f t="shared" si="0"/>
        <v>0</v>
      </c>
      <c r="R21" s="141"/>
    </row>
    <row r="22" spans="1:18" ht="18" customHeight="1">
      <c r="A22" s="636">
        <v>13</v>
      </c>
      <c r="B22" s="637"/>
      <c r="C22" s="10"/>
      <c r="D22" s="14"/>
      <c r="E22" s="187"/>
      <c r="F22" s="162"/>
      <c r="G22" s="43"/>
      <c r="H22" s="163"/>
      <c r="I22" s="158"/>
      <c r="J22" s="21"/>
      <c r="K22" s="163"/>
      <c r="L22" s="158"/>
      <c r="M22" s="21"/>
      <c r="N22" s="163"/>
      <c r="O22" s="44"/>
      <c r="P22" s="166"/>
      <c r="Q22" s="139">
        <f t="shared" si="0"/>
        <v>0</v>
      </c>
      <c r="R22" s="141"/>
    </row>
    <row r="23" spans="1:18" ht="18" customHeight="1">
      <c r="A23" s="636">
        <v>14</v>
      </c>
      <c r="B23" s="637"/>
      <c r="C23" s="10"/>
      <c r="D23" s="14"/>
      <c r="E23" s="187"/>
      <c r="F23" s="162"/>
      <c r="G23" s="43"/>
      <c r="H23" s="163"/>
      <c r="I23" s="158"/>
      <c r="J23" s="21"/>
      <c r="K23" s="163"/>
      <c r="L23" s="158"/>
      <c r="M23" s="21"/>
      <c r="N23" s="163"/>
      <c r="O23" s="44"/>
      <c r="P23" s="166"/>
      <c r="Q23" s="139">
        <f t="shared" si="0"/>
        <v>0</v>
      </c>
      <c r="R23" s="141"/>
    </row>
    <row r="24" spans="1:18" ht="18" customHeight="1">
      <c r="A24" s="636">
        <v>15</v>
      </c>
      <c r="B24" s="637"/>
      <c r="C24" s="10"/>
      <c r="D24" s="14"/>
      <c r="E24" s="187"/>
      <c r="F24" s="162"/>
      <c r="G24" s="43"/>
      <c r="H24" s="163"/>
      <c r="I24" s="158"/>
      <c r="J24" s="21"/>
      <c r="K24" s="163"/>
      <c r="L24" s="158"/>
      <c r="M24" s="21"/>
      <c r="N24" s="163"/>
      <c r="O24" s="44"/>
      <c r="P24" s="166"/>
      <c r="Q24" s="139">
        <f t="shared" si="0"/>
        <v>0</v>
      </c>
      <c r="R24" s="141"/>
    </row>
    <row r="25" spans="1:18" ht="18" customHeight="1">
      <c r="A25" s="636">
        <v>16</v>
      </c>
      <c r="B25" s="637"/>
      <c r="C25" s="10"/>
      <c r="D25" s="14"/>
      <c r="E25" s="187"/>
      <c r="F25" s="162"/>
      <c r="G25" s="43"/>
      <c r="H25" s="163"/>
      <c r="I25" s="158"/>
      <c r="J25" s="21"/>
      <c r="K25" s="163"/>
      <c r="L25" s="158"/>
      <c r="M25" s="21"/>
      <c r="N25" s="163"/>
      <c r="O25" s="44"/>
      <c r="P25" s="166"/>
      <c r="Q25" s="139">
        <f t="shared" si="0"/>
        <v>0</v>
      </c>
      <c r="R25" s="141"/>
    </row>
    <row r="26" spans="1:18" ht="18" customHeight="1">
      <c r="A26" s="636">
        <v>17</v>
      </c>
      <c r="B26" s="637"/>
      <c r="C26" s="10"/>
      <c r="D26" s="14"/>
      <c r="E26" s="187"/>
      <c r="F26" s="162"/>
      <c r="G26" s="43"/>
      <c r="H26" s="162"/>
      <c r="I26" s="157"/>
      <c r="J26" s="21"/>
      <c r="K26" s="162"/>
      <c r="L26" s="158"/>
      <c r="M26" s="37"/>
      <c r="N26" s="163"/>
      <c r="O26" s="44"/>
      <c r="P26" s="166"/>
      <c r="Q26" s="139">
        <f t="shared" si="0"/>
        <v>0</v>
      </c>
      <c r="R26" s="141"/>
    </row>
    <row r="27" spans="1:18" ht="18" customHeight="1">
      <c r="A27" s="636">
        <v>18</v>
      </c>
      <c r="B27" s="637"/>
      <c r="C27" s="10"/>
      <c r="D27" s="14"/>
      <c r="E27" s="187"/>
      <c r="F27" s="162"/>
      <c r="G27" s="43"/>
      <c r="H27" s="162"/>
      <c r="I27" s="157"/>
      <c r="J27" s="21"/>
      <c r="K27" s="162"/>
      <c r="L27" s="158"/>
      <c r="M27" s="37"/>
      <c r="N27" s="163"/>
      <c r="O27" s="44"/>
      <c r="P27" s="166"/>
      <c r="Q27" s="139">
        <f t="shared" si="0"/>
        <v>0</v>
      </c>
      <c r="R27" s="141"/>
    </row>
    <row r="28" spans="1:18" ht="18" customHeight="1">
      <c r="A28" s="636">
        <v>19</v>
      </c>
      <c r="B28" s="637"/>
      <c r="C28" s="10"/>
      <c r="D28" s="14"/>
      <c r="E28" s="187"/>
      <c r="F28" s="162"/>
      <c r="G28" s="43"/>
      <c r="H28" s="162"/>
      <c r="I28" s="157"/>
      <c r="J28" s="21"/>
      <c r="K28" s="162"/>
      <c r="L28" s="158"/>
      <c r="M28" s="37"/>
      <c r="N28" s="163"/>
      <c r="O28" s="44"/>
      <c r="P28" s="166"/>
      <c r="Q28" s="139">
        <f t="shared" si="0"/>
        <v>0</v>
      </c>
      <c r="R28" s="141"/>
    </row>
    <row r="29" spans="1:18" ht="18" customHeight="1">
      <c r="A29" s="636">
        <v>20</v>
      </c>
      <c r="B29" s="637"/>
      <c r="C29" s="10"/>
      <c r="D29" s="14"/>
      <c r="E29" s="187"/>
      <c r="F29" s="162"/>
      <c r="G29" s="43"/>
      <c r="H29" s="162"/>
      <c r="I29" s="157"/>
      <c r="J29" s="21"/>
      <c r="K29" s="163"/>
      <c r="L29" s="158"/>
      <c r="M29" s="21"/>
      <c r="N29" s="163"/>
      <c r="O29" s="44"/>
      <c r="P29" s="166"/>
      <c r="Q29" s="139">
        <f t="shared" si="0"/>
        <v>0</v>
      </c>
      <c r="R29" s="141"/>
    </row>
    <row r="30" spans="1:18" ht="18" customHeight="1">
      <c r="A30" s="636">
        <v>21</v>
      </c>
      <c r="B30" s="637"/>
      <c r="C30" s="10"/>
      <c r="D30" s="14"/>
      <c r="E30" s="187"/>
      <c r="F30" s="162"/>
      <c r="G30" s="43"/>
      <c r="H30" s="162"/>
      <c r="I30" s="157"/>
      <c r="J30" s="21"/>
      <c r="K30" s="163"/>
      <c r="L30" s="158"/>
      <c r="M30" s="21"/>
      <c r="N30" s="163"/>
      <c r="O30" s="44"/>
      <c r="P30" s="166"/>
      <c r="Q30" s="139">
        <f t="shared" si="0"/>
        <v>0</v>
      </c>
      <c r="R30" s="141"/>
    </row>
    <row r="31" spans="1:18" ht="18" customHeight="1">
      <c r="A31" s="636">
        <v>22</v>
      </c>
      <c r="B31" s="637"/>
      <c r="C31" s="10"/>
      <c r="D31" s="14"/>
      <c r="E31" s="187"/>
      <c r="F31" s="162"/>
      <c r="G31" s="43"/>
      <c r="H31" s="162"/>
      <c r="I31" s="157"/>
      <c r="J31" s="21"/>
      <c r="K31" s="163"/>
      <c r="L31" s="158"/>
      <c r="M31" s="21"/>
      <c r="N31" s="163"/>
      <c r="O31" s="44"/>
      <c r="P31" s="166"/>
      <c r="Q31" s="139">
        <f t="shared" si="0"/>
        <v>0</v>
      </c>
      <c r="R31" s="141"/>
    </row>
    <row r="32" spans="1:18" ht="18" customHeight="1">
      <c r="A32" s="636">
        <v>23</v>
      </c>
      <c r="B32" s="637"/>
      <c r="C32" s="10"/>
      <c r="D32" s="14"/>
      <c r="E32" s="187"/>
      <c r="F32" s="162"/>
      <c r="G32" s="43"/>
      <c r="H32" s="162"/>
      <c r="I32" s="157"/>
      <c r="J32" s="21"/>
      <c r="K32" s="163"/>
      <c r="L32" s="158"/>
      <c r="M32" s="21"/>
      <c r="N32" s="163"/>
      <c r="O32" s="44"/>
      <c r="P32" s="166"/>
      <c r="Q32" s="139">
        <f t="shared" si="0"/>
        <v>0</v>
      </c>
      <c r="R32" s="141"/>
    </row>
    <row r="33" spans="1:18" ht="18" customHeight="1">
      <c r="A33" s="636">
        <v>24</v>
      </c>
      <c r="B33" s="637"/>
      <c r="C33" s="10"/>
      <c r="D33" s="14"/>
      <c r="E33" s="187"/>
      <c r="F33" s="162"/>
      <c r="G33" s="43"/>
      <c r="H33" s="162"/>
      <c r="I33" s="157"/>
      <c r="J33" s="21"/>
      <c r="K33" s="163"/>
      <c r="L33" s="158"/>
      <c r="M33" s="21"/>
      <c r="N33" s="163"/>
      <c r="O33" s="44"/>
      <c r="P33" s="166"/>
      <c r="Q33" s="139">
        <f t="shared" si="0"/>
        <v>0</v>
      </c>
      <c r="R33" s="141"/>
    </row>
    <row r="34" spans="1:18" ht="18" customHeight="1">
      <c r="A34" s="636">
        <v>25</v>
      </c>
      <c r="B34" s="637"/>
      <c r="C34" s="10"/>
      <c r="D34" s="14"/>
      <c r="E34" s="187"/>
      <c r="F34" s="162"/>
      <c r="G34" s="43"/>
      <c r="H34" s="162"/>
      <c r="I34" s="157"/>
      <c r="J34" s="21"/>
      <c r="K34" s="163"/>
      <c r="L34" s="158"/>
      <c r="M34" s="21"/>
      <c r="N34" s="163"/>
      <c r="O34" s="44"/>
      <c r="P34" s="166"/>
      <c r="Q34" s="139">
        <f t="shared" si="0"/>
        <v>0</v>
      </c>
      <c r="R34" s="141"/>
    </row>
    <row r="35" spans="1:18" ht="18" customHeight="1">
      <c r="A35" s="636">
        <v>26</v>
      </c>
      <c r="B35" s="637"/>
      <c r="C35" s="10"/>
      <c r="D35" s="14"/>
      <c r="E35" s="187"/>
      <c r="F35" s="162"/>
      <c r="G35" s="43"/>
      <c r="H35" s="162"/>
      <c r="I35" s="157"/>
      <c r="J35" s="21"/>
      <c r="K35" s="163"/>
      <c r="L35" s="158"/>
      <c r="M35" s="21"/>
      <c r="N35" s="163"/>
      <c r="O35" s="44"/>
      <c r="P35" s="166"/>
      <c r="Q35" s="139">
        <f t="shared" si="0"/>
        <v>0</v>
      </c>
      <c r="R35" s="141"/>
    </row>
    <row r="36" spans="1:18" ht="18" customHeight="1">
      <c r="A36" s="636">
        <v>27</v>
      </c>
      <c r="B36" s="637"/>
      <c r="C36" s="10"/>
      <c r="D36" s="14"/>
      <c r="E36" s="187"/>
      <c r="F36" s="162"/>
      <c r="G36" s="43"/>
      <c r="H36" s="162"/>
      <c r="I36" s="157"/>
      <c r="J36" s="21"/>
      <c r="K36" s="163"/>
      <c r="L36" s="158"/>
      <c r="M36" s="21"/>
      <c r="N36" s="163"/>
      <c r="O36" s="44"/>
      <c r="P36" s="166"/>
      <c r="Q36" s="139">
        <f t="shared" si="0"/>
        <v>0</v>
      </c>
      <c r="R36" s="141"/>
    </row>
    <row r="37" spans="1:18" ht="18" customHeight="1">
      <c r="A37" s="636">
        <v>28</v>
      </c>
      <c r="B37" s="637"/>
      <c r="C37" s="10"/>
      <c r="D37" s="14"/>
      <c r="E37" s="187"/>
      <c r="F37" s="162"/>
      <c r="G37" s="43"/>
      <c r="H37" s="162"/>
      <c r="I37" s="157"/>
      <c r="J37" s="21"/>
      <c r="K37" s="163"/>
      <c r="L37" s="158"/>
      <c r="M37" s="21"/>
      <c r="N37" s="163"/>
      <c r="O37" s="44"/>
      <c r="P37" s="166"/>
      <c r="Q37" s="139">
        <f t="shared" si="0"/>
        <v>0</v>
      </c>
      <c r="R37" s="141"/>
    </row>
    <row r="38" spans="1:18" ht="18" customHeight="1">
      <c r="A38" s="636">
        <v>29</v>
      </c>
      <c r="B38" s="637"/>
      <c r="C38" s="10"/>
      <c r="D38" s="14"/>
      <c r="E38" s="187"/>
      <c r="F38" s="162"/>
      <c r="G38" s="43"/>
      <c r="H38" s="162"/>
      <c r="I38" s="157"/>
      <c r="J38" s="21"/>
      <c r="K38" s="163"/>
      <c r="L38" s="158"/>
      <c r="M38" s="21"/>
      <c r="N38" s="163"/>
      <c r="O38" s="44"/>
      <c r="P38" s="166"/>
      <c r="Q38" s="139">
        <f t="shared" si="0"/>
        <v>0</v>
      </c>
      <c r="R38" s="141"/>
    </row>
    <row r="39" spans="1:18" ht="18" customHeight="1">
      <c r="A39" s="636">
        <v>30</v>
      </c>
      <c r="B39" s="637"/>
      <c r="C39" s="10"/>
      <c r="D39" s="14"/>
      <c r="E39" s="187"/>
      <c r="F39" s="162"/>
      <c r="G39" s="43"/>
      <c r="H39" s="162"/>
      <c r="I39" s="157"/>
      <c r="J39" s="21"/>
      <c r="K39" s="163"/>
      <c r="L39" s="158"/>
      <c r="M39" s="21"/>
      <c r="N39" s="163"/>
      <c r="O39" s="44"/>
      <c r="P39" s="166"/>
      <c r="Q39" s="139">
        <f t="shared" si="0"/>
        <v>0</v>
      </c>
      <c r="R39" s="141"/>
    </row>
    <row r="40" spans="1:18" ht="18" customHeight="1">
      <c r="A40" s="636">
        <v>31</v>
      </c>
      <c r="B40" s="637"/>
      <c r="C40" s="10"/>
      <c r="D40" s="14"/>
      <c r="E40" s="187"/>
      <c r="F40" s="162"/>
      <c r="G40" s="43"/>
      <c r="H40" s="162"/>
      <c r="I40" s="157"/>
      <c r="J40" s="21"/>
      <c r="K40" s="163"/>
      <c r="L40" s="158"/>
      <c r="M40" s="21"/>
      <c r="N40" s="163"/>
      <c r="O40" s="44"/>
      <c r="P40" s="166"/>
      <c r="Q40" s="139">
        <f t="shared" si="0"/>
        <v>0</v>
      </c>
      <c r="R40" s="141"/>
    </row>
    <row r="41" spans="1:18" ht="18" customHeight="1">
      <c r="A41" s="636">
        <v>32</v>
      </c>
      <c r="B41" s="637"/>
      <c r="C41" s="10"/>
      <c r="D41" s="14"/>
      <c r="E41" s="187"/>
      <c r="F41" s="162"/>
      <c r="G41" s="43"/>
      <c r="H41" s="162"/>
      <c r="I41" s="157"/>
      <c r="J41" s="21"/>
      <c r="K41" s="163"/>
      <c r="L41" s="158"/>
      <c r="M41" s="21"/>
      <c r="N41" s="163"/>
      <c r="O41" s="44"/>
      <c r="P41" s="166"/>
      <c r="Q41" s="139">
        <f t="shared" si="0"/>
        <v>0</v>
      </c>
      <c r="R41" s="141"/>
    </row>
    <row r="42" spans="1:18" ht="18" customHeight="1">
      <c r="A42" s="636">
        <v>33</v>
      </c>
      <c r="B42" s="637"/>
      <c r="C42" s="10"/>
      <c r="D42" s="14"/>
      <c r="E42" s="187"/>
      <c r="F42" s="162"/>
      <c r="G42" s="43"/>
      <c r="H42" s="162"/>
      <c r="I42" s="157"/>
      <c r="J42" s="21"/>
      <c r="K42" s="163"/>
      <c r="L42" s="158"/>
      <c r="M42" s="21"/>
      <c r="N42" s="163"/>
      <c r="O42" s="44"/>
      <c r="P42" s="166"/>
      <c r="Q42" s="139">
        <f t="shared" si="0"/>
        <v>0</v>
      </c>
      <c r="R42" s="141"/>
    </row>
    <row r="43" spans="1:18" ht="18" customHeight="1">
      <c r="A43" s="636">
        <v>34</v>
      </c>
      <c r="B43" s="637"/>
      <c r="C43" s="10"/>
      <c r="D43" s="14"/>
      <c r="E43" s="187"/>
      <c r="F43" s="162"/>
      <c r="G43" s="43"/>
      <c r="H43" s="162"/>
      <c r="I43" s="157"/>
      <c r="J43" s="21"/>
      <c r="K43" s="163"/>
      <c r="L43" s="158"/>
      <c r="M43" s="21"/>
      <c r="N43" s="163"/>
      <c r="O43" s="44"/>
      <c r="P43" s="166"/>
      <c r="Q43" s="139">
        <f t="shared" si="0"/>
        <v>0</v>
      </c>
      <c r="R43" s="141"/>
    </row>
    <row r="44" spans="1:18" ht="18" customHeight="1">
      <c r="A44" s="636">
        <v>35</v>
      </c>
      <c r="B44" s="637"/>
      <c r="C44" s="10"/>
      <c r="D44" s="14"/>
      <c r="E44" s="187"/>
      <c r="F44" s="162"/>
      <c r="G44" s="43"/>
      <c r="H44" s="162"/>
      <c r="I44" s="157"/>
      <c r="J44" s="21"/>
      <c r="K44" s="163"/>
      <c r="L44" s="158"/>
      <c r="M44" s="21"/>
      <c r="N44" s="163"/>
      <c r="O44" s="44"/>
      <c r="P44" s="166"/>
      <c r="Q44" s="139">
        <f t="shared" si="0"/>
        <v>0</v>
      </c>
      <c r="R44" s="141"/>
    </row>
    <row r="45" spans="1:18" ht="18" customHeight="1">
      <c r="A45" s="636">
        <v>36</v>
      </c>
      <c r="B45" s="637"/>
      <c r="C45" s="10"/>
      <c r="D45" s="14"/>
      <c r="E45" s="187"/>
      <c r="F45" s="162"/>
      <c r="G45" s="43"/>
      <c r="H45" s="163"/>
      <c r="I45" s="158"/>
      <c r="J45" s="21"/>
      <c r="K45" s="163"/>
      <c r="L45" s="158"/>
      <c r="M45" s="21"/>
      <c r="N45" s="163"/>
      <c r="O45" s="44"/>
      <c r="P45" s="166"/>
      <c r="Q45" s="139">
        <f t="shared" si="0"/>
        <v>0</v>
      </c>
      <c r="R45" s="141"/>
    </row>
    <row r="46" spans="1:18" ht="18" customHeight="1">
      <c r="A46" s="636">
        <v>37</v>
      </c>
      <c r="B46" s="637"/>
      <c r="C46" s="10"/>
      <c r="D46" s="14"/>
      <c r="E46" s="187"/>
      <c r="F46" s="162"/>
      <c r="G46" s="43"/>
      <c r="H46" s="162"/>
      <c r="I46" s="157"/>
      <c r="J46" s="21"/>
      <c r="K46" s="163"/>
      <c r="L46" s="158"/>
      <c r="M46" s="21"/>
      <c r="N46" s="163"/>
      <c r="O46" s="44"/>
      <c r="P46" s="166"/>
      <c r="Q46" s="139">
        <f t="shared" si="0"/>
        <v>0</v>
      </c>
      <c r="R46" s="141"/>
    </row>
    <row r="47" spans="1:18" ht="18" customHeight="1">
      <c r="A47" s="636">
        <v>38</v>
      </c>
      <c r="B47" s="637"/>
      <c r="C47" s="10"/>
      <c r="D47" s="14"/>
      <c r="E47" s="187"/>
      <c r="F47" s="162"/>
      <c r="G47" s="43"/>
      <c r="H47" s="162"/>
      <c r="I47" s="157"/>
      <c r="J47" s="21"/>
      <c r="K47" s="163"/>
      <c r="L47" s="158"/>
      <c r="M47" s="21"/>
      <c r="N47" s="163"/>
      <c r="O47" s="44"/>
      <c r="P47" s="166"/>
      <c r="Q47" s="139">
        <f t="shared" si="0"/>
        <v>0</v>
      </c>
      <c r="R47" s="141"/>
    </row>
    <row r="48" spans="1:18" ht="18" customHeight="1">
      <c r="A48" s="636">
        <v>39</v>
      </c>
      <c r="B48" s="637"/>
      <c r="C48" s="10"/>
      <c r="D48" s="14"/>
      <c r="E48" s="187"/>
      <c r="F48" s="162"/>
      <c r="G48" s="44"/>
      <c r="H48" s="163"/>
      <c r="I48" s="158"/>
      <c r="J48" s="21"/>
      <c r="K48" s="163"/>
      <c r="L48" s="158"/>
      <c r="M48" s="21"/>
      <c r="N48" s="163"/>
      <c r="O48" s="44"/>
      <c r="P48" s="166"/>
      <c r="Q48" s="139">
        <f t="shared" si="0"/>
        <v>0</v>
      </c>
      <c r="R48" s="141"/>
    </row>
    <row r="49" spans="1:18" ht="18" customHeight="1">
      <c r="A49" s="636">
        <v>40</v>
      </c>
      <c r="B49" s="637"/>
      <c r="C49" s="10"/>
      <c r="D49" s="14"/>
      <c r="E49" s="187"/>
      <c r="F49" s="162"/>
      <c r="G49" s="44"/>
      <c r="H49" s="163"/>
      <c r="I49" s="158"/>
      <c r="J49" s="21"/>
      <c r="K49" s="163"/>
      <c r="L49" s="158"/>
      <c r="M49" s="21"/>
      <c r="N49" s="163"/>
      <c r="O49" s="44"/>
      <c r="P49" s="166"/>
      <c r="Q49" s="139">
        <f t="shared" si="0"/>
        <v>0</v>
      </c>
      <c r="R49" s="141"/>
    </row>
    <row r="50" spans="1:18" ht="18" customHeight="1">
      <c r="A50" s="636">
        <v>41</v>
      </c>
      <c r="B50" s="637"/>
      <c r="C50" s="10"/>
      <c r="D50" s="14"/>
      <c r="E50" s="187"/>
      <c r="F50" s="162"/>
      <c r="G50" s="44"/>
      <c r="H50" s="163"/>
      <c r="I50" s="158"/>
      <c r="J50" s="21"/>
      <c r="K50" s="163"/>
      <c r="L50" s="158"/>
      <c r="M50" s="21"/>
      <c r="N50" s="163"/>
      <c r="O50" s="44"/>
      <c r="P50" s="166"/>
      <c r="Q50" s="139">
        <f t="shared" si="0"/>
        <v>0</v>
      </c>
      <c r="R50" s="141"/>
    </row>
    <row r="51" spans="1:18" ht="18" customHeight="1">
      <c r="A51" s="636">
        <v>42</v>
      </c>
      <c r="B51" s="637"/>
      <c r="C51" s="10"/>
      <c r="D51" s="10"/>
      <c r="E51" s="187"/>
      <c r="F51" s="162"/>
      <c r="G51" s="44"/>
      <c r="H51" s="163"/>
      <c r="I51" s="158"/>
      <c r="J51" s="21"/>
      <c r="K51" s="163"/>
      <c r="L51" s="158"/>
      <c r="M51" s="21"/>
      <c r="N51" s="163"/>
      <c r="O51" s="44"/>
      <c r="P51" s="166"/>
      <c r="Q51" s="139">
        <f t="shared" si="0"/>
        <v>0</v>
      </c>
      <c r="R51" s="141"/>
    </row>
    <row r="52" spans="1:18" ht="18" customHeight="1">
      <c r="A52" s="636">
        <v>43</v>
      </c>
      <c r="B52" s="637"/>
      <c r="C52" s="10"/>
      <c r="D52" s="10"/>
      <c r="E52" s="187"/>
      <c r="F52" s="162"/>
      <c r="G52" s="44"/>
      <c r="H52" s="163"/>
      <c r="I52" s="158"/>
      <c r="J52" s="21"/>
      <c r="K52" s="163"/>
      <c r="L52" s="158"/>
      <c r="M52" s="21"/>
      <c r="N52" s="163"/>
      <c r="O52" s="44"/>
      <c r="P52" s="166"/>
      <c r="Q52" s="139">
        <f t="shared" si="0"/>
        <v>0</v>
      </c>
      <c r="R52" s="141"/>
    </row>
    <row r="53" spans="1:18" ht="18" customHeight="1">
      <c r="A53" s="636">
        <v>44</v>
      </c>
      <c r="B53" s="637"/>
      <c r="C53" s="10"/>
      <c r="D53" s="10"/>
      <c r="E53" s="187"/>
      <c r="F53" s="162"/>
      <c r="G53" s="44"/>
      <c r="H53" s="163"/>
      <c r="I53" s="158"/>
      <c r="J53" s="21"/>
      <c r="K53" s="163"/>
      <c r="L53" s="158"/>
      <c r="M53" s="21"/>
      <c r="N53" s="163"/>
      <c r="O53" s="44"/>
      <c r="P53" s="166"/>
      <c r="Q53" s="139">
        <f t="shared" si="0"/>
        <v>0</v>
      </c>
      <c r="R53" s="141"/>
    </row>
    <row r="54" spans="1:18" ht="18" customHeight="1">
      <c r="A54" s="636">
        <v>45</v>
      </c>
      <c r="B54" s="637"/>
      <c r="C54" s="10"/>
      <c r="D54" s="10"/>
      <c r="E54" s="187"/>
      <c r="F54" s="162"/>
      <c r="G54" s="44"/>
      <c r="H54" s="163"/>
      <c r="I54" s="158"/>
      <c r="J54" s="21"/>
      <c r="K54" s="163"/>
      <c r="L54" s="158"/>
      <c r="M54" s="21"/>
      <c r="N54" s="163"/>
      <c r="O54" s="44"/>
      <c r="P54" s="166"/>
      <c r="Q54" s="139">
        <f t="shared" si="0"/>
        <v>0</v>
      </c>
      <c r="R54" s="141"/>
    </row>
    <row r="55" spans="1:18" ht="18" customHeight="1">
      <c r="A55" s="636">
        <v>46</v>
      </c>
      <c r="B55" s="637"/>
      <c r="C55" s="10"/>
      <c r="D55" s="10"/>
      <c r="E55" s="187"/>
      <c r="F55" s="162"/>
      <c r="G55" s="44"/>
      <c r="H55" s="163"/>
      <c r="I55" s="158"/>
      <c r="J55" s="21"/>
      <c r="K55" s="163"/>
      <c r="L55" s="158"/>
      <c r="M55" s="21"/>
      <c r="N55" s="163"/>
      <c r="O55" s="44"/>
      <c r="P55" s="166"/>
      <c r="Q55" s="139">
        <f t="shared" si="0"/>
        <v>0</v>
      </c>
      <c r="R55" s="141"/>
    </row>
    <row r="56" spans="1:18" ht="18" customHeight="1">
      <c r="A56" s="636">
        <v>47</v>
      </c>
      <c r="B56" s="637"/>
      <c r="C56" s="10"/>
      <c r="D56" s="10"/>
      <c r="E56" s="187"/>
      <c r="F56" s="162"/>
      <c r="G56" s="44"/>
      <c r="H56" s="163"/>
      <c r="I56" s="158"/>
      <c r="J56" s="21"/>
      <c r="K56" s="163"/>
      <c r="L56" s="158"/>
      <c r="M56" s="21"/>
      <c r="N56" s="163"/>
      <c r="O56" s="44"/>
      <c r="P56" s="166"/>
      <c r="Q56" s="139">
        <f t="shared" si="0"/>
        <v>0</v>
      </c>
      <c r="R56" s="141"/>
    </row>
    <row r="57" spans="1:18" ht="18" customHeight="1">
      <c r="A57" s="636">
        <v>48</v>
      </c>
      <c r="B57" s="637"/>
      <c r="C57" s="10"/>
      <c r="D57" s="10"/>
      <c r="E57" s="187"/>
      <c r="F57" s="162"/>
      <c r="G57" s="44"/>
      <c r="H57" s="163"/>
      <c r="I57" s="158"/>
      <c r="J57" s="21"/>
      <c r="K57" s="163"/>
      <c r="L57" s="158"/>
      <c r="M57" s="21"/>
      <c r="N57" s="163"/>
      <c r="O57" s="44"/>
      <c r="P57" s="166"/>
      <c r="Q57" s="139">
        <f t="shared" si="0"/>
        <v>0</v>
      </c>
      <c r="R57" s="141"/>
    </row>
    <row r="58" spans="1:18" ht="18" customHeight="1">
      <c r="A58" s="636">
        <v>49</v>
      </c>
      <c r="B58" s="637"/>
      <c r="C58" s="10"/>
      <c r="D58" s="10"/>
      <c r="E58" s="187"/>
      <c r="F58" s="162"/>
      <c r="G58" s="44"/>
      <c r="H58" s="163"/>
      <c r="I58" s="158"/>
      <c r="J58" s="21"/>
      <c r="K58" s="163"/>
      <c r="L58" s="158"/>
      <c r="M58" s="21"/>
      <c r="N58" s="163"/>
      <c r="O58" s="44"/>
      <c r="P58" s="166"/>
      <c r="Q58" s="139">
        <f t="shared" si="0"/>
        <v>0</v>
      </c>
      <c r="R58" s="141"/>
    </row>
    <row r="59" spans="1:18" ht="18" customHeight="1">
      <c r="A59" s="636">
        <v>50</v>
      </c>
      <c r="B59" s="637"/>
      <c r="C59" s="10"/>
      <c r="D59" s="10"/>
      <c r="E59" s="187"/>
      <c r="F59" s="162"/>
      <c r="G59" s="44"/>
      <c r="H59" s="163"/>
      <c r="I59" s="158"/>
      <c r="J59" s="21"/>
      <c r="K59" s="163"/>
      <c r="L59" s="158"/>
      <c r="M59" s="21"/>
      <c r="N59" s="163"/>
      <c r="O59" s="44"/>
      <c r="P59" s="166"/>
      <c r="Q59" s="139">
        <f t="shared" si="0"/>
        <v>0</v>
      </c>
      <c r="R59" s="141"/>
    </row>
    <row r="60" spans="1:18" ht="18" customHeight="1">
      <c r="A60" s="636">
        <v>51</v>
      </c>
      <c r="B60" s="637"/>
      <c r="C60" s="10"/>
      <c r="D60" s="10"/>
      <c r="E60" s="187"/>
      <c r="F60" s="162"/>
      <c r="G60" s="44"/>
      <c r="H60" s="163"/>
      <c r="I60" s="158"/>
      <c r="J60" s="21"/>
      <c r="K60" s="163"/>
      <c r="L60" s="158"/>
      <c r="M60" s="21"/>
      <c r="N60" s="163"/>
      <c r="O60" s="44"/>
      <c r="P60" s="166"/>
      <c r="Q60" s="139">
        <f t="shared" si="0"/>
        <v>0</v>
      </c>
      <c r="R60" s="141"/>
    </row>
    <row r="61" spans="1:18" ht="18" customHeight="1">
      <c r="A61" s="636">
        <v>52</v>
      </c>
      <c r="B61" s="637"/>
      <c r="C61" s="10"/>
      <c r="D61" s="10"/>
      <c r="E61" s="187"/>
      <c r="F61" s="162"/>
      <c r="G61" s="44"/>
      <c r="H61" s="163"/>
      <c r="I61" s="158"/>
      <c r="J61" s="21"/>
      <c r="K61" s="163"/>
      <c r="L61" s="158"/>
      <c r="M61" s="21"/>
      <c r="N61" s="163"/>
      <c r="O61" s="44"/>
      <c r="P61" s="166"/>
      <c r="Q61" s="139">
        <f t="shared" si="0"/>
        <v>0</v>
      </c>
      <c r="R61" s="141"/>
    </row>
    <row r="62" spans="1:18" ht="18" customHeight="1">
      <c r="A62" s="636">
        <v>53</v>
      </c>
      <c r="B62" s="637"/>
      <c r="C62" s="10"/>
      <c r="D62" s="10"/>
      <c r="E62" s="187"/>
      <c r="F62" s="162"/>
      <c r="G62" s="44"/>
      <c r="H62" s="163"/>
      <c r="I62" s="158"/>
      <c r="J62" s="21"/>
      <c r="K62" s="163"/>
      <c r="L62" s="158"/>
      <c r="M62" s="21"/>
      <c r="N62" s="163"/>
      <c r="O62" s="44"/>
      <c r="P62" s="166"/>
      <c r="Q62" s="139">
        <f t="shared" si="0"/>
        <v>0</v>
      </c>
      <c r="R62" s="141"/>
    </row>
    <row r="63" spans="1:18" ht="18" customHeight="1">
      <c r="A63" s="636">
        <v>54</v>
      </c>
      <c r="B63" s="637"/>
      <c r="C63" s="10"/>
      <c r="D63" s="10"/>
      <c r="E63" s="187"/>
      <c r="F63" s="162"/>
      <c r="G63" s="44"/>
      <c r="H63" s="163"/>
      <c r="I63" s="158"/>
      <c r="J63" s="21"/>
      <c r="K63" s="163"/>
      <c r="L63" s="158"/>
      <c r="M63" s="21"/>
      <c r="N63" s="163"/>
      <c r="O63" s="44"/>
      <c r="P63" s="166"/>
      <c r="Q63" s="139">
        <f t="shared" si="0"/>
        <v>0</v>
      </c>
      <c r="R63" s="141"/>
    </row>
    <row r="64" spans="1:18" ht="18" customHeight="1">
      <c r="A64" s="636">
        <v>55</v>
      </c>
      <c r="B64" s="637"/>
      <c r="C64" s="10"/>
      <c r="D64" s="10"/>
      <c r="E64" s="187"/>
      <c r="F64" s="162"/>
      <c r="G64" s="44"/>
      <c r="H64" s="163"/>
      <c r="I64" s="158"/>
      <c r="J64" s="21"/>
      <c r="K64" s="163"/>
      <c r="L64" s="158"/>
      <c r="M64" s="21"/>
      <c r="N64" s="163"/>
      <c r="O64" s="44"/>
      <c r="P64" s="166"/>
      <c r="Q64" s="139">
        <f t="shared" si="0"/>
        <v>0</v>
      </c>
      <c r="R64" s="141"/>
    </row>
    <row r="65" spans="1:18" ht="18" customHeight="1">
      <c r="A65" s="636">
        <v>56</v>
      </c>
      <c r="B65" s="637"/>
      <c r="C65" s="10"/>
      <c r="D65" s="10"/>
      <c r="E65" s="187"/>
      <c r="F65" s="162"/>
      <c r="G65" s="44"/>
      <c r="H65" s="163"/>
      <c r="I65" s="158"/>
      <c r="J65" s="21"/>
      <c r="K65" s="163"/>
      <c r="L65" s="158"/>
      <c r="M65" s="21"/>
      <c r="N65" s="163"/>
      <c r="O65" s="44"/>
      <c r="P65" s="166"/>
      <c r="Q65" s="139">
        <f t="shared" si="0"/>
        <v>0</v>
      </c>
      <c r="R65" s="141"/>
    </row>
    <row r="66" spans="1:18" ht="18" customHeight="1">
      <c r="A66" s="636">
        <v>57</v>
      </c>
      <c r="B66" s="637"/>
      <c r="C66" s="10"/>
      <c r="D66" s="10"/>
      <c r="E66" s="187"/>
      <c r="F66" s="162"/>
      <c r="G66" s="44"/>
      <c r="H66" s="163"/>
      <c r="I66" s="158"/>
      <c r="J66" s="21"/>
      <c r="K66" s="163"/>
      <c r="L66" s="158"/>
      <c r="M66" s="21"/>
      <c r="N66" s="163"/>
      <c r="O66" s="44"/>
      <c r="P66" s="166"/>
      <c r="Q66" s="139">
        <f t="shared" si="0"/>
        <v>0</v>
      </c>
      <c r="R66" s="141"/>
    </row>
    <row r="67" spans="1:18" ht="18" customHeight="1">
      <c r="A67" s="636">
        <v>58</v>
      </c>
      <c r="B67" s="637"/>
      <c r="C67" s="10"/>
      <c r="D67" s="10"/>
      <c r="E67" s="187"/>
      <c r="F67" s="162"/>
      <c r="G67" s="44"/>
      <c r="H67" s="163"/>
      <c r="I67" s="158"/>
      <c r="J67" s="21"/>
      <c r="K67" s="163"/>
      <c r="L67" s="158"/>
      <c r="M67" s="21"/>
      <c r="N67" s="163"/>
      <c r="O67" s="44"/>
      <c r="P67" s="166"/>
      <c r="Q67" s="139">
        <f t="shared" si="0"/>
        <v>0</v>
      </c>
      <c r="R67" s="141"/>
    </row>
    <row r="68" spans="1:18" ht="18" hidden="1" customHeight="1">
      <c r="A68" s="636">
        <v>59</v>
      </c>
      <c r="B68" s="637"/>
      <c r="C68" s="10"/>
      <c r="D68" s="10"/>
      <c r="E68" s="187"/>
      <c r="F68" s="162"/>
      <c r="G68" s="44"/>
      <c r="H68" s="163"/>
      <c r="I68" s="158"/>
      <c r="J68" s="21"/>
      <c r="K68" s="163"/>
      <c r="L68" s="158"/>
      <c r="M68" s="21"/>
      <c r="N68" s="163"/>
      <c r="O68" s="44"/>
      <c r="P68" s="166"/>
      <c r="Q68" s="139">
        <f t="shared" si="0"/>
        <v>0</v>
      </c>
      <c r="R68" s="141"/>
    </row>
    <row r="69" spans="1:18" ht="18" hidden="1" customHeight="1">
      <c r="A69" s="636">
        <v>60</v>
      </c>
      <c r="B69" s="637"/>
      <c r="C69" s="10"/>
      <c r="D69" s="10"/>
      <c r="E69" s="187"/>
      <c r="F69" s="162"/>
      <c r="G69" s="44"/>
      <c r="H69" s="163"/>
      <c r="I69" s="158"/>
      <c r="J69" s="21"/>
      <c r="K69" s="163"/>
      <c r="L69" s="158"/>
      <c r="M69" s="21"/>
      <c r="N69" s="163"/>
      <c r="O69" s="44"/>
      <c r="P69" s="166"/>
      <c r="Q69" s="139">
        <f t="shared" si="0"/>
        <v>0</v>
      </c>
      <c r="R69" s="141"/>
    </row>
    <row r="70" spans="1:18" ht="18" hidden="1" customHeight="1">
      <c r="A70" s="636">
        <v>61</v>
      </c>
      <c r="B70" s="637"/>
      <c r="C70" s="10"/>
      <c r="D70" s="10"/>
      <c r="E70" s="187"/>
      <c r="F70" s="162"/>
      <c r="G70" s="44"/>
      <c r="H70" s="163"/>
      <c r="I70" s="158"/>
      <c r="J70" s="21"/>
      <c r="K70" s="163"/>
      <c r="L70" s="158"/>
      <c r="M70" s="21"/>
      <c r="N70" s="163"/>
      <c r="O70" s="44"/>
      <c r="P70" s="166"/>
      <c r="Q70" s="139">
        <f t="shared" si="0"/>
        <v>0</v>
      </c>
      <c r="R70" s="141"/>
    </row>
    <row r="71" spans="1:18" ht="18" hidden="1" customHeight="1">
      <c r="A71" s="636">
        <v>62</v>
      </c>
      <c r="B71" s="637"/>
      <c r="C71" s="10"/>
      <c r="D71" s="10"/>
      <c r="E71" s="187"/>
      <c r="F71" s="162"/>
      <c r="G71" s="44"/>
      <c r="H71" s="163"/>
      <c r="I71" s="158"/>
      <c r="J71" s="21"/>
      <c r="K71" s="163"/>
      <c r="L71" s="158"/>
      <c r="M71" s="21"/>
      <c r="N71" s="163"/>
      <c r="O71" s="44"/>
      <c r="P71" s="166"/>
      <c r="Q71" s="139">
        <f t="shared" si="0"/>
        <v>0</v>
      </c>
      <c r="R71" s="141"/>
    </row>
    <row r="72" spans="1:18" ht="18" hidden="1" customHeight="1">
      <c r="A72" s="636">
        <v>63</v>
      </c>
      <c r="B72" s="637"/>
      <c r="C72" s="10"/>
      <c r="D72" s="10"/>
      <c r="E72" s="187"/>
      <c r="F72" s="162"/>
      <c r="G72" s="44"/>
      <c r="H72" s="163"/>
      <c r="I72" s="158"/>
      <c r="J72" s="21"/>
      <c r="K72" s="163"/>
      <c r="L72" s="158"/>
      <c r="M72" s="21"/>
      <c r="N72" s="163"/>
      <c r="O72" s="44"/>
      <c r="P72" s="166"/>
      <c r="Q72" s="139">
        <f t="shared" si="0"/>
        <v>0</v>
      </c>
      <c r="R72" s="141"/>
    </row>
    <row r="73" spans="1:18" ht="18" hidden="1" customHeight="1">
      <c r="A73" s="636">
        <v>64</v>
      </c>
      <c r="B73" s="637"/>
      <c r="C73" s="10"/>
      <c r="D73" s="10"/>
      <c r="E73" s="187"/>
      <c r="F73" s="162"/>
      <c r="G73" s="44"/>
      <c r="H73" s="163"/>
      <c r="I73" s="158"/>
      <c r="J73" s="21"/>
      <c r="K73" s="163"/>
      <c r="L73" s="158"/>
      <c r="M73" s="21"/>
      <c r="N73" s="163"/>
      <c r="O73" s="44"/>
      <c r="P73" s="166"/>
      <c r="Q73" s="139">
        <f t="shared" si="0"/>
        <v>0</v>
      </c>
      <c r="R73" s="141"/>
    </row>
    <row r="74" spans="1:18" ht="18" hidden="1" customHeight="1">
      <c r="A74" s="636">
        <v>65</v>
      </c>
      <c r="B74" s="637"/>
      <c r="C74" s="10"/>
      <c r="D74" s="10"/>
      <c r="E74" s="187"/>
      <c r="F74" s="162"/>
      <c r="G74" s="44"/>
      <c r="H74" s="163"/>
      <c r="I74" s="158"/>
      <c r="J74" s="21"/>
      <c r="K74" s="163"/>
      <c r="L74" s="158"/>
      <c r="M74" s="21"/>
      <c r="N74" s="163"/>
      <c r="O74" s="44"/>
      <c r="P74" s="166"/>
      <c r="Q74" s="139">
        <f t="shared" si="0"/>
        <v>0</v>
      </c>
      <c r="R74" s="141"/>
    </row>
    <row r="75" spans="1:18" ht="18" hidden="1" customHeight="1">
      <c r="A75" s="636">
        <v>66</v>
      </c>
      <c r="B75" s="637"/>
      <c r="C75" s="10"/>
      <c r="D75" s="10"/>
      <c r="E75" s="187"/>
      <c r="F75" s="162"/>
      <c r="G75" s="44"/>
      <c r="H75" s="163"/>
      <c r="I75" s="158"/>
      <c r="J75" s="21"/>
      <c r="K75" s="163"/>
      <c r="L75" s="158"/>
      <c r="M75" s="21"/>
      <c r="N75" s="163"/>
      <c r="O75" s="44"/>
      <c r="P75" s="166"/>
      <c r="Q75" s="139">
        <f t="shared" si="0"/>
        <v>0</v>
      </c>
      <c r="R75" s="141"/>
    </row>
    <row r="76" spans="1:18" ht="18" hidden="1" customHeight="1">
      <c r="A76" s="636">
        <v>67</v>
      </c>
      <c r="B76" s="637"/>
      <c r="C76" s="10"/>
      <c r="D76" s="10"/>
      <c r="E76" s="187"/>
      <c r="F76" s="162"/>
      <c r="G76" s="44"/>
      <c r="H76" s="163"/>
      <c r="I76" s="158"/>
      <c r="J76" s="21"/>
      <c r="K76" s="163"/>
      <c r="L76" s="158"/>
      <c r="M76" s="21"/>
      <c r="N76" s="163"/>
      <c r="O76" s="44"/>
      <c r="P76" s="166"/>
      <c r="Q76" s="139">
        <f t="shared" si="0"/>
        <v>0</v>
      </c>
      <c r="R76" s="141"/>
    </row>
    <row r="77" spans="1:18" ht="18" hidden="1" customHeight="1">
      <c r="A77" s="636">
        <v>68</v>
      </c>
      <c r="B77" s="637"/>
      <c r="C77" s="10"/>
      <c r="D77" s="10"/>
      <c r="E77" s="187"/>
      <c r="F77" s="162"/>
      <c r="G77" s="44"/>
      <c r="H77" s="163"/>
      <c r="I77" s="158"/>
      <c r="J77" s="21"/>
      <c r="K77" s="163"/>
      <c r="L77" s="158"/>
      <c r="M77" s="21"/>
      <c r="N77" s="163"/>
      <c r="O77" s="44"/>
      <c r="P77" s="166"/>
      <c r="Q77" s="139">
        <f t="shared" si="0"/>
        <v>0</v>
      </c>
      <c r="R77" s="141"/>
    </row>
    <row r="78" spans="1:18" ht="18" hidden="1" customHeight="1">
      <c r="A78" s="636">
        <v>69</v>
      </c>
      <c r="B78" s="637"/>
      <c r="C78" s="10"/>
      <c r="D78" s="10"/>
      <c r="E78" s="187"/>
      <c r="F78" s="162"/>
      <c r="G78" s="44"/>
      <c r="H78" s="163"/>
      <c r="I78" s="158"/>
      <c r="J78" s="21"/>
      <c r="K78" s="163"/>
      <c r="L78" s="158"/>
      <c r="M78" s="21"/>
      <c r="N78" s="163"/>
      <c r="O78" s="44"/>
      <c r="P78" s="166"/>
      <c r="Q78" s="139">
        <f t="shared" si="0"/>
        <v>0</v>
      </c>
      <c r="R78" s="141"/>
    </row>
    <row r="79" spans="1:18" ht="18" hidden="1" customHeight="1">
      <c r="A79" s="636">
        <v>70</v>
      </c>
      <c r="B79" s="637"/>
      <c r="C79" s="10"/>
      <c r="D79" s="10"/>
      <c r="E79" s="187"/>
      <c r="F79" s="162"/>
      <c r="G79" s="44"/>
      <c r="H79" s="163"/>
      <c r="I79" s="158"/>
      <c r="J79" s="21"/>
      <c r="K79" s="163"/>
      <c r="L79" s="158"/>
      <c r="M79" s="21"/>
      <c r="N79" s="163"/>
      <c r="O79" s="44"/>
      <c r="P79" s="166"/>
      <c r="Q79" s="139">
        <f t="shared" si="0"/>
        <v>0</v>
      </c>
      <c r="R79" s="141"/>
    </row>
    <row r="80" spans="1:18" ht="18" hidden="1" customHeight="1">
      <c r="A80" s="636">
        <v>71</v>
      </c>
      <c r="B80" s="637"/>
      <c r="C80" s="10"/>
      <c r="D80" s="10"/>
      <c r="E80" s="187"/>
      <c r="F80" s="162"/>
      <c r="G80" s="44"/>
      <c r="H80" s="163"/>
      <c r="I80" s="158"/>
      <c r="J80" s="21"/>
      <c r="K80" s="163"/>
      <c r="L80" s="158"/>
      <c r="M80" s="21"/>
      <c r="N80" s="163"/>
      <c r="O80" s="44"/>
      <c r="P80" s="166"/>
      <c r="Q80" s="139">
        <f t="shared" si="0"/>
        <v>0</v>
      </c>
      <c r="R80" s="141"/>
    </row>
    <row r="81" spans="1:18" ht="18" hidden="1" customHeight="1">
      <c r="A81" s="636">
        <v>72</v>
      </c>
      <c r="B81" s="637"/>
      <c r="C81" s="10"/>
      <c r="D81" s="10"/>
      <c r="E81" s="187"/>
      <c r="F81" s="162"/>
      <c r="G81" s="44"/>
      <c r="H81" s="163"/>
      <c r="I81" s="158"/>
      <c r="J81" s="21"/>
      <c r="K81" s="163"/>
      <c r="L81" s="158"/>
      <c r="M81" s="21"/>
      <c r="N81" s="163"/>
      <c r="O81" s="44"/>
      <c r="P81" s="166"/>
      <c r="Q81" s="139">
        <f t="shared" si="0"/>
        <v>0</v>
      </c>
      <c r="R81" s="141"/>
    </row>
    <row r="82" spans="1:18" ht="18" hidden="1" customHeight="1">
      <c r="A82" s="636">
        <v>73</v>
      </c>
      <c r="B82" s="637"/>
      <c r="C82" s="10"/>
      <c r="D82" s="10"/>
      <c r="E82" s="187"/>
      <c r="F82" s="162"/>
      <c r="G82" s="44"/>
      <c r="H82" s="163"/>
      <c r="I82" s="158"/>
      <c r="J82" s="21"/>
      <c r="K82" s="163"/>
      <c r="L82" s="158"/>
      <c r="M82" s="21"/>
      <c r="N82" s="163"/>
      <c r="O82" s="44"/>
      <c r="P82" s="166"/>
      <c r="Q82" s="139">
        <f t="shared" si="0"/>
        <v>0</v>
      </c>
      <c r="R82" s="141"/>
    </row>
    <row r="83" spans="1:18" ht="18" hidden="1" customHeight="1">
      <c r="A83" s="636">
        <v>74</v>
      </c>
      <c r="B83" s="637"/>
      <c r="C83" s="10"/>
      <c r="D83" s="10"/>
      <c r="E83" s="187"/>
      <c r="F83" s="162"/>
      <c r="G83" s="44"/>
      <c r="H83" s="163"/>
      <c r="I83" s="158"/>
      <c r="J83" s="21"/>
      <c r="K83" s="163"/>
      <c r="L83" s="158"/>
      <c r="M83" s="21"/>
      <c r="N83" s="163"/>
      <c r="O83" s="44"/>
      <c r="P83" s="166"/>
      <c r="Q83" s="139">
        <f t="shared" si="0"/>
        <v>0</v>
      </c>
      <c r="R83" s="141"/>
    </row>
    <row r="84" spans="1:18" ht="18" hidden="1" customHeight="1">
      <c r="A84" s="636">
        <v>75</v>
      </c>
      <c r="B84" s="637"/>
      <c r="C84" s="10"/>
      <c r="D84" s="10"/>
      <c r="E84" s="187"/>
      <c r="F84" s="162"/>
      <c r="G84" s="44"/>
      <c r="H84" s="163"/>
      <c r="I84" s="158"/>
      <c r="J84" s="21"/>
      <c r="K84" s="163"/>
      <c r="L84" s="158"/>
      <c r="M84" s="21"/>
      <c r="N84" s="163"/>
      <c r="O84" s="44"/>
      <c r="P84" s="166"/>
      <c r="Q84" s="139">
        <f t="shared" si="0"/>
        <v>0</v>
      </c>
      <c r="R84" s="141"/>
    </row>
    <row r="85" spans="1:18" ht="18" hidden="1" customHeight="1">
      <c r="A85" s="636">
        <v>76</v>
      </c>
      <c r="B85" s="637"/>
      <c r="C85" s="10"/>
      <c r="D85" s="10"/>
      <c r="E85" s="187"/>
      <c r="F85" s="162"/>
      <c r="G85" s="44"/>
      <c r="H85" s="163"/>
      <c r="I85" s="158"/>
      <c r="J85" s="21"/>
      <c r="K85" s="163"/>
      <c r="L85" s="158"/>
      <c r="M85" s="21"/>
      <c r="N85" s="163"/>
      <c r="O85" s="44"/>
      <c r="P85" s="166"/>
      <c r="Q85" s="139">
        <f t="shared" si="0"/>
        <v>0</v>
      </c>
      <c r="R85" s="141"/>
    </row>
    <row r="86" spans="1:18" ht="18" hidden="1" customHeight="1">
      <c r="A86" s="636">
        <v>77</v>
      </c>
      <c r="B86" s="637"/>
      <c r="C86" s="10"/>
      <c r="D86" s="10"/>
      <c r="E86" s="187"/>
      <c r="F86" s="162"/>
      <c r="G86" s="44"/>
      <c r="H86" s="163"/>
      <c r="I86" s="158"/>
      <c r="J86" s="21"/>
      <c r="K86" s="163"/>
      <c r="L86" s="158"/>
      <c r="M86" s="21"/>
      <c r="N86" s="163"/>
      <c r="O86" s="44"/>
      <c r="P86" s="166"/>
      <c r="Q86" s="139">
        <f t="shared" si="0"/>
        <v>0</v>
      </c>
      <c r="R86" s="141"/>
    </row>
    <row r="87" spans="1:18" ht="18" hidden="1" customHeight="1">
      <c r="A87" s="636">
        <v>78</v>
      </c>
      <c r="B87" s="637"/>
      <c r="C87" s="10"/>
      <c r="D87" s="10"/>
      <c r="E87" s="187"/>
      <c r="F87" s="162"/>
      <c r="G87" s="44"/>
      <c r="H87" s="163"/>
      <c r="I87" s="158"/>
      <c r="J87" s="21"/>
      <c r="K87" s="163"/>
      <c r="L87" s="158"/>
      <c r="M87" s="21"/>
      <c r="N87" s="163"/>
      <c r="O87" s="44"/>
      <c r="P87" s="166"/>
      <c r="Q87" s="139">
        <f t="shared" si="0"/>
        <v>0</v>
      </c>
      <c r="R87" s="141"/>
    </row>
    <row r="88" spans="1:18" ht="18" hidden="1" customHeight="1">
      <c r="A88" s="636">
        <v>79</v>
      </c>
      <c r="B88" s="637"/>
      <c r="C88" s="10"/>
      <c r="D88" s="10"/>
      <c r="E88" s="187"/>
      <c r="F88" s="162"/>
      <c r="G88" s="44"/>
      <c r="H88" s="163"/>
      <c r="I88" s="158"/>
      <c r="J88" s="21"/>
      <c r="K88" s="163"/>
      <c r="L88" s="158"/>
      <c r="M88" s="21"/>
      <c r="N88" s="163"/>
      <c r="O88" s="44"/>
      <c r="P88" s="166"/>
      <c r="Q88" s="139">
        <f t="shared" si="0"/>
        <v>0</v>
      </c>
      <c r="R88" s="141"/>
    </row>
    <row r="89" spans="1:18" ht="18" hidden="1" customHeight="1">
      <c r="A89" s="636">
        <v>80</v>
      </c>
      <c r="B89" s="637"/>
      <c r="C89" s="10"/>
      <c r="D89" s="10"/>
      <c r="E89" s="187"/>
      <c r="F89" s="162"/>
      <c r="G89" s="44"/>
      <c r="H89" s="163"/>
      <c r="I89" s="158"/>
      <c r="J89" s="21"/>
      <c r="K89" s="163"/>
      <c r="L89" s="158"/>
      <c r="M89" s="21"/>
      <c r="N89" s="163"/>
      <c r="O89" s="44"/>
      <c r="P89" s="166"/>
      <c r="Q89" s="139">
        <f t="shared" si="0"/>
        <v>0</v>
      </c>
      <c r="R89" s="141"/>
    </row>
    <row r="90" spans="1:18" ht="18" hidden="1" customHeight="1">
      <c r="A90" s="636">
        <v>81</v>
      </c>
      <c r="B90" s="637"/>
      <c r="C90" s="10"/>
      <c r="D90" s="10"/>
      <c r="E90" s="187"/>
      <c r="F90" s="162"/>
      <c r="G90" s="44"/>
      <c r="H90" s="163"/>
      <c r="I90" s="158"/>
      <c r="J90" s="21"/>
      <c r="K90" s="163"/>
      <c r="L90" s="158"/>
      <c r="M90" s="21"/>
      <c r="N90" s="163"/>
      <c r="O90" s="44"/>
      <c r="P90" s="166"/>
      <c r="Q90" s="139">
        <f t="shared" si="0"/>
        <v>0</v>
      </c>
      <c r="R90" s="141"/>
    </row>
    <row r="91" spans="1:18" ht="18" hidden="1" customHeight="1">
      <c r="A91" s="636">
        <v>82</v>
      </c>
      <c r="B91" s="637"/>
      <c r="C91" s="10"/>
      <c r="D91" s="10"/>
      <c r="E91" s="187"/>
      <c r="F91" s="162"/>
      <c r="G91" s="44"/>
      <c r="H91" s="163"/>
      <c r="I91" s="158"/>
      <c r="J91" s="21"/>
      <c r="K91" s="163"/>
      <c r="L91" s="158"/>
      <c r="M91" s="21"/>
      <c r="N91" s="163"/>
      <c r="O91" s="44"/>
      <c r="P91" s="166"/>
      <c r="Q91" s="139">
        <f t="shared" si="0"/>
        <v>0</v>
      </c>
      <c r="R91" s="141"/>
    </row>
    <row r="92" spans="1:18" ht="18" hidden="1" customHeight="1">
      <c r="A92" s="636">
        <v>83</v>
      </c>
      <c r="B92" s="637"/>
      <c r="C92" s="10"/>
      <c r="D92" s="10"/>
      <c r="E92" s="187"/>
      <c r="F92" s="162"/>
      <c r="G92" s="44"/>
      <c r="H92" s="163"/>
      <c r="I92" s="158"/>
      <c r="J92" s="21"/>
      <c r="K92" s="163"/>
      <c r="L92" s="158"/>
      <c r="M92" s="21"/>
      <c r="N92" s="163"/>
      <c r="O92" s="44"/>
      <c r="P92" s="166"/>
      <c r="Q92" s="139">
        <f t="shared" si="0"/>
        <v>0</v>
      </c>
      <c r="R92" s="141"/>
    </row>
    <row r="93" spans="1:18" ht="18" hidden="1" customHeight="1">
      <c r="A93" s="636">
        <v>84</v>
      </c>
      <c r="B93" s="637"/>
      <c r="C93" s="10"/>
      <c r="D93" s="10"/>
      <c r="E93" s="187"/>
      <c r="F93" s="162"/>
      <c r="G93" s="44"/>
      <c r="H93" s="163"/>
      <c r="I93" s="158"/>
      <c r="J93" s="21"/>
      <c r="K93" s="163"/>
      <c r="L93" s="158"/>
      <c r="M93" s="21"/>
      <c r="N93" s="163"/>
      <c r="O93" s="44"/>
      <c r="P93" s="166"/>
      <c r="Q93" s="139">
        <f t="shared" si="0"/>
        <v>0</v>
      </c>
      <c r="R93" s="141"/>
    </row>
    <row r="94" spans="1:18" ht="18" hidden="1" customHeight="1">
      <c r="A94" s="636">
        <v>85</v>
      </c>
      <c r="B94" s="637"/>
      <c r="C94" s="10"/>
      <c r="D94" s="10"/>
      <c r="E94" s="187"/>
      <c r="F94" s="162"/>
      <c r="G94" s="44"/>
      <c r="H94" s="163"/>
      <c r="I94" s="158"/>
      <c r="J94" s="21"/>
      <c r="K94" s="163"/>
      <c r="L94" s="158"/>
      <c r="M94" s="21"/>
      <c r="N94" s="163"/>
      <c r="O94" s="44"/>
      <c r="P94" s="166"/>
      <c r="Q94" s="139">
        <f t="shared" si="0"/>
        <v>0</v>
      </c>
      <c r="R94" s="141"/>
    </row>
    <row r="95" spans="1:18" ht="18" hidden="1" customHeight="1">
      <c r="A95" s="636">
        <v>86</v>
      </c>
      <c r="B95" s="637"/>
      <c r="C95" s="10"/>
      <c r="D95" s="10"/>
      <c r="E95" s="187"/>
      <c r="F95" s="162"/>
      <c r="G95" s="44"/>
      <c r="H95" s="163"/>
      <c r="I95" s="158"/>
      <c r="J95" s="21"/>
      <c r="K95" s="163"/>
      <c r="L95" s="158"/>
      <c r="M95" s="21"/>
      <c r="N95" s="163"/>
      <c r="O95" s="44"/>
      <c r="P95" s="166"/>
      <c r="Q95" s="139">
        <f t="shared" si="0"/>
        <v>0</v>
      </c>
      <c r="R95" s="141"/>
    </row>
    <row r="96" spans="1:18" ht="18" hidden="1" customHeight="1">
      <c r="A96" s="636">
        <v>87</v>
      </c>
      <c r="B96" s="637"/>
      <c r="C96" s="10"/>
      <c r="D96" s="10"/>
      <c r="E96" s="187"/>
      <c r="F96" s="162"/>
      <c r="G96" s="44"/>
      <c r="H96" s="163"/>
      <c r="I96" s="158"/>
      <c r="J96" s="21"/>
      <c r="K96" s="163"/>
      <c r="L96" s="158"/>
      <c r="M96" s="21"/>
      <c r="N96" s="163"/>
      <c r="O96" s="44"/>
      <c r="P96" s="166"/>
      <c r="Q96" s="139">
        <f t="shared" si="0"/>
        <v>0</v>
      </c>
      <c r="R96" s="141"/>
    </row>
    <row r="97" spans="1:18" ht="18" hidden="1" customHeight="1">
      <c r="A97" s="636">
        <v>88</v>
      </c>
      <c r="B97" s="637"/>
      <c r="C97" s="10"/>
      <c r="D97" s="10"/>
      <c r="E97" s="187"/>
      <c r="F97" s="162"/>
      <c r="G97" s="44"/>
      <c r="H97" s="163"/>
      <c r="I97" s="158"/>
      <c r="J97" s="21"/>
      <c r="K97" s="163"/>
      <c r="L97" s="158"/>
      <c r="M97" s="21"/>
      <c r="N97" s="163"/>
      <c r="O97" s="44"/>
      <c r="P97" s="166"/>
      <c r="Q97" s="139">
        <f t="shared" si="0"/>
        <v>0</v>
      </c>
      <c r="R97" s="141"/>
    </row>
    <row r="98" spans="1:18" ht="18" hidden="1" customHeight="1">
      <c r="A98" s="636">
        <v>89</v>
      </c>
      <c r="B98" s="637"/>
      <c r="C98" s="10"/>
      <c r="D98" s="10"/>
      <c r="E98" s="187"/>
      <c r="F98" s="162"/>
      <c r="G98" s="44"/>
      <c r="H98" s="163"/>
      <c r="I98" s="158"/>
      <c r="J98" s="21"/>
      <c r="K98" s="163"/>
      <c r="L98" s="158"/>
      <c r="M98" s="21"/>
      <c r="N98" s="163"/>
      <c r="O98" s="44"/>
      <c r="P98" s="166"/>
      <c r="Q98" s="139">
        <f t="shared" si="0"/>
        <v>0</v>
      </c>
      <c r="R98" s="141"/>
    </row>
    <row r="99" spans="1:18" ht="18" hidden="1" customHeight="1">
      <c r="A99" s="636">
        <v>90</v>
      </c>
      <c r="B99" s="637"/>
      <c r="C99" s="10"/>
      <c r="D99" s="10"/>
      <c r="E99" s="187"/>
      <c r="F99" s="162"/>
      <c r="G99" s="44"/>
      <c r="H99" s="163"/>
      <c r="I99" s="158"/>
      <c r="J99" s="21"/>
      <c r="K99" s="163"/>
      <c r="L99" s="158"/>
      <c r="M99" s="21"/>
      <c r="N99" s="163"/>
      <c r="O99" s="44"/>
      <c r="P99" s="166"/>
      <c r="Q99" s="139">
        <f t="shared" si="0"/>
        <v>0</v>
      </c>
      <c r="R99" s="141"/>
    </row>
    <row r="100" spans="1:18" ht="18" hidden="1" customHeight="1">
      <c r="A100" s="636">
        <v>91</v>
      </c>
      <c r="B100" s="637"/>
      <c r="C100" s="10"/>
      <c r="D100" s="10"/>
      <c r="E100" s="187"/>
      <c r="F100" s="162"/>
      <c r="G100" s="44"/>
      <c r="H100" s="163"/>
      <c r="I100" s="158"/>
      <c r="J100" s="21"/>
      <c r="K100" s="163"/>
      <c r="L100" s="158"/>
      <c r="M100" s="21"/>
      <c r="N100" s="163"/>
      <c r="O100" s="44"/>
      <c r="P100" s="166"/>
      <c r="Q100" s="139">
        <f t="shared" si="0"/>
        <v>0</v>
      </c>
      <c r="R100" s="141"/>
    </row>
    <row r="101" spans="1:18" ht="18" hidden="1" customHeight="1">
      <c r="A101" s="636">
        <v>92</v>
      </c>
      <c r="B101" s="637"/>
      <c r="C101" s="10"/>
      <c r="D101" s="10"/>
      <c r="E101" s="187"/>
      <c r="F101" s="162"/>
      <c r="G101" s="44"/>
      <c r="H101" s="163"/>
      <c r="I101" s="158"/>
      <c r="J101" s="21"/>
      <c r="K101" s="163"/>
      <c r="L101" s="158"/>
      <c r="M101" s="21"/>
      <c r="N101" s="163"/>
      <c r="O101" s="44"/>
      <c r="P101" s="166"/>
      <c r="Q101" s="139">
        <f t="shared" si="0"/>
        <v>0</v>
      </c>
      <c r="R101" s="141"/>
    </row>
    <row r="102" spans="1:18" ht="18" hidden="1" customHeight="1">
      <c r="A102" s="636">
        <v>93</v>
      </c>
      <c r="B102" s="637"/>
      <c r="C102" s="10"/>
      <c r="D102" s="10"/>
      <c r="E102" s="187"/>
      <c r="F102" s="162"/>
      <c r="G102" s="44"/>
      <c r="H102" s="163"/>
      <c r="I102" s="158"/>
      <c r="J102" s="21"/>
      <c r="K102" s="163"/>
      <c r="L102" s="158"/>
      <c r="M102" s="21"/>
      <c r="N102" s="163"/>
      <c r="O102" s="44"/>
      <c r="P102" s="166"/>
      <c r="Q102" s="139">
        <f t="shared" si="0"/>
        <v>0</v>
      </c>
      <c r="R102" s="141"/>
    </row>
    <row r="103" spans="1:18" ht="18" hidden="1" customHeight="1">
      <c r="A103" s="636">
        <v>94</v>
      </c>
      <c r="B103" s="637"/>
      <c r="C103" s="10"/>
      <c r="D103" s="10"/>
      <c r="E103" s="187"/>
      <c r="F103" s="162"/>
      <c r="G103" s="44"/>
      <c r="H103" s="163"/>
      <c r="I103" s="158"/>
      <c r="J103" s="21"/>
      <c r="K103" s="163"/>
      <c r="L103" s="158"/>
      <c r="M103" s="21"/>
      <c r="N103" s="163"/>
      <c r="O103" s="44"/>
      <c r="P103" s="166"/>
      <c r="Q103" s="139">
        <f t="shared" si="0"/>
        <v>0</v>
      </c>
      <c r="R103" s="141"/>
    </row>
    <row r="104" spans="1:18" ht="18" hidden="1" customHeight="1">
      <c r="A104" s="636">
        <v>95</v>
      </c>
      <c r="B104" s="637"/>
      <c r="C104" s="10"/>
      <c r="D104" s="10"/>
      <c r="E104" s="187"/>
      <c r="F104" s="162"/>
      <c r="G104" s="44"/>
      <c r="H104" s="163"/>
      <c r="I104" s="158"/>
      <c r="J104" s="21"/>
      <c r="K104" s="163"/>
      <c r="L104" s="158"/>
      <c r="M104" s="21"/>
      <c r="N104" s="163"/>
      <c r="O104" s="44"/>
      <c r="P104" s="166"/>
      <c r="Q104" s="139">
        <f t="shared" si="0"/>
        <v>0</v>
      </c>
      <c r="R104" s="141"/>
    </row>
    <row r="105" spans="1:18" ht="18" hidden="1" customHeight="1">
      <c r="A105" s="636">
        <v>96</v>
      </c>
      <c r="B105" s="637"/>
      <c r="C105" s="10"/>
      <c r="D105" s="10"/>
      <c r="E105" s="187"/>
      <c r="F105" s="162"/>
      <c r="G105" s="44"/>
      <c r="H105" s="163"/>
      <c r="I105" s="158"/>
      <c r="J105" s="21"/>
      <c r="K105" s="163"/>
      <c r="L105" s="158"/>
      <c r="M105" s="21"/>
      <c r="N105" s="163"/>
      <c r="O105" s="44"/>
      <c r="P105" s="166"/>
      <c r="Q105" s="139">
        <f t="shared" si="0"/>
        <v>0</v>
      </c>
      <c r="R105" s="141"/>
    </row>
    <row r="106" spans="1:18" ht="18" hidden="1" customHeight="1">
      <c r="A106" s="636">
        <v>97</v>
      </c>
      <c r="B106" s="637"/>
      <c r="C106" s="10"/>
      <c r="D106" s="10"/>
      <c r="E106" s="187"/>
      <c r="F106" s="162"/>
      <c r="G106" s="44"/>
      <c r="H106" s="163"/>
      <c r="I106" s="158"/>
      <c r="J106" s="21"/>
      <c r="K106" s="163"/>
      <c r="L106" s="158"/>
      <c r="M106" s="21"/>
      <c r="N106" s="163"/>
      <c r="O106" s="44"/>
      <c r="P106" s="166"/>
      <c r="Q106" s="139">
        <f t="shared" si="0"/>
        <v>0</v>
      </c>
      <c r="R106" s="141"/>
    </row>
    <row r="107" spans="1:18" ht="18" hidden="1" customHeight="1">
      <c r="A107" s="636">
        <v>98</v>
      </c>
      <c r="B107" s="637"/>
      <c r="C107" s="10"/>
      <c r="D107" s="10"/>
      <c r="E107" s="187"/>
      <c r="F107" s="162"/>
      <c r="G107" s="44"/>
      <c r="H107" s="163"/>
      <c r="I107" s="158"/>
      <c r="J107" s="21"/>
      <c r="K107" s="163"/>
      <c r="L107" s="158"/>
      <c r="M107" s="21"/>
      <c r="N107" s="163"/>
      <c r="O107" s="44"/>
      <c r="P107" s="166"/>
      <c r="Q107" s="139">
        <f t="shared" ref="Q107:Q159" si="1">IF(G107="",0,INT(SUM(PRODUCT(G107,I107,L107),O107)))</f>
        <v>0</v>
      </c>
      <c r="R107" s="141"/>
    </row>
    <row r="108" spans="1:18" ht="18" hidden="1" customHeight="1">
      <c r="A108" s="636">
        <v>99</v>
      </c>
      <c r="B108" s="637"/>
      <c r="C108" s="10"/>
      <c r="D108" s="10"/>
      <c r="E108" s="187"/>
      <c r="F108" s="162"/>
      <c r="G108" s="44"/>
      <c r="H108" s="163"/>
      <c r="I108" s="158"/>
      <c r="J108" s="21"/>
      <c r="K108" s="163"/>
      <c r="L108" s="158"/>
      <c r="M108" s="21"/>
      <c r="N108" s="163"/>
      <c r="O108" s="44"/>
      <c r="P108" s="166"/>
      <c r="Q108" s="139">
        <f t="shared" si="1"/>
        <v>0</v>
      </c>
      <c r="R108" s="141"/>
    </row>
    <row r="109" spans="1:18" ht="18" hidden="1" customHeight="1">
      <c r="A109" s="636">
        <v>100</v>
      </c>
      <c r="B109" s="637"/>
      <c r="C109" s="10"/>
      <c r="D109" s="10"/>
      <c r="E109" s="187"/>
      <c r="F109" s="162"/>
      <c r="G109" s="44"/>
      <c r="H109" s="163"/>
      <c r="I109" s="158"/>
      <c r="J109" s="21"/>
      <c r="K109" s="163"/>
      <c r="L109" s="158"/>
      <c r="M109" s="21"/>
      <c r="N109" s="163"/>
      <c r="O109" s="44"/>
      <c r="P109" s="166"/>
      <c r="Q109" s="139">
        <f t="shared" si="1"/>
        <v>0</v>
      </c>
      <c r="R109" s="141"/>
    </row>
    <row r="110" spans="1:18" ht="18" hidden="1" customHeight="1">
      <c r="A110" s="636">
        <v>101</v>
      </c>
      <c r="B110" s="637"/>
      <c r="C110" s="10"/>
      <c r="D110" s="10"/>
      <c r="E110" s="187"/>
      <c r="F110" s="162"/>
      <c r="G110" s="44"/>
      <c r="H110" s="163"/>
      <c r="I110" s="158"/>
      <c r="J110" s="21"/>
      <c r="K110" s="163"/>
      <c r="L110" s="158"/>
      <c r="M110" s="21"/>
      <c r="N110" s="163"/>
      <c r="O110" s="44"/>
      <c r="P110" s="166"/>
      <c r="Q110" s="139">
        <f t="shared" si="1"/>
        <v>0</v>
      </c>
      <c r="R110" s="141"/>
    </row>
    <row r="111" spans="1:18" ht="18" hidden="1" customHeight="1">
      <c r="A111" s="636">
        <v>102</v>
      </c>
      <c r="B111" s="637"/>
      <c r="C111" s="10"/>
      <c r="D111" s="10"/>
      <c r="E111" s="187"/>
      <c r="F111" s="162"/>
      <c r="G111" s="44"/>
      <c r="H111" s="163"/>
      <c r="I111" s="158"/>
      <c r="J111" s="21"/>
      <c r="K111" s="163"/>
      <c r="L111" s="158"/>
      <c r="M111" s="21"/>
      <c r="N111" s="163"/>
      <c r="O111" s="44"/>
      <c r="P111" s="166"/>
      <c r="Q111" s="139">
        <f t="shared" si="1"/>
        <v>0</v>
      </c>
      <c r="R111" s="141"/>
    </row>
    <row r="112" spans="1:18" ht="18" hidden="1" customHeight="1">
      <c r="A112" s="636">
        <v>103</v>
      </c>
      <c r="B112" s="637"/>
      <c r="C112" s="10"/>
      <c r="D112" s="10"/>
      <c r="E112" s="187"/>
      <c r="F112" s="162"/>
      <c r="G112" s="44"/>
      <c r="H112" s="163"/>
      <c r="I112" s="158"/>
      <c r="J112" s="21"/>
      <c r="K112" s="163"/>
      <c r="L112" s="158"/>
      <c r="M112" s="21"/>
      <c r="N112" s="163"/>
      <c r="O112" s="44"/>
      <c r="P112" s="166"/>
      <c r="Q112" s="139">
        <f t="shared" si="1"/>
        <v>0</v>
      </c>
      <c r="R112" s="141"/>
    </row>
    <row r="113" spans="1:18" ht="18" hidden="1" customHeight="1">
      <c r="A113" s="636">
        <v>104</v>
      </c>
      <c r="B113" s="637"/>
      <c r="C113" s="10"/>
      <c r="D113" s="10"/>
      <c r="E113" s="187"/>
      <c r="F113" s="162"/>
      <c r="G113" s="44"/>
      <c r="H113" s="163"/>
      <c r="I113" s="158"/>
      <c r="J113" s="21"/>
      <c r="K113" s="163"/>
      <c r="L113" s="158"/>
      <c r="M113" s="21"/>
      <c r="N113" s="163"/>
      <c r="O113" s="44"/>
      <c r="P113" s="166"/>
      <c r="Q113" s="139">
        <f t="shared" si="1"/>
        <v>0</v>
      </c>
      <c r="R113" s="141"/>
    </row>
    <row r="114" spans="1:18" ht="18" hidden="1" customHeight="1">
      <c r="A114" s="636">
        <v>105</v>
      </c>
      <c r="B114" s="637"/>
      <c r="C114" s="10"/>
      <c r="D114" s="10"/>
      <c r="E114" s="187"/>
      <c r="F114" s="162"/>
      <c r="G114" s="44"/>
      <c r="H114" s="163"/>
      <c r="I114" s="158"/>
      <c r="J114" s="21"/>
      <c r="K114" s="163"/>
      <c r="L114" s="158"/>
      <c r="M114" s="21"/>
      <c r="N114" s="163"/>
      <c r="O114" s="44"/>
      <c r="P114" s="166"/>
      <c r="Q114" s="139">
        <f t="shared" si="1"/>
        <v>0</v>
      </c>
      <c r="R114" s="141"/>
    </row>
    <row r="115" spans="1:18" ht="18" hidden="1" customHeight="1">
      <c r="A115" s="636">
        <v>106</v>
      </c>
      <c r="B115" s="637"/>
      <c r="C115" s="10"/>
      <c r="D115" s="10"/>
      <c r="E115" s="187"/>
      <c r="F115" s="162"/>
      <c r="G115" s="44"/>
      <c r="H115" s="163"/>
      <c r="I115" s="158"/>
      <c r="J115" s="21"/>
      <c r="K115" s="163"/>
      <c r="L115" s="158"/>
      <c r="M115" s="21"/>
      <c r="N115" s="163"/>
      <c r="O115" s="44"/>
      <c r="P115" s="166"/>
      <c r="Q115" s="139">
        <f t="shared" si="1"/>
        <v>0</v>
      </c>
      <c r="R115" s="141"/>
    </row>
    <row r="116" spans="1:18" ht="18" hidden="1" customHeight="1">
      <c r="A116" s="636">
        <v>107</v>
      </c>
      <c r="B116" s="637"/>
      <c r="C116" s="10"/>
      <c r="D116" s="10"/>
      <c r="E116" s="187"/>
      <c r="F116" s="162"/>
      <c r="G116" s="44"/>
      <c r="H116" s="163"/>
      <c r="I116" s="158"/>
      <c r="J116" s="21"/>
      <c r="K116" s="163"/>
      <c r="L116" s="158"/>
      <c r="M116" s="21"/>
      <c r="N116" s="163"/>
      <c r="O116" s="44"/>
      <c r="P116" s="166"/>
      <c r="Q116" s="139">
        <f t="shared" si="1"/>
        <v>0</v>
      </c>
      <c r="R116" s="141"/>
    </row>
    <row r="117" spans="1:18" ht="18" hidden="1" customHeight="1">
      <c r="A117" s="636">
        <v>108</v>
      </c>
      <c r="B117" s="637"/>
      <c r="C117" s="10"/>
      <c r="D117" s="10"/>
      <c r="E117" s="187"/>
      <c r="F117" s="162"/>
      <c r="G117" s="44"/>
      <c r="H117" s="163"/>
      <c r="I117" s="158"/>
      <c r="J117" s="21"/>
      <c r="K117" s="163"/>
      <c r="L117" s="158"/>
      <c r="M117" s="21"/>
      <c r="N117" s="163"/>
      <c r="O117" s="44"/>
      <c r="P117" s="166"/>
      <c r="Q117" s="139">
        <f t="shared" si="1"/>
        <v>0</v>
      </c>
      <c r="R117" s="141"/>
    </row>
    <row r="118" spans="1:18" ht="18" hidden="1" customHeight="1">
      <c r="A118" s="636">
        <v>109</v>
      </c>
      <c r="B118" s="637"/>
      <c r="C118" s="10"/>
      <c r="D118" s="10"/>
      <c r="E118" s="187"/>
      <c r="F118" s="162"/>
      <c r="G118" s="44"/>
      <c r="H118" s="163"/>
      <c r="I118" s="158"/>
      <c r="J118" s="21"/>
      <c r="K118" s="163"/>
      <c r="L118" s="158"/>
      <c r="M118" s="21"/>
      <c r="N118" s="163"/>
      <c r="O118" s="44"/>
      <c r="P118" s="166"/>
      <c r="Q118" s="139">
        <f t="shared" si="1"/>
        <v>0</v>
      </c>
      <c r="R118" s="141"/>
    </row>
    <row r="119" spans="1:18" ht="18" hidden="1" customHeight="1">
      <c r="A119" s="636">
        <v>110</v>
      </c>
      <c r="B119" s="637"/>
      <c r="C119" s="10"/>
      <c r="D119" s="10"/>
      <c r="E119" s="187"/>
      <c r="F119" s="162"/>
      <c r="G119" s="44"/>
      <c r="H119" s="163"/>
      <c r="I119" s="158"/>
      <c r="J119" s="21"/>
      <c r="K119" s="163"/>
      <c r="L119" s="158"/>
      <c r="M119" s="21"/>
      <c r="N119" s="163"/>
      <c r="O119" s="44"/>
      <c r="P119" s="166"/>
      <c r="Q119" s="139">
        <f t="shared" si="1"/>
        <v>0</v>
      </c>
      <c r="R119" s="141"/>
    </row>
    <row r="120" spans="1:18" ht="18" hidden="1" customHeight="1">
      <c r="A120" s="636">
        <v>111</v>
      </c>
      <c r="B120" s="637"/>
      <c r="C120" s="10"/>
      <c r="D120" s="10"/>
      <c r="E120" s="187"/>
      <c r="F120" s="162"/>
      <c r="G120" s="44"/>
      <c r="H120" s="163"/>
      <c r="I120" s="158"/>
      <c r="J120" s="21"/>
      <c r="K120" s="163"/>
      <c r="L120" s="158"/>
      <c r="M120" s="21"/>
      <c r="N120" s="163"/>
      <c r="O120" s="44"/>
      <c r="P120" s="166"/>
      <c r="Q120" s="139">
        <f t="shared" si="1"/>
        <v>0</v>
      </c>
      <c r="R120" s="141"/>
    </row>
    <row r="121" spans="1:18" ht="18" hidden="1" customHeight="1">
      <c r="A121" s="636">
        <v>112</v>
      </c>
      <c r="B121" s="637"/>
      <c r="C121" s="10"/>
      <c r="D121" s="10"/>
      <c r="E121" s="187"/>
      <c r="F121" s="162"/>
      <c r="G121" s="44"/>
      <c r="H121" s="163"/>
      <c r="I121" s="158"/>
      <c r="J121" s="21"/>
      <c r="K121" s="163"/>
      <c r="L121" s="158"/>
      <c r="M121" s="21"/>
      <c r="N121" s="163"/>
      <c r="O121" s="44"/>
      <c r="P121" s="166"/>
      <c r="Q121" s="139">
        <f t="shared" si="1"/>
        <v>0</v>
      </c>
      <c r="R121" s="141"/>
    </row>
    <row r="122" spans="1:18" ht="18" hidden="1" customHeight="1">
      <c r="A122" s="636">
        <v>113</v>
      </c>
      <c r="B122" s="637"/>
      <c r="C122" s="10"/>
      <c r="D122" s="10"/>
      <c r="E122" s="187"/>
      <c r="F122" s="162"/>
      <c r="G122" s="44"/>
      <c r="H122" s="163"/>
      <c r="I122" s="158"/>
      <c r="J122" s="21"/>
      <c r="K122" s="163"/>
      <c r="L122" s="158"/>
      <c r="M122" s="21"/>
      <c r="N122" s="163"/>
      <c r="O122" s="44"/>
      <c r="P122" s="166"/>
      <c r="Q122" s="139">
        <f t="shared" si="1"/>
        <v>0</v>
      </c>
      <c r="R122" s="141"/>
    </row>
    <row r="123" spans="1:18" ht="18" hidden="1" customHeight="1">
      <c r="A123" s="636">
        <v>114</v>
      </c>
      <c r="B123" s="637"/>
      <c r="C123" s="10"/>
      <c r="D123" s="10"/>
      <c r="E123" s="187"/>
      <c r="F123" s="162"/>
      <c r="G123" s="44"/>
      <c r="H123" s="163"/>
      <c r="I123" s="158"/>
      <c r="J123" s="21"/>
      <c r="K123" s="163"/>
      <c r="L123" s="158"/>
      <c r="M123" s="21"/>
      <c r="N123" s="163"/>
      <c r="O123" s="44"/>
      <c r="P123" s="166"/>
      <c r="Q123" s="139">
        <f t="shared" si="1"/>
        <v>0</v>
      </c>
      <c r="R123" s="141"/>
    </row>
    <row r="124" spans="1:18" ht="18" hidden="1" customHeight="1">
      <c r="A124" s="636">
        <v>115</v>
      </c>
      <c r="B124" s="637"/>
      <c r="C124" s="10"/>
      <c r="D124" s="10"/>
      <c r="E124" s="187"/>
      <c r="F124" s="162"/>
      <c r="G124" s="44"/>
      <c r="H124" s="163"/>
      <c r="I124" s="158"/>
      <c r="J124" s="21"/>
      <c r="K124" s="163"/>
      <c r="L124" s="158"/>
      <c r="M124" s="21"/>
      <c r="N124" s="163"/>
      <c r="O124" s="44"/>
      <c r="P124" s="166"/>
      <c r="Q124" s="139">
        <f t="shared" si="1"/>
        <v>0</v>
      </c>
      <c r="R124" s="141"/>
    </row>
    <row r="125" spans="1:18" ht="18" hidden="1" customHeight="1">
      <c r="A125" s="636">
        <v>116</v>
      </c>
      <c r="B125" s="637"/>
      <c r="C125" s="10"/>
      <c r="D125" s="10"/>
      <c r="E125" s="187"/>
      <c r="F125" s="162"/>
      <c r="G125" s="44"/>
      <c r="H125" s="163"/>
      <c r="I125" s="158"/>
      <c r="J125" s="21"/>
      <c r="K125" s="163"/>
      <c r="L125" s="158"/>
      <c r="M125" s="21"/>
      <c r="N125" s="163"/>
      <c r="O125" s="44"/>
      <c r="P125" s="166"/>
      <c r="Q125" s="139">
        <f t="shared" si="1"/>
        <v>0</v>
      </c>
      <c r="R125" s="141"/>
    </row>
    <row r="126" spans="1:18" ht="18" hidden="1" customHeight="1">
      <c r="A126" s="636">
        <v>117</v>
      </c>
      <c r="B126" s="637"/>
      <c r="C126" s="10"/>
      <c r="D126" s="10"/>
      <c r="E126" s="187"/>
      <c r="F126" s="162"/>
      <c r="G126" s="44"/>
      <c r="H126" s="163"/>
      <c r="I126" s="158"/>
      <c r="J126" s="21"/>
      <c r="K126" s="163"/>
      <c r="L126" s="158"/>
      <c r="M126" s="21"/>
      <c r="N126" s="163"/>
      <c r="O126" s="44"/>
      <c r="P126" s="166"/>
      <c r="Q126" s="139">
        <f t="shared" si="1"/>
        <v>0</v>
      </c>
      <c r="R126" s="141"/>
    </row>
    <row r="127" spans="1:18" ht="18" hidden="1" customHeight="1">
      <c r="A127" s="636">
        <v>118</v>
      </c>
      <c r="B127" s="637"/>
      <c r="C127" s="10"/>
      <c r="D127" s="10"/>
      <c r="E127" s="187"/>
      <c r="F127" s="162"/>
      <c r="G127" s="44"/>
      <c r="H127" s="163"/>
      <c r="I127" s="158"/>
      <c r="J127" s="21"/>
      <c r="K127" s="163"/>
      <c r="L127" s="158"/>
      <c r="M127" s="21"/>
      <c r="N127" s="163"/>
      <c r="O127" s="44"/>
      <c r="P127" s="166"/>
      <c r="Q127" s="139">
        <f t="shared" si="1"/>
        <v>0</v>
      </c>
      <c r="R127" s="141"/>
    </row>
    <row r="128" spans="1:18" ht="18" hidden="1" customHeight="1">
      <c r="A128" s="636">
        <v>119</v>
      </c>
      <c r="B128" s="637"/>
      <c r="C128" s="10"/>
      <c r="D128" s="10"/>
      <c r="E128" s="187"/>
      <c r="F128" s="162"/>
      <c r="G128" s="44"/>
      <c r="H128" s="163"/>
      <c r="I128" s="158"/>
      <c r="J128" s="21"/>
      <c r="K128" s="163"/>
      <c r="L128" s="158"/>
      <c r="M128" s="21"/>
      <c r="N128" s="163"/>
      <c r="O128" s="44"/>
      <c r="P128" s="166"/>
      <c r="Q128" s="139">
        <f t="shared" si="1"/>
        <v>0</v>
      </c>
      <c r="R128" s="141"/>
    </row>
    <row r="129" spans="1:18" ht="18" hidden="1" customHeight="1">
      <c r="A129" s="636">
        <v>120</v>
      </c>
      <c r="B129" s="637"/>
      <c r="C129" s="10"/>
      <c r="D129" s="10"/>
      <c r="E129" s="187"/>
      <c r="F129" s="162"/>
      <c r="G129" s="44"/>
      <c r="H129" s="163"/>
      <c r="I129" s="158"/>
      <c r="J129" s="21"/>
      <c r="K129" s="163"/>
      <c r="L129" s="158"/>
      <c r="M129" s="21"/>
      <c r="N129" s="163"/>
      <c r="O129" s="44"/>
      <c r="P129" s="166"/>
      <c r="Q129" s="139">
        <f t="shared" si="1"/>
        <v>0</v>
      </c>
      <c r="R129" s="141"/>
    </row>
    <row r="130" spans="1:18" ht="18" hidden="1" customHeight="1">
      <c r="A130" s="636">
        <v>121</v>
      </c>
      <c r="B130" s="637"/>
      <c r="C130" s="10"/>
      <c r="D130" s="10"/>
      <c r="E130" s="187"/>
      <c r="F130" s="162"/>
      <c r="G130" s="44"/>
      <c r="H130" s="163"/>
      <c r="I130" s="158"/>
      <c r="J130" s="21"/>
      <c r="K130" s="163"/>
      <c r="L130" s="158"/>
      <c r="M130" s="21"/>
      <c r="N130" s="163"/>
      <c r="O130" s="44"/>
      <c r="P130" s="166"/>
      <c r="Q130" s="139">
        <f t="shared" si="1"/>
        <v>0</v>
      </c>
      <c r="R130" s="141"/>
    </row>
    <row r="131" spans="1:18" ht="18" hidden="1" customHeight="1">
      <c r="A131" s="636">
        <v>122</v>
      </c>
      <c r="B131" s="637"/>
      <c r="C131" s="10"/>
      <c r="D131" s="10"/>
      <c r="E131" s="187"/>
      <c r="F131" s="162"/>
      <c r="G131" s="44"/>
      <c r="H131" s="163"/>
      <c r="I131" s="158"/>
      <c r="J131" s="21"/>
      <c r="K131" s="163"/>
      <c r="L131" s="158"/>
      <c r="M131" s="21"/>
      <c r="N131" s="163"/>
      <c r="O131" s="44"/>
      <c r="P131" s="166"/>
      <c r="Q131" s="139">
        <f t="shared" si="1"/>
        <v>0</v>
      </c>
      <c r="R131" s="141"/>
    </row>
    <row r="132" spans="1:18" ht="18" hidden="1" customHeight="1">
      <c r="A132" s="636">
        <v>123</v>
      </c>
      <c r="B132" s="637"/>
      <c r="C132" s="10"/>
      <c r="D132" s="10"/>
      <c r="E132" s="187"/>
      <c r="F132" s="162"/>
      <c r="G132" s="44"/>
      <c r="H132" s="163"/>
      <c r="I132" s="158"/>
      <c r="J132" s="21"/>
      <c r="K132" s="163"/>
      <c r="L132" s="158"/>
      <c r="M132" s="21"/>
      <c r="N132" s="163"/>
      <c r="O132" s="44"/>
      <c r="P132" s="166"/>
      <c r="Q132" s="139">
        <f t="shared" si="1"/>
        <v>0</v>
      </c>
      <c r="R132" s="141"/>
    </row>
    <row r="133" spans="1:18" ht="18" hidden="1" customHeight="1">
      <c r="A133" s="636">
        <v>124</v>
      </c>
      <c r="B133" s="637"/>
      <c r="C133" s="10"/>
      <c r="D133" s="10"/>
      <c r="E133" s="187"/>
      <c r="F133" s="162"/>
      <c r="G133" s="44"/>
      <c r="H133" s="163"/>
      <c r="I133" s="158"/>
      <c r="J133" s="21"/>
      <c r="K133" s="163"/>
      <c r="L133" s="158"/>
      <c r="M133" s="21"/>
      <c r="N133" s="163"/>
      <c r="O133" s="44"/>
      <c r="P133" s="166"/>
      <c r="Q133" s="139">
        <f t="shared" si="1"/>
        <v>0</v>
      </c>
      <c r="R133" s="141"/>
    </row>
    <row r="134" spans="1:18" ht="18" hidden="1" customHeight="1">
      <c r="A134" s="636">
        <v>125</v>
      </c>
      <c r="B134" s="637"/>
      <c r="C134" s="10"/>
      <c r="D134" s="10"/>
      <c r="E134" s="187"/>
      <c r="F134" s="162"/>
      <c r="G134" s="44"/>
      <c r="H134" s="163"/>
      <c r="I134" s="158"/>
      <c r="J134" s="21"/>
      <c r="K134" s="163"/>
      <c r="L134" s="158"/>
      <c r="M134" s="21"/>
      <c r="N134" s="163"/>
      <c r="O134" s="44"/>
      <c r="P134" s="166"/>
      <c r="Q134" s="139">
        <f t="shared" si="1"/>
        <v>0</v>
      </c>
      <c r="R134" s="141"/>
    </row>
    <row r="135" spans="1:18" ht="18" hidden="1" customHeight="1">
      <c r="A135" s="636">
        <v>126</v>
      </c>
      <c r="B135" s="637"/>
      <c r="C135" s="10"/>
      <c r="D135" s="10"/>
      <c r="E135" s="187"/>
      <c r="F135" s="162"/>
      <c r="G135" s="44"/>
      <c r="H135" s="163"/>
      <c r="I135" s="158"/>
      <c r="J135" s="21"/>
      <c r="K135" s="163"/>
      <c r="L135" s="158"/>
      <c r="M135" s="21"/>
      <c r="N135" s="163"/>
      <c r="O135" s="44"/>
      <c r="P135" s="166"/>
      <c r="Q135" s="139">
        <f t="shared" si="1"/>
        <v>0</v>
      </c>
      <c r="R135" s="141"/>
    </row>
    <row r="136" spans="1:18" ht="18" hidden="1" customHeight="1">
      <c r="A136" s="636">
        <v>127</v>
      </c>
      <c r="B136" s="637"/>
      <c r="C136" s="10"/>
      <c r="D136" s="10"/>
      <c r="E136" s="187"/>
      <c r="F136" s="162"/>
      <c r="G136" s="44"/>
      <c r="H136" s="163"/>
      <c r="I136" s="158"/>
      <c r="J136" s="21"/>
      <c r="K136" s="163"/>
      <c r="L136" s="158"/>
      <c r="M136" s="21"/>
      <c r="N136" s="163"/>
      <c r="O136" s="44"/>
      <c r="P136" s="166"/>
      <c r="Q136" s="139">
        <f t="shared" si="1"/>
        <v>0</v>
      </c>
      <c r="R136" s="141"/>
    </row>
    <row r="137" spans="1:18" ht="18" hidden="1" customHeight="1">
      <c r="A137" s="636">
        <v>128</v>
      </c>
      <c r="B137" s="637"/>
      <c r="C137" s="10"/>
      <c r="D137" s="10"/>
      <c r="E137" s="187"/>
      <c r="F137" s="162"/>
      <c r="G137" s="44"/>
      <c r="H137" s="163"/>
      <c r="I137" s="158"/>
      <c r="J137" s="21"/>
      <c r="K137" s="163"/>
      <c r="L137" s="158"/>
      <c r="M137" s="21"/>
      <c r="N137" s="163"/>
      <c r="O137" s="44"/>
      <c r="P137" s="166"/>
      <c r="Q137" s="139">
        <f t="shared" si="1"/>
        <v>0</v>
      </c>
      <c r="R137" s="141"/>
    </row>
    <row r="138" spans="1:18" ht="18" hidden="1" customHeight="1">
      <c r="A138" s="636">
        <v>129</v>
      </c>
      <c r="B138" s="637"/>
      <c r="C138" s="10"/>
      <c r="D138" s="10"/>
      <c r="E138" s="187"/>
      <c r="F138" s="162"/>
      <c r="G138" s="44"/>
      <c r="H138" s="163"/>
      <c r="I138" s="158"/>
      <c r="J138" s="21"/>
      <c r="K138" s="163"/>
      <c r="L138" s="158"/>
      <c r="M138" s="21"/>
      <c r="N138" s="163"/>
      <c r="O138" s="44"/>
      <c r="P138" s="166"/>
      <c r="Q138" s="139">
        <f t="shared" si="1"/>
        <v>0</v>
      </c>
      <c r="R138" s="141"/>
    </row>
    <row r="139" spans="1:18" ht="18" hidden="1" customHeight="1">
      <c r="A139" s="636">
        <v>130</v>
      </c>
      <c r="B139" s="637"/>
      <c r="C139" s="10"/>
      <c r="D139" s="10"/>
      <c r="E139" s="187"/>
      <c r="F139" s="162"/>
      <c r="G139" s="44"/>
      <c r="H139" s="163"/>
      <c r="I139" s="158"/>
      <c r="J139" s="21"/>
      <c r="K139" s="163"/>
      <c r="L139" s="158"/>
      <c r="M139" s="21"/>
      <c r="N139" s="163"/>
      <c r="O139" s="44"/>
      <c r="P139" s="166"/>
      <c r="Q139" s="139">
        <f t="shared" si="1"/>
        <v>0</v>
      </c>
      <c r="R139" s="141"/>
    </row>
    <row r="140" spans="1:18" ht="18" hidden="1" customHeight="1">
      <c r="A140" s="636">
        <v>131</v>
      </c>
      <c r="B140" s="637"/>
      <c r="C140" s="10"/>
      <c r="D140" s="10"/>
      <c r="E140" s="187"/>
      <c r="F140" s="162"/>
      <c r="G140" s="44"/>
      <c r="H140" s="163"/>
      <c r="I140" s="158"/>
      <c r="J140" s="21"/>
      <c r="K140" s="163"/>
      <c r="L140" s="158"/>
      <c r="M140" s="21"/>
      <c r="N140" s="163"/>
      <c r="O140" s="44"/>
      <c r="P140" s="166"/>
      <c r="Q140" s="139">
        <f t="shared" si="1"/>
        <v>0</v>
      </c>
      <c r="R140" s="141"/>
    </row>
    <row r="141" spans="1:18" ht="18" hidden="1" customHeight="1">
      <c r="A141" s="636">
        <v>132</v>
      </c>
      <c r="B141" s="637"/>
      <c r="C141" s="10"/>
      <c r="D141" s="10"/>
      <c r="E141" s="187"/>
      <c r="F141" s="162"/>
      <c r="G141" s="44"/>
      <c r="H141" s="163"/>
      <c r="I141" s="158"/>
      <c r="J141" s="21"/>
      <c r="K141" s="163"/>
      <c r="L141" s="158"/>
      <c r="M141" s="21"/>
      <c r="N141" s="163"/>
      <c r="O141" s="44"/>
      <c r="P141" s="166"/>
      <c r="Q141" s="139">
        <f t="shared" si="1"/>
        <v>0</v>
      </c>
      <c r="R141" s="141"/>
    </row>
    <row r="142" spans="1:18" ht="18" hidden="1" customHeight="1">
      <c r="A142" s="636">
        <v>133</v>
      </c>
      <c r="B142" s="637"/>
      <c r="C142" s="10"/>
      <c r="D142" s="10"/>
      <c r="E142" s="187"/>
      <c r="F142" s="162"/>
      <c r="G142" s="44"/>
      <c r="H142" s="163"/>
      <c r="I142" s="158"/>
      <c r="J142" s="21"/>
      <c r="K142" s="163"/>
      <c r="L142" s="158"/>
      <c r="M142" s="21"/>
      <c r="N142" s="163"/>
      <c r="O142" s="44"/>
      <c r="P142" s="166"/>
      <c r="Q142" s="139">
        <f t="shared" si="1"/>
        <v>0</v>
      </c>
      <c r="R142" s="141"/>
    </row>
    <row r="143" spans="1:18" ht="18" hidden="1" customHeight="1">
      <c r="A143" s="636">
        <v>134</v>
      </c>
      <c r="B143" s="637"/>
      <c r="C143" s="10"/>
      <c r="D143" s="10"/>
      <c r="E143" s="187"/>
      <c r="F143" s="162"/>
      <c r="G143" s="44"/>
      <c r="H143" s="163"/>
      <c r="I143" s="158"/>
      <c r="J143" s="21"/>
      <c r="K143" s="163"/>
      <c r="L143" s="158"/>
      <c r="M143" s="21"/>
      <c r="N143" s="163"/>
      <c r="O143" s="44"/>
      <c r="P143" s="166"/>
      <c r="Q143" s="139">
        <f t="shared" si="1"/>
        <v>0</v>
      </c>
      <c r="R143" s="141"/>
    </row>
    <row r="144" spans="1:18" ht="18" hidden="1" customHeight="1">
      <c r="A144" s="636">
        <v>135</v>
      </c>
      <c r="B144" s="637"/>
      <c r="C144" s="10"/>
      <c r="D144" s="10"/>
      <c r="E144" s="187"/>
      <c r="F144" s="162"/>
      <c r="G144" s="44"/>
      <c r="H144" s="163"/>
      <c r="I144" s="158"/>
      <c r="J144" s="21"/>
      <c r="K144" s="163"/>
      <c r="L144" s="158"/>
      <c r="M144" s="21"/>
      <c r="N144" s="163"/>
      <c r="O144" s="44"/>
      <c r="P144" s="166"/>
      <c r="Q144" s="139">
        <f t="shared" si="1"/>
        <v>0</v>
      </c>
      <c r="R144" s="141"/>
    </row>
    <row r="145" spans="1:18" ht="18" hidden="1" customHeight="1">
      <c r="A145" s="636">
        <v>136</v>
      </c>
      <c r="B145" s="637"/>
      <c r="C145" s="10"/>
      <c r="D145" s="10"/>
      <c r="E145" s="187"/>
      <c r="F145" s="162"/>
      <c r="G145" s="44"/>
      <c r="H145" s="163"/>
      <c r="I145" s="158"/>
      <c r="J145" s="21"/>
      <c r="K145" s="163"/>
      <c r="L145" s="158"/>
      <c r="M145" s="21"/>
      <c r="N145" s="163"/>
      <c r="O145" s="44"/>
      <c r="P145" s="166"/>
      <c r="Q145" s="139">
        <f t="shared" si="1"/>
        <v>0</v>
      </c>
      <c r="R145" s="141"/>
    </row>
    <row r="146" spans="1:18" ht="18" hidden="1" customHeight="1">
      <c r="A146" s="636">
        <v>137</v>
      </c>
      <c r="B146" s="637"/>
      <c r="C146" s="10"/>
      <c r="D146" s="10"/>
      <c r="E146" s="187"/>
      <c r="F146" s="162"/>
      <c r="G146" s="44"/>
      <c r="H146" s="163"/>
      <c r="I146" s="158"/>
      <c r="J146" s="21"/>
      <c r="K146" s="163"/>
      <c r="L146" s="158"/>
      <c r="M146" s="21"/>
      <c r="N146" s="163"/>
      <c r="O146" s="44"/>
      <c r="P146" s="166"/>
      <c r="Q146" s="139">
        <f t="shared" si="1"/>
        <v>0</v>
      </c>
      <c r="R146" s="141"/>
    </row>
    <row r="147" spans="1:18" ht="18" hidden="1" customHeight="1">
      <c r="A147" s="636">
        <v>138</v>
      </c>
      <c r="B147" s="637"/>
      <c r="C147" s="10"/>
      <c r="D147" s="10"/>
      <c r="E147" s="187"/>
      <c r="F147" s="162"/>
      <c r="G147" s="44"/>
      <c r="H147" s="163"/>
      <c r="I147" s="158"/>
      <c r="J147" s="21"/>
      <c r="K147" s="163"/>
      <c r="L147" s="158"/>
      <c r="M147" s="21"/>
      <c r="N147" s="163"/>
      <c r="O147" s="44"/>
      <c r="P147" s="166"/>
      <c r="Q147" s="139">
        <f t="shared" si="1"/>
        <v>0</v>
      </c>
      <c r="R147" s="141"/>
    </row>
    <row r="148" spans="1:18" ht="18" hidden="1" customHeight="1">
      <c r="A148" s="636">
        <v>139</v>
      </c>
      <c r="B148" s="637"/>
      <c r="C148" s="10"/>
      <c r="D148" s="10"/>
      <c r="E148" s="187"/>
      <c r="F148" s="162"/>
      <c r="G148" s="44"/>
      <c r="H148" s="163"/>
      <c r="I148" s="158"/>
      <c r="J148" s="21"/>
      <c r="K148" s="163"/>
      <c r="L148" s="158"/>
      <c r="M148" s="21"/>
      <c r="N148" s="163"/>
      <c r="O148" s="44"/>
      <c r="P148" s="166"/>
      <c r="Q148" s="139">
        <f t="shared" si="1"/>
        <v>0</v>
      </c>
      <c r="R148" s="141"/>
    </row>
    <row r="149" spans="1:18" ht="18" hidden="1" customHeight="1">
      <c r="A149" s="636">
        <v>140</v>
      </c>
      <c r="B149" s="637"/>
      <c r="C149" s="10"/>
      <c r="D149" s="10"/>
      <c r="E149" s="187"/>
      <c r="F149" s="162"/>
      <c r="G149" s="44"/>
      <c r="H149" s="163"/>
      <c r="I149" s="158"/>
      <c r="J149" s="21"/>
      <c r="K149" s="163"/>
      <c r="L149" s="158"/>
      <c r="M149" s="21"/>
      <c r="N149" s="163"/>
      <c r="O149" s="44"/>
      <c r="P149" s="166"/>
      <c r="Q149" s="139">
        <f t="shared" si="1"/>
        <v>0</v>
      </c>
      <c r="R149" s="141"/>
    </row>
    <row r="150" spans="1:18" ht="18" hidden="1" customHeight="1">
      <c r="A150" s="636">
        <v>141</v>
      </c>
      <c r="B150" s="637"/>
      <c r="C150" s="10"/>
      <c r="D150" s="10"/>
      <c r="E150" s="187"/>
      <c r="F150" s="162"/>
      <c r="G150" s="44"/>
      <c r="H150" s="163"/>
      <c r="I150" s="158"/>
      <c r="J150" s="21"/>
      <c r="K150" s="163"/>
      <c r="L150" s="158"/>
      <c r="M150" s="21"/>
      <c r="N150" s="163"/>
      <c r="O150" s="44"/>
      <c r="P150" s="166"/>
      <c r="Q150" s="139">
        <f t="shared" si="1"/>
        <v>0</v>
      </c>
      <c r="R150" s="141"/>
    </row>
    <row r="151" spans="1:18" ht="18" hidden="1" customHeight="1">
      <c r="A151" s="636">
        <v>142</v>
      </c>
      <c r="B151" s="637"/>
      <c r="C151" s="10"/>
      <c r="D151" s="10"/>
      <c r="E151" s="187"/>
      <c r="F151" s="162"/>
      <c r="G151" s="44"/>
      <c r="H151" s="163"/>
      <c r="I151" s="158"/>
      <c r="J151" s="21"/>
      <c r="K151" s="163"/>
      <c r="L151" s="158"/>
      <c r="M151" s="21"/>
      <c r="N151" s="163"/>
      <c r="O151" s="44"/>
      <c r="P151" s="166"/>
      <c r="Q151" s="139">
        <f t="shared" si="1"/>
        <v>0</v>
      </c>
      <c r="R151" s="141"/>
    </row>
    <row r="152" spans="1:18" ht="18" hidden="1" customHeight="1">
      <c r="A152" s="636">
        <v>143</v>
      </c>
      <c r="B152" s="637"/>
      <c r="C152" s="10"/>
      <c r="D152" s="10"/>
      <c r="E152" s="187"/>
      <c r="F152" s="162"/>
      <c r="G152" s="44"/>
      <c r="H152" s="163"/>
      <c r="I152" s="158"/>
      <c r="J152" s="21"/>
      <c r="K152" s="163"/>
      <c r="L152" s="158"/>
      <c r="M152" s="21"/>
      <c r="N152" s="163"/>
      <c r="O152" s="44"/>
      <c r="P152" s="166"/>
      <c r="Q152" s="139">
        <f t="shared" si="1"/>
        <v>0</v>
      </c>
      <c r="R152" s="141"/>
    </row>
    <row r="153" spans="1:18" ht="18" hidden="1" customHeight="1">
      <c r="A153" s="636">
        <v>144</v>
      </c>
      <c r="B153" s="637"/>
      <c r="C153" s="10"/>
      <c r="D153" s="10"/>
      <c r="E153" s="187"/>
      <c r="F153" s="162"/>
      <c r="G153" s="44"/>
      <c r="H153" s="163"/>
      <c r="I153" s="158"/>
      <c r="J153" s="21"/>
      <c r="K153" s="163"/>
      <c r="L153" s="158"/>
      <c r="M153" s="21"/>
      <c r="N153" s="163"/>
      <c r="O153" s="44"/>
      <c r="P153" s="166"/>
      <c r="Q153" s="139">
        <f t="shared" si="1"/>
        <v>0</v>
      </c>
      <c r="R153" s="141"/>
    </row>
    <row r="154" spans="1:18" ht="18" hidden="1" customHeight="1">
      <c r="A154" s="636">
        <v>145</v>
      </c>
      <c r="B154" s="637"/>
      <c r="C154" s="10"/>
      <c r="D154" s="10"/>
      <c r="E154" s="187"/>
      <c r="F154" s="162"/>
      <c r="G154" s="44"/>
      <c r="H154" s="163"/>
      <c r="I154" s="158"/>
      <c r="J154" s="21"/>
      <c r="K154" s="163"/>
      <c r="L154" s="158"/>
      <c r="M154" s="21"/>
      <c r="N154" s="163"/>
      <c r="O154" s="44"/>
      <c r="P154" s="166"/>
      <c r="Q154" s="139">
        <f t="shared" si="1"/>
        <v>0</v>
      </c>
      <c r="R154" s="141"/>
    </row>
    <row r="155" spans="1:18" ht="18" hidden="1" customHeight="1">
      <c r="A155" s="636">
        <v>146</v>
      </c>
      <c r="B155" s="637"/>
      <c r="C155" s="10"/>
      <c r="D155" s="10"/>
      <c r="E155" s="187"/>
      <c r="F155" s="162"/>
      <c r="G155" s="44"/>
      <c r="H155" s="163"/>
      <c r="I155" s="158"/>
      <c r="J155" s="21"/>
      <c r="K155" s="163"/>
      <c r="L155" s="158"/>
      <c r="M155" s="21"/>
      <c r="N155" s="163"/>
      <c r="O155" s="44"/>
      <c r="P155" s="166"/>
      <c r="Q155" s="139">
        <f t="shared" si="1"/>
        <v>0</v>
      </c>
      <c r="R155" s="141"/>
    </row>
    <row r="156" spans="1:18" ht="18" hidden="1" customHeight="1">
      <c r="A156" s="636">
        <v>147</v>
      </c>
      <c r="B156" s="637"/>
      <c r="C156" s="10"/>
      <c r="D156" s="10"/>
      <c r="E156" s="187"/>
      <c r="F156" s="162"/>
      <c r="G156" s="44"/>
      <c r="H156" s="163"/>
      <c r="I156" s="158"/>
      <c r="J156" s="21"/>
      <c r="K156" s="163"/>
      <c r="L156" s="158"/>
      <c r="M156" s="21"/>
      <c r="N156" s="163"/>
      <c r="O156" s="44"/>
      <c r="P156" s="166"/>
      <c r="Q156" s="139">
        <f t="shared" si="1"/>
        <v>0</v>
      </c>
      <c r="R156" s="141"/>
    </row>
    <row r="157" spans="1:18" ht="18" hidden="1" customHeight="1">
      <c r="A157" s="636">
        <v>148</v>
      </c>
      <c r="B157" s="637"/>
      <c r="C157" s="10"/>
      <c r="D157" s="10"/>
      <c r="E157" s="187"/>
      <c r="F157" s="162"/>
      <c r="G157" s="44"/>
      <c r="H157" s="163"/>
      <c r="I157" s="158"/>
      <c r="J157" s="21"/>
      <c r="K157" s="163"/>
      <c r="L157" s="158"/>
      <c r="M157" s="21"/>
      <c r="N157" s="163"/>
      <c r="O157" s="44"/>
      <c r="P157" s="166"/>
      <c r="Q157" s="139">
        <f t="shared" si="1"/>
        <v>0</v>
      </c>
      <c r="R157" s="141"/>
    </row>
    <row r="158" spans="1:18" ht="18" hidden="1" customHeight="1">
      <c r="A158" s="636">
        <v>149</v>
      </c>
      <c r="B158" s="637"/>
      <c r="C158" s="10"/>
      <c r="D158" s="10"/>
      <c r="E158" s="187"/>
      <c r="F158" s="162"/>
      <c r="G158" s="44"/>
      <c r="H158" s="163"/>
      <c r="I158" s="158"/>
      <c r="J158" s="21"/>
      <c r="K158" s="163"/>
      <c r="L158" s="158"/>
      <c r="M158" s="21"/>
      <c r="N158" s="163"/>
      <c r="O158" s="44"/>
      <c r="P158" s="166"/>
      <c r="Q158" s="139">
        <f t="shared" si="1"/>
        <v>0</v>
      </c>
      <c r="R158" s="141"/>
    </row>
    <row r="159" spans="1:18" ht="18" hidden="1" customHeight="1">
      <c r="A159" s="636">
        <v>150</v>
      </c>
      <c r="B159" s="637"/>
      <c r="C159" s="10"/>
      <c r="D159" s="10"/>
      <c r="E159" s="187"/>
      <c r="F159" s="162"/>
      <c r="G159" s="44"/>
      <c r="H159" s="163"/>
      <c r="I159" s="158"/>
      <c r="J159" s="21"/>
      <c r="K159" s="163"/>
      <c r="L159" s="158"/>
      <c r="M159" s="21"/>
      <c r="N159" s="163"/>
      <c r="O159" s="44"/>
      <c r="P159" s="166"/>
      <c r="Q159" s="139">
        <f t="shared" si="1"/>
        <v>0</v>
      </c>
      <c r="R159" s="141"/>
    </row>
    <row r="160" spans="1:18" ht="25.5" customHeight="1">
      <c r="A160" s="70" t="str">
        <f>IF('計画書①（地域）'!$S$4="","",'計画書①（地域）'!$S$4)</f>
        <v/>
      </c>
      <c r="B160" s="70"/>
      <c r="C160" s="71"/>
      <c r="D160" s="71"/>
      <c r="E160" s="71"/>
      <c r="F160" s="71"/>
      <c r="G160" s="71"/>
      <c r="H160" s="71"/>
      <c r="I160" s="71"/>
      <c r="J160" s="71"/>
      <c r="K160" s="71"/>
      <c r="L160" s="71"/>
      <c r="M160" s="71"/>
      <c r="N160" s="71"/>
      <c r="O160" s="71"/>
      <c r="P160" s="71"/>
      <c r="Q160" s="71"/>
    </row>
    <row r="161" spans="1:25" ht="25.5" customHeight="1">
      <c r="A161" s="136" t="str">
        <f>A2</f>
        <v xml:space="preserve">【 内訳書 】 </v>
      </c>
      <c r="B161" s="136"/>
      <c r="C161" s="72"/>
      <c r="D161" s="71"/>
      <c r="E161" s="71"/>
      <c r="F161" s="71"/>
      <c r="G161" s="71"/>
      <c r="H161" s="71"/>
      <c r="I161" s="71"/>
      <c r="J161" s="71"/>
      <c r="K161" s="71"/>
      <c r="L161" s="71"/>
      <c r="M161" s="71"/>
      <c r="N161" s="71"/>
      <c r="O161" s="71"/>
      <c r="P161" s="71"/>
      <c r="Q161" s="71"/>
    </row>
    <row r="162" spans="1:25" ht="31.5" customHeight="1">
      <c r="C162" s="576" t="str">
        <f>$C$3</f>
        <v>2-9</v>
      </c>
      <c r="D162" s="61" t="s">
        <v>153</v>
      </c>
      <c r="E162" s="560">
        <f>$E$3</f>
        <v>0</v>
      </c>
      <c r="F162" s="561"/>
      <c r="G162" s="561"/>
      <c r="H162" s="561"/>
      <c r="I162" s="561"/>
      <c r="J162" s="561"/>
      <c r="K162" s="561"/>
      <c r="L162" s="561"/>
      <c r="M162" s="562"/>
      <c r="N162"/>
      <c r="O162"/>
      <c r="P162"/>
      <c r="Q162"/>
      <c r="R162" s="71"/>
      <c r="X162" s="2"/>
      <c r="Y162" s="5"/>
    </row>
    <row r="163" spans="1:25" ht="31.5" customHeight="1">
      <c r="C163" s="577"/>
      <c r="D163" s="62" t="s">
        <v>154</v>
      </c>
      <c r="E163" s="563">
        <f>$E$4</f>
        <v>0</v>
      </c>
      <c r="F163" s="564"/>
      <c r="G163" s="564"/>
      <c r="H163" s="564"/>
      <c r="I163" s="564"/>
      <c r="J163" s="564"/>
      <c r="K163" s="564"/>
      <c r="L163" s="564"/>
      <c r="M163" s="565"/>
      <c r="N163"/>
      <c r="O163"/>
      <c r="P163"/>
      <c r="Q163"/>
      <c r="R163" s="71"/>
      <c r="X163" s="2"/>
      <c r="Y163" s="5"/>
    </row>
    <row r="164" spans="1:25" ht="25.5" customHeight="1">
      <c r="A164" s="133"/>
      <c r="B164" s="133"/>
      <c r="C164" s="72"/>
      <c r="D164" s="71"/>
      <c r="E164" s="71"/>
      <c r="F164" s="71"/>
      <c r="G164" s="71"/>
      <c r="H164" s="71"/>
      <c r="I164" s="71"/>
      <c r="J164" s="71"/>
      <c r="K164" s="71"/>
      <c r="L164" s="71"/>
      <c r="M164" s="71"/>
      <c r="N164" s="71"/>
      <c r="O164" s="71"/>
      <c r="P164" s="71"/>
      <c r="Q164" s="71"/>
    </row>
    <row r="165" spans="1:25" ht="21.75" customHeight="1">
      <c r="A165" s="74"/>
      <c r="B165" s="74"/>
      <c r="C165" s="75"/>
      <c r="D165" s="75"/>
      <c r="E165" s="74"/>
      <c r="F165" s="550" t="s">
        <v>8</v>
      </c>
      <c r="G165" s="551"/>
      <c r="H165" s="551"/>
      <c r="I165" s="551"/>
      <c r="J165" s="551"/>
      <c r="K165" s="552"/>
      <c r="L165" s="175"/>
      <c r="M165" s="176"/>
      <c r="N165" s="176"/>
      <c r="O165" s="176"/>
      <c r="P165" s="176"/>
      <c r="Q165" s="176"/>
    </row>
    <row r="166" spans="1:25" ht="21.75" customHeight="1">
      <c r="A166" s="76"/>
      <c r="B166" s="76"/>
      <c r="C166" s="75"/>
      <c r="D166" s="75"/>
      <c r="E166" s="74"/>
      <c r="F166" s="553">
        <f>SUM(Q169:Q218)</f>
        <v>0</v>
      </c>
      <c r="G166" s="554"/>
      <c r="H166" s="554"/>
      <c r="I166" s="554"/>
      <c r="J166" s="554"/>
      <c r="K166" s="555"/>
      <c r="L166" s="175"/>
      <c r="M166" s="176"/>
      <c r="N166" s="176"/>
      <c r="O166" s="176"/>
      <c r="P166" s="176"/>
      <c r="Q166" s="176"/>
    </row>
    <row r="167" spans="1:25" ht="21" customHeight="1">
      <c r="A167" s="77" t="s">
        <v>16</v>
      </c>
      <c r="B167" s="77"/>
      <c r="C167" s="78"/>
      <c r="D167" s="78"/>
      <c r="E167" s="78"/>
      <c r="F167" s="78"/>
      <c r="G167" s="78"/>
      <c r="H167" s="78"/>
      <c r="I167" s="78"/>
      <c r="J167" s="78"/>
      <c r="K167" s="71"/>
      <c r="L167" s="71"/>
      <c r="M167" s="71"/>
      <c r="N167" s="71"/>
      <c r="O167" s="71"/>
      <c r="P167" s="71"/>
      <c r="Q167" s="135" t="s">
        <v>17</v>
      </c>
    </row>
    <row r="168" spans="1:25" s="59" customFormat="1" ht="36" customHeight="1">
      <c r="A168" s="640" t="s">
        <v>216</v>
      </c>
      <c r="B168" s="641"/>
      <c r="C168" s="556" t="s">
        <v>11</v>
      </c>
      <c r="D168" s="557"/>
      <c r="E168" s="80" t="s">
        <v>45</v>
      </c>
      <c r="F168" s="81"/>
      <c r="G168" s="82" t="s">
        <v>39</v>
      </c>
      <c r="H168" s="83" t="s">
        <v>46</v>
      </c>
      <c r="I168" s="84" t="s">
        <v>38</v>
      </c>
      <c r="J168" s="85" t="s">
        <v>40</v>
      </c>
      <c r="K168" s="83" t="s">
        <v>46</v>
      </c>
      <c r="L168" s="84" t="s">
        <v>48</v>
      </c>
      <c r="M168" s="85" t="s">
        <v>40</v>
      </c>
      <c r="N168" s="83" t="s">
        <v>49</v>
      </c>
      <c r="O168" s="84" t="s">
        <v>50</v>
      </c>
      <c r="P168" s="83" t="s">
        <v>51</v>
      </c>
      <c r="Q168" s="86" t="s">
        <v>12</v>
      </c>
      <c r="X168" s="60"/>
    </row>
    <row r="169" spans="1:25" ht="18" customHeight="1">
      <c r="A169" s="638">
        <v>1</v>
      </c>
      <c r="B169" s="639"/>
      <c r="C169" s="558"/>
      <c r="D169" s="559"/>
      <c r="E169" s="189"/>
      <c r="F169" s="167"/>
      <c r="G169" s="46"/>
      <c r="H169" s="170"/>
      <c r="I169" s="159"/>
      <c r="J169" s="38"/>
      <c r="K169" s="170"/>
      <c r="L169" s="159"/>
      <c r="M169" s="38"/>
      <c r="N169" s="170"/>
      <c r="O169" s="46"/>
      <c r="P169" s="172"/>
      <c r="Q169" s="63">
        <f t="shared" ref="Q169:Q218" si="2">IF(G169="",0,INT(SUM(PRODUCT(G169,I169,L169),O169)))</f>
        <v>0</v>
      </c>
    </row>
    <row r="170" spans="1:25" ht="18" customHeight="1">
      <c r="A170" s="589">
        <v>2</v>
      </c>
      <c r="B170" s="590"/>
      <c r="C170" s="578"/>
      <c r="D170" s="579"/>
      <c r="E170" s="187"/>
      <c r="F170" s="168"/>
      <c r="G170" s="46"/>
      <c r="H170" s="170"/>
      <c r="I170" s="159"/>
      <c r="J170" s="38"/>
      <c r="K170" s="170"/>
      <c r="L170" s="159"/>
      <c r="M170" s="38"/>
      <c r="N170" s="170"/>
      <c r="O170" s="46"/>
      <c r="P170" s="166"/>
      <c r="Q170" s="63">
        <f t="shared" si="2"/>
        <v>0</v>
      </c>
    </row>
    <row r="171" spans="1:25" ht="18" customHeight="1">
      <c r="A171" s="589">
        <v>3</v>
      </c>
      <c r="B171" s="590"/>
      <c r="C171" s="578"/>
      <c r="D171" s="579"/>
      <c r="E171" s="189"/>
      <c r="F171" s="168"/>
      <c r="G171" s="44"/>
      <c r="H171" s="170"/>
      <c r="I171" s="159"/>
      <c r="J171" s="38"/>
      <c r="K171" s="170"/>
      <c r="L171" s="159"/>
      <c r="M171" s="38"/>
      <c r="N171" s="170"/>
      <c r="O171" s="46"/>
      <c r="P171" s="166"/>
      <c r="Q171" s="63">
        <f t="shared" si="2"/>
        <v>0</v>
      </c>
    </row>
    <row r="172" spans="1:25" ht="18" customHeight="1">
      <c r="A172" s="589">
        <v>4</v>
      </c>
      <c r="B172" s="590"/>
      <c r="C172" s="578"/>
      <c r="D172" s="579"/>
      <c r="E172" s="189"/>
      <c r="F172" s="168"/>
      <c r="G172" s="44"/>
      <c r="H172" s="170"/>
      <c r="I172" s="159"/>
      <c r="J172" s="38"/>
      <c r="K172" s="170"/>
      <c r="L172" s="159"/>
      <c r="M172" s="38"/>
      <c r="N172" s="170"/>
      <c r="O172" s="46"/>
      <c r="P172" s="166"/>
      <c r="Q172" s="63">
        <f t="shared" si="2"/>
        <v>0</v>
      </c>
    </row>
    <row r="173" spans="1:25" ht="18" customHeight="1">
      <c r="A173" s="589">
        <v>5</v>
      </c>
      <c r="B173" s="590"/>
      <c r="C173" s="580"/>
      <c r="D173" s="581"/>
      <c r="E173" s="189"/>
      <c r="F173" s="168"/>
      <c r="G173" s="44"/>
      <c r="H173" s="170"/>
      <c r="I173" s="159"/>
      <c r="J173" s="38"/>
      <c r="K173" s="170"/>
      <c r="L173" s="159"/>
      <c r="M173" s="38"/>
      <c r="N173" s="170"/>
      <c r="O173" s="46"/>
      <c r="P173" s="166"/>
      <c r="Q173" s="63">
        <f t="shared" si="2"/>
        <v>0</v>
      </c>
    </row>
    <row r="174" spans="1:25" ht="18" customHeight="1">
      <c r="A174" s="589">
        <v>6</v>
      </c>
      <c r="B174" s="590"/>
      <c r="C174" s="580"/>
      <c r="D174" s="582"/>
      <c r="E174" s="189"/>
      <c r="F174" s="168"/>
      <c r="G174" s="44"/>
      <c r="H174" s="170"/>
      <c r="I174" s="159"/>
      <c r="J174" s="38"/>
      <c r="K174" s="170"/>
      <c r="L174" s="159"/>
      <c r="M174" s="38"/>
      <c r="N174" s="170"/>
      <c r="O174" s="46"/>
      <c r="P174" s="166"/>
      <c r="Q174" s="63">
        <f t="shared" si="2"/>
        <v>0</v>
      </c>
    </row>
    <row r="175" spans="1:25" ht="18" customHeight="1">
      <c r="A175" s="589">
        <v>7</v>
      </c>
      <c r="B175" s="590"/>
      <c r="C175" s="580"/>
      <c r="D175" s="582"/>
      <c r="E175" s="189"/>
      <c r="F175" s="168"/>
      <c r="G175" s="44"/>
      <c r="H175" s="170"/>
      <c r="I175" s="159"/>
      <c r="J175" s="38"/>
      <c r="K175" s="170"/>
      <c r="L175" s="159"/>
      <c r="M175" s="38"/>
      <c r="N175" s="170"/>
      <c r="O175" s="46"/>
      <c r="P175" s="166"/>
      <c r="Q175" s="63">
        <f t="shared" si="2"/>
        <v>0</v>
      </c>
    </row>
    <row r="176" spans="1:25" ht="18" customHeight="1">
      <c r="A176" s="589">
        <v>8</v>
      </c>
      <c r="B176" s="590"/>
      <c r="C176" s="580"/>
      <c r="D176" s="582"/>
      <c r="E176" s="189"/>
      <c r="F176" s="168"/>
      <c r="G176" s="44"/>
      <c r="H176" s="170"/>
      <c r="I176" s="159"/>
      <c r="J176" s="38"/>
      <c r="K176" s="170"/>
      <c r="L176" s="159"/>
      <c r="M176" s="38"/>
      <c r="N176" s="170"/>
      <c r="O176" s="46"/>
      <c r="P176" s="166"/>
      <c r="Q176" s="63">
        <f t="shared" si="2"/>
        <v>0</v>
      </c>
    </row>
    <row r="177" spans="1:17" ht="18" customHeight="1">
      <c r="A177" s="589">
        <v>9</v>
      </c>
      <c r="B177" s="590"/>
      <c r="C177" s="580"/>
      <c r="D177" s="582"/>
      <c r="E177" s="189"/>
      <c r="F177" s="168"/>
      <c r="G177" s="44"/>
      <c r="H177" s="170"/>
      <c r="I177" s="159"/>
      <c r="J177" s="38"/>
      <c r="K177" s="170"/>
      <c r="L177" s="159"/>
      <c r="M177" s="38"/>
      <c r="N177" s="170"/>
      <c r="O177" s="46"/>
      <c r="P177" s="166"/>
      <c r="Q177" s="63">
        <f t="shared" si="2"/>
        <v>0</v>
      </c>
    </row>
    <row r="178" spans="1:17" ht="18" customHeight="1">
      <c r="A178" s="589">
        <v>10</v>
      </c>
      <c r="B178" s="590"/>
      <c r="C178" s="580"/>
      <c r="D178" s="582"/>
      <c r="E178" s="189"/>
      <c r="F178" s="168"/>
      <c r="G178" s="44"/>
      <c r="H178" s="170"/>
      <c r="I178" s="159"/>
      <c r="J178" s="38"/>
      <c r="K178" s="170"/>
      <c r="L178" s="159"/>
      <c r="M178" s="38"/>
      <c r="N178" s="170"/>
      <c r="O178" s="46"/>
      <c r="P178" s="166"/>
      <c r="Q178" s="63">
        <f t="shared" si="2"/>
        <v>0</v>
      </c>
    </row>
    <row r="179" spans="1:17" ht="18" customHeight="1">
      <c r="A179" s="589">
        <v>11</v>
      </c>
      <c r="B179" s="590"/>
      <c r="C179" s="580"/>
      <c r="D179" s="582"/>
      <c r="E179" s="189"/>
      <c r="F179" s="168"/>
      <c r="G179" s="44"/>
      <c r="H179" s="170"/>
      <c r="I179" s="159"/>
      <c r="J179" s="38"/>
      <c r="K179" s="170"/>
      <c r="L179" s="159"/>
      <c r="M179" s="38"/>
      <c r="N179" s="170"/>
      <c r="O179" s="46"/>
      <c r="P179" s="166"/>
      <c r="Q179" s="63">
        <f t="shared" si="2"/>
        <v>0</v>
      </c>
    </row>
    <row r="180" spans="1:17" ht="18" customHeight="1">
      <c r="A180" s="589">
        <v>12</v>
      </c>
      <c r="B180" s="590"/>
      <c r="C180" s="580"/>
      <c r="D180" s="582"/>
      <c r="E180" s="189"/>
      <c r="F180" s="168"/>
      <c r="G180" s="44"/>
      <c r="H180" s="170"/>
      <c r="I180" s="159"/>
      <c r="J180" s="38"/>
      <c r="K180" s="170"/>
      <c r="L180" s="159"/>
      <c r="M180" s="38"/>
      <c r="N180" s="170"/>
      <c r="O180" s="46"/>
      <c r="P180" s="166"/>
      <c r="Q180" s="63">
        <f t="shared" si="2"/>
        <v>0</v>
      </c>
    </row>
    <row r="181" spans="1:17" ht="18" customHeight="1">
      <c r="A181" s="589">
        <v>13</v>
      </c>
      <c r="B181" s="590"/>
      <c r="C181" s="580"/>
      <c r="D181" s="582"/>
      <c r="E181" s="189"/>
      <c r="F181" s="168"/>
      <c r="G181" s="44"/>
      <c r="H181" s="170"/>
      <c r="I181" s="159"/>
      <c r="J181" s="38"/>
      <c r="K181" s="170"/>
      <c r="L181" s="159"/>
      <c r="M181" s="38"/>
      <c r="N181" s="170"/>
      <c r="O181" s="46"/>
      <c r="P181" s="166"/>
      <c r="Q181" s="63">
        <f t="shared" si="2"/>
        <v>0</v>
      </c>
    </row>
    <row r="182" spans="1:17" ht="18" customHeight="1">
      <c r="A182" s="589">
        <v>14</v>
      </c>
      <c r="B182" s="590"/>
      <c r="C182" s="580"/>
      <c r="D182" s="582"/>
      <c r="E182" s="189"/>
      <c r="F182" s="168"/>
      <c r="G182" s="44"/>
      <c r="H182" s="170"/>
      <c r="I182" s="159"/>
      <c r="J182" s="38"/>
      <c r="K182" s="170"/>
      <c r="L182" s="159"/>
      <c r="M182" s="38"/>
      <c r="N182" s="170"/>
      <c r="O182" s="46"/>
      <c r="P182" s="166"/>
      <c r="Q182" s="63">
        <f t="shared" si="2"/>
        <v>0</v>
      </c>
    </row>
    <row r="183" spans="1:17" ht="18" customHeight="1">
      <c r="A183" s="589">
        <v>15</v>
      </c>
      <c r="B183" s="590"/>
      <c r="C183" s="580"/>
      <c r="D183" s="582"/>
      <c r="E183" s="189"/>
      <c r="F183" s="168"/>
      <c r="G183" s="44"/>
      <c r="H183" s="170"/>
      <c r="I183" s="159"/>
      <c r="J183" s="38"/>
      <c r="K183" s="170"/>
      <c r="L183" s="159"/>
      <c r="M183" s="38"/>
      <c r="N183" s="170"/>
      <c r="O183" s="46"/>
      <c r="P183" s="166"/>
      <c r="Q183" s="63">
        <f t="shared" si="2"/>
        <v>0</v>
      </c>
    </row>
    <row r="184" spans="1:17" ht="18" customHeight="1">
      <c r="A184" s="589">
        <v>16</v>
      </c>
      <c r="B184" s="590"/>
      <c r="C184" s="580"/>
      <c r="D184" s="582"/>
      <c r="E184" s="189"/>
      <c r="F184" s="168"/>
      <c r="G184" s="44"/>
      <c r="H184" s="170"/>
      <c r="I184" s="159"/>
      <c r="J184" s="38"/>
      <c r="K184" s="170"/>
      <c r="L184" s="159"/>
      <c r="M184" s="38"/>
      <c r="N184" s="170"/>
      <c r="O184" s="46"/>
      <c r="P184" s="166"/>
      <c r="Q184" s="63">
        <f t="shared" si="2"/>
        <v>0</v>
      </c>
    </row>
    <row r="185" spans="1:17" ht="18" customHeight="1">
      <c r="A185" s="589">
        <v>17</v>
      </c>
      <c r="B185" s="590"/>
      <c r="C185" s="580"/>
      <c r="D185" s="582"/>
      <c r="E185" s="189"/>
      <c r="F185" s="168"/>
      <c r="G185" s="44"/>
      <c r="H185" s="170"/>
      <c r="I185" s="159"/>
      <c r="J185" s="38"/>
      <c r="K185" s="170"/>
      <c r="L185" s="159"/>
      <c r="M185" s="38"/>
      <c r="N185" s="170"/>
      <c r="O185" s="46"/>
      <c r="P185" s="166"/>
      <c r="Q185" s="63">
        <f t="shared" si="2"/>
        <v>0</v>
      </c>
    </row>
    <row r="186" spans="1:17" ht="18" customHeight="1">
      <c r="A186" s="589">
        <v>18</v>
      </c>
      <c r="B186" s="590"/>
      <c r="C186" s="580"/>
      <c r="D186" s="582"/>
      <c r="E186" s="189"/>
      <c r="F186" s="168"/>
      <c r="G186" s="44"/>
      <c r="H186" s="170"/>
      <c r="I186" s="159"/>
      <c r="J186" s="38"/>
      <c r="K186" s="170"/>
      <c r="L186" s="159"/>
      <c r="M186" s="38"/>
      <c r="N186" s="170"/>
      <c r="O186" s="46"/>
      <c r="P186" s="166"/>
      <c r="Q186" s="63">
        <f t="shared" si="2"/>
        <v>0</v>
      </c>
    </row>
    <row r="187" spans="1:17" ht="18" customHeight="1">
      <c r="A187" s="589">
        <v>19</v>
      </c>
      <c r="B187" s="590"/>
      <c r="C187" s="580"/>
      <c r="D187" s="582"/>
      <c r="E187" s="189"/>
      <c r="F187" s="168"/>
      <c r="G187" s="44"/>
      <c r="H187" s="170"/>
      <c r="I187" s="159"/>
      <c r="J187" s="38"/>
      <c r="K187" s="170"/>
      <c r="L187" s="159"/>
      <c r="M187" s="38"/>
      <c r="N187" s="170"/>
      <c r="O187" s="46"/>
      <c r="P187" s="166"/>
      <c r="Q187" s="63">
        <f t="shared" si="2"/>
        <v>0</v>
      </c>
    </row>
    <row r="188" spans="1:17" ht="18" customHeight="1">
      <c r="A188" s="589">
        <v>20</v>
      </c>
      <c r="B188" s="590"/>
      <c r="C188" s="580"/>
      <c r="D188" s="582"/>
      <c r="E188" s="189"/>
      <c r="F188" s="168"/>
      <c r="G188" s="44"/>
      <c r="H188" s="170"/>
      <c r="I188" s="159"/>
      <c r="J188" s="38"/>
      <c r="K188" s="170"/>
      <c r="L188" s="159"/>
      <c r="M188" s="38"/>
      <c r="N188" s="170"/>
      <c r="O188" s="46"/>
      <c r="P188" s="166"/>
      <c r="Q188" s="63">
        <f t="shared" si="2"/>
        <v>0</v>
      </c>
    </row>
    <row r="189" spans="1:17" ht="18" customHeight="1">
      <c r="A189" s="589">
        <v>21</v>
      </c>
      <c r="B189" s="590"/>
      <c r="C189" s="580"/>
      <c r="D189" s="582"/>
      <c r="E189" s="189"/>
      <c r="F189" s="168"/>
      <c r="G189" s="44"/>
      <c r="H189" s="170"/>
      <c r="I189" s="159"/>
      <c r="J189" s="38"/>
      <c r="K189" s="170"/>
      <c r="L189" s="159"/>
      <c r="M189" s="38"/>
      <c r="N189" s="170"/>
      <c r="O189" s="46"/>
      <c r="P189" s="166"/>
      <c r="Q189" s="63">
        <f t="shared" si="2"/>
        <v>0</v>
      </c>
    </row>
    <row r="190" spans="1:17" ht="18" customHeight="1">
      <c r="A190" s="589">
        <v>22</v>
      </c>
      <c r="B190" s="590"/>
      <c r="C190" s="580"/>
      <c r="D190" s="582"/>
      <c r="E190" s="189"/>
      <c r="F190" s="168"/>
      <c r="G190" s="44"/>
      <c r="H190" s="170"/>
      <c r="I190" s="159"/>
      <c r="J190" s="38"/>
      <c r="K190" s="170"/>
      <c r="L190" s="159"/>
      <c r="M190" s="38"/>
      <c r="N190" s="170"/>
      <c r="O190" s="46"/>
      <c r="P190" s="166"/>
      <c r="Q190" s="63">
        <f t="shared" si="2"/>
        <v>0</v>
      </c>
    </row>
    <row r="191" spans="1:17" ht="18" customHeight="1">
      <c r="A191" s="589">
        <v>23</v>
      </c>
      <c r="B191" s="590"/>
      <c r="C191" s="580"/>
      <c r="D191" s="582"/>
      <c r="E191" s="189"/>
      <c r="F191" s="168"/>
      <c r="G191" s="44"/>
      <c r="H191" s="170"/>
      <c r="I191" s="159"/>
      <c r="J191" s="38"/>
      <c r="K191" s="170"/>
      <c r="L191" s="159"/>
      <c r="M191" s="38"/>
      <c r="N191" s="170"/>
      <c r="O191" s="46"/>
      <c r="P191" s="166"/>
      <c r="Q191" s="63">
        <f t="shared" si="2"/>
        <v>0</v>
      </c>
    </row>
    <row r="192" spans="1:17" ht="18" customHeight="1">
      <c r="A192" s="589">
        <v>24</v>
      </c>
      <c r="B192" s="590"/>
      <c r="C192" s="580"/>
      <c r="D192" s="582"/>
      <c r="E192" s="189"/>
      <c r="F192" s="168"/>
      <c r="G192" s="44"/>
      <c r="H192" s="170"/>
      <c r="I192" s="159"/>
      <c r="J192" s="38"/>
      <c r="K192" s="170"/>
      <c r="L192" s="159"/>
      <c r="M192" s="38"/>
      <c r="N192" s="170"/>
      <c r="O192" s="46"/>
      <c r="P192" s="166"/>
      <c r="Q192" s="63">
        <f t="shared" si="2"/>
        <v>0</v>
      </c>
    </row>
    <row r="193" spans="1:17" ht="18" customHeight="1">
      <c r="A193" s="589">
        <v>25</v>
      </c>
      <c r="B193" s="590"/>
      <c r="C193" s="580"/>
      <c r="D193" s="582"/>
      <c r="E193" s="189"/>
      <c r="F193" s="168"/>
      <c r="G193" s="44"/>
      <c r="H193" s="170"/>
      <c r="I193" s="159"/>
      <c r="J193" s="38"/>
      <c r="K193" s="170"/>
      <c r="L193" s="159"/>
      <c r="M193" s="38"/>
      <c r="N193" s="170"/>
      <c r="O193" s="46"/>
      <c r="P193" s="166"/>
      <c r="Q193" s="63">
        <f t="shared" si="2"/>
        <v>0</v>
      </c>
    </row>
    <row r="194" spans="1:17" ht="18" customHeight="1">
      <c r="A194" s="589">
        <v>26</v>
      </c>
      <c r="B194" s="590"/>
      <c r="C194" s="580"/>
      <c r="D194" s="582"/>
      <c r="E194" s="189"/>
      <c r="F194" s="168"/>
      <c r="G194" s="44"/>
      <c r="H194" s="170"/>
      <c r="I194" s="159"/>
      <c r="J194" s="38"/>
      <c r="K194" s="170"/>
      <c r="L194" s="159"/>
      <c r="M194" s="38"/>
      <c r="N194" s="170"/>
      <c r="O194" s="46"/>
      <c r="P194" s="166"/>
      <c r="Q194" s="63">
        <f t="shared" si="2"/>
        <v>0</v>
      </c>
    </row>
    <row r="195" spans="1:17" ht="18" customHeight="1">
      <c r="A195" s="589">
        <v>27</v>
      </c>
      <c r="B195" s="590"/>
      <c r="C195" s="580"/>
      <c r="D195" s="582"/>
      <c r="E195" s="189"/>
      <c r="F195" s="168"/>
      <c r="G195" s="44"/>
      <c r="H195" s="170"/>
      <c r="I195" s="159"/>
      <c r="J195" s="38"/>
      <c r="K195" s="170"/>
      <c r="L195" s="159"/>
      <c r="M195" s="38"/>
      <c r="N195" s="170"/>
      <c r="O195" s="46"/>
      <c r="P195" s="166"/>
      <c r="Q195" s="63">
        <f t="shared" si="2"/>
        <v>0</v>
      </c>
    </row>
    <row r="196" spans="1:17" ht="18" customHeight="1">
      <c r="A196" s="589">
        <v>28</v>
      </c>
      <c r="B196" s="590"/>
      <c r="C196" s="580"/>
      <c r="D196" s="582"/>
      <c r="E196" s="189"/>
      <c r="F196" s="168"/>
      <c r="G196" s="44"/>
      <c r="H196" s="170"/>
      <c r="I196" s="159"/>
      <c r="J196" s="38"/>
      <c r="K196" s="170"/>
      <c r="L196" s="159"/>
      <c r="M196" s="38"/>
      <c r="N196" s="170"/>
      <c r="O196" s="46"/>
      <c r="P196" s="166"/>
      <c r="Q196" s="63">
        <f t="shared" si="2"/>
        <v>0</v>
      </c>
    </row>
    <row r="197" spans="1:17" ht="18" customHeight="1">
      <c r="A197" s="589">
        <v>29</v>
      </c>
      <c r="B197" s="590"/>
      <c r="C197" s="580"/>
      <c r="D197" s="582"/>
      <c r="E197" s="189"/>
      <c r="F197" s="168"/>
      <c r="G197" s="44"/>
      <c r="H197" s="170"/>
      <c r="I197" s="159"/>
      <c r="J197" s="38"/>
      <c r="K197" s="170"/>
      <c r="L197" s="159"/>
      <c r="M197" s="38"/>
      <c r="N197" s="170"/>
      <c r="O197" s="46"/>
      <c r="P197" s="166"/>
      <c r="Q197" s="63">
        <f t="shared" si="2"/>
        <v>0</v>
      </c>
    </row>
    <row r="198" spans="1:17" ht="18" customHeight="1">
      <c r="A198" s="589">
        <v>30</v>
      </c>
      <c r="B198" s="590"/>
      <c r="C198" s="580"/>
      <c r="D198" s="582"/>
      <c r="E198" s="189"/>
      <c r="F198" s="168"/>
      <c r="G198" s="44"/>
      <c r="H198" s="170"/>
      <c r="I198" s="159"/>
      <c r="J198" s="38"/>
      <c r="K198" s="170"/>
      <c r="L198" s="159"/>
      <c r="M198" s="38"/>
      <c r="N198" s="170"/>
      <c r="O198" s="46"/>
      <c r="P198" s="166"/>
      <c r="Q198" s="63">
        <f t="shared" si="2"/>
        <v>0</v>
      </c>
    </row>
    <row r="199" spans="1:17" ht="18" customHeight="1">
      <c r="A199" s="589">
        <v>31</v>
      </c>
      <c r="B199" s="590"/>
      <c r="C199" s="580"/>
      <c r="D199" s="582"/>
      <c r="E199" s="189"/>
      <c r="F199" s="168"/>
      <c r="G199" s="44"/>
      <c r="H199" s="170"/>
      <c r="I199" s="159"/>
      <c r="J199" s="38"/>
      <c r="K199" s="170"/>
      <c r="L199" s="159"/>
      <c r="M199" s="38"/>
      <c r="N199" s="170"/>
      <c r="O199" s="46"/>
      <c r="P199" s="166"/>
      <c r="Q199" s="63">
        <f t="shared" si="2"/>
        <v>0</v>
      </c>
    </row>
    <row r="200" spans="1:17" ht="18" customHeight="1">
      <c r="A200" s="589">
        <v>32</v>
      </c>
      <c r="B200" s="590"/>
      <c r="C200" s="580"/>
      <c r="D200" s="582"/>
      <c r="E200" s="189"/>
      <c r="F200" s="168"/>
      <c r="G200" s="44"/>
      <c r="H200" s="170"/>
      <c r="I200" s="159"/>
      <c r="J200" s="38"/>
      <c r="K200" s="170"/>
      <c r="L200" s="159"/>
      <c r="M200" s="38"/>
      <c r="N200" s="170"/>
      <c r="O200" s="46"/>
      <c r="P200" s="166"/>
      <c r="Q200" s="63">
        <f t="shared" si="2"/>
        <v>0</v>
      </c>
    </row>
    <row r="201" spans="1:17" ht="18" customHeight="1">
      <c r="A201" s="589">
        <v>33</v>
      </c>
      <c r="B201" s="590"/>
      <c r="C201" s="580"/>
      <c r="D201" s="582"/>
      <c r="E201" s="189"/>
      <c r="F201" s="168"/>
      <c r="G201" s="44"/>
      <c r="H201" s="170"/>
      <c r="I201" s="159"/>
      <c r="J201" s="38"/>
      <c r="K201" s="170"/>
      <c r="L201" s="159"/>
      <c r="M201" s="38"/>
      <c r="N201" s="170"/>
      <c r="O201" s="46"/>
      <c r="P201" s="166"/>
      <c r="Q201" s="63">
        <f t="shared" si="2"/>
        <v>0</v>
      </c>
    </row>
    <row r="202" spans="1:17" ht="18" customHeight="1">
      <c r="A202" s="589">
        <v>34</v>
      </c>
      <c r="B202" s="590"/>
      <c r="C202" s="580"/>
      <c r="D202" s="582"/>
      <c r="E202" s="189"/>
      <c r="F202" s="168"/>
      <c r="G202" s="44"/>
      <c r="H202" s="170"/>
      <c r="I202" s="159"/>
      <c r="J202" s="38"/>
      <c r="K202" s="170"/>
      <c r="L202" s="159"/>
      <c r="M202" s="38"/>
      <c r="N202" s="170"/>
      <c r="O202" s="46"/>
      <c r="P202" s="166"/>
      <c r="Q202" s="63">
        <f t="shared" si="2"/>
        <v>0</v>
      </c>
    </row>
    <row r="203" spans="1:17" ht="18" customHeight="1">
      <c r="A203" s="589">
        <v>35</v>
      </c>
      <c r="B203" s="590"/>
      <c r="C203" s="580"/>
      <c r="D203" s="582"/>
      <c r="E203" s="189"/>
      <c r="F203" s="168"/>
      <c r="G203" s="44"/>
      <c r="H203" s="170"/>
      <c r="I203" s="159"/>
      <c r="J203" s="38"/>
      <c r="K203" s="170"/>
      <c r="L203" s="159"/>
      <c r="M203" s="38"/>
      <c r="N203" s="170"/>
      <c r="O203" s="46"/>
      <c r="P203" s="166"/>
      <c r="Q203" s="63">
        <f t="shared" si="2"/>
        <v>0</v>
      </c>
    </row>
    <row r="204" spans="1:17" ht="18" customHeight="1">
      <c r="A204" s="589">
        <v>36</v>
      </c>
      <c r="B204" s="590"/>
      <c r="C204" s="580"/>
      <c r="D204" s="582"/>
      <c r="E204" s="189"/>
      <c r="F204" s="168"/>
      <c r="G204" s="44"/>
      <c r="H204" s="170"/>
      <c r="I204" s="159"/>
      <c r="J204" s="38"/>
      <c r="K204" s="170"/>
      <c r="L204" s="159"/>
      <c r="M204" s="38"/>
      <c r="N204" s="170"/>
      <c r="O204" s="46"/>
      <c r="P204" s="166"/>
      <c r="Q204" s="63">
        <f t="shared" si="2"/>
        <v>0</v>
      </c>
    </row>
    <row r="205" spans="1:17" ht="18" customHeight="1">
      <c r="A205" s="589">
        <v>37</v>
      </c>
      <c r="B205" s="590"/>
      <c r="C205" s="580"/>
      <c r="D205" s="582"/>
      <c r="E205" s="189"/>
      <c r="F205" s="168"/>
      <c r="G205" s="44"/>
      <c r="H205" s="170"/>
      <c r="I205" s="159"/>
      <c r="J205" s="38"/>
      <c r="K205" s="170"/>
      <c r="L205" s="159"/>
      <c r="M205" s="38"/>
      <c r="N205" s="170"/>
      <c r="O205" s="46"/>
      <c r="P205" s="166"/>
      <c r="Q205" s="63">
        <f t="shared" si="2"/>
        <v>0</v>
      </c>
    </row>
    <row r="206" spans="1:17" ht="18" customHeight="1">
      <c r="A206" s="589">
        <v>38</v>
      </c>
      <c r="B206" s="590"/>
      <c r="C206" s="580"/>
      <c r="D206" s="582"/>
      <c r="E206" s="189"/>
      <c r="F206" s="168"/>
      <c r="G206" s="44"/>
      <c r="H206" s="170"/>
      <c r="I206" s="159"/>
      <c r="J206" s="38"/>
      <c r="K206" s="170"/>
      <c r="L206" s="159"/>
      <c r="M206" s="38"/>
      <c r="N206" s="170"/>
      <c r="O206" s="46"/>
      <c r="P206" s="166"/>
      <c r="Q206" s="63">
        <f t="shared" si="2"/>
        <v>0</v>
      </c>
    </row>
    <row r="207" spans="1:17" ht="18" customHeight="1">
      <c r="A207" s="589">
        <v>39</v>
      </c>
      <c r="B207" s="590"/>
      <c r="C207" s="580"/>
      <c r="D207" s="582"/>
      <c r="E207" s="189"/>
      <c r="F207" s="168"/>
      <c r="G207" s="44"/>
      <c r="H207" s="170"/>
      <c r="I207" s="159"/>
      <c r="J207" s="38"/>
      <c r="K207" s="170"/>
      <c r="L207" s="159"/>
      <c r="M207" s="38"/>
      <c r="N207" s="170"/>
      <c r="O207" s="46"/>
      <c r="P207" s="166"/>
      <c r="Q207" s="63">
        <f t="shared" si="2"/>
        <v>0</v>
      </c>
    </row>
    <row r="208" spans="1:17" ht="18" customHeight="1">
      <c r="A208" s="589">
        <v>40</v>
      </c>
      <c r="B208" s="590"/>
      <c r="C208" s="580"/>
      <c r="D208" s="582"/>
      <c r="E208" s="189"/>
      <c r="F208" s="168"/>
      <c r="G208" s="44"/>
      <c r="H208" s="170"/>
      <c r="I208" s="159"/>
      <c r="J208" s="38"/>
      <c r="K208" s="170"/>
      <c r="L208" s="159"/>
      <c r="M208" s="38"/>
      <c r="N208" s="170"/>
      <c r="O208" s="46"/>
      <c r="P208" s="166"/>
      <c r="Q208" s="63">
        <f t="shared" si="2"/>
        <v>0</v>
      </c>
    </row>
    <row r="209" spans="1:17" ht="18" customHeight="1">
      <c r="A209" s="589">
        <v>41</v>
      </c>
      <c r="B209" s="590"/>
      <c r="C209" s="580"/>
      <c r="D209" s="582"/>
      <c r="E209" s="189"/>
      <c r="F209" s="168"/>
      <c r="G209" s="44"/>
      <c r="H209" s="170"/>
      <c r="I209" s="159"/>
      <c r="J209" s="38"/>
      <c r="K209" s="170"/>
      <c r="L209" s="159"/>
      <c r="M209" s="38"/>
      <c r="N209" s="170"/>
      <c r="O209" s="46"/>
      <c r="P209" s="166"/>
      <c r="Q209" s="63">
        <f t="shared" si="2"/>
        <v>0</v>
      </c>
    </row>
    <row r="210" spans="1:17" ht="18" customHeight="1">
      <c r="A210" s="589">
        <v>42</v>
      </c>
      <c r="B210" s="590"/>
      <c r="C210" s="580"/>
      <c r="D210" s="582"/>
      <c r="E210" s="189"/>
      <c r="F210" s="168"/>
      <c r="G210" s="44"/>
      <c r="H210" s="170"/>
      <c r="I210" s="159"/>
      <c r="J210" s="38"/>
      <c r="K210" s="170"/>
      <c r="L210" s="159"/>
      <c r="M210" s="38"/>
      <c r="N210" s="170"/>
      <c r="O210" s="46"/>
      <c r="P210" s="166"/>
      <c r="Q210" s="63">
        <f t="shared" si="2"/>
        <v>0</v>
      </c>
    </row>
    <row r="211" spans="1:17" ht="18" customHeight="1">
      <c r="A211" s="589">
        <v>43</v>
      </c>
      <c r="B211" s="590"/>
      <c r="C211" s="580"/>
      <c r="D211" s="582"/>
      <c r="E211" s="189"/>
      <c r="F211" s="168"/>
      <c r="G211" s="44"/>
      <c r="H211" s="170"/>
      <c r="I211" s="159"/>
      <c r="J211" s="38"/>
      <c r="K211" s="170"/>
      <c r="L211" s="159"/>
      <c r="M211" s="38"/>
      <c r="N211" s="170"/>
      <c r="O211" s="46"/>
      <c r="P211" s="166"/>
      <c r="Q211" s="63">
        <f t="shared" si="2"/>
        <v>0</v>
      </c>
    </row>
    <row r="212" spans="1:17" ht="18" customHeight="1">
      <c r="A212" s="589">
        <v>44</v>
      </c>
      <c r="B212" s="590"/>
      <c r="C212" s="580"/>
      <c r="D212" s="582"/>
      <c r="E212" s="189"/>
      <c r="F212" s="168"/>
      <c r="G212" s="44"/>
      <c r="H212" s="170"/>
      <c r="I212" s="159"/>
      <c r="J212" s="38"/>
      <c r="K212" s="170"/>
      <c r="L212" s="159"/>
      <c r="M212" s="38"/>
      <c r="N212" s="170"/>
      <c r="O212" s="46"/>
      <c r="P212" s="166"/>
      <c r="Q212" s="63">
        <f t="shared" si="2"/>
        <v>0</v>
      </c>
    </row>
    <row r="213" spans="1:17" ht="18" customHeight="1">
      <c r="A213" s="589">
        <v>45</v>
      </c>
      <c r="B213" s="590"/>
      <c r="C213" s="580"/>
      <c r="D213" s="582"/>
      <c r="E213" s="189"/>
      <c r="F213" s="168"/>
      <c r="G213" s="44"/>
      <c r="H213" s="170"/>
      <c r="I213" s="159"/>
      <c r="J213" s="38"/>
      <c r="K213" s="170"/>
      <c r="L213" s="159"/>
      <c r="M213" s="38"/>
      <c r="N213" s="170"/>
      <c r="O213" s="46"/>
      <c r="P213" s="166"/>
      <c r="Q213" s="63">
        <f t="shared" si="2"/>
        <v>0</v>
      </c>
    </row>
    <row r="214" spans="1:17" ht="18" customHeight="1">
      <c r="A214" s="589">
        <v>46</v>
      </c>
      <c r="B214" s="590"/>
      <c r="C214" s="580"/>
      <c r="D214" s="582"/>
      <c r="E214" s="189"/>
      <c r="F214" s="168"/>
      <c r="G214" s="44"/>
      <c r="H214" s="170"/>
      <c r="I214" s="159"/>
      <c r="J214" s="38"/>
      <c r="K214" s="170"/>
      <c r="L214" s="159"/>
      <c r="M214" s="38"/>
      <c r="N214" s="170"/>
      <c r="O214" s="46"/>
      <c r="P214" s="166"/>
      <c r="Q214" s="63">
        <f t="shared" si="2"/>
        <v>0</v>
      </c>
    </row>
    <row r="215" spans="1:17" ht="18" customHeight="1">
      <c r="A215" s="589">
        <v>47</v>
      </c>
      <c r="B215" s="590"/>
      <c r="C215" s="580"/>
      <c r="D215" s="582"/>
      <c r="E215" s="189"/>
      <c r="F215" s="168"/>
      <c r="G215" s="44"/>
      <c r="H215" s="170"/>
      <c r="I215" s="159"/>
      <c r="J215" s="38"/>
      <c r="K215" s="170"/>
      <c r="L215" s="159"/>
      <c r="M215" s="38"/>
      <c r="N215" s="170"/>
      <c r="O215" s="46"/>
      <c r="P215" s="166"/>
      <c r="Q215" s="63">
        <f t="shared" si="2"/>
        <v>0</v>
      </c>
    </row>
    <row r="216" spans="1:17" ht="18" customHeight="1">
      <c r="A216" s="589">
        <v>48</v>
      </c>
      <c r="B216" s="590"/>
      <c r="C216" s="580"/>
      <c r="D216" s="582"/>
      <c r="E216" s="189"/>
      <c r="F216" s="168"/>
      <c r="G216" s="44"/>
      <c r="H216" s="170"/>
      <c r="I216" s="159"/>
      <c r="J216" s="38"/>
      <c r="K216" s="170"/>
      <c r="L216" s="159"/>
      <c r="M216" s="38"/>
      <c r="N216" s="170"/>
      <c r="O216" s="46"/>
      <c r="P216" s="166"/>
      <c r="Q216" s="63">
        <f t="shared" si="2"/>
        <v>0</v>
      </c>
    </row>
    <row r="217" spans="1:17" ht="18" customHeight="1">
      <c r="A217" s="589">
        <v>49</v>
      </c>
      <c r="B217" s="590"/>
      <c r="C217" s="580"/>
      <c r="D217" s="582"/>
      <c r="E217" s="189"/>
      <c r="F217" s="168"/>
      <c r="G217" s="44"/>
      <c r="H217" s="170"/>
      <c r="I217" s="159"/>
      <c r="J217" s="38"/>
      <c r="K217" s="170"/>
      <c r="L217" s="159"/>
      <c r="M217" s="38"/>
      <c r="N217" s="170"/>
      <c r="O217" s="46"/>
      <c r="P217" s="166"/>
      <c r="Q217" s="63">
        <f t="shared" si="2"/>
        <v>0</v>
      </c>
    </row>
    <row r="218" spans="1:17" ht="18" customHeight="1">
      <c r="A218" s="598">
        <v>50</v>
      </c>
      <c r="B218" s="599"/>
      <c r="C218" s="591"/>
      <c r="D218" s="592"/>
      <c r="E218" s="190"/>
      <c r="F218" s="169"/>
      <c r="G218" s="45"/>
      <c r="H218" s="171"/>
      <c r="I218" s="160"/>
      <c r="J218" s="39"/>
      <c r="K218" s="171"/>
      <c r="L218" s="160"/>
      <c r="M218" s="39"/>
      <c r="N218" s="171"/>
      <c r="O218" s="45"/>
      <c r="P218" s="173"/>
      <c r="Q218" s="64">
        <f t="shared" si="2"/>
        <v>0</v>
      </c>
    </row>
    <row r="220" spans="1:17">
      <c r="A220" s="1"/>
      <c r="B220" s="1"/>
    </row>
    <row r="221" spans="1:17" ht="20.100000000000001" customHeight="1">
      <c r="A221" s="68" t="s">
        <v>130</v>
      </c>
      <c r="B221" s="68"/>
      <c r="C221" s="68"/>
      <c r="D221" s="68"/>
    </row>
    <row r="222" spans="1:17" ht="20.100000000000001" customHeight="1">
      <c r="A222" s="3" t="s">
        <v>16</v>
      </c>
      <c r="B222" s="3"/>
      <c r="C222" s="3"/>
      <c r="D222" s="3"/>
      <c r="F222" s="593" t="s">
        <v>17</v>
      </c>
      <c r="G222" s="594"/>
      <c r="H222" s="594"/>
    </row>
    <row r="223" spans="1:17" ht="20.100000000000001" customHeight="1">
      <c r="A223" s="595" t="s">
        <v>4</v>
      </c>
      <c r="B223" s="595"/>
      <c r="C223" s="595"/>
      <c r="D223" s="595"/>
      <c r="E223" s="596"/>
      <c r="F223" s="597" t="s">
        <v>132</v>
      </c>
      <c r="G223" s="596"/>
      <c r="H223" s="596"/>
    </row>
    <row r="224" spans="1:17" ht="20.100000000000001" customHeight="1">
      <c r="A224" s="583" t="s">
        <v>72</v>
      </c>
      <c r="B224" s="584"/>
      <c r="C224" s="584"/>
      <c r="D224" s="584"/>
      <c r="E224" s="585"/>
      <c r="F224" s="586">
        <f>SUMIFS($Q$169:$Q$218,$C$169:$C$218,A224)</f>
        <v>0</v>
      </c>
      <c r="G224" s="587"/>
      <c r="H224" s="588"/>
    </row>
    <row r="225" spans="1:16" ht="20.100000000000001" customHeight="1">
      <c r="A225" s="583" t="s">
        <v>73</v>
      </c>
      <c r="B225" s="584"/>
      <c r="C225" s="584"/>
      <c r="D225" s="584"/>
      <c r="E225" s="585"/>
      <c r="F225" s="586">
        <f>SUMIFS($Q$169:$Q$218,$C$169:$C$218,A225)</f>
        <v>0</v>
      </c>
      <c r="G225" s="587"/>
      <c r="H225" s="588"/>
    </row>
    <row r="226" spans="1:16" ht="20.100000000000001" customHeight="1">
      <c r="A226" s="617" t="s">
        <v>149</v>
      </c>
      <c r="B226" s="179"/>
      <c r="C226" s="583" t="s">
        <v>74</v>
      </c>
      <c r="D226" s="584"/>
      <c r="E226" s="585"/>
      <c r="F226" s="586">
        <f>SUMIFS($Q$169:$Q$218,$C$169:$C$218,C226)</f>
        <v>0</v>
      </c>
      <c r="G226" s="587"/>
      <c r="H226" s="588"/>
    </row>
    <row r="227" spans="1:16" ht="20.100000000000001" customHeight="1">
      <c r="A227" s="618"/>
      <c r="B227" s="180"/>
      <c r="C227" s="583" t="s">
        <v>75</v>
      </c>
      <c r="D227" s="584"/>
      <c r="E227" s="585"/>
      <c r="F227" s="586">
        <f>SUMIFS($Q$169:$Q$218,$C$169:$C$218,C227)</f>
        <v>0</v>
      </c>
      <c r="G227" s="587"/>
      <c r="H227" s="588"/>
    </row>
    <row r="228" spans="1:16" ht="20.100000000000001" customHeight="1">
      <c r="A228" s="618"/>
      <c r="B228" s="180"/>
      <c r="C228" s="583" t="s">
        <v>76</v>
      </c>
      <c r="D228" s="584"/>
      <c r="E228" s="585"/>
      <c r="F228" s="586">
        <f>SUMIFS($Q$169:$Q$218,$C$169:$C$218,C228)</f>
        <v>0</v>
      </c>
      <c r="G228" s="587"/>
      <c r="H228" s="588"/>
    </row>
    <row r="229" spans="1:16" ht="20.100000000000001" customHeight="1">
      <c r="A229" s="618"/>
      <c r="B229" s="180"/>
      <c r="C229" s="583" t="s">
        <v>77</v>
      </c>
      <c r="D229" s="584"/>
      <c r="E229" s="585"/>
      <c r="F229" s="586">
        <f>SUMIFS($Q$169:$Q$218,$C$169:$C$218,C229)</f>
        <v>0</v>
      </c>
      <c r="G229" s="587"/>
      <c r="H229" s="588"/>
    </row>
    <row r="230" spans="1:16" ht="20.100000000000001" customHeight="1">
      <c r="A230" s="619"/>
      <c r="B230" s="181"/>
      <c r="C230" s="584" t="s">
        <v>148</v>
      </c>
      <c r="D230" s="584"/>
      <c r="E230" s="585"/>
      <c r="F230" s="586">
        <f>SUM($F$226:$H$229)</f>
        <v>0</v>
      </c>
      <c r="G230" s="612"/>
      <c r="H230" s="613"/>
    </row>
    <row r="231" spans="1:16" ht="19.5" customHeight="1">
      <c r="A231" s="583" t="s">
        <v>78</v>
      </c>
      <c r="B231" s="584"/>
      <c r="C231" s="584"/>
      <c r="D231" s="584"/>
      <c r="E231" s="585"/>
      <c r="F231" s="586">
        <f>SUM($F$224:$H$225,$F$230)</f>
        <v>0</v>
      </c>
      <c r="G231" s="587"/>
      <c r="H231" s="588"/>
    </row>
    <row r="232" spans="1:16" ht="19.5" customHeight="1">
      <c r="A232" s="583" t="s">
        <v>133</v>
      </c>
      <c r="B232" s="584"/>
      <c r="C232" s="584"/>
      <c r="D232" s="584"/>
      <c r="E232" s="585"/>
      <c r="F232" s="586">
        <f>SUMIFS($Q$169:$Q$218,$C$169:$C$218,A232)</f>
        <v>0</v>
      </c>
      <c r="G232" s="587"/>
      <c r="H232" s="588"/>
    </row>
    <row r="233" spans="1:16" ht="19.5" customHeight="1">
      <c r="A233" s="583" t="s">
        <v>134</v>
      </c>
      <c r="B233" s="584"/>
      <c r="C233" s="584"/>
      <c r="D233" s="584"/>
      <c r="E233" s="585"/>
      <c r="F233" s="586">
        <f>SUM($F$231,$F$232)</f>
        <v>0</v>
      </c>
      <c r="G233" s="587"/>
      <c r="H233" s="588"/>
    </row>
    <row r="234" spans="1:16" ht="19.5" customHeight="1">
      <c r="A234" s="87"/>
      <c r="B234" s="87"/>
      <c r="C234" s="87"/>
      <c r="D234" s="87"/>
      <c r="E234" s="88"/>
      <c r="F234" s="89"/>
      <c r="G234" s="90"/>
      <c r="H234" s="90"/>
    </row>
    <row r="235" spans="1:16" ht="19.5" customHeight="1">
      <c r="A235" s="87"/>
      <c r="B235" s="87"/>
      <c r="C235" s="87"/>
      <c r="D235" s="87"/>
      <c r="E235" s="88"/>
      <c r="F235" s="89"/>
      <c r="G235" s="90"/>
      <c r="H235" s="90"/>
    </row>
    <row r="236" spans="1:16" ht="19.5" customHeight="1">
      <c r="A236" s="74" t="s">
        <v>5</v>
      </c>
      <c r="B236" s="74"/>
      <c r="C236" s="74"/>
      <c r="D236" s="74"/>
      <c r="E236" s="91"/>
      <c r="F236" s="71"/>
      <c r="G236" s="71"/>
      <c r="H236" s="71"/>
    </row>
    <row r="237" spans="1:16" ht="19.5" customHeight="1">
      <c r="A237" s="615"/>
      <c r="B237" s="616"/>
      <c r="C237" s="595" t="s">
        <v>11</v>
      </c>
      <c r="D237" s="596"/>
      <c r="E237" s="131" t="s">
        <v>26</v>
      </c>
      <c r="F237" s="604" t="s">
        <v>132</v>
      </c>
      <c r="G237" s="614"/>
      <c r="H237" s="614"/>
      <c r="I237"/>
      <c r="J237"/>
      <c r="K237"/>
      <c r="L237"/>
      <c r="M237"/>
      <c r="N237"/>
      <c r="O237"/>
      <c r="P237"/>
    </row>
    <row r="238" spans="1:16" ht="20.100000000000001" customHeight="1">
      <c r="A238" s="620" t="s">
        <v>27</v>
      </c>
      <c r="B238" s="621"/>
      <c r="C238" s="604" t="s">
        <v>3</v>
      </c>
      <c r="D238" s="596"/>
      <c r="E238" s="132" t="s">
        <v>175</v>
      </c>
      <c r="F238" s="566">
        <f t="shared" ref="F238:F248" si="3">SUMIFS($Q$10:$Q$159,$D$10:$D$159,$E238,$R$10:$R$159,"")</f>
        <v>0</v>
      </c>
      <c r="G238" s="567"/>
      <c r="H238" s="567"/>
      <c r="I238"/>
      <c r="J238"/>
      <c r="K238"/>
      <c r="L238"/>
      <c r="M238"/>
      <c r="N238"/>
      <c r="O238"/>
      <c r="P238"/>
    </row>
    <row r="239" spans="1:16" ht="20.100000000000001" customHeight="1">
      <c r="A239" s="622"/>
      <c r="B239" s="623"/>
      <c r="C239" s="604" t="s">
        <v>176</v>
      </c>
      <c r="D239" s="596"/>
      <c r="E239" s="132" t="s">
        <v>176</v>
      </c>
      <c r="F239" s="566">
        <f t="shared" si="3"/>
        <v>0</v>
      </c>
      <c r="G239" s="567"/>
      <c r="H239" s="567"/>
      <c r="I239"/>
      <c r="J239"/>
      <c r="K239"/>
      <c r="L239"/>
      <c r="M239"/>
      <c r="N239"/>
      <c r="O239"/>
      <c r="P239"/>
    </row>
    <row r="240" spans="1:16" ht="20.100000000000001" customHeight="1">
      <c r="A240" s="622"/>
      <c r="B240" s="623"/>
      <c r="C240" s="604" t="s">
        <v>42</v>
      </c>
      <c r="D240" s="596"/>
      <c r="E240" s="132" t="s">
        <v>1</v>
      </c>
      <c r="F240" s="566">
        <f t="shared" si="3"/>
        <v>0</v>
      </c>
      <c r="G240" s="567"/>
      <c r="H240" s="567"/>
      <c r="I240"/>
      <c r="J240"/>
      <c r="K240"/>
      <c r="L240"/>
      <c r="M240"/>
      <c r="N240"/>
      <c r="O240"/>
      <c r="P240"/>
    </row>
    <row r="241" spans="1:16" ht="20.100000000000001" customHeight="1">
      <c r="A241" s="622"/>
      <c r="B241" s="623"/>
      <c r="C241" s="604"/>
      <c r="D241" s="596"/>
      <c r="E241" s="132" t="s">
        <v>31</v>
      </c>
      <c r="F241" s="566">
        <f t="shared" si="3"/>
        <v>0</v>
      </c>
      <c r="G241" s="567"/>
      <c r="H241" s="567"/>
      <c r="I241"/>
      <c r="J241"/>
      <c r="K241"/>
      <c r="L241"/>
      <c r="M241"/>
      <c r="N241"/>
      <c r="O241"/>
      <c r="P241"/>
    </row>
    <row r="242" spans="1:16" ht="20.100000000000001" customHeight="1">
      <c r="A242" s="622"/>
      <c r="B242" s="623"/>
      <c r="C242" s="604"/>
      <c r="D242" s="596"/>
      <c r="E242" s="132" t="s">
        <v>10</v>
      </c>
      <c r="F242" s="566">
        <f t="shared" si="3"/>
        <v>0</v>
      </c>
      <c r="G242" s="567"/>
      <c r="H242" s="567"/>
      <c r="I242"/>
      <c r="J242"/>
      <c r="K242"/>
      <c r="L242"/>
      <c r="M242"/>
      <c r="N242"/>
      <c r="O242"/>
      <c r="P242"/>
    </row>
    <row r="243" spans="1:16" ht="20.100000000000001" customHeight="1">
      <c r="A243" s="622"/>
      <c r="B243" s="623"/>
      <c r="C243" s="604" t="s">
        <v>53</v>
      </c>
      <c r="D243" s="596"/>
      <c r="E243" s="132" t="s">
        <v>30</v>
      </c>
      <c r="F243" s="566">
        <f t="shared" si="3"/>
        <v>0</v>
      </c>
      <c r="G243" s="567"/>
      <c r="H243" s="567"/>
      <c r="I243"/>
      <c r="J243"/>
      <c r="K243"/>
      <c r="L243"/>
      <c r="M243"/>
      <c r="N243"/>
      <c r="O243"/>
      <c r="P243"/>
    </row>
    <row r="244" spans="1:16" ht="20.100000000000001" customHeight="1">
      <c r="A244" s="622"/>
      <c r="B244" s="623"/>
      <c r="C244" s="604"/>
      <c r="D244" s="596"/>
      <c r="E244" s="132" t="s">
        <v>2</v>
      </c>
      <c r="F244" s="566">
        <f t="shared" si="3"/>
        <v>0</v>
      </c>
      <c r="G244" s="567"/>
      <c r="H244" s="567"/>
      <c r="I244"/>
      <c r="J244"/>
      <c r="K244"/>
      <c r="L244"/>
      <c r="M244"/>
      <c r="N244"/>
      <c r="O244"/>
      <c r="P244"/>
    </row>
    <row r="245" spans="1:16" ht="20.100000000000001" customHeight="1">
      <c r="A245" s="622"/>
      <c r="B245" s="623"/>
      <c r="C245" s="604"/>
      <c r="D245" s="596"/>
      <c r="E245" s="132" t="s">
        <v>28</v>
      </c>
      <c r="F245" s="566">
        <f t="shared" si="3"/>
        <v>0</v>
      </c>
      <c r="G245" s="567"/>
      <c r="H245" s="567"/>
      <c r="I245"/>
      <c r="J245"/>
      <c r="K245"/>
      <c r="L245"/>
      <c r="M245"/>
      <c r="N245"/>
      <c r="O245"/>
      <c r="P245"/>
    </row>
    <row r="246" spans="1:16" ht="20.100000000000001" customHeight="1">
      <c r="A246" s="622"/>
      <c r="B246" s="623"/>
      <c r="C246" s="604"/>
      <c r="D246" s="596"/>
      <c r="E246" s="147" t="s">
        <v>32</v>
      </c>
      <c r="F246" s="566">
        <f t="shared" si="3"/>
        <v>0</v>
      </c>
      <c r="G246" s="567"/>
      <c r="H246" s="567"/>
      <c r="I246"/>
      <c r="J246"/>
      <c r="K246"/>
      <c r="L246"/>
      <c r="M246"/>
      <c r="N246"/>
      <c r="O246"/>
      <c r="P246"/>
    </row>
    <row r="247" spans="1:16" ht="20.100000000000001" customHeight="1">
      <c r="A247" s="622"/>
      <c r="B247" s="623"/>
      <c r="C247" s="604"/>
      <c r="D247" s="596"/>
      <c r="E247" s="132" t="s">
        <v>23</v>
      </c>
      <c r="F247" s="566">
        <f t="shared" si="3"/>
        <v>0</v>
      </c>
      <c r="G247" s="567"/>
      <c r="H247" s="567"/>
      <c r="I247"/>
      <c r="J247"/>
      <c r="K247"/>
      <c r="L247"/>
      <c r="M247"/>
      <c r="N247"/>
      <c r="O247"/>
      <c r="P247"/>
    </row>
    <row r="248" spans="1:16" ht="20.100000000000001" customHeight="1">
      <c r="A248" s="622"/>
      <c r="B248" s="623"/>
      <c r="C248" s="606" t="s">
        <v>147</v>
      </c>
      <c r="D248" s="607"/>
      <c r="E248" s="132" t="s">
        <v>9</v>
      </c>
      <c r="F248" s="566">
        <f t="shared" si="3"/>
        <v>0</v>
      </c>
      <c r="G248" s="567"/>
      <c r="H248" s="567"/>
      <c r="I248"/>
      <c r="J248"/>
      <c r="K248"/>
      <c r="L248"/>
      <c r="M248"/>
      <c r="N248"/>
      <c r="O248"/>
      <c r="P248"/>
    </row>
    <row r="249" spans="1:16" ht="20.100000000000001" customHeight="1">
      <c r="A249" s="622"/>
      <c r="B249" s="623"/>
      <c r="C249" s="595" t="s">
        <v>21</v>
      </c>
      <c r="D249" s="595"/>
      <c r="E249" s="596"/>
      <c r="F249" s="566">
        <f>SUM($F$238:$H$248)</f>
        <v>0</v>
      </c>
      <c r="G249" s="567"/>
      <c r="H249" s="567"/>
      <c r="I249"/>
      <c r="J249"/>
      <c r="K249"/>
      <c r="L249"/>
      <c r="M249"/>
      <c r="N249"/>
      <c r="O249"/>
      <c r="P249"/>
    </row>
    <row r="250" spans="1:16" ht="20.100000000000001" customHeight="1">
      <c r="A250" s="622"/>
      <c r="B250" s="623"/>
      <c r="C250" s="604" t="s">
        <v>18</v>
      </c>
      <c r="D250" s="604"/>
      <c r="E250" s="596"/>
      <c r="F250" s="610"/>
      <c r="G250" s="611"/>
      <c r="H250" s="611"/>
      <c r="I250"/>
      <c r="J250"/>
      <c r="K250"/>
      <c r="L250"/>
      <c r="M250"/>
      <c r="N250"/>
      <c r="O250"/>
      <c r="P250"/>
    </row>
    <row r="251" spans="1:16" ht="20.100000000000001" customHeight="1">
      <c r="A251" s="624"/>
      <c r="B251" s="625"/>
      <c r="C251" s="595" t="s">
        <v>34</v>
      </c>
      <c r="D251" s="595"/>
      <c r="E251" s="596"/>
      <c r="F251" s="566">
        <f>$F$249-$F$250</f>
        <v>0</v>
      </c>
      <c r="G251" s="567"/>
      <c r="H251" s="567"/>
      <c r="I251"/>
      <c r="J251"/>
      <c r="K251"/>
      <c r="L251"/>
      <c r="M251"/>
      <c r="N251"/>
      <c r="O251"/>
      <c r="P251"/>
    </row>
    <row r="252" spans="1:16" ht="20.100000000000001" customHeight="1">
      <c r="A252" s="626" t="s">
        <v>47</v>
      </c>
      <c r="B252" s="627"/>
      <c r="C252" s="604" t="s">
        <v>3</v>
      </c>
      <c r="D252" s="596"/>
      <c r="E252" s="132" t="s">
        <v>175</v>
      </c>
      <c r="F252" s="605">
        <f t="shared" ref="F252:F262" si="4">SUMIFS($Q$10:$Q$159,$D$10:$D$159,$E252,$R$10:$R$159,"○")</f>
        <v>0</v>
      </c>
      <c r="G252" s="567"/>
      <c r="H252" s="567"/>
      <c r="I252"/>
      <c r="J252"/>
      <c r="K252"/>
      <c r="L252"/>
      <c r="M252"/>
      <c r="N252"/>
      <c r="O252"/>
      <c r="P252"/>
    </row>
    <row r="253" spans="1:16" ht="20.100000000000001" customHeight="1">
      <c r="A253" s="628"/>
      <c r="B253" s="629"/>
      <c r="C253" s="604" t="s">
        <v>176</v>
      </c>
      <c r="D253" s="596"/>
      <c r="E253" s="132" t="s">
        <v>176</v>
      </c>
      <c r="F253" s="605">
        <f t="shared" si="4"/>
        <v>0</v>
      </c>
      <c r="G253" s="567"/>
      <c r="H253" s="567"/>
      <c r="I253"/>
      <c r="J253"/>
      <c r="K253"/>
      <c r="L253"/>
      <c r="M253"/>
      <c r="N253"/>
      <c r="O253"/>
      <c r="P253"/>
    </row>
    <row r="254" spans="1:16" ht="20.100000000000001" customHeight="1">
      <c r="A254" s="628"/>
      <c r="B254" s="629"/>
      <c r="C254" s="604" t="s">
        <v>42</v>
      </c>
      <c r="D254" s="596"/>
      <c r="E254" s="132" t="s">
        <v>1</v>
      </c>
      <c r="F254" s="605">
        <f t="shared" si="4"/>
        <v>0</v>
      </c>
      <c r="G254" s="567"/>
      <c r="H254" s="567"/>
      <c r="I254"/>
      <c r="J254"/>
      <c r="K254"/>
      <c r="L254"/>
      <c r="M254"/>
      <c r="N254"/>
      <c r="O254"/>
      <c r="P254"/>
    </row>
    <row r="255" spans="1:16" ht="20.100000000000001" customHeight="1">
      <c r="A255" s="628"/>
      <c r="B255" s="629"/>
      <c r="C255" s="604"/>
      <c r="D255" s="596"/>
      <c r="E255" s="132" t="s">
        <v>31</v>
      </c>
      <c r="F255" s="605">
        <f t="shared" si="4"/>
        <v>0</v>
      </c>
      <c r="G255" s="567"/>
      <c r="H255" s="567"/>
      <c r="I255"/>
      <c r="J255"/>
      <c r="K255"/>
      <c r="L255"/>
      <c r="M255"/>
      <c r="N255"/>
      <c r="O255"/>
      <c r="P255"/>
    </row>
    <row r="256" spans="1:16" ht="20.100000000000001" customHeight="1">
      <c r="A256" s="628"/>
      <c r="B256" s="629"/>
      <c r="C256" s="604"/>
      <c r="D256" s="596"/>
      <c r="E256" s="132" t="s">
        <v>10</v>
      </c>
      <c r="F256" s="605">
        <f t="shared" si="4"/>
        <v>0</v>
      </c>
      <c r="G256" s="567"/>
      <c r="H256" s="567"/>
      <c r="I256"/>
      <c r="J256"/>
      <c r="K256"/>
      <c r="L256"/>
      <c r="M256"/>
      <c r="N256"/>
      <c r="O256"/>
      <c r="P256"/>
    </row>
    <row r="257" spans="1:24" ht="20.100000000000001" customHeight="1">
      <c r="A257" s="628"/>
      <c r="B257" s="629"/>
      <c r="C257" s="604" t="s">
        <v>53</v>
      </c>
      <c r="D257" s="596"/>
      <c r="E257" s="132" t="s">
        <v>30</v>
      </c>
      <c r="F257" s="605">
        <f t="shared" si="4"/>
        <v>0</v>
      </c>
      <c r="G257" s="567"/>
      <c r="H257" s="567"/>
      <c r="I257"/>
      <c r="J257"/>
      <c r="K257"/>
      <c r="L257"/>
      <c r="M257"/>
      <c r="N257"/>
      <c r="O257"/>
      <c r="P257"/>
    </row>
    <row r="258" spans="1:24" ht="20.100000000000001" customHeight="1">
      <c r="A258" s="628"/>
      <c r="B258" s="629"/>
      <c r="C258" s="604"/>
      <c r="D258" s="596"/>
      <c r="E258" s="132" t="s">
        <v>2</v>
      </c>
      <c r="F258" s="605">
        <f t="shared" si="4"/>
        <v>0</v>
      </c>
      <c r="G258" s="567"/>
      <c r="H258" s="567"/>
      <c r="I258"/>
      <c r="J258"/>
      <c r="K258"/>
      <c r="L258"/>
      <c r="M258"/>
      <c r="N258"/>
      <c r="O258"/>
      <c r="P258"/>
    </row>
    <row r="259" spans="1:24" ht="20.100000000000001" customHeight="1">
      <c r="A259" s="628"/>
      <c r="B259" s="629"/>
      <c r="C259" s="604"/>
      <c r="D259" s="596"/>
      <c r="E259" s="132" t="s">
        <v>28</v>
      </c>
      <c r="F259" s="605">
        <f t="shared" si="4"/>
        <v>0</v>
      </c>
      <c r="G259" s="567"/>
      <c r="H259" s="567"/>
      <c r="I259"/>
      <c r="J259"/>
      <c r="K259"/>
      <c r="L259"/>
      <c r="M259"/>
      <c r="N259"/>
      <c r="O259"/>
      <c r="P259"/>
    </row>
    <row r="260" spans="1:24" ht="20.100000000000001" customHeight="1">
      <c r="A260" s="628"/>
      <c r="B260" s="629"/>
      <c r="C260" s="604"/>
      <c r="D260" s="596"/>
      <c r="E260" s="132" t="s">
        <v>32</v>
      </c>
      <c r="F260" s="605">
        <f t="shared" si="4"/>
        <v>0</v>
      </c>
      <c r="G260" s="567"/>
      <c r="H260" s="567"/>
      <c r="I260"/>
      <c r="J260"/>
      <c r="K260"/>
      <c r="L260"/>
      <c r="M260"/>
      <c r="N260"/>
      <c r="O260"/>
      <c r="P260"/>
    </row>
    <row r="261" spans="1:24" ht="20.100000000000001" customHeight="1">
      <c r="A261" s="628"/>
      <c r="B261" s="629"/>
      <c r="C261" s="604"/>
      <c r="D261" s="596"/>
      <c r="E261" s="132" t="s">
        <v>23</v>
      </c>
      <c r="F261" s="605">
        <f t="shared" si="4"/>
        <v>0</v>
      </c>
      <c r="G261" s="567"/>
      <c r="H261" s="567"/>
      <c r="I261"/>
      <c r="J261"/>
      <c r="K261"/>
      <c r="L261"/>
      <c r="M261"/>
      <c r="N261"/>
      <c r="O261"/>
      <c r="P261"/>
    </row>
    <row r="262" spans="1:24" ht="20.100000000000001" customHeight="1">
      <c r="A262" s="628"/>
      <c r="B262" s="629"/>
      <c r="C262" s="606" t="s">
        <v>147</v>
      </c>
      <c r="D262" s="607"/>
      <c r="E262" s="132" t="s">
        <v>9</v>
      </c>
      <c r="F262" s="605">
        <f t="shared" si="4"/>
        <v>0</v>
      </c>
      <c r="G262" s="567"/>
      <c r="H262" s="567"/>
      <c r="I262"/>
      <c r="J262"/>
      <c r="K262"/>
      <c r="L262"/>
      <c r="M262"/>
      <c r="N262"/>
      <c r="O262"/>
      <c r="P262"/>
    </row>
    <row r="263" spans="1:24" ht="20.100000000000001" customHeight="1" thickBot="1">
      <c r="A263" s="630"/>
      <c r="B263" s="631"/>
      <c r="C263" s="595" t="s">
        <v>135</v>
      </c>
      <c r="D263" s="595"/>
      <c r="E263" s="596"/>
      <c r="F263" s="608">
        <f>SUM($F$252:$H$262)</f>
        <v>0</v>
      </c>
      <c r="G263" s="609"/>
      <c r="H263" s="609"/>
      <c r="I263"/>
      <c r="J263"/>
      <c r="K263"/>
      <c r="L263"/>
      <c r="M263"/>
      <c r="N263"/>
      <c r="O263"/>
      <c r="P263"/>
    </row>
    <row r="264" spans="1:24" ht="20.100000000000001" customHeight="1" thickTop="1">
      <c r="A264" s="600" t="s">
        <v>136</v>
      </c>
      <c r="B264" s="600"/>
      <c r="C264" s="601"/>
      <c r="D264" s="601"/>
      <c r="E264" s="601"/>
      <c r="F264" s="602">
        <f>SUM($F$249,$F$263)</f>
        <v>0</v>
      </c>
      <c r="G264" s="603"/>
      <c r="H264" s="603"/>
      <c r="I264"/>
      <c r="J264"/>
      <c r="K264"/>
      <c r="L264"/>
      <c r="M264"/>
      <c r="N264"/>
      <c r="O264"/>
      <c r="P264"/>
    </row>
    <row r="265" spans="1:24">
      <c r="W265" s="5"/>
      <c r="X265" s="2"/>
    </row>
  </sheetData>
  <sheetProtection password="DF8A" sheet="1" objects="1" scenarios="1" formatRows="0"/>
  <mergeCells count="337">
    <mergeCell ref="E162:M162"/>
    <mergeCell ref="E163:M163"/>
    <mergeCell ref="F165:K165"/>
    <mergeCell ref="F166:K166"/>
    <mergeCell ref="C3:C4"/>
    <mergeCell ref="E3:M3"/>
    <mergeCell ref="E4:M4"/>
    <mergeCell ref="C6:D6"/>
    <mergeCell ref="F6:K6"/>
    <mergeCell ref="C7:D7"/>
    <mergeCell ref="F7:K7"/>
    <mergeCell ref="M6:Q7"/>
    <mergeCell ref="C170:D170"/>
    <mergeCell ref="C171:D171"/>
    <mergeCell ref="C172:D172"/>
    <mergeCell ref="C173:D173"/>
    <mergeCell ref="C162:C163"/>
    <mergeCell ref="C198:D198"/>
    <mergeCell ref="C199:D199"/>
    <mergeCell ref="C200:D200"/>
    <mergeCell ref="C192:D192"/>
    <mergeCell ref="C193:D193"/>
    <mergeCell ref="C194:D194"/>
    <mergeCell ref="C195:D195"/>
    <mergeCell ref="C196:D196"/>
    <mergeCell ref="C197:D197"/>
    <mergeCell ref="C186:D186"/>
    <mergeCell ref="C187:D187"/>
    <mergeCell ref="C188:D188"/>
    <mergeCell ref="C189:D189"/>
    <mergeCell ref="C190:D190"/>
    <mergeCell ref="C191:D191"/>
    <mergeCell ref="C168:D168"/>
    <mergeCell ref="C169:D169"/>
    <mergeCell ref="C180:D180"/>
    <mergeCell ref="C181:D181"/>
    <mergeCell ref="C183:D183"/>
    <mergeCell ref="C184:D184"/>
    <mergeCell ref="C185:D185"/>
    <mergeCell ref="C174:D174"/>
    <mergeCell ref="C175:D175"/>
    <mergeCell ref="C176:D176"/>
    <mergeCell ref="C177:D177"/>
    <mergeCell ref="C178:D178"/>
    <mergeCell ref="C179:D179"/>
    <mergeCell ref="C182:D182"/>
    <mergeCell ref="F222:H222"/>
    <mergeCell ref="A223:E223"/>
    <mergeCell ref="F223:H223"/>
    <mergeCell ref="C210:D210"/>
    <mergeCell ref="C211:D211"/>
    <mergeCell ref="C212:D212"/>
    <mergeCell ref="C213:D213"/>
    <mergeCell ref="C214:D214"/>
    <mergeCell ref="C215:D215"/>
    <mergeCell ref="A217:B217"/>
    <mergeCell ref="A218:B218"/>
    <mergeCell ref="F224:H224"/>
    <mergeCell ref="A225:E225"/>
    <mergeCell ref="F225:H225"/>
    <mergeCell ref="A226:A230"/>
    <mergeCell ref="C226:E226"/>
    <mergeCell ref="F226:H226"/>
    <mergeCell ref="C227:E227"/>
    <mergeCell ref="F227:H227"/>
    <mergeCell ref="C228:E228"/>
    <mergeCell ref="F232:H232"/>
    <mergeCell ref="A233:E233"/>
    <mergeCell ref="F233:H233"/>
    <mergeCell ref="C237:D237"/>
    <mergeCell ref="F237:H237"/>
    <mergeCell ref="F228:H228"/>
    <mergeCell ref="C229:E229"/>
    <mergeCell ref="F229:H229"/>
    <mergeCell ref="C230:E230"/>
    <mergeCell ref="F230:H230"/>
    <mergeCell ref="A231:E231"/>
    <mergeCell ref="F231:H231"/>
    <mergeCell ref="A237:B237"/>
    <mergeCell ref="F238:H238"/>
    <mergeCell ref="C239:D239"/>
    <mergeCell ref="F239:H239"/>
    <mergeCell ref="C248:D248"/>
    <mergeCell ref="F248:H248"/>
    <mergeCell ref="C249:E249"/>
    <mergeCell ref="F249:H249"/>
    <mergeCell ref="C250:E250"/>
    <mergeCell ref="F250:H250"/>
    <mergeCell ref="C240:D242"/>
    <mergeCell ref="F240:H240"/>
    <mergeCell ref="F241:H241"/>
    <mergeCell ref="F242:H242"/>
    <mergeCell ref="C243:D247"/>
    <mergeCell ref="F243:H243"/>
    <mergeCell ref="F244:H244"/>
    <mergeCell ref="F245:H245"/>
    <mergeCell ref="F247:H247"/>
    <mergeCell ref="F246:H246"/>
    <mergeCell ref="F254:H254"/>
    <mergeCell ref="F255:H255"/>
    <mergeCell ref="F256:H256"/>
    <mergeCell ref="C251:E251"/>
    <mergeCell ref="F251:H251"/>
    <mergeCell ref="C252:D252"/>
    <mergeCell ref="F252:H252"/>
    <mergeCell ref="C253:D253"/>
    <mergeCell ref="F253:H253"/>
    <mergeCell ref="F262:H262"/>
    <mergeCell ref="C263:E263"/>
    <mergeCell ref="F263:H263"/>
    <mergeCell ref="A264:E264"/>
    <mergeCell ref="F264:H264"/>
    <mergeCell ref="C257:D261"/>
    <mergeCell ref="F257:H257"/>
    <mergeCell ref="F258:H258"/>
    <mergeCell ref="F259:H259"/>
    <mergeCell ref="F260:H260"/>
    <mergeCell ref="F261:H261"/>
    <mergeCell ref="A9:B9"/>
    <mergeCell ref="A168:B168"/>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B31"/>
    <mergeCell ref="A49:B49"/>
    <mergeCell ref="A32:B32"/>
    <mergeCell ref="A33:B33"/>
    <mergeCell ref="A34:B34"/>
    <mergeCell ref="A35:B35"/>
    <mergeCell ref="A36:B36"/>
    <mergeCell ref="A37:B37"/>
    <mergeCell ref="A38:B38"/>
    <mergeCell ref="A39:B39"/>
    <mergeCell ref="A40:B40"/>
    <mergeCell ref="A41:B41"/>
    <mergeCell ref="A42:B42"/>
    <mergeCell ref="A43:B43"/>
    <mergeCell ref="A44:B44"/>
    <mergeCell ref="A45:B45"/>
    <mergeCell ref="A46:B46"/>
    <mergeCell ref="A47:B47"/>
    <mergeCell ref="A48:B48"/>
    <mergeCell ref="A66:B66"/>
    <mergeCell ref="A67:B67"/>
    <mergeCell ref="A50:B50"/>
    <mergeCell ref="A51:B51"/>
    <mergeCell ref="A52:B52"/>
    <mergeCell ref="A53:B53"/>
    <mergeCell ref="A54:B54"/>
    <mergeCell ref="A55:B55"/>
    <mergeCell ref="A56:B56"/>
    <mergeCell ref="A57:B57"/>
    <mergeCell ref="A58:B58"/>
    <mergeCell ref="A59:B59"/>
    <mergeCell ref="A60:B60"/>
    <mergeCell ref="A61:B61"/>
    <mergeCell ref="A62:B62"/>
    <mergeCell ref="A63:B63"/>
    <mergeCell ref="A64:B64"/>
    <mergeCell ref="A65:B65"/>
    <mergeCell ref="A83:B83"/>
    <mergeCell ref="A84:B84"/>
    <mergeCell ref="A85:B85"/>
    <mergeCell ref="A68:B68"/>
    <mergeCell ref="A69:B69"/>
    <mergeCell ref="A70:B70"/>
    <mergeCell ref="A71:B71"/>
    <mergeCell ref="A72:B72"/>
    <mergeCell ref="A73:B73"/>
    <mergeCell ref="A74:B74"/>
    <mergeCell ref="A75:B75"/>
    <mergeCell ref="A76:B76"/>
    <mergeCell ref="A77:B77"/>
    <mergeCell ref="A78:B78"/>
    <mergeCell ref="A79:B79"/>
    <mergeCell ref="A80:B80"/>
    <mergeCell ref="A81:B81"/>
    <mergeCell ref="A82:B82"/>
    <mergeCell ref="A86:B86"/>
    <mergeCell ref="A87:B87"/>
    <mergeCell ref="A88:B88"/>
    <mergeCell ref="A89:B89"/>
    <mergeCell ref="A90:B90"/>
    <mergeCell ref="A91:B91"/>
    <mergeCell ref="A92:B92"/>
    <mergeCell ref="A93:B93"/>
    <mergeCell ref="A94:B94"/>
    <mergeCell ref="A95:B95"/>
    <mergeCell ref="A96:B96"/>
    <mergeCell ref="A97:B97"/>
    <mergeCell ref="A98:B98"/>
    <mergeCell ref="A99:B99"/>
    <mergeCell ref="A106:B106"/>
    <mergeCell ref="A107:B107"/>
    <mergeCell ref="A108:B108"/>
    <mergeCell ref="A109:B109"/>
    <mergeCell ref="A104:B104"/>
    <mergeCell ref="A105:B105"/>
    <mergeCell ref="A100:B100"/>
    <mergeCell ref="A101:B101"/>
    <mergeCell ref="A102:B102"/>
    <mergeCell ref="A103:B103"/>
    <mergeCell ref="A110:B110"/>
    <mergeCell ref="A111:B111"/>
    <mergeCell ref="A112:B112"/>
    <mergeCell ref="A140:B140"/>
    <mergeCell ref="A141:B141"/>
    <mergeCell ref="A133:B133"/>
    <mergeCell ref="A113:B113"/>
    <mergeCell ref="A114:B114"/>
    <mergeCell ref="A115:B115"/>
    <mergeCell ref="A116:B116"/>
    <mergeCell ref="A142:B142"/>
    <mergeCell ref="A143:B143"/>
    <mergeCell ref="A117:B117"/>
    <mergeCell ref="A118:B118"/>
    <mergeCell ref="A119:B119"/>
    <mergeCell ref="A120:B120"/>
    <mergeCell ref="A121:B121"/>
    <mergeCell ref="A134:B134"/>
    <mergeCell ref="A135:B135"/>
    <mergeCell ref="A136:B136"/>
    <mergeCell ref="A137:B137"/>
    <mergeCell ref="A138:B138"/>
    <mergeCell ref="A139:B139"/>
    <mergeCell ref="A122:B122"/>
    <mergeCell ref="A123:B123"/>
    <mergeCell ref="A124:B124"/>
    <mergeCell ref="A125:B125"/>
    <mergeCell ref="A126:B126"/>
    <mergeCell ref="A127:B127"/>
    <mergeCell ref="A128:B128"/>
    <mergeCell ref="A129:B129"/>
    <mergeCell ref="A130:B130"/>
    <mergeCell ref="A131:B131"/>
    <mergeCell ref="A132:B132"/>
    <mergeCell ref="A144:B144"/>
    <mergeCell ref="A145:B145"/>
    <mergeCell ref="A146:B146"/>
    <mergeCell ref="A147:B147"/>
    <mergeCell ref="A148:B148"/>
    <mergeCell ref="A169:B169"/>
    <mergeCell ref="A170:B170"/>
    <mergeCell ref="A171:B171"/>
    <mergeCell ref="A158:B158"/>
    <mergeCell ref="A159:B159"/>
    <mergeCell ref="A151:B151"/>
    <mergeCell ref="A152:B152"/>
    <mergeCell ref="A153:B153"/>
    <mergeCell ref="A154:B154"/>
    <mergeCell ref="A155:B155"/>
    <mergeCell ref="A156:B156"/>
    <mergeCell ref="A157:B157"/>
    <mergeCell ref="A149:B149"/>
    <mergeCell ref="A150:B150"/>
    <mergeCell ref="A172:B172"/>
    <mergeCell ref="A173:B173"/>
    <mergeCell ref="A174:B174"/>
    <mergeCell ref="A175:B175"/>
    <mergeCell ref="A176:B176"/>
    <mergeCell ref="A177:B177"/>
    <mergeCell ref="A178:B178"/>
    <mergeCell ref="A179:B179"/>
    <mergeCell ref="A180:B180"/>
    <mergeCell ref="A181:B181"/>
    <mergeCell ref="A182:B182"/>
    <mergeCell ref="A183:B183"/>
    <mergeCell ref="A184:B184"/>
    <mergeCell ref="A185:B185"/>
    <mergeCell ref="A186:B186"/>
    <mergeCell ref="A187:B187"/>
    <mergeCell ref="A188:B188"/>
    <mergeCell ref="A189:B189"/>
    <mergeCell ref="C201:D201"/>
    <mergeCell ref="C202:D202"/>
    <mergeCell ref="C203:D203"/>
    <mergeCell ref="A224:E224"/>
    <mergeCell ref="C204:D204"/>
    <mergeCell ref="C205:D205"/>
    <mergeCell ref="C206:D206"/>
    <mergeCell ref="C207:D207"/>
    <mergeCell ref="A190:B190"/>
    <mergeCell ref="A191:B191"/>
    <mergeCell ref="A192:B192"/>
    <mergeCell ref="A193:B193"/>
    <mergeCell ref="A194:B194"/>
    <mergeCell ref="A195:B195"/>
    <mergeCell ref="A196:B196"/>
    <mergeCell ref="A197:B197"/>
    <mergeCell ref="A198:B198"/>
    <mergeCell ref="C208:D208"/>
    <mergeCell ref="C209:D209"/>
    <mergeCell ref="A199:B199"/>
    <mergeCell ref="A200:B200"/>
    <mergeCell ref="A201:B201"/>
    <mergeCell ref="A202:B202"/>
    <mergeCell ref="A203:B203"/>
    <mergeCell ref="A204:B204"/>
    <mergeCell ref="A205:B205"/>
    <mergeCell ref="A206:B206"/>
    <mergeCell ref="A207:B207"/>
    <mergeCell ref="A252:B263"/>
    <mergeCell ref="A208:B208"/>
    <mergeCell ref="A209:B209"/>
    <mergeCell ref="A210:B210"/>
    <mergeCell ref="A211:B211"/>
    <mergeCell ref="A212:B212"/>
    <mergeCell ref="A213:B213"/>
    <mergeCell ref="A214:B214"/>
    <mergeCell ref="A215:B215"/>
    <mergeCell ref="A216:B216"/>
    <mergeCell ref="A232:E232"/>
    <mergeCell ref="C216:D216"/>
    <mergeCell ref="C217:D217"/>
    <mergeCell ref="C218:D218"/>
    <mergeCell ref="C262:D262"/>
    <mergeCell ref="A238:B251"/>
    <mergeCell ref="C238:D238"/>
    <mergeCell ref="C254:D256"/>
  </mergeCells>
  <phoneticPr fontId="8"/>
  <conditionalFormatting sqref="O51:O106 G51:G106 I51:I106 L51:L106">
    <cfRule type="expression" dxfId="952" priority="372">
      <formula>INDIRECT(ADDRESS(ROW(),COLUMN()))=TRUNC(INDIRECT(ADDRESS(ROW(),COLUMN())))</formula>
    </cfRule>
  </conditionalFormatting>
  <conditionalFormatting sqref="O27:O50">
    <cfRule type="expression" dxfId="951" priority="368">
      <formula>INDIRECT(ADDRESS(ROW(),COLUMN()))=TRUNC(INDIRECT(ADDRESS(ROW(),COLUMN())))</formula>
    </cfRule>
  </conditionalFormatting>
  <conditionalFormatting sqref="G48:G50">
    <cfRule type="expression" dxfId="950" priority="371">
      <formula>INDIRECT(ADDRESS(ROW(),COLUMN()))=TRUNC(INDIRECT(ADDRESS(ROW(),COLUMN())))</formula>
    </cfRule>
  </conditionalFormatting>
  <conditionalFormatting sqref="I45 I48:I50">
    <cfRule type="expression" dxfId="949" priority="370">
      <formula>INDIRECT(ADDRESS(ROW(),COLUMN()))=TRUNC(INDIRECT(ADDRESS(ROW(),COLUMN())))</formula>
    </cfRule>
  </conditionalFormatting>
  <conditionalFormatting sqref="L29:L50">
    <cfRule type="expression" dxfId="948" priority="369">
      <formula>INDIRECT(ADDRESS(ROW(),COLUMN()))=TRUNC(INDIRECT(ADDRESS(ROW(),COLUMN())))</formula>
    </cfRule>
  </conditionalFormatting>
  <conditionalFormatting sqref="O10">
    <cfRule type="expression" dxfId="947" priority="366">
      <formula>INDIRECT(ADDRESS(ROW(),COLUMN()))=TRUNC(INDIRECT(ADDRESS(ROW(),COLUMN())))</formula>
    </cfRule>
  </conditionalFormatting>
  <conditionalFormatting sqref="L10">
    <cfRule type="expression" dxfId="946" priority="367">
      <formula>INDIRECT(ADDRESS(ROW(),COLUMN()))=TRUNC(INDIRECT(ADDRESS(ROW(),COLUMN())))</formula>
    </cfRule>
  </conditionalFormatting>
  <conditionalFormatting sqref="O11">
    <cfRule type="expression" dxfId="945" priority="364">
      <formula>INDIRECT(ADDRESS(ROW(),COLUMN()))=TRUNC(INDIRECT(ADDRESS(ROW(),COLUMN())))</formula>
    </cfRule>
  </conditionalFormatting>
  <conditionalFormatting sqref="L11">
    <cfRule type="expression" dxfId="944" priority="365">
      <formula>INDIRECT(ADDRESS(ROW(),COLUMN()))=TRUNC(INDIRECT(ADDRESS(ROW(),COLUMN())))</formula>
    </cfRule>
  </conditionalFormatting>
  <conditionalFormatting sqref="O12:O26">
    <cfRule type="expression" dxfId="943" priority="361">
      <formula>INDIRECT(ADDRESS(ROW(),COLUMN()))=TRUNC(INDIRECT(ADDRESS(ROW(),COLUMN())))</formula>
    </cfRule>
  </conditionalFormatting>
  <conditionalFormatting sqref="I21:I25">
    <cfRule type="expression" dxfId="942" priority="363">
      <formula>INDIRECT(ADDRESS(ROW(),COLUMN()))=TRUNC(INDIRECT(ADDRESS(ROW(),COLUMN())))</formula>
    </cfRule>
  </conditionalFormatting>
  <conditionalFormatting sqref="L12:L25">
    <cfRule type="expression" dxfId="941" priority="362">
      <formula>INDIRECT(ADDRESS(ROW(),COLUMN()))=TRUNC(INDIRECT(ADDRESS(ROW(),COLUMN())))</formula>
    </cfRule>
  </conditionalFormatting>
  <conditionalFormatting sqref="G10 G15">
    <cfRule type="expression" dxfId="940" priority="360">
      <formula>INDIRECT(ADDRESS(ROW(),COLUMN()))=TRUNC(INDIRECT(ADDRESS(ROW(),COLUMN())))</formula>
    </cfRule>
  </conditionalFormatting>
  <conditionalFormatting sqref="I10 I15">
    <cfRule type="expression" dxfId="939" priority="359">
      <formula>INDIRECT(ADDRESS(ROW(),COLUMN()))=TRUNC(INDIRECT(ADDRESS(ROW(),COLUMN())))</formula>
    </cfRule>
  </conditionalFormatting>
  <conditionalFormatting sqref="G12">
    <cfRule type="expression" dxfId="938" priority="358">
      <formula>INDIRECT(ADDRESS(ROW(),COLUMN()))=TRUNC(INDIRECT(ADDRESS(ROW(),COLUMN())))</formula>
    </cfRule>
  </conditionalFormatting>
  <conditionalFormatting sqref="I12">
    <cfRule type="expression" dxfId="937" priority="357">
      <formula>INDIRECT(ADDRESS(ROW(),COLUMN()))=TRUNC(INDIRECT(ADDRESS(ROW(),COLUMN())))</formula>
    </cfRule>
  </conditionalFormatting>
  <conditionalFormatting sqref="G14">
    <cfRule type="expression" dxfId="936" priority="356">
      <formula>INDIRECT(ADDRESS(ROW(),COLUMN()))=TRUNC(INDIRECT(ADDRESS(ROW(),COLUMN())))</formula>
    </cfRule>
  </conditionalFormatting>
  <conditionalFormatting sqref="I14">
    <cfRule type="expression" dxfId="935" priority="355">
      <formula>INDIRECT(ADDRESS(ROW(),COLUMN()))=TRUNC(INDIRECT(ADDRESS(ROW(),COLUMN())))</formula>
    </cfRule>
  </conditionalFormatting>
  <conditionalFormatting sqref="G11">
    <cfRule type="expression" dxfId="934" priority="354">
      <formula>INDIRECT(ADDRESS(ROW(),COLUMN()))=TRUNC(INDIRECT(ADDRESS(ROW(),COLUMN())))</formula>
    </cfRule>
  </conditionalFormatting>
  <conditionalFormatting sqref="I11">
    <cfRule type="expression" dxfId="933" priority="353">
      <formula>INDIRECT(ADDRESS(ROW(),COLUMN()))=TRUNC(INDIRECT(ADDRESS(ROW(),COLUMN())))</formula>
    </cfRule>
  </conditionalFormatting>
  <conditionalFormatting sqref="G13">
    <cfRule type="expression" dxfId="932" priority="352">
      <formula>INDIRECT(ADDRESS(ROW(),COLUMN()))=TRUNC(INDIRECT(ADDRESS(ROW(),COLUMN())))</formula>
    </cfRule>
  </conditionalFormatting>
  <conditionalFormatting sqref="I13">
    <cfRule type="expression" dxfId="931" priority="351">
      <formula>INDIRECT(ADDRESS(ROW(),COLUMN()))=TRUNC(INDIRECT(ADDRESS(ROW(),COLUMN())))</formula>
    </cfRule>
  </conditionalFormatting>
  <conditionalFormatting sqref="G16 G19">
    <cfRule type="expression" dxfId="930" priority="350">
      <formula>INDIRECT(ADDRESS(ROW(),COLUMN()))=TRUNC(INDIRECT(ADDRESS(ROW(),COLUMN())))</formula>
    </cfRule>
  </conditionalFormatting>
  <conditionalFormatting sqref="I16 I19">
    <cfRule type="expression" dxfId="929" priority="349">
      <formula>INDIRECT(ADDRESS(ROW(),COLUMN()))=TRUNC(INDIRECT(ADDRESS(ROW(),COLUMN())))</formula>
    </cfRule>
  </conditionalFormatting>
  <conditionalFormatting sqref="G17">
    <cfRule type="expression" dxfId="928" priority="348">
      <formula>INDIRECT(ADDRESS(ROW(),COLUMN()))=TRUNC(INDIRECT(ADDRESS(ROW(),COLUMN())))</formula>
    </cfRule>
  </conditionalFormatting>
  <conditionalFormatting sqref="I17">
    <cfRule type="expression" dxfId="927" priority="347">
      <formula>INDIRECT(ADDRESS(ROW(),COLUMN()))=TRUNC(INDIRECT(ADDRESS(ROW(),COLUMN())))</formula>
    </cfRule>
  </conditionalFormatting>
  <conditionalFormatting sqref="G18">
    <cfRule type="expression" dxfId="926" priority="346">
      <formula>INDIRECT(ADDRESS(ROW(),COLUMN()))=TRUNC(INDIRECT(ADDRESS(ROW(),COLUMN())))</formula>
    </cfRule>
  </conditionalFormatting>
  <conditionalFormatting sqref="I18">
    <cfRule type="expression" dxfId="925" priority="345">
      <formula>INDIRECT(ADDRESS(ROW(),COLUMN()))=TRUNC(INDIRECT(ADDRESS(ROW(),COLUMN())))</formula>
    </cfRule>
  </conditionalFormatting>
  <conditionalFormatting sqref="G20">
    <cfRule type="expression" dxfId="924" priority="344">
      <formula>INDIRECT(ADDRESS(ROW(),COLUMN()))=TRUNC(INDIRECT(ADDRESS(ROW(),COLUMN())))</formula>
    </cfRule>
  </conditionalFormatting>
  <conditionalFormatting sqref="I20">
    <cfRule type="expression" dxfId="923" priority="343">
      <formula>INDIRECT(ADDRESS(ROW(),COLUMN()))=TRUNC(INDIRECT(ADDRESS(ROW(),COLUMN())))</formula>
    </cfRule>
  </conditionalFormatting>
  <conditionalFormatting sqref="G21 G23">
    <cfRule type="expression" dxfId="922" priority="342">
      <formula>INDIRECT(ADDRESS(ROW(),COLUMN()))=TRUNC(INDIRECT(ADDRESS(ROW(),COLUMN())))</formula>
    </cfRule>
  </conditionalFormatting>
  <conditionalFormatting sqref="G22">
    <cfRule type="expression" dxfId="921" priority="341">
      <formula>INDIRECT(ADDRESS(ROW(),COLUMN()))=TRUNC(INDIRECT(ADDRESS(ROW(),COLUMN())))</formula>
    </cfRule>
  </conditionalFormatting>
  <conditionalFormatting sqref="G24:G25">
    <cfRule type="expression" dxfId="920" priority="340">
      <formula>INDIRECT(ADDRESS(ROW(),COLUMN()))=TRUNC(INDIRECT(ADDRESS(ROW(),COLUMN())))</formula>
    </cfRule>
  </conditionalFormatting>
  <conditionalFormatting sqref="G26:G28">
    <cfRule type="expression" dxfId="919" priority="339">
      <formula>INDIRECT(ADDRESS(ROW(),COLUMN()))=TRUNC(INDIRECT(ADDRESS(ROW(),COLUMN())))</formula>
    </cfRule>
  </conditionalFormatting>
  <conditionalFormatting sqref="I26:I28">
    <cfRule type="expression" dxfId="918" priority="338">
      <formula>INDIRECT(ADDRESS(ROW(),COLUMN()))=TRUNC(INDIRECT(ADDRESS(ROW(),COLUMN())))</formula>
    </cfRule>
  </conditionalFormatting>
  <conditionalFormatting sqref="L26:L28">
    <cfRule type="expression" dxfId="917" priority="337">
      <formula>INDIRECT(ADDRESS(ROW(),COLUMN()))=TRUNC(INDIRECT(ADDRESS(ROW(),COLUMN())))</formula>
    </cfRule>
  </conditionalFormatting>
  <conditionalFormatting sqref="G29:G30">
    <cfRule type="expression" dxfId="916" priority="336">
      <formula>INDIRECT(ADDRESS(ROW(),COLUMN()))=TRUNC(INDIRECT(ADDRESS(ROW(),COLUMN())))</formula>
    </cfRule>
  </conditionalFormatting>
  <conditionalFormatting sqref="I29:I30">
    <cfRule type="expression" dxfId="915" priority="335">
      <formula>INDIRECT(ADDRESS(ROW(),COLUMN()))=TRUNC(INDIRECT(ADDRESS(ROW(),COLUMN())))</formula>
    </cfRule>
  </conditionalFormatting>
  <conditionalFormatting sqref="G31:G32 G42 G44">
    <cfRule type="expression" dxfId="914" priority="334">
      <formula>INDIRECT(ADDRESS(ROW(),COLUMN()))=TRUNC(INDIRECT(ADDRESS(ROW(),COLUMN())))</formula>
    </cfRule>
  </conditionalFormatting>
  <conditionalFormatting sqref="I31:I32 I42 I44">
    <cfRule type="expression" dxfId="913" priority="333">
      <formula>INDIRECT(ADDRESS(ROW(),COLUMN()))=TRUNC(INDIRECT(ADDRESS(ROW(),COLUMN())))</formula>
    </cfRule>
  </conditionalFormatting>
  <conditionalFormatting sqref="G40">
    <cfRule type="expression" dxfId="912" priority="332">
      <formula>INDIRECT(ADDRESS(ROW(),COLUMN()))=TRUNC(INDIRECT(ADDRESS(ROW(),COLUMN())))</formula>
    </cfRule>
  </conditionalFormatting>
  <conditionalFormatting sqref="I40">
    <cfRule type="expression" dxfId="911" priority="331">
      <formula>INDIRECT(ADDRESS(ROW(),COLUMN()))=TRUNC(INDIRECT(ADDRESS(ROW(),COLUMN())))</formula>
    </cfRule>
  </conditionalFormatting>
  <conditionalFormatting sqref="G37">
    <cfRule type="expression" dxfId="910" priority="330">
      <formula>INDIRECT(ADDRESS(ROW(),COLUMN()))=TRUNC(INDIRECT(ADDRESS(ROW(),COLUMN())))</formula>
    </cfRule>
  </conditionalFormatting>
  <conditionalFormatting sqref="I37">
    <cfRule type="expression" dxfId="909" priority="329">
      <formula>INDIRECT(ADDRESS(ROW(),COLUMN()))=TRUNC(INDIRECT(ADDRESS(ROW(),COLUMN())))</formula>
    </cfRule>
  </conditionalFormatting>
  <conditionalFormatting sqref="G38">
    <cfRule type="expression" dxfId="908" priority="328">
      <formula>INDIRECT(ADDRESS(ROW(),COLUMN()))=TRUNC(INDIRECT(ADDRESS(ROW(),COLUMN())))</formula>
    </cfRule>
  </conditionalFormatting>
  <conditionalFormatting sqref="I38">
    <cfRule type="expression" dxfId="907" priority="327">
      <formula>INDIRECT(ADDRESS(ROW(),COLUMN()))=TRUNC(INDIRECT(ADDRESS(ROW(),COLUMN())))</formula>
    </cfRule>
  </conditionalFormatting>
  <conditionalFormatting sqref="G41">
    <cfRule type="expression" dxfId="906" priority="326">
      <formula>INDIRECT(ADDRESS(ROW(),COLUMN()))=TRUNC(INDIRECT(ADDRESS(ROW(),COLUMN())))</formula>
    </cfRule>
  </conditionalFormatting>
  <conditionalFormatting sqref="I41">
    <cfRule type="expression" dxfId="905" priority="325">
      <formula>INDIRECT(ADDRESS(ROW(),COLUMN()))=TRUNC(INDIRECT(ADDRESS(ROW(),COLUMN())))</formula>
    </cfRule>
  </conditionalFormatting>
  <conditionalFormatting sqref="G43">
    <cfRule type="expression" dxfId="904" priority="324">
      <formula>INDIRECT(ADDRESS(ROW(),COLUMN()))=TRUNC(INDIRECT(ADDRESS(ROW(),COLUMN())))</formula>
    </cfRule>
  </conditionalFormatting>
  <conditionalFormatting sqref="I43">
    <cfRule type="expression" dxfId="903" priority="323">
      <formula>INDIRECT(ADDRESS(ROW(),COLUMN()))=TRUNC(INDIRECT(ADDRESS(ROW(),COLUMN())))</formula>
    </cfRule>
  </conditionalFormatting>
  <conditionalFormatting sqref="G36">
    <cfRule type="expression" dxfId="902" priority="322">
      <formula>INDIRECT(ADDRESS(ROW(),COLUMN()))=TRUNC(INDIRECT(ADDRESS(ROW(),COLUMN())))</formula>
    </cfRule>
  </conditionalFormatting>
  <conditionalFormatting sqref="I36">
    <cfRule type="expression" dxfId="901" priority="321">
      <formula>INDIRECT(ADDRESS(ROW(),COLUMN()))=TRUNC(INDIRECT(ADDRESS(ROW(),COLUMN())))</formula>
    </cfRule>
  </conditionalFormatting>
  <conditionalFormatting sqref="G39">
    <cfRule type="expression" dxfId="900" priority="320">
      <formula>INDIRECT(ADDRESS(ROW(),COLUMN()))=TRUNC(INDIRECT(ADDRESS(ROW(),COLUMN())))</formula>
    </cfRule>
  </conditionalFormatting>
  <conditionalFormatting sqref="I39">
    <cfRule type="expression" dxfId="899" priority="319">
      <formula>INDIRECT(ADDRESS(ROW(),COLUMN()))=TRUNC(INDIRECT(ADDRESS(ROW(),COLUMN())))</formula>
    </cfRule>
  </conditionalFormatting>
  <conditionalFormatting sqref="G35">
    <cfRule type="expression" dxfId="898" priority="318">
      <formula>INDIRECT(ADDRESS(ROW(),COLUMN()))=TRUNC(INDIRECT(ADDRESS(ROW(),COLUMN())))</formula>
    </cfRule>
  </conditionalFormatting>
  <conditionalFormatting sqref="I35">
    <cfRule type="expression" dxfId="897" priority="317">
      <formula>INDIRECT(ADDRESS(ROW(),COLUMN()))=TRUNC(INDIRECT(ADDRESS(ROW(),COLUMN())))</formula>
    </cfRule>
  </conditionalFormatting>
  <conditionalFormatting sqref="G33">
    <cfRule type="expression" dxfId="896" priority="316">
      <formula>INDIRECT(ADDRESS(ROW(),COLUMN()))=TRUNC(INDIRECT(ADDRESS(ROW(),COLUMN())))</formula>
    </cfRule>
  </conditionalFormatting>
  <conditionalFormatting sqref="I33">
    <cfRule type="expression" dxfId="895" priority="315">
      <formula>INDIRECT(ADDRESS(ROW(),COLUMN()))=TRUNC(INDIRECT(ADDRESS(ROW(),COLUMN())))</formula>
    </cfRule>
  </conditionalFormatting>
  <conditionalFormatting sqref="G34">
    <cfRule type="expression" dxfId="894" priority="314">
      <formula>INDIRECT(ADDRESS(ROW(),COLUMN()))=TRUNC(INDIRECT(ADDRESS(ROW(),COLUMN())))</formula>
    </cfRule>
  </conditionalFormatting>
  <conditionalFormatting sqref="I34">
    <cfRule type="expression" dxfId="893" priority="313">
      <formula>INDIRECT(ADDRESS(ROW(),COLUMN()))=TRUNC(INDIRECT(ADDRESS(ROW(),COLUMN())))</formula>
    </cfRule>
  </conditionalFormatting>
  <conditionalFormatting sqref="G45">
    <cfRule type="expression" dxfId="892" priority="312">
      <formula>INDIRECT(ADDRESS(ROW(),COLUMN()))=TRUNC(INDIRECT(ADDRESS(ROW(),COLUMN())))</formula>
    </cfRule>
  </conditionalFormatting>
  <conditionalFormatting sqref="G46:G47">
    <cfRule type="expression" dxfId="891" priority="311">
      <formula>INDIRECT(ADDRESS(ROW(),COLUMN()))=TRUNC(INDIRECT(ADDRESS(ROW(),COLUMN())))</formula>
    </cfRule>
  </conditionalFormatting>
  <conditionalFormatting sqref="I46:I47">
    <cfRule type="expression" dxfId="890" priority="310">
      <formula>INDIRECT(ADDRESS(ROW(),COLUMN()))=TRUNC(INDIRECT(ADDRESS(ROW(),COLUMN())))</formula>
    </cfRule>
  </conditionalFormatting>
  <conditionalFormatting sqref="I169">
    <cfRule type="expression" dxfId="889" priority="308">
      <formula>INDIRECT(ADDRESS(ROW(),COLUMN()))=TRUNC(INDIRECT(ADDRESS(ROW(),COLUMN())))</formula>
    </cfRule>
  </conditionalFormatting>
  <conditionalFormatting sqref="L169">
    <cfRule type="expression" dxfId="888" priority="307">
      <formula>INDIRECT(ADDRESS(ROW(),COLUMN()))=TRUNC(INDIRECT(ADDRESS(ROW(),COLUMN())))</formula>
    </cfRule>
  </conditionalFormatting>
  <conditionalFormatting sqref="O169">
    <cfRule type="expression" dxfId="887" priority="306">
      <formula>INDIRECT(ADDRESS(ROW(),COLUMN()))=TRUNC(INDIRECT(ADDRESS(ROW(),COLUMN())))</formula>
    </cfRule>
  </conditionalFormatting>
  <conditionalFormatting sqref="G171:G218">
    <cfRule type="expression" dxfId="886" priority="305">
      <formula>INDIRECT(ADDRESS(ROW(),COLUMN()))=TRUNC(INDIRECT(ADDRESS(ROW(),COLUMN())))</formula>
    </cfRule>
  </conditionalFormatting>
  <conditionalFormatting sqref="I170:I218">
    <cfRule type="expression" dxfId="885" priority="304">
      <formula>INDIRECT(ADDRESS(ROW(),COLUMN()))=TRUNC(INDIRECT(ADDRESS(ROW(),COLUMN())))</formula>
    </cfRule>
  </conditionalFormatting>
  <conditionalFormatting sqref="L170:L218">
    <cfRule type="expression" dxfId="884" priority="303">
      <formula>INDIRECT(ADDRESS(ROW(),COLUMN()))=TRUNC(INDIRECT(ADDRESS(ROW(),COLUMN())))</formula>
    </cfRule>
  </conditionalFormatting>
  <conditionalFormatting sqref="O170:O218">
    <cfRule type="expression" dxfId="883" priority="302">
      <formula>INDIRECT(ADDRESS(ROW(),COLUMN()))=TRUNC(INDIRECT(ADDRESS(ROW(),COLUMN())))</formula>
    </cfRule>
  </conditionalFormatting>
  <conditionalFormatting sqref="O107:O159 G107:G159 I107:I159 L107:L159">
    <cfRule type="expression" dxfId="882" priority="301">
      <formula>INDIRECT(ADDRESS(ROW(),COLUMN()))=TRUNC(INDIRECT(ADDRESS(ROW(),COLUMN())))</formula>
    </cfRule>
  </conditionalFormatting>
  <conditionalFormatting sqref="G169">
    <cfRule type="expression" dxfId="881" priority="3">
      <formula>INDIRECT(ADDRESS(ROW(),COLUMN()))=TRUNC(INDIRECT(ADDRESS(ROW(),COLUMN())))</formula>
    </cfRule>
  </conditionalFormatting>
  <conditionalFormatting sqref="G170">
    <cfRule type="expression" dxfId="880" priority="2">
      <formula>INDIRECT(ADDRESS(ROW(),COLUMN()))=TRUNC(INDIRECT(ADDRESS(ROW(),COLUMN())))</formula>
    </cfRule>
  </conditionalFormatting>
  <conditionalFormatting sqref="M6:Q7">
    <cfRule type="cellIs" dxfId="879" priority="1" operator="equal">
      <formula>"「費目：その他」で補助対象外に仕分けされていないものがあります。"</formula>
    </cfRule>
  </conditionalFormatting>
  <dataValidations count="7">
    <dataValidation imeMode="off" allowBlank="1" showInputMessage="1" showErrorMessage="1" sqref="G10:G159 I10:I159 L10:L159 O10:O159 Q10:Q159 I169:I218 L169:L218 O169:O218 Q169:Q218 G169:G218 G231:H235 G224:H229 F224:F235 F238:H264"/>
    <dataValidation type="list" imeMode="hiragana" allowBlank="1" showInputMessage="1" showErrorMessage="1" sqref="C10:C159">
      <formula1>区分</formula1>
    </dataValidation>
    <dataValidation type="list" allowBlank="1" showInputMessage="1" showErrorMessage="1" sqref="R10:R159">
      <formula1>"○"</formula1>
    </dataValidation>
    <dataValidation imeMode="disabled" allowBlank="1" showInputMessage="1" showErrorMessage="1" sqref="C7:K7 F166:K166 A10:A159 A169:A218 C3:C4"/>
    <dataValidation imeMode="hiragana" allowBlank="1" showInputMessage="1" showErrorMessage="1" sqref="E10:E159 J10:J159 M10:M159 M169:M218 J169:J218 E169:E218"/>
    <dataValidation type="list" imeMode="hiragana" allowBlank="1" showInputMessage="1" showErrorMessage="1" sqref="C169:D218">
      <formula1>収入</formula1>
    </dataValidation>
    <dataValidation type="list" imeMode="hiragana" allowBlank="1" showInputMessage="1" showErrorMessage="1" sqref="D10:D159">
      <formula1>INDIRECT(C10)</formula1>
    </dataValidation>
  </dataValidations>
  <pageMargins left="0.78740157480314965" right="0.39370078740157483" top="0.39370078740157483" bottom="0.59055118110236227" header="0.31496062992125984" footer="0.31496062992125984"/>
  <pageSetup paperSize="9" scale="66" fitToHeight="0" orientation="portrait" r:id="rId1"/>
  <rowBreaks count="2" manualBreakCount="2">
    <brk id="159" max="17" man="1"/>
    <brk id="219" max="16383" man="1"/>
  </rowBreaks>
  <colBreaks count="1" manualBreakCount="1">
    <brk id="17" max="1048575" man="1"/>
  </col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Y265"/>
  <sheetViews>
    <sheetView view="pageBreakPreview" zoomScaleSheetLayoutView="100" workbookViewId="0">
      <pane ySplit="9" topLeftCell="A10" activePane="bottomLeft" state="frozen"/>
      <selection activeCell="A10" sqref="A10:B10"/>
      <selection pane="bottomLeft" activeCell="A10" sqref="A10:B10"/>
    </sheetView>
  </sheetViews>
  <sheetFormatPr defaultRowHeight="13.5"/>
  <cols>
    <col min="1" max="2" width="3.875" style="2" customWidth="1"/>
    <col min="3" max="3" width="17.75" style="2" customWidth="1"/>
    <col min="4" max="4" width="11.75" style="2" customWidth="1"/>
    <col min="5" max="5" width="33.5" style="2" customWidth="1"/>
    <col min="6" max="6" width="1.125" style="2" customWidth="1"/>
    <col min="7" max="7" width="9.5" style="2" customWidth="1"/>
    <col min="8" max="8" width="1.375" style="2" customWidth="1"/>
    <col min="9" max="9" width="6" style="2" customWidth="1"/>
    <col min="10" max="10" width="6.125" style="2" customWidth="1"/>
    <col min="11" max="11" width="1.875" style="2" customWidth="1"/>
    <col min="12" max="12" width="6" style="2" customWidth="1"/>
    <col min="13" max="13" width="6.125" style="2" customWidth="1"/>
    <col min="14" max="14" width="2" style="2" customWidth="1"/>
    <col min="15" max="15" width="9.5" style="2" customWidth="1"/>
    <col min="16" max="16" width="1.75" style="2" customWidth="1"/>
    <col min="17" max="17" width="9.625" style="2" customWidth="1"/>
    <col min="18" max="18" width="6.875" style="2" customWidth="1"/>
    <col min="19" max="19" width="7" style="2" customWidth="1"/>
    <col min="20" max="20" width="20.625" style="2" customWidth="1"/>
    <col min="21" max="21" width="18.375" style="2" customWidth="1"/>
    <col min="22" max="22" width="25.375" style="2" customWidth="1"/>
    <col min="23" max="23" width="9" style="2" customWidth="1"/>
    <col min="24" max="24" width="9" style="5" hidden="1" customWidth="1"/>
    <col min="25" max="25" width="9" style="2" customWidth="1"/>
    <col min="26" max="16384" width="9" style="2"/>
  </cols>
  <sheetData>
    <row r="1" spans="1:24">
      <c r="A1" s="24" t="str">
        <f>IF('計画書①（地域）'!$S$4="","",'計画書①（地域）'!$S$4)</f>
        <v/>
      </c>
      <c r="B1" s="24"/>
    </row>
    <row r="2" spans="1:24" ht="25.5" customHeight="1">
      <c r="A2" s="68" t="s">
        <v>124</v>
      </c>
      <c r="B2" s="68"/>
      <c r="C2" s="40"/>
    </row>
    <row r="3" spans="1:24" ht="32.1" customHeight="1">
      <c r="C3" s="569" t="s">
        <v>157</v>
      </c>
      <c r="D3" s="61" t="s">
        <v>153</v>
      </c>
      <c r="E3" s="570"/>
      <c r="F3" s="571"/>
      <c r="G3" s="571"/>
      <c r="H3" s="571"/>
      <c r="I3" s="571"/>
      <c r="J3" s="571"/>
      <c r="K3" s="571"/>
      <c r="L3" s="571"/>
      <c r="M3" s="572"/>
      <c r="N3"/>
      <c r="O3"/>
      <c r="P3"/>
      <c r="Q3" s="15"/>
      <c r="X3" s="5">
        <v>18</v>
      </c>
    </row>
    <row r="4" spans="1:24" ht="32.1" customHeight="1">
      <c r="C4" s="569"/>
      <c r="D4" s="62" t="s">
        <v>154</v>
      </c>
      <c r="E4" s="573"/>
      <c r="F4" s="574"/>
      <c r="G4" s="574"/>
      <c r="H4" s="574"/>
      <c r="I4" s="574"/>
      <c r="J4" s="574"/>
      <c r="K4" s="574"/>
      <c r="L4" s="574"/>
      <c r="M4" s="575"/>
      <c r="N4"/>
      <c r="O4"/>
      <c r="P4"/>
      <c r="Q4" s="15"/>
      <c r="X4" s="5">
        <v>224</v>
      </c>
    </row>
    <row r="5" spans="1:24" ht="22.5" customHeight="1">
      <c r="A5" s="6"/>
      <c r="B5" s="6"/>
      <c r="C5" s="8"/>
      <c r="D5" s="12"/>
      <c r="E5" s="15"/>
      <c r="F5" s="15"/>
      <c r="G5" s="15"/>
      <c r="H5" s="15"/>
      <c r="I5" s="15"/>
      <c r="J5" s="15"/>
      <c r="K5" s="15"/>
      <c r="L5" s="15"/>
      <c r="M5" s="15"/>
      <c r="N5" s="15"/>
      <c r="O5" s="15"/>
      <c r="P5" s="15"/>
      <c r="Q5" s="15"/>
    </row>
    <row r="6" spans="1:24" ht="21.75" customHeight="1">
      <c r="A6" s="6"/>
      <c r="B6" s="6"/>
      <c r="C6" s="540" t="s">
        <v>41</v>
      </c>
      <c r="D6" s="541"/>
      <c r="E6" s="129" t="s">
        <v>44</v>
      </c>
      <c r="F6" s="542" t="s">
        <v>52</v>
      </c>
      <c r="G6" s="543"/>
      <c r="H6" s="543"/>
      <c r="I6" s="543"/>
      <c r="J6" s="543"/>
      <c r="K6" s="544"/>
      <c r="L6" s="3"/>
      <c r="M6" s="568" t="str">
        <f>IF($F$247&lt;&gt;0,"「費目：その他」で補助対象外に仕分けされていないものがあります。","")</f>
        <v/>
      </c>
      <c r="N6" s="568"/>
      <c r="O6" s="568"/>
      <c r="P6" s="568"/>
      <c r="Q6" s="568"/>
    </row>
    <row r="7" spans="1:24" ht="21.75" customHeight="1">
      <c r="A7" s="6"/>
      <c r="B7" s="6"/>
      <c r="C7" s="545">
        <f>SUMIFS($Q$10:$Q$159,$R$10:$R$159,"")</f>
        <v>0</v>
      </c>
      <c r="D7" s="546"/>
      <c r="E7" s="130">
        <f>SUMIFS($Q$10:$Q$159,$R$10:$R$159,"○")</f>
        <v>0</v>
      </c>
      <c r="F7" s="547">
        <f>SUM(C7,E7)</f>
        <v>0</v>
      </c>
      <c r="G7" s="548"/>
      <c r="H7" s="548"/>
      <c r="I7" s="548"/>
      <c r="J7" s="548"/>
      <c r="K7" s="549"/>
      <c r="L7" s="3"/>
      <c r="M7" s="568"/>
      <c r="N7" s="568"/>
      <c r="O7" s="568"/>
      <c r="P7" s="568"/>
      <c r="Q7" s="568"/>
    </row>
    <row r="8" spans="1:24" ht="20.25" customHeight="1">
      <c r="A8" s="7" t="s">
        <v>5</v>
      </c>
      <c r="B8" s="7"/>
      <c r="C8" s="3"/>
      <c r="D8" s="13"/>
      <c r="E8" s="9"/>
      <c r="F8" s="9"/>
      <c r="G8" s="9"/>
      <c r="H8" s="9"/>
      <c r="I8" s="9"/>
      <c r="J8" s="9"/>
      <c r="K8" s="9"/>
      <c r="L8" s="9"/>
      <c r="M8" s="9"/>
      <c r="N8" s="9"/>
      <c r="O8" s="9"/>
      <c r="P8" s="9"/>
      <c r="R8" s="134" t="s">
        <v>17</v>
      </c>
    </row>
    <row r="9" spans="1:24" ht="36" customHeight="1">
      <c r="A9" s="632" t="s">
        <v>215</v>
      </c>
      <c r="B9" s="633"/>
      <c r="C9" s="54" t="s">
        <v>11</v>
      </c>
      <c r="D9" s="54" t="s">
        <v>26</v>
      </c>
      <c r="E9" s="55" t="s">
        <v>45</v>
      </c>
      <c r="F9" s="69"/>
      <c r="G9" s="56" t="s">
        <v>39</v>
      </c>
      <c r="H9" s="57" t="s">
        <v>46</v>
      </c>
      <c r="I9" s="56" t="s">
        <v>38</v>
      </c>
      <c r="J9" s="58" t="s">
        <v>40</v>
      </c>
      <c r="K9" s="57" t="s">
        <v>46</v>
      </c>
      <c r="L9" s="56" t="s">
        <v>48</v>
      </c>
      <c r="M9" s="58" t="s">
        <v>40</v>
      </c>
      <c r="N9" s="57" t="s">
        <v>49</v>
      </c>
      <c r="O9" s="56" t="s">
        <v>50</v>
      </c>
      <c r="P9" s="57" t="s">
        <v>51</v>
      </c>
      <c r="Q9" s="137" t="s">
        <v>12</v>
      </c>
      <c r="R9" s="182" t="s">
        <v>43</v>
      </c>
    </row>
    <row r="10" spans="1:24" ht="18" customHeight="1">
      <c r="A10" s="634">
        <v>1</v>
      </c>
      <c r="B10" s="635"/>
      <c r="C10" s="50"/>
      <c r="D10" s="51"/>
      <c r="E10" s="186"/>
      <c r="F10" s="161"/>
      <c r="G10" s="52"/>
      <c r="H10" s="161"/>
      <c r="I10" s="156"/>
      <c r="J10" s="53"/>
      <c r="K10" s="164"/>
      <c r="L10" s="159"/>
      <c r="M10" s="53"/>
      <c r="N10" s="164"/>
      <c r="O10" s="46"/>
      <c r="P10" s="165"/>
      <c r="Q10" s="138">
        <f t="shared" ref="Q10:Q106" si="0">IF(G10="",0,INT(SUM(PRODUCT(G10,I10,L10),O10)))</f>
        <v>0</v>
      </c>
      <c r="R10" s="140"/>
    </row>
    <row r="11" spans="1:24" ht="18" customHeight="1">
      <c r="A11" s="636">
        <v>2</v>
      </c>
      <c r="B11" s="637"/>
      <c r="C11" s="10"/>
      <c r="D11" s="14"/>
      <c r="E11" s="187"/>
      <c r="F11" s="162"/>
      <c r="G11" s="43"/>
      <c r="H11" s="162"/>
      <c r="I11" s="157"/>
      <c r="J11" s="21"/>
      <c r="K11" s="163"/>
      <c r="L11" s="158"/>
      <c r="M11" s="21"/>
      <c r="N11" s="163"/>
      <c r="O11" s="44"/>
      <c r="P11" s="166"/>
      <c r="Q11" s="139">
        <f t="shared" si="0"/>
        <v>0</v>
      </c>
      <c r="R11" s="141"/>
    </row>
    <row r="12" spans="1:24" ht="18" customHeight="1">
      <c r="A12" s="636">
        <v>3</v>
      </c>
      <c r="B12" s="637"/>
      <c r="C12" s="10"/>
      <c r="D12" s="14"/>
      <c r="E12" s="187"/>
      <c r="F12" s="162"/>
      <c r="G12" s="43"/>
      <c r="H12" s="162"/>
      <c r="I12" s="157"/>
      <c r="J12" s="21"/>
      <c r="K12" s="163"/>
      <c r="L12" s="158"/>
      <c r="M12" s="21"/>
      <c r="N12" s="163"/>
      <c r="O12" s="44"/>
      <c r="P12" s="166"/>
      <c r="Q12" s="139">
        <f t="shared" si="0"/>
        <v>0</v>
      </c>
      <c r="R12" s="141"/>
    </row>
    <row r="13" spans="1:24" ht="18" customHeight="1">
      <c r="A13" s="636">
        <v>4</v>
      </c>
      <c r="B13" s="637"/>
      <c r="C13" s="10"/>
      <c r="D13" s="14"/>
      <c r="E13" s="187"/>
      <c r="F13" s="162"/>
      <c r="G13" s="43"/>
      <c r="H13" s="162"/>
      <c r="I13" s="157"/>
      <c r="J13" s="21"/>
      <c r="K13" s="163"/>
      <c r="L13" s="158"/>
      <c r="M13" s="21"/>
      <c r="N13" s="163"/>
      <c r="O13" s="44"/>
      <c r="P13" s="166"/>
      <c r="Q13" s="139">
        <f t="shared" si="0"/>
        <v>0</v>
      </c>
      <c r="R13" s="141"/>
    </row>
    <row r="14" spans="1:24" ht="18" customHeight="1">
      <c r="A14" s="636">
        <v>5</v>
      </c>
      <c r="B14" s="637"/>
      <c r="C14" s="10"/>
      <c r="D14" s="14"/>
      <c r="E14" s="187"/>
      <c r="F14" s="162"/>
      <c r="G14" s="43"/>
      <c r="H14" s="162"/>
      <c r="I14" s="157"/>
      <c r="J14" s="21"/>
      <c r="K14" s="163"/>
      <c r="L14" s="158"/>
      <c r="M14" s="21"/>
      <c r="N14" s="163"/>
      <c r="O14" s="44"/>
      <c r="P14" s="166"/>
      <c r="Q14" s="139">
        <f t="shared" si="0"/>
        <v>0</v>
      </c>
      <c r="R14" s="141"/>
    </row>
    <row r="15" spans="1:24" ht="18" customHeight="1">
      <c r="A15" s="636">
        <v>6</v>
      </c>
      <c r="B15" s="637"/>
      <c r="C15" s="10"/>
      <c r="D15" s="14"/>
      <c r="E15" s="187"/>
      <c r="F15" s="162"/>
      <c r="G15" s="43"/>
      <c r="H15" s="162"/>
      <c r="I15" s="157"/>
      <c r="J15" s="21"/>
      <c r="K15" s="163"/>
      <c r="L15" s="158"/>
      <c r="M15" s="21"/>
      <c r="N15" s="163"/>
      <c r="O15" s="44"/>
      <c r="P15" s="166"/>
      <c r="Q15" s="139">
        <f t="shared" si="0"/>
        <v>0</v>
      </c>
      <c r="R15" s="141"/>
    </row>
    <row r="16" spans="1:24" ht="18" customHeight="1">
      <c r="A16" s="636">
        <v>7</v>
      </c>
      <c r="B16" s="637"/>
      <c r="C16" s="10"/>
      <c r="D16" s="14"/>
      <c r="E16" s="187"/>
      <c r="F16" s="162"/>
      <c r="G16" s="43"/>
      <c r="H16" s="162"/>
      <c r="I16" s="157"/>
      <c r="J16" s="21"/>
      <c r="K16" s="163"/>
      <c r="L16" s="158"/>
      <c r="M16" s="21"/>
      <c r="N16" s="163"/>
      <c r="O16" s="44"/>
      <c r="P16" s="166"/>
      <c r="Q16" s="139">
        <f t="shared" si="0"/>
        <v>0</v>
      </c>
      <c r="R16" s="141"/>
    </row>
    <row r="17" spans="1:18" ht="18" customHeight="1">
      <c r="A17" s="636">
        <v>8</v>
      </c>
      <c r="B17" s="637"/>
      <c r="C17" s="10"/>
      <c r="D17" s="14"/>
      <c r="E17" s="187"/>
      <c r="F17" s="162"/>
      <c r="G17" s="43"/>
      <c r="H17" s="162"/>
      <c r="I17" s="157"/>
      <c r="J17" s="21"/>
      <c r="K17" s="163"/>
      <c r="L17" s="158"/>
      <c r="M17" s="21"/>
      <c r="N17" s="163"/>
      <c r="O17" s="44"/>
      <c r="P17" s="166"/>
      <c r="Q17" s="139">
        <f t="shared" si="0"/>
        <v>0</v>
      </c>
      <c r="R17" s="141"/>
    </row>
    <row r="18" spans="1:18" ht="18" customHeight="1">
      <c r="A18" s="636">
        <v>9</v>
      </c>
      <c r="B18" s="637"/>
      <c r="C18" s="10"/>
      <c r="D18" s="14"/>
      <c r="E18" s="187"/>
      <c r="F18" s="162"/>
      <c r="G18" s="43"/>
      <c r="H18" s="162"/>
      <c r="I18" s="157"/>
      <c r="J18" s="21"/>
      <c r="K18" s="163"/>
      <c r="L18" s="158"/>
      <c r="M18" s="21"/>
      <c r="N18" s="163"/>
      <c r="O18" s="44"/>
      <c r="P18" s="166"/>
      <c r="Q18" s="139">
        <f t="shared" si="0"/>
        <v>0</v>
      </c>
      <c r="R18" s="141"/>
    </row>
    <row r="19" spans="1:18" ht="18" customHeight="1">
      <c r="A19" s="636">
        <v>10</v>
      </c>
      <c r="B19" s="637"/>
      <c r="C19" s="10"/>
      <c r="D19" s="14"/>
      <c r="E19" s="187"/>
      <c r="F19" s="162"/>
      <c r="G19" s="43"/>
      <c r="H19" s="162"/>
      <c r="I19" s="157"/>
      <c r="J19" s="21"/>
      <c r="K19" s="163"/>
      <c r="L19" s="158"/>
      <c r="M19" s="21"/>
      <c r="N19" s="163"/>
      <c r="O19" s="44"/>
      <c r="P19" s="166"/>
      <c r="Q19" s="139">
        <f t="shared" si="0"/>
        <v>0</v>
      </c>
      <c r="R19" s="141"/>
    </row>
    <row r="20" spans="1:18" ht="18" customHeight="1">
      <c r="A20" s="636">
        <v>11</v>
      </c>
      <c r="B20" s="637"/>
      <c r="C20" s="10"/>
      <c r="D20" s="14"/>
      <c r="E20" s="187"/>
      <c r="F20" s="162"/>
      <c r="G20" s="43"/>
      <c r="H20" s="162"/>
      <c r="I20" s="157"/>
      <c r="J20" s="21"/>
      <c r="K20" s="163"/>
      <c r="L20" s="158"/>
      <c r="M20" s="21"/>
      <c r="N20" s="163"/>
      <c r="O20" s="44"/>
      <c r="P20" s="166"/>
      <c r="Q20" s="139">
        <f t="shared" si="0"/>
        <v>0</v>
      </c>
      <c r="R20" s="141"/>
    </row>
    <row r="21" spans="1:18" ht="18" customHeight="1">
      <c r="A21" s="636">
        <v>12</v>
      </c>
      <c r="B21" s="637"/>
      <c r="C21" s="10"/>
      <c r="D21" s="14"/>
      <c r="E21" s="187"/>
      <c r="F21" s="162"/>
      <c r="G21" s="43"/>
      <c r="H21" s="163"/>
      <c r="I21" s="158"/>
      <c r="J21" s="21"/>
      <c r="K21" s="163"/>
      <c r="L21" s="158"/>
      <c r="M21" s="21"/>
      <c r="N21" s="163"/>
      <c r="O21" s="44"/>
      <c r="P21" s="166"/>
      <c r="Q21" s="139">
        <f t="shared" si="0"/>
        <v>0</v>
      </c>
      <c r="R21" s="141"/>
    </row>
    <row r="22" spans="1:18" ht="18" customHeight="1">
      <c r="A22" s="636">
        <v>13</v>
      </c>
      <c r="B22" s="637"/>
      <c r="C22" s="10"/>
      <c r="D22" s="14"/>
      <c r="E22" s="187"/>
      <c r="F22" s="162"/>
      <c r="G22" s="43"/>
      <c r="H22" s="163"/>
      <c r="I22" s="158"/>
      <c r="J22" s="21"/>
      <c r="K22" s="163"/>
      <c r="L22" s="158"/>
      <c r="M22" s="21"/>
      <c r="N22" s="163"/>
      <c r="O22" s="44"/>
      <c r="P22" s="166"/>
      <c r="Q22" s="139">
        <f t="shared" si="0"/>
        <v>0</v>
      </c>
      <c r="R22" s="141"/>
    </row>
    <row r="23" spans="1:18" ht="18" customHeight="1">
      <c r="A23" s="636">
        <v>14</v>
      </c>
      <c r="B23" s="637"/>
      <c r="C23" s="10"/>
      <c r="D23" s="14"/>
      <c r="E23" s="187"/>
      <c r="F23" s="162"/>
      <c r="G23" s="43"/>
      <c r="H23" s="163"/>
      <c r="I23" s="158"/>
      <c r="J23" s="21"/>
      <c r="K23" s="163"/>
      <c r="L23" s="158"/>
      <c r="M23" s="21"/>
      <c r="N23" s="163"/>
      <c r="O23" s="44"/>
      <c r="P23" s="166"/>
      <c r="Q23" s="139">
        <f t="shared" si="0"/>
        <v>0</v>
      </c>
      <c r="R23" s="141"/>
    </row>
    <row r="24" spans="1:18" ht="18" customHeight="1">
      <c r="A24" s="636">
        <v>15</v>
      </c>
      <c r="B24" s="637"/>
      <c r="C24" s="10"/>
      <c r="D24" s="14"/>
      <c r="E24" s="187"/>
      <c r="F24" s="162"/>
      <c r="G24" s="43"/>
      <c r="H24" s="163"/>
      <c r="I24" s="158"/>
      <c r="J24" s="21"/>
      <c r="K24" s="163"/>
      <c r="L24" s="158"/>
      <c r="M24" s="21"/>
      <c r="N24" s="163"/>
      <c r="O24" s="44"/>
      <c r="P24" s="166"/>
      <c r="Q24" s="139">
        <f t="shared" si="0"/>
        <v>0</v>
      </c>
      <c r="R24" s="141"/>
    </row>
    <row r="25" spans="1:18" ht="18" customHeight="1">
      <c r="A25" s="636">
        <v>16</v>
      </c>
      <c r="B25" s="637"/>
      <c r="C25" s="10"/>
      <c r="D25" s="14"/>
      <c r="E25" s="187"/>
      <c r="F25" s="162"/>
      <c r="G25" s="43"/>
      <c r="H25" s="163"/>
      <c r="I25" s="158"/>
      <c r="J25" s="21"/>
      <c r="K25" s="163"/>
      <c r="L25" s="158"/>
      <c r="M25" s="21"/>
      <c r="N25" s="163"/>
      <c r="O25" s="44"/>
      <c r="P25" s="166"/>
      <c r="Q25" s="139">
        <f t="shared" si="0"/>
        <v>0</v>
      </c>
      <c r="R25" s="141"/>
    </row>
    <row r="26" spans="1:18" ht="18" customHeight="1">
      <c r="A26" s="636">
        <v>17</v>
      </c>
      <c r="B26" s="637"/>
      <c r="C26" s="10"/>
      <c r="D26" s="14"/>
      <c r="E26" s="187"/>
      <c r="F26" s="162"/>
      <c r="G26" s="43"/>
      <c r="H26" s="162"/>
      <c r="I26" s="157"/>
      <c r="J26" s="21"/>
      <c r="K26" s="162"/>
      <c r="L26" s="158"/>
      <c r="M26" s="37"/>
      <c r="N26" s="163"/>
      <c r="O26" s="44"/>
      <c r="P26" s="166"/>
      <c r="Q26" s="139">
        <f t="shared" si="0"/>
        <v>0</v>
      </c>
      <c r="R26" s="141"/>
    </row>
    <row r="27" spans="1:18" ht="18" customHeight="1">
      <c r="A27" s="636">
        <v>18</v>
      </c>
      <c r="B27" s="637"/>
      <c r="C27" s="10"/>
      <c r="D27" s="14"/>
      <c r="E27" s="187"/>
      <c r="F27" s="162"/>
      <c r="G27" s="43"/>
      <c r="H27" s="162"/>
      <c r="I27" s="157"/>
      <c r="J27" s="21"/>
      <c r="K27" s="162"/>
      <c r="L27" s="158"/>
      <c r="M27" s="37"/>
      <c r="N27" s="163"/>
      <c r="O27" s="44"/>
      <c r="P27" s="166"/>
      <c r="Q27" s="139">
        <f t="shared" si="0"/>
        <v>0</v>
      </c>
      <c r="R27" s="141"/>
    </row>
    <row r="28" spans="1:18" ht="18" customHeight="1">
      <c r="A28" s="636">
        <v>19</v>
      </c>
      <c r="B28" s="637"/>
      <c r="C28" s="10"/>
      <c r="D28" s="14"/>
      <c r="E28" s="187"/>
      <c r="F28" s="162"/>
      <c r="G28" s="43"/>
      <c r="H28" s="162"/>
      <c r="I28" s="157"/>
      <c r="J28" s="21"/>
      <c r="K28" s="162"/>
      <c r="L28" s="158"/>
      <c r="M28" s="37"/>
      <c r="N28" s="163"/>
      <c r="O28" s="44"/>
      <c r="P28" s="166"/>
      <c r="Q28" s="139">
        <f t="shared" si="0"/>
        <v>0</v>
      </c>
      <c r="R28" s="141"/>
    </row>
    <row r="29" spans="1:18" ht="18" customHeight="1">
      <c r="A29" s="636">
        <v>20</v>
      </c>
      <c r="B29" s="637"/>
      <c r="C29" s="10"/>
      <c r="D29" s="14"/>
      <c r="E29" s="187"/>
      <c r="F29" s="162"/>
      <c r="G29" s="43"/>
      <c r="H29" s="162"/>
      <c r="I29" s="157"/>
      <c r="J29" s="21"/>
      <c r="K29" s="163"/>
      <c r="L29" s="158"/>
      <c r="M29" s="21"/>
      <c r="N29" s="163"/>
      <c r="O29" s="44"/>
      <c r="P29" s="166"/>
      <c r="Q29" s="139">
        <f t="shared" si="0"/>
        <v>0</v>
      </c>
      <c r="R29" s="141"/>
    </row>
    <row r="30" spans="1:18" ht="18" customHeight="1">
      <c r="A30" s="636">
        <v>21</v>
      </c>
      <c r="B30" s="637"/>
      <c r="C30" s="10"/>
      <c r="D30" s="14"/>
      <c r="E30" s="187"/>
      <c r="F30" s="162"/>
      <c r="G30" s="43"/>
      <c r="H30" s="162"/>
      <c r="I30" s="157"/>
      <c r="J30" s="21"/>
      <c r="K30" s="163"/>
      <c r="L30" s="158"/>
      <c r="M30" s="21"/>
      <c r="N30" s="163"/>
      <c r="O30" s="44"/>
      <c r="P30" s="166"/>
      <c r="Q30" s="139">
        <f t="shared" si="0"/>
        <v>0</v>
      </c>
      <c r="R30" s="141"/>
    </row>
    <row r="31" spans="1:18" ht="18" customHeight="1">
      <c r="A31" s="636">
        <v>22</v>
      </c>
      <c r="B31" s="637"/>
      <c r="C31" s="10"/>
      <c r="D31" s="14"/>
      <c r="E31" s="187"/>
      <c r="F31" s="162"/>
      <c r="G31" s="43"/>
      <c r="H31" s="162"/>
      <c r="I31" s="157"/>
      <c r="J31" s="21"/>
      <c r="K31" s="163"/>
      <c r="L31" s="158"/>
      <c r="M31" s="21"/>
      <c r="N31" s="163"/>
      <c r="O31" s="44"/>
      <c r="P31" s="166"/>
      <c r="Q31" s="139">
        <f t="shared" si="0"/>
        <v>0</v>
      </c>
      <c r="R31" s="141"/>
    </row>
    <row r="32" spans="1:18" ht="18" customHeight="1">
      <c r="A32" s="636">
        <v>23</v>
      </c>
      <c r="B32" s="637"/>
      <c r="C32" s="10"/>
      <c r="D32" s="14"/>
      <c r="E32" s="187"/>
      <c r="F32" s="162"/>
      <c r="G32" s="43"/>
      <c r="H32" s="162"/>
      <c r="I32" s="157"/>
      <c r="J32" s="21"/>
      <c r="K32" s="163"/>
      <c r="L32" s="158"/>
      <c r="M32" s="21"/>
      <c r="N32" s="163"/>
      <c r="O32" s="44"/>
      <c r="P32" s="166"/>
      <c r="Q32" s="139">
        <f t="shared" si="0"/>
        <v>0</v>
      </c>
      <c r="R32" s="141"/>
    </row>
    <row r="33" spans="1:18" ht="18" customHeight="1">
      <c r="A33" s="636">
        <v>24</v>
      </c>
      <c r="B33" s="637"/>
      <c r="C33" s="10"/>
      <c r="D33" s="14"/>
      <c r="E33" s="187"/>
      <c r="F33" s="162"/>
      <c r="G33" s="43"/>
      <c r="H33" s="162"/>
      <c r="I33" s="157"/>
      <c r="J33" s="21"/>
      <c r="K33" s="163"/>
      <c r="L33" s="158"/>
      <c r="M33" s="21"/>
      <c r="N33" s="163"/>
      <c r="O33" s="44"/>
      <c r="P33" s="166"/>
      <c r="Q33" s="139">
        <f t="shared" si="0"/>
        <v>0</v>
      </c>
      <c r="R33" s="141"/>
    </row>
    <row r="34" spans="1:18" ht="18" customHeight="1">
      <c r="A34" s="636">
        <v>25</v>
      </c>
      <c r="B34" s="637"/>
      <c r="C34" s="10"/>
      <c r="D34" s="14"/>
      <c r="E34" s="187"/>
      <c r="F34" s="162"/>
      <c r="G34" s="43"/>
      <c r="H34" s="162"/>
      <c r="I34" s="157"/>
      <c r="J34" s="21"/>
      <c r="K34" s="163"/>
      <c r="L34" s="158"/>
      <c r="M34" s="21"/>
      <c r="N34" s="163"/>
      <c r="O34" s="44"/>
      <c r="P34" s="166"/>
      <c r="Q34" s="139">
        <f t="shared" si="0"/>
        <v>0</v>
      </c>
      <c r="R34" s="141"/>
    </row>
    <row r="35" spans="1:18" ht="18" customHeight="1">
      <c r="A35" s="636">
        <v>26</v>
      </c>
      <c r="B35" s="637"/>
      <c r="C35" s="10"/>
      <c r="D35" s="14"/>
      <c r="E35" s="187"/>
      <c r="F35" s="162"/>
      <c r="G35" s="43"/>
      <c r="H35" s="162"/>
      <c r="I35" s="157"/>
      <c r="J35" s="21"/>
      <c r="K35" s="163"/>
      <c r="L35" s="158"/>
      <c r="M35" s="21"/>
      <c r="N35" s="163"/>
      <c r="O35" s="44"/>
      <c r="P35" s="166"/>
      <c r="Q35" s="139">
        <f t="shared" si="0"/>
        <v>0</v>
      </c>
      <c r="R35" s="141"/>
    </row>
    <row r="36" spans="1:18" ht="18" customHeight="1">
      <c r="A36" s="636">
        <v>27</v>
      </c>
      <c r="B36" s="637"/>
      <c r="C36" s="10"/>
      <c r="D36" s="14"/>
      <c r="E36" s="187"/>
      <c r="F36" s="162"/>
      <c r="G36" s="43"/>
      <c r="H36" s="162"/>
      <c r="I36" s="157"/>
      <c r="J36" s="21"/>
      <c r="K36" s="163"/>
      <c r="L36" s="158"/>
      <c r="M36" s="21"/>
      <c r="N36" s="163"/>
      <c r="O36" s="44"/>
      <c r="P36" s="166"/>
      <c r="Q36" s="139">
        <f t="shared" si="0"/>
        <v>0</v>
      </c>
      <c r="R36" s="141"/>
    </row>
    <row r="37" spans="1:18" ht="18" customHeight="1">
      <c r="A37" s="636">
        <v>28</v>
      </c>
      <c r="B37" s="637"/>
      <c r="C37" s="10"/>
      <c r="D37" s="14"/>
      <c r="E37" s="187"/>
      <c r="F37" s="162"/>
      <c r="G37" s="43"/>
      <c r="H37" s="162"/>
      <c r="I37" s="157"/>
      <c r="J37" s="21"/>
      <c r="K37" s="163"/>
      <c r="L37" s="158"/>
      <c r="M37" s="21"/>
      <c r="N37" s="163"/>
      <c r="O37" s="44"/>
      <c r="P37" s="166"/>
      <c r="Q37" s="139">
        <f t="shared" si="0"/>
        <v>0</v>
      </c>
      <c r="R37" s="141"/>
    </row>
    <row r="38" spans="1:18" ht="18" customHeight="1">
      <c r="A38" s="636">
        <v>29</v>
      </c>
      <c r="B38" s="637"/>
      <c r="C38" s="10"/>
      <c r="D38" s="14"/>
      <c r="E38" s="187"/>
      <c r="F38" s="162"/>
      <c r="G38" s="43"/>
      <c r="H38" s="162"/>
      <c r="I38" s="157"/>
      <c r="J38" s="21"/>
      <c r="K38" s="163"/>
      <c r="L38" s="158"/>
      <c r="M38" s="21"/>
      <c r="N38" s="163"/>
      <c r="O38" s="44"/>
      <c r="P38" s="166"/>
      <c r="Q38" s="139">
        <f t="shared" si="0"/>
        <v>0</v>
      </c>
      <c r="R38" s="141"/>
    </row>
    <row r="39" spans="1:18" ht="18" customHeight="1">
      <c r="A39" s="636">
        <v>30</v>
      </c>
      <c r="B39" s="637"/>
      <c r="C39" s="10"/>
      <c r="D39" s="14"/>
      <c r="E39" s="187"/>
      <c r="F39" s="162"/>
      <c r="G39" s="43"/>
      <c r="H39" s="162"/>
      <c r="I39" s="157"/>
      <c r="J39" s="21"/>
      <c r="K39" s="163"/>
      <c r="L39" s="158"/>
      <c r="M39" s="21"/>
      <c r="N39" s="163"/>
      <c r="O39" s="44"/>
      <c r="P39" s="166"/>
      <c r="Q39" s="139">
        <f t="shared" si="0"/>
        <v>0</v>
      </c>
      <c r="R39" s="141"/>
    </row>
    <row r="40" spans="1:18" ht="18" customHeight="1">
      <c r="A40" s="636">
        <v>31</v>
      </c>
      <c r="B40" s="637"/>
      <c r="C40" s="10"/>
      <c r="D40" s="14"/>
      <c r="E40" s="187"/>
      <c r="F40" s="162"/>
      <c r="G40" s="43"/>
      <c r="H40" s="162"/>
      <c r="I40" s="157"/>
      <c r="J40" s="21"/>
      <c r="K40" s="163"/>
      <c r="L40" s="158"/>
      <c r="M40" s="21"/>
      <c r="N40" s="163"/>
      <c r="O40" s="44"/>
      <c r="P40" s="166"/>
      <c r="Q40" s="139">
        <f t="shared" si="0"/>
        <v>0</v>
      </c>
      <c r="R40" s="141"/>
    </row>
    <row r="41" spans="1:18" ht="18" customHeight="1">
      <c r="A41" s="636">
        <v>32</v>
      </c>
      <c r="B41" s="637"/>
      <c r="C41" s="10"/>
      <c r="D41" s="14"/>
      <c r="E41" s="187"/>
      <c r="F41" s="162"/>
      <c r="G41" s="43"/>
      <c r="H41" s="162"/>
      <c r="I41" s="157"/>
      <c r="J41" s="21"/>
      <c r="K41" s="163"/>
      <c r="L41" s="158"/>
      <c r="M41" s="21"/>
      <c r="N41" s="163"/>
      <c r="O41" s="44"/>
      <c r="P41" s="166"/>
      <c r="Q41" s="139">
        <f t="shared" si="0"/>
        <v>0</v>
      </c>
      <c r="R41" s="141"/>
    </row>
    <row r="42" spans="1:18" ht="18" customHeight="1">
      <c r="A42" s="636">
        <v>33</v>
      </c>
      <c r="B42" s="637"/>
      <c r="C42" s="10"/>
      <c r="D42" s="14"/>
      <c r="E42" s="187"/>
      <c r="F42" s="162"/>
      <c r="G42" s="43"/>
      <c r="H42" s="162"/>
      <c r="I42" s="157"/>
      <c r="J42" s="21"/>
      <c r="K42" s="163"/>
      <c r="L42" s="158"/>
      <c r="M42" s="21"/>
      <c r="N42" s="163"/>
      <c r="O42" s="44"/>
      <c r="P42" s="166"/>
      <c r="Q42" s="139">
        <f t="shared" si="0"/>
        <v>0</v>
      </c>
      <c r="R42" s="141"/>
    </row>
    <row r="43" spans="1:18" ht="18" customHeight="1">
      <c r="A43" s="636">
        <v>34</v>
      </c>
      <c r="B43" s="637"/>
      <c r="C43" s="10"/>
      <c r="D43" s="14"/>
      <c r="E43" s="187"/>
      <c r="F43" s="162"/>
      <c r="G43" s="43"/>
      <c r="H43" s="162"/>
      <c r="I43" s="157"/>
      <c r="J43" s="21"/>
      <c r="K43" s="163"/>
      <c r="L43" s="158"/>
      <c r="M43" s="21"/>
      <c r="N43" s="163"/>
      <c r="O43" s="44"/>
      <c r="P43" s="166"/>
      <c r="Q43" s="139">
        <f t="shared" si="0"/>
        <v>0</v>
      </c>
      <c r="R43" s="141"/>
    </row>
    <row r="44" spans="1:18" ht="18" customHeight="1">
      <c r="A44" s="636">
        <v>35</v>
      </c>
      <c r="B44" s="637"/>
      <c r="C44" s="10"/>
      <c r="D44" s="14"/>
      <c r="E44" s="187"/>
      <c r="F44" s="162"/>
      <c r="G44" s="43"/>
      <c r="H44" s="162"/>
      <c r="I44" s="157"/>
      <c r="J44" s="21"/>
      <c r="K44" s="163"/>
      <c r="L44" s="158"/>
      <c r="M44" s="21"/>
      <c r="N44" s="163"/>
      <c r="O44" s="44"/>
      <c r="P44" s="166"/>
      <c r="Q44" s="139">
        <f t="shared" si="0"/>
        <v>0</v>
      </c>
      <c r="R44" s="141"/>
    </row>
    <row r="45" spans="1:18" ht="18" customHeight="1">
      <c r="A45" s="636">
        <v>36</v>
      </c>
      <c r="B45" s="637"/>
      <c r="C45" s="10"/>
      <c r="D45" s="14"/>
      <c r="E45" s="187"/>
      <c r="F45" s="162"/>
      <c r="G45" s="43"/>
      <c r="H45" s="163"/>
      <c r="I45" s="158"/>
      <c r="J45" s="21"/>
      <c r="K45" s="163"/>
      <c r="L45" s="158"/>
      <c r="M45" s="21"/>
      <c r="N45" s="163"/>
      <c r="O45" s="44"/>
      <c r="P45" s="166"/>
      <c r="Q45" s="139">
        <f t="shared" si="0"/>
        <v>0</v>
      </c>
      <c r="R45" s="141"/>
    </row>
    <row r="46" spans="1:18" ht="18" customHeight="1">
      <c r="A46" s="636">
        <v>37</v>
      </c>
      <c r="B46" s="637"/>
      <c r="C46" s="10"/>
      <c r="D46" s="14"/>
      <c r="E46" s="187"/>
      <c r="F46" s="162"/>
      <c r="G46" s="43"/>
      <c r="H46" s="162"/>
      <c r="I46" s="157"/>
      <c r="J46" s="21"/>
      <c r="K46" s="163"/>
      <c r="L46" s="158"/>
      <c r="M46" s="21"/>
      <c r="N46" s="163"/>
      <c r="O46" s="44"/>
      <c r="P46" s="166"/>
      <c r="Q46" s="139">
        <f t="shared" si="0"/>
        <v>0</v>
      </c>
      <c r="R46" s="141"/>
    </row>
    <row r="47" spans="1:18" ht="18" customHeight="1">
      <c r="A47" s="636">
        <v>38</v>
      </c>
      <c r="B47" s="637"/>
      <c r="C47" s="10"/>
      <c r="D47" s="14"/>
      <c r="E47" s="187"/>
      <c r="F47" s="162"/>
      <c r="G47" s="43"/>
      <c r="H47" s="162"/>
      <c r="I47" s="157"/>
      <c r="J47" s="21"/>
      <c r="K47" s="163"/>
      <c r="L47" s="158"/>
      <c r="M47" s="21"/>
      <c r="N47" s="163"/>
      <c r="O47" s="44"/>
      <c r="P47" s="166"/>
      <c r="Q47" s="139">
        <f t="shared" si="0"/>
        <v>0</v>
      </c>
      <c r="R47" s="141"/>
    </row>
    <row r="48" spans="1:18" ht="18" customHeight="1">
      <c r="A48" s="636">
        <v>39</v>
      </c>
      <c r="B48" s="637"/>
      <c r="C48" s="10"/>
      <c r="D48" s="14"/>
      <c r="E48" s="187"/>
      <c r="F48" s="162"/>
      <c r="G48" s="44"/>
      <c r="H48" s="163"/>
      <c r="I48" s="158"/>
      <c r="J48" s="21"/>
      <c r="K48" s="163"/>
      <c r="L48" s="158"/>
      <c r="M48" s="21"/>
      <c r="N48" s="163"/>
      <c r="O48" s="44"/>
      <c r="P48" s="166"/>
      <c r="Q48" s="139">
        <f t="shared" si="0"/>
        <v>0</v>
      </c>
      <c r="R48" s="141"/>
    </row>
    <row r="49" spans="1:18" ht="18" customHeight="1">
      <c r="A49" s="636">
        <v>40</v>
      </c>
      <c r="B49" s="637"/>
      <c r="C49" s="10"/>
      <c r="D49" s="14"/>
      <c r="E49" s="187"/>
      <c r="F49" s="162"/>
      <c r="G49" s="44"/>
      <c r="H49" s="163"/>
      <c r="I49" s="158"/>
      <c r="J49" s="21"/>
      <c r="K49" s="163"/>
      <c r="L49" s="158"/>
      <c r="M49" s="21"/>
      <c r="N49" s="163"/>
      <c r="O49" s="44"/>
      <c r="P49" s="166"/>
      <c r="Q49" s="139">
        <f t="shared" si="0"/>
        <v>0</v>
      </c>
      <c r="R49" s="141"/>
    </row>
    <row r="50" spans="1:18" ht="18" customHeight="1">
      <c r="A50" s="636">
        <v>41</v>
      </c>
      <c r="B50" s="637"/>
      <c r="C50" s="10"/>
      <c r="D50" s="14"/>
      <c r="E50" s="187"/>
      <c r="F50" s="162"/>
      <c r="G50" s="44"/>
      <c r="H50" s="163"/>
      <c r="I50" s="158"/>
      <c r="J50" s="21"/>
      <c r="K50" s="163"/>
      <c r="L50" s="158"/>
      <c r="M50" s="21"/>
      <c r="N50" s="163"/>
      <c r="O50" s="44"/>
      <c r="P50" s="166"/>
      <c r="Q50" s="139">
        <f t="shared" si="0"/>
        <v>0</v>
      </c>
      <c r="R50" s="141"/>
    </row>
    <row r="51" spans="1:18" ht="18" customHeight="1">
      <c r="A51" s="636">
        <v>42</v>
      </c>
      <c r="B51" s="637"/>
      <c r="C51" s="10"/>
      <c r="D51" s="10"/>
      <c r="E51" s="187"/>
      <c r="F51" s="162"/>
      <c r="G51" s="44"/>
      <c r="H51" s="163"/>
      <c r="I51" s="158"/>
      <c r="J51" s="21"/>
      <c r="K51" s="163"/>
      <c r="L51" s="158"/>
      <c r="M51" s="21"/>
      <c r="N51" s="163"/>
      <c r="O51" s="44"/>
      <c r="P51" s="166"/>
      <c r="Q51" s="139">
        <f t="shared" si="0"/>
        <v>0</v>
      </c>
      <c r="R51" s="141"/>
    </row>
    <row r="52" spans="1:18" ht="18" customHeight="1">
      <c r="A52" s="636">
        <v>43</v>
      </c>
      <c r="B52" s="637"/>
      <c r="C52" s="10"/>
      <c r="D52" s="10"/>
      <c r="E52" s="187"/>
      <c r="F52" s="162"/>
      <c r="G52" s="44"/>
      <c r="H52" s="163"/>
      <c r="I52" s="158"/>
      <c r="J52" s="21"/>
      <c r="K52" s="163"/>
      <c r="L52" s="158"/>
      <c r="M52" s="21"/>
      <c r="N52" s="163"/>
      <c r="O52" s="44"/>
      <c r="P52" s="166"/>
      <c r="Q52" s="139">
        <f t="shared" si="0"/>
        <v>0</v>
      </c>
      <c r="R52" s="141"/>
    </row>
    <row r="53" spans="1:18" ht="18" customHeight="1">
      <c r="A53" s="636">
        <v>44</v>
      </c>
      <c r="B53" s="637"/>
      <c r="C53" s="10"/>
      <c r="D53" s="10"/>
      <c r="E53" s="187"/>
      <c r="F53" s="162"/>
      <c r="G53" s="44"/>
      <c r="H53" s="163"/>
      <c r="I53" s="158"/>
      <c r="J53" s="21"/>
      <c r="K53" s="163"/>
      <c r="L53" s="158"/>
      <c r="M53" s="21"/>
      <c r="N53" s="163"/>
      <c r="O53" s="44"/>
      <c r="P53" s="166"/>
      <c r="Q53" s="139">
        <f t="shared" si="0"/>
        <v>0</v>
      </c>
      <c r="R53" s="141"/>
    </row>
    <row r="54" spans="1:18" ht="18" customHeight="1">
      <c r="A54" s="636">
        <v>45</v>
      </c>
      <c r="B54" s="637"/>
      <c r="C54" s="10"/>
      <c r="D54" s="10"/>
      <c r="E54" s="187"/>
      <c r="F54" s="162"/>
      <c r="G54" s="44"/>
      <c r="H54" s="163"/>
      <c r="I54" s="158"/>
      <c r="J54" s="21"/>
      <c r="K54" s="163"/>
      <c r="L54" s="158"/>
      <c r="M54" s="21"/>
      <c r="N54" s="163"/>
      <c r="O54" s="44"/>
      <c r="P54" s="166"/>
      <c r="Q54" s="139">
        <f t="shared" si="0"/>
        <v>0</v>
      </c>
      <c r="R54" s="141"/>
    </row>
    <row r="55" spans="1:18" ht="18" customHeight="1">
      <c r="A55" s="636">
        <v>46</v>
      </c>
      <c r="B55" s="637"/>
      <c r="C55" s="10"/>
      <c r="D55" s="10"/>
      <c r="E55" s="187"/>
      <c r="F55" s="162"/>
      <c r="G55" s="44"/>
      <c r="H55" s="163"/>
      <c r="I55" s="158"/>
      <c r="J55" s="21"/>
      <c r="K55" s="163"/>
      <c r="L55" s="158"/>
      <c r="M55" s="21"/>
      <c r="N55" s="163"/>
      <c r="O55" s="44"/>
      <c r="P55" s="166"/>
      <c r="Q55" s="139">
        <f t="shared" si="0"/>
        <v>0</v>
      </c>
      <c r="R55" s="141"/>
    </row>
    <row r="56" spans="1:18" ht="18" customHeight="1">
      <c r="A56" s="636">
        <v>47</v>
      </c>
      <c r="B56" s="637"/>
      <c r="C56" s="10"/>
      <c r="D56" s="10"/>
      <c r="E56" s="187"/>
      <c r="F56" s="162"/>
      <c r="G56" s="44"/>
      <c r="H56" s="163"/>
      <c r="I56" s="158"/>
      <c r="J56" s="21"/>
      <c r="K56" s="163"/>
      <c r="L56" s="158"/>
      <c r="M56" s="21"/>
      <c r="N56" s="163"/>
      <c r="O56" s="44"/>
      <c r="P56" s="166"/>
      <c r="Q56" s="139">
        <f t="shared" si="0"/>
        <v>0</v>
      </c>
      <c r="R56" s="141"/>
    </row>
    <row r="57" spans="1:18" ht="18" customHeight="1">
      <c r="A57" s="636">
        <v>48</v>
      </c>
      <c r="B57" s="637"/>
      <c r="C57" s="10"/>
      <c r="D57" s="10"/>
      <c r="E57" s="187"/>
      <c r="F57" s="162"/>
      <c r="G57" s="44"/>
      <c r="H57" s="163"/>
      <c r="I57" s="158"/>
      <c r="J57" s="21"/>
      <c r="K57" s="163"/>
      <c r="L57" s="158"/>
      <c r="M57" s="21"/>
      <c r="N57" s="163"/>
      <c r="O57" s="44"/>
      <c r="P57" s="166"/>
      <c r="Q57" s="139">
        <f t="shared" si="0"/>
        <v>0</v>
      </c>
      <c r="R57" s="141"/>
    </row>
    <row r="58" spans="1:18" ht="18" customHeight="1">
      <c r="A58" s="636">
        <v>49</v>
      </c>
      <c r="B58" s="637"/>
      <c r="C58" s="10"/>
      <c r="D58" s="10"/>
      <c r="E58" s="187"/>
      <c r="F58" s="162"/>
      <c r="G58" s="44"/>
      <c r="H58" s="163"/>
      <c r="I58" s="158"/>
      <c r="J58" s="21"/>
      <c r="K58" s="163"/>
      <c r="L58" s="158"/>
      <c r="M58" s="21"/>
      <c r="N58" s="163"/>
      <c r="O58" s="44"/>
      <c r="P58" s="166"/>
      <c r="Q58" s="139">
        <f t="shared" si="0"/>
        <v>0</v>
      </c>
      <c r="R58" s="141"/>
    </row>
    <row r="59" spans="1:18" ht="18" customHeight="1">
      <c r="A59" s="636">
        <v>50</v>
      </c>
      <c r="B59" s="637"/>
      <c r="C59" s="10"/>
      <c r="D59" s="10"/>
      <c r="E59" s="187"/>
      <c r="F59" s="162"/>
      <c r="G59" s="44"/>
      <c r="H59" s="163"/>
      <c r="I59" s="158"/>
      <c r="J59" s="21"/>
      <c r="K59" s="163"/>
      <c r="L59" s="158"/>
      <c r="M59" s="21"/>
      <c r="N59" s="163"/>
      <c r="O59" s="44"/>
      <c r="P59" s="166"/>
      <c r="Q59" s="139">
        <f t="shared" si="0"/>
        <v>0</v>
      </c>
      <c r="R59" s="141"/>
    </row>
    <row r="60" spans="1:18" ht="18" customHeight="1">
      <c r="A60" s="636">
        <v>51</v>
      </c>
      <c r="B60" s="637"/>
      <c r="C60" s="10"/>
      <c r="D60" s="10"/>
      <c r="E60" s="187"/>
      <c r="F60" s="162"/>
      <c r="G60" s="44"/>
      <c r="H60" s="163"/>
      <c r="I60" s="158"/>
      <c r="J60" s="21"/>
      <c r="K60" s="163"/>
      <c r="L60" s="158"/>
      <c r="M60" s="21"/>
      <c r="N60" s="163"/>
      <c r="O60" s="44"/>
      <c r="P60" s="166"/>
      <c r="Q60" s="139">
        <f t="shared" si="0"/>
        <v>0</v>
      </c>
      <c r="R60" s="141"/>
    </row>
    <row r="61" spans="1:18" ht="18" customHeight="1">
      <c r="A61" s="636">
        <v>52</v>
      </c>
      <c r="B61" s="637"/>
      <c r="C61" s="10"/>
      <c r="D61" s="10"/>
      <c r="E61" s="187"/>
      <c r="F61" s="162"/>
      <c r="G61" s="44"/>
      <c r="H61" s="163"/>
      <c r="I61" s="158"/>
      <c r="J61" s="21"/>
      <c r="K61" s="163"/>
      <c r="L61" s="158"/>
      <c r="M61" s="21"/>
      <c r="N61" s="163"/>
      <c r="O61" s="44"/>
      <c r="P61" s="166"/>
      <c r="Q61" s="139">
        <f t="shared" si="0"/>
        <v>0</v>
      </c>
      <c r="R61" s="141"/>
    </row>
    <row r="62" spans="1:18" ht="18" customHeight="1">
      <c r="A62" s="636">
        <v>53</v>
      </c>
      <c r="B62" s="637"/>
      <c r="C62" s="10"/>
      <c r="D62" s="10"/>
      <c r="E62" s="187"/>
      <c r="F62" s="162"/>
      <c r="G62" s="44"/>
      <c r="H62" s="163"/>
      <c r="I62" s="158"/>
      <c r="J62" s="21"/>
      <c r="K62" s="163"/>
      <c r="L62" s="158"/>
      <c r="M62" s="21"/>
      <c r="N62" s="163"/>
      <c r="O62" s="44"/>
      <c r="P62" s="166"/>
      <c r="Q62" s="139">
        <f t="shared" si="0"/>
        <v>0</v>
      </c>
      <c r="R62" s="141"/>
    </row>
    <row r="63" spans="1:18" ht="18" customHeight="1">
      <c r="A63" s="636">
        <v>54</v>
      </c>
      <c r="B63" s="637"/>
      <c r="C63" s="10"/>
      <c r="D63" s="10"/>
      <c r="E63" s="187"/>
      <c r="F63" s="162"/>
      <c r="G63" s="44"/>
      <c r="H63" s="163"/>
      <c r="I63" s="158"/>
      <c r="J63" s="21"/>
      <c r="K63" s="163"/>
      <c r="L63" s="158"/>
      <c r="M63" s="21"/>
      <c r="N63" s="163"/>
      <c r="O63" s="44"/>
      <c r="P63" s="166"/>
      <c r="Q63" s="139">
        <f t="shared" si="0"/>
        <v>0</v>
      </c>
      <c r="R63" s="141"/>
    </row>
    <row r="64" spans="1:18" ht="18" customHeight="1">
      <c r="A64" s="636">
        <v>55</v>
      </c>
      <c r="B64" s="637"/>
      <c r="C64" s="10"/>
      <c r="D64" s="10"/>
      <c r="E64" s="187"/>
      <c r="F64" s="162"/>
      <c r="G64" s="44"/>
      <c r="H64" s="163"/>
      <c r="I64" s="158"/>
      <c r="J64" s="21"/>
      <c r="K64" s="163"/>
      <c r="L64" s="158"/>
      <c r="M64" s="21"/>
      <c r="N64" s="163"/>
      <c r="O64" s="44"/>
      <c r="P64" s="166"/>
      <c r="Q64" s="139">
        <f t="shared" si="0"/>
        <v>0</v>
      </c>
      <c r="R64" s="141"/>
    </row>
    <row r="65" spans="1:18" ht="18" customHeight="1">
      <c r="A65" s="636">
        <v>56</v>
      </c>
      <c r="B65" s="637"/>
      <c r="C65" s="10"/>
      <c r="D65" s="10"/>
      <c r="E65" s="187"/>
      <c r="F65" s="162"/>
      <c r="G65" s="44"/>
      <c r="H65" s="163"/>
      <c r="I65" s="158"/>
      <c r="J65" s="21"/>
      <c r="K65" s="163"/>
      <c r="L65" s="158"/>
      <c r="M65" s="21"/>
      <c r="N65" s="163"/>
      <c r="O65" s="44"/>
      <c r="P65" s="166"/>
      <c r="Q65" s="139">
        <f t="shared" si="0"/>
        <v>0</v>
      </c>
      <c r="R65" s="141"/>
    </row>
    <row r="66" spans="1:18" ht="18" customHeight="1">
      <c r="A66" s="636">
        <v>57</v>
      </c>
      <c r="B66" s="637"/>
      <c r="C66" s="10"/>
      <c r="D66" s="10"/>
      <c r="E66" s="187"/>
      <c r="F66" s="162"/>
      <c r="G66" s="44"/>
      <c r="H66" s="163"/>
      <c r="I66" s="158"/>
      <c r="J66" s="21"/>
      <c r="K66" s="163"/>
      <c r="L66" s="158"/>
      <c r="M66" s="21"/>
      <c r="N66" s="163"/>
      <c r="O66" s="44"/>
      <c r="P66" s="166"/>
      <c r="Q66" s="139">
        <f t="shared" si="0"/>
        <v>0</v>
      </c>
      <c r="R66" s="141"/>
    </row>
    <row r="67" spans="1:18" ht="18" customHeight="1">
      <c r="A67" s="636">
        <v>58</v>
      </c>
      <c r="B67" s="637"/>
      <c r="C67" s="10"/>
      <c r="D67" s="10"/>
      <c r="E67" s="187"/>
      <c r="F67" s="162"/>
      <c r="G67" s="44"/>
      <c r="H67" s="163"/>
      <c r="I67" s="158"/>
      <c r="J67" s="21"/>
      <c r="K67" s="163"/>
      <c r="L67" s="158"/>
      <c r="M67" s="21"/>
      <c r="N67" s="163"/>
      <c r="O67" s="44"/>
      <c r="P67" s="166"/>
      <c r="Q67" s="139">
        <f t="shared" si="0"/>
        <v>0</v>
      </c>
      <c r="R67" s="141"/>
    </row>
    <row r="68" spans="1:18" ht="18" hidden="1" customHeight="1">
      <c r="A68" s="636">
        <v>59</v>
      </c>
      <c r="B68" s="637"/>
      <c r="C68" s="10"/>
      <c r="D68" s="10"/>
      <c r="E68" s="187"/>
      <c r="F68" s="162"/>
      <c r="G68" s="44"/>
      <c r="H68" s="163"/>
      <c r="I68" s="158"/>
      <c r="J68" s="21"/>
      <c r="K68" s="163"/>
      <c r="L68" s="158"/>
      <c r="M68" s="21"/>
      <c r="N68" s="163"/>
      <c r="O68" s="44"/>
      <c r="P68" s="166"/>
      <c r="Q68" s="139">
        <f t="shared" si="0"/>
        <v>0</v>
      </c>
      <c r="R68" s="141"/>
    </row>
    <row r="69" spans="1:18" ht="18" hidden="1" customHeight="1">
      <c r="A69" s="636">
        <v>60</v>
      </c>
      <c r="B69" s="637"/>
      <c r="C69" s="10"/>
      <c r="D69" s="10"/>
      <c r="E69" s="187"/>
      <c r="F69" s="162"/>
      <c r="G69" s="44"/>
      <c r="H69" s="163"/>
      <c r="I69" s="158"/>
      <c r="J69" s="21"/>
      <c r="K69" s="163"/>
      <c r="L69" s="158"/>
      <c r="M69" s="21"/>
      <c r="N69" s="163"/>
      <c r="O69" s="44"/>
      <c r="P69" s="166"/>
      <c r="Q69" s="139">
        <f t="shared" si="0"/>
        <v>0</v>
      </c>
      <c r="R69" s="141"/>
    </row>
    <row r="70" spans="1:18" ht="18" hidden="1" customHeight="1">
      <c r="A70" s="636">
        <v>61</v>
      </c>
      <c r="B70" s="637"/>
      <c r="C70" s="10"/>
      <c r="D70" s="10"/>
      <c r="E70" s="187"/>
      <c r="F70" s="162"/>
      <c r="G70" s="44"/>
      <c r="H70" s="163"/>
      <c r="I70" s="158"/>
      <c r="J70" s="21"/>
      <c r="K70" s="163"/>
      <c r="L70" s="158"/>
      <c r="M70" s="21"/>
      <c r="N70" s="163"/>
      <c r="O70" s="44"/>
      <c r="P70" s="166"/>
      <c r="Q70" s="139">
        <f t="shared" si="0"/>
        <v>0</v>
      </c>
      <c r="R70" s="141"/>
    </row>
    <row r="71" spans="1:18" ht="18" hidden="1" customHeight="1">
      <c r="A71" s="636">
        <v>62</v>
      </c>
      <c r="B71" s="637"/>
      <c r="C71" s="10"/>
      <c r="D71" s="10"/>
      <c r="E71" s="187"/>
      <c r="F71" s="162"/>
      <c r="G71" s="44"/>
      <c r="H71" s="163"/>
      <c r="I71" s="158"/>
      <c r="J71" s="21"/>
      <c r="K71" s="163"/>
      <c r="L71" s="158"/>
      <c r="M71" s="21"/>
      <c r="N71" s="163"/>
      <c r="O71" s="44"/>
      <c r="P71" s="166"/>
      <c r="Q71" s="139">
        <f t="shared" si="0"/>
        <v>0</v>
      </c>
      <c r="R71" s="141"/>
    </row>
    <row r="72" spans="1:18" ht="18" hidden="1" customHeight="1">
      <c r="A72" s="636">
        <v>63</v>
      </c>
      <c r="B72" s="637"/>
      <c r="C72" s="10"/>
      <c r="D72" s="10"/>
      <c r="E72" s="187"/>
      <c r="F72" s="162"/>
      <c r="G72" s="44"/>
      <c r="H72" s="163"/>
      <c r="I72" s="158"/>
      <c r="J72" s="21"/>
      <c r="K72" s="163"/>
      <c r="L72" s="158"/>
      <c r="M72" s="21"/>
      <c r="N72" s="163"/>
      <c r="O72" s="44"/>
      <c r="P72" s="166"/>
      <c r="Q72" s="139">
        <f t="shared" si="0"/>
        <v>0</v>
      </c>
      <c r="R72" s="141"/>
    </row>
    <row r="73" spans="1:18" ht="18" hidden="1" customHeight="1">
      <c r="A73" s="636">
        <v>64</v>
      </c>
      <c r="B73" s="637"/>
      <c r="C73" s="10"/>
      <c r="D73" s="10"/>
      <c r="E73" s="187"/>
      <c r="F73" s="162"/>
      <c r="G73" s="44"/>
      <c r="H73" s="163"/>
      <c r="I73" s="158"/>
      <c r="J73" s="21"/>
      <c r="K73" s="163"/>
      <c r="L73" s="158"/>
      <c r="M73" s="21"/>
      <c r="N73" s="163"/>
      <c r="O73" s="44"/>
      <c r="P73" s="166"/>
      <c r="Q73" s="139">
        <f t="shared" si="0"/>
        <v>0</v>
      </c>
      <c r="R73" s="141"/>
    </row>
    <row r="74" spans="1:18" ht="18" hidden="1" customHeight="1">
      <c r="A74" s="636">
        <v>65</v>
      </c>
      <c r="B74" s="637"/>
      <c r="C74" s="10"/>
      <c r="D74" s="10"/>
      <c r="E74" s="187"/>
      <c r="F74" s="162"/>
      <c r="G74" s="44"/>
      <c r="H74" s="163"/>
      <c r="I74" s="158"/>
      <c r="J74" s="21"/>
      <c r="K74" s="163"/>
      <c r="L74" s="158"/>
      <c r="M74" s="21"/>
      <c r="N74" s="163"/>
      <c r="O74" s="44"/>
      <c r="P74" s="166"/>
      <c r="Q74" s="139">
        <f t="shared" si="0"/>
        <v>0</v>
      </c>
      <c r="R74" s="141"/>
    </row>
    <row r="75" spans="1:18" ht="18" hidden="1" customHeight="1">
      <c r="A75" s="636">
        <v>66</v>
      </c>
      <c r="B75" s="637"/>
      <c r="C75" s="10"/>
      <c r="D75" s="10"/>
      <c r="E75" s="187"/>
      <c r="F75" s="162"/>
      <c r="G75" s="44"/>
      <c r="H75" s="163"/>
      <c r="I75" s="158"/>
      <c r="J75" s="21"/>
      <c r="K75" s="163"/>
      <c r="L75" s="158"/>
      <c r="M75" s="21"/>
      <c r="N75" s="163"/>
      <c r="O75" s="44"/>
      <c r="P75" s="166"/>
      <c r="Q75" s="139">
        <f t="shared" si="0"/>
        <v>0</v>
      </c>
      <c r="R75" s="141"/>
    </row>
    <row r="76" spans="1:18" ht="18" hidden="1" customHeight="1">
      <c r="A76" s="636">
        <v>67</v>
      </c>
      <c r="B76" s="637"/>
      <c r="C76" s="10"/>
      <c r="D76" s="10"/>
      <c r="E76" s="187"/>
      <c r="F76" s="162"/>
      <c r="G76" s="44"/>
      <c r="H76" s="163"/>
      <c r="I76" s="158"/>
      <c r="J76" s="21"/>
      <c r="K76" s="163"/>
      <c r="L76" s="158"/>
      <c r="M76" s="21"/>
      <c r="N76" s="163"/>
      <c r="O76" s="44"/>
      <c r="P76" s="166"/>
      <c r="Q76" s="139">
        <f t="shared" si="0"/>
        <v>0</v>
      </c>
      <c r="R76" s="141"/>
    </row>
    <row r="77" spans="1:18" ht="18" hidden="1" customHeight="1">
      <c r="A77" s="636">
        <v>68</v>
      </c>
      <c r="B77" s="637"/>
      <c r="C77" s="10"/>
      <c r="D77" s="10"/>
      <c r="E77" s="187"/>
      <c r="F77" s="162"/>
      <c r="G77" s="44"/>
      <c r="H77" s="163"/>
      <c r="I77" s="158"/>
      <c r="J77" s="21"/>
      <c r="K77" s="163"/>
      <c r="L77" s="158"/>
      <c r="M77" s="21"/>
      <c r="N77" s="163"/>
      <c r="O77" s="44"/>
      <c r="P77" s="166"/>
      <c r="Q77" s="139">
        <f t="shared" si="0"/>
        <v>0</v>
      </c>
      <c r="R77" s="141"/>
    </row>
    <row r="78" spans="1:18" ht="18" hidden="1" customHeight="1">
      <c r="A78" s="636">
        <v>69</v>
      </c>
      <c r="B78" s="637"/>
      <c r="C78" s="10"/>
      <c r="D78" s="10"/>
      <c r="E78" s="187"/>
      <c r="F78" s="162"/>
      <c r="G78" s="44"/>
      <c r="H78" s="163"/>
      <c r="I78" s="158"/>
      <c r="J78" s="21"/>
      <c r="K78" s="163"/>
      <c r="L78" s="158"/>
      <c r="M78" s="21"/>
      <c r="N78" s="163"/>
      <c r="O78" s="44"/>
      <c r="P78" s="166"/>
      <c r="Q78" s="139">
        <f t="shared" si="0"/>
        <v>0</v>
      </c>
      <c r="R78" s="141"/>
    </row>
    <row r="79" spans="1:18" ht="18" hidden="1" customHeight="1">
      <c r="A79" s="636">
        <v>70</v>
      </c>
      <c r="B79" s="637"/>
      <c r="C79" s="10"/>
      <c r="D79" s="10"/>
      <c r="E79" s="187"/>
      <c r="F79" s="162"/>
      <c r="G79" s="44"/>
      <c r="H79" s="163"/>
      <c r="I79" s="158"/>
      <c r="J79" s="21"/>
      <c r="K79" s="163"/>
      <c r="L79" s="158"/>
      <c r="M79" s="21"/>
      <c r="N79" s="163"/>
      <c r="O79" s="44"/>
      <c r="P79" s="166"/>
      <c r="Q79" s="139">
        <f t="shared" si="0"/>
        <v>0</v>
      </c>
      <c r="R79" s="141"/>
    </row>
    <row r="80" spans="1:18" ht="18" hidden="1" customHeight="1">
      <c r="A80" s="636">
        <v>71</v>
      </c>
      <c r="B80" s="637"/>
      <c r="C80" s="10"/>
      <c r="D80" s="10"/>
      <c r="E80" s="187"/>
      <c r="F80" s="162"/>
      <c r="G80" s="44"/>
      <c r="H80" s="163"/>
      <c r="I80" s="158"/>
      <c r="J80" s="21"/>
      <c r="K80" s="163"/>
      <c r="L80" s="158"/>
      <c r="M80" s="21"/>
      <c r="N80" s="163"/>
      <c r="O80" s="44"/>
      <c r="P80" s="166"/>
      <c r="Q80" s="139">
        <f t="shared" si="0"/>
        <v>0</v>
      </c>
      <c r="R80" s="141"/>
    </row>
    <row r="81" spans="1:18" ht="18" hidden="1" customHeight="1">
      <c r="A81" s="636">
        <v>72</v>
      </c>
      <c r="B81" s="637"/>
      <c r="C81" s="10"/>
      <c r="D81" s="10"/>
      <c r="E81" s="187"/>
      <c r="F81" s="162"/>
      <c r="G81" s="44"/>
      <c r="H81" s="163"/>
      <c r="I81" s="158"/>
      <c r="J81" s="21"/>
      <c r="K81" s="163"/>
      <c r="L81" s="158"/>
      <c r="M81" s="21"/>
      <c r="N81" s="163"/>
      <c r="O81" s="44"/>
      <c r="P81" s="166"/>
      <c r="Q81" s="139">
        <f t="shared" si="0"/>
        <v>0</v>
      </c>
      <c r="R81" s="141"/>
    </row>
    <row r="82" spans="1:18" ht="18" hidden="1" customHeight="1">
      <c r="A82" s="636">
        <v>73</v>
      </c>
      <c r="B82" s="637"/>
      <c r="C82" s="10"/>
      <c r="D82" s="10"/>
      <c r="E82" s="187"/>
      <c r="F82" s="162"/>
      <c r="G82" s="44"/>
      <c r="H82" s="163"/>
      <c r="I82" s="158"/>
      <c r="J82" s="21"/>
      <c r="K82" s="163"/>
      <c r="L82" s="158"/>
      <c r="M82" s="21"/>
      <c r="N82" s="163"/>
      <c r="O82" s="44"/>
      <c r="P82" s="166"/>
      <c r="Q82" s="139">
        <f t="shared" si="0"/>
        <v>0</v>
      </c>
      <c r="R82" s="141"/>
    </row>
    <row r="83" spans="1:18" ht="18" hidden="1" customHeight="1">
      <c r="A83" s="636">
        <v>74</v>
      </c>
      <c r="B83" s="637"/>
      <c r="C83" s="10"/>
      <c r="D83" s="10"/>
      <c r="E83" s="187"/>
      <c r="F83" s="162"/>
      <c r="G83" s="44"/>
      <c r="H83" s="163"/>
      <c r="I83" s="158"/>
      <c r="J83" s="21"/>
      <c r="K83" s="163"/>
      <c r="L83" s="158"/>
      <c r="M83" s="21"/>
      <c r="N83" s="163"/>
      <c r="O83" s="44"/>
      <c r="P83" s="166"/>
      <c r="Q83" s="139">
        <f t="shared" si="0"/>
        <v>0</v>
      </c>
      <c r="R83" s="141"/>
    </row>
    <row r="84" spans="1:18" ht="18" hidden="1" customHeight="1">
      <c r="A84" s="636">
        <v>75</v>
      </c>
      <c r="B84" s="637"/>
      <c r="C84" s="10"/>
      <c r="D84" s="10"/>
      <c r="E84" s="187"/>
      <c r="F84" s="162"/>
      <c r="G84" s="44"/>
      <c r="H84" s="163"/>
      <c r="I84" s="158"/>
      <c r="J84" s="21"/>
      <c r="K84" s="163"/>
      <c r="L84" s="158"/>
      <c r="M84" s="21"/>
      <c r="N84" s="163"/>
      <c r="O84" s="44"/>
      <c r="P84" s="166"/>
      <c r="Q84" s="139">
        <f t="shared" si="0"/>
        <v>0</v>
      </c>
      <c r="R84" s="141"/>
    </row>
    <row r="85" spans="1:18" ht="18" hidden="1" customHeight="1">
      <c r="A85" s="636">
        <v>76</v>
      </c>
      <c r="B85" s="637"/>
      <c r="C85" s="10"/>
      <c r="D85" s="10"/>
      <c r="E85" s="187"/>
      <c r="F85" s="162"/>
      <c r="G85" s="44"/>
      <c r="H85" s="163"/>
      <c r="I85" s="158"/>
      <c r="J85" s="21"/>
      <c r="K85" s="163"/>
      <c r="L85" s="158"/>
      <c r="M85" s="21"/>
      <c r="N85" s="163"/>
      <c r="O85" s="44"/>
      <c r="P85" s="166"/>
      <c r="Q85" s="139">
        <f t="shared" si="0"/>
        <v>0</v>
      </c>
      <c r="R85" s="141"/>
    </row>
    <row r="86" spans="1:18" ht="18" hidden="1" customHeight="1">
      <c r="A86" s="636">
        <v>77</v>
      </c>
      <c r="B86" s="637"/>
      <c r="C86" s="10"/>
      <c r="D86" s="10"/>
      <c r="E86" s="187"/>
      <c r="F86" s="162"/>
      <c r="G86" s="44"/>
      <c r="H86" s="163"/>
      <c r="I86" s="158"/>
      <c r="J86" s="21"/>
      <c r="K86" s="163"/>
      <c r="L86" s="158"/>
      <c r="M86" s="21"/>
      <c r="N86" s="163"/>
      <c r="O86" s="44"/>
      <c r="P86" s="166"/>
      <c r="Q86" s="139">
        <f t="shared" si="0"/>
        <v>0</v>
      </c>
      <c r="R86" s="141"/>
    </row>
    <row r="87" spans="1:18" ht="18" hidden="1" customHeight="1">
      <c r="A87" s="636">
        <v>78</v>
      </c>
      <c r="B87" s="637"/>
      <c r="C87" s="10"/>
      <c r="D87" s="10"/>
      <c r="E87" s="187"/>
      <c r="F87" s="162"/>
      <c r="G87" s="44"/>
      <c r="H87" s="163"/>
      <c r="I87" s="158"/>
      <c r="J87" s="21"/>
      <c r="K87" s="163"/>
      <c r="L87" s="158"/>
      <c r="M87" s="21"/>
      <c r="N87" s="163"/>
      <c r="O87" s="44"/>
      <c r="P87" s="166"/>
      <c r="Q87" s="139">
        <f t="shared" si="0"/>
        <v>0</v>
      </c>
      <c r="R87" s="141"/>
    </row>
    <row r="88" spans="1:18" ht="18" hidden="1" customHeight="1">
      <c r="A88" s="636">
        <v>79</v>
      </c>
      <c r="B88" s="637"/>
      <c r="C88" s="10"/>
      <c r="D88" s="10"/>
      <c r="E88" s="187"/>
      <c r="F88" s="162"/>
      <c r="G88" s="44"/>
      <c r="H88" s="163"/>
      <c r="I88" s="158"/>
      <c r="J88" s="21"/>
      <c r="K88" s="163"/>
      <c r="L88" s="158"/>
      <c r="M88" s="21"/>
      <c r="N88" s="163"/>
      <c r="O88" s="44"/>
      <c r="P88" s="166"/>
      <c r="Q88" s="139">
        <f t="shared" si="0"/>
        <v>0</v>
      </c>
      <c r="R88" s="141"/>
    </row>
    <row r="89" spans="1:18" ht="18" hidden="1" customHeight="1">
      <c r="A89" s="636">
        <v>80</v>
      </c>
      <c r="B89" s="637"/>
      <c r="C89" s="10"/>
      <c r="D89" s="10"/>
      <c r="E89" s="187"/>
      <c r="F89" s="162"/>
      <c r="G89" s="44"/>
      <c r="H89" s="163"/>
      <c r="I89" s="158"/>
      <c r="J89" s="21"/>
      <c r="K89" s="163"/>
      <c r="L89" s="158"/>
      <c r="M89" s="21"/>
      <c r="N89" s="163"/>
      <c r="O89" s="44"/>
      <c r="P89" s="166"/>
      <c r="Q89" s="139">
        <f t="shared" si="0"/>
        <v>0</v>
      </c>
      <c r="R89" s="141"/>
    </row>
    <row r="90" spans="1:18" ht="18" hidden="1" customHeight="1">
      <c r="A90" s="636">
        <v>81</v>
      </c>
      <c r="B90" s="637"/>
      <c r="C90" s="10"/>
      <c r="D90" s="10"/>
      <c r="E90" s="187"/>
      <c r="F90" s="162"/>
      <c r="G90" s="44"/>
      <c r="H90" s="163"/>
      <c r="I90" s="158"/>
      <c r="J90" s="21"/>
      <c r="K90" s="163"/>
      <c r="L90" s="158"/>
      <c r="M90" s="21"/>
      <c r="N90" s="163"/>
      <c r="O90" s="44"/>
      <c r="P90" s="166"/>
      <c r="Q90" s="139">
        <f t="shared" si="0"/>
        <v>0</v>
      </c>
      <c r="R90" s="141"/>
    </row>
    <row r="91" spans="1:18" ht="18" hidden="1" customHeight="1">
      <c r="A91" s="636">
        <v>82</v>
      </c>
      <c r="B91" s="637"/>
      <c r="C91" s="10"/>
      <c r="D91" s="10"/>
      <c r="E91" s="187"/>
      <c r="F91" s="162"/>
      <c r="G91" s="44"/>
      <c r="H91" s="163"/>
      <c r="I91" s="158"/>
      <c r="J91" s="21"/>
      <c r="K91" s="163"/>
      <c r="L91" s="158"/>
      <c r="M91" s="21"/>
      <c r="N91" s="163"/>
      <c r="O91" s="44"/>
      <c r="P91" s="166"/>
      <c r="Q91" s="139">
        <f t="shared" si="0"/>
        <v>0</v>
      </c>
      <c r="R91" s="141"/>
    </row>
    <row r="92" spans="1:18" ht="18" hidden="1" customHeight="1">
      <c r="A92" s="636">
        <v>83</v>
      </c>
      <c r="B92" s="637"/>
      <c r="C92" s="10"/>
      <c r="D92" s="10"/>
      <c r="E92" s="187"/>
      <c r="F92" s="162"/>
      <c r="G92" s="44"/>
      <c r="H92" s="163"/>
      <c r="I92" s="158"/>
      <c r="J92" s="21"/>
      <c r="K92" s="163"/>
      <c r="L92" s="158"/>
      <c r="M92" s="21"/>
      <c r="N92" s="163"/>
      <c r="O92" s="44"/>
      <c r="P92" s="166"/>
      <c r="Q92" s="139">
        <f t="shared" si="0"/>
        <v>0</v>
      </c>
      <c r="R92" s="141"/>
    </row>
    <row r="93" spans="1:18" ht="18" hidden="1" customHeight="1">
      <c r="A93" s="636">
        <v>84</v>
      </c>
      <c r="B93" s="637"/>
      <c r="C93" s="10"/>
      <c r="D93" s="10"/>
      <c r="E93" s="187"/>
      <c r="F93" s="162"/>
      <c r="G93" s="44"/>
      <c r="H93" s="163"/>
      <c r="I93" s="158"/>
      <c r="J93" s="21"/>
      <c r="K93" s="163"/>
      <c r="L93" s="158"/>
      <c r="M93" s="21"/>
      <c r="N93" s="163"/>
      <c r="O93" s="44"/>
      <c r="P93" s="166"/>
      <c r="Q93" s="139">
        <f t="shared" si="0"/>
        <v>0</v>
      </c>
      <c r="R93" s="141"/>
    </row>
    <row r="94" spans="1:18" ht="18" hidden="1" customHeight="1">
      <c r="A94" s="636">
        <v>85</v>
      </c>
      <c r="B94" s="637"/>
      <c r="C94" s="10"/>
      <c r="D94" s="10"/>
      <c r="E94" s="187"/>
      <c r="F94" s="162"/>
      <c r="G94" s="44"/>
      <c r="H94" s="163"/>
      <c r="I94" s="158"/>
      <c r="J94" s="21"/>
      <c r="K94" s="163"/>
      <c r="L94" s="158"/>
      <c r="M94" s="21"/>
      <c r="N94" s="163"/>
      <c r="O94" s="44"/>
      <c r="P94" s="166"/>
      <c r="Q94" s="139">
        <f t="shared" si="0"/>
        <v>0</v>
      </c>
      <c r="R94" s="141"/>
    </row>
    <row r="95" spans="1:18" ht="18" hidden="1" customHeight="1">
      <c r="A95" s="636">
        <v>86</v>
      </c>
      <c r="B95" s="637"/>
      <c r="C95" s="10"/>
      <c r="D95" s="10"/>
      <c r="E95" s="187"/>
      <c r="F95" s="162"/>
      <c r="G95" s="44"/>
      <c r="H95" s="163"/>
      <c r="I95" s="158"/>
      <c r="J95" s="21"/>
      <c r="K95" s="163"/>
      <c r="L95" s="158"/>
      <c r="M95" s="21"/>
      <c r="N95" s="163"/>
      <c r="O95" s="44"/>
      <c r="P95" s="166"/>
      <c r="Q95" s="139">
        <f t="shared" si="0"/>
        <v>0</v>
      </c>
      <c r="R95" s="141"/>
    </row>
    <row r="96" spans="1:18" ht="18" hidden="1" customHeight="1">
      <c r="A96" s="636">
        <v>87</v>
      </c>
      <c r="B96" s="637"/>
      <c r="C96" s="10"/>
      <c r="D96" s="10"/>
      <c r="E96" s="187"/>
      <c r="F96" s="162"/>
      <c r="G96" s="44"/>
      <c r="H96" s="163"/>
      <c r="I96" s="158"/>
      <c r="J96" s="21"/>
      <c r="K96" s="163"/>
      <c r="L96" s="158"/>
      <c r="M96" s="21"/>
      <c r="N96" s="163"/>
      <c r="O96" s="44"/>
      <c r="P96" s="166"/>
      <c r="Q96" s="139">
        <f t="shared" si="0"/>
        <v>0</v>
      </c>
      <c r="R96" s="141"/>
    </row>
    <row r="97" spans="1:18" ht="18" hidden="1" customHeight="1">
      <c r="A97" s="636">
        <v>88</v>
      </c>
      <c r="B97" s="637"/>
      <c r="C97" s="10"/>
      <c r="D97" s="10"/>
      <c r="E97" s="187"/>
      <c r="F97" s="162"/>
      <c r="G97" s="44"/>
      <c r="H97" s="163"/>
      <c r="I97" s="158"/>
      <c r="J97" s="21"/>
      <c r="K97" s="163"/>
      <c r="L97" s="158"/>
      <c r="M97" s="21"/>
      <c r="N97" s="163"/>
      <c r="O97" s="44"/>
      <c r="P97" s="166"/>
      <c r="Q97" s="139">
        <f t="shared" si="0"/>
        <v>0</v>
      </c>
      <c r="R97" s="141"/>
    </row>
    <row r="98" spans="1:18" ht="18" hidden="1" customHeight="1">
      <c r="A98" s="636">
        <v>89</v>
      </c>
      <c r="B98" s="637"/>
      <c r="C98" s="10"/>
      <c r="D98" s="10"/>
      <c r="E98" s="187"/>
      <c r="F98" s="162"/>
      <c r="G98" s="44"/>
      <c r="H98" s="163"/>
      <c r="I98" s="158"/>
      <c r="J98" s="21"/>
      <c r="K98" s="163"/>
      <c r="L98" s="158"/>
      <c r="M98" s="21"/>
      <c r="N98" s="163"/>
      <c r="O98" s="44"/>
      <c r="P98" s="166"/>
      <c r="Q98" s="139">
        <f t="shared" si="0"/>
        <v>0</v>
      </c>
      <c r="R98" s="141"/>
    </row>
    <row r="99" spans="1:18" ht="18" hidden="1" customHeight="1">
      <c r="A99" s="636">
        <v>90</v>
      </c>
      <c r="B99" s="637"/>
      <c r="C99" s="10"/>
      <c r="D99" s="10"/>
      <c r="E99" s="187"/>
      <c r="F99" s="162"/>
      <c r="G99" s="44"/>
      <c r="H99" s="163"/>
      <c r="I99" s="158"/>
      <c r="J99" s="21"/>
      <c r="K99" s="163"/>
      <c r="L99" s="158"/>
      <c r="M99" s="21"/>
      <c r="N99" s="163"/>
      <c r="O99" s="44"/>
      <c r="P99" s="166"/>
      <c r="Q99" s="139">
        <f t="shared" si="0"/>
        <v>0</v>
      </c>
      <c r="R99" s="141"/>
    </row>
    <row r="100" spans="1:18" ht="18" hidden="1" customHeight="1">
      <c r="A100" s="636">
        <v>91</v>
      </c>
      <c r="B100" s="637"/>
      <c r="C100" s="10"/>
      <c r="D100" s="10"/>
      <c r="E100" s="187"/>
      <c r="F100" s="162"/>
      <c r="G100" s="44"/>
      <c r="H100" s="163"/>
      <c r="I100" s="158"/>
      <c r="J100" s="21"/>
      <c r="K100" s="163"/>
      <c r="L100" s="158"/>
      <c r="M100" s="21"/>
      <c r="N100" s="163"/>
      <c r="O100" s="44"/>
      <c r="P100" s="166"/>
      <c r="Q100" s="139">
        <f t="shared" si="0"/>
        <v>0</v>
      </c>
      <c r="R100" s="141"/>
    </row>
    <row r="101" spans="1:18" ht="18" hidden="1" customHeight="1">
      <c r="A101" s="636">
        <v>92</v>
      </c>
      <c r="B101" s="637"/>
      <c r="C101" s="10"/>
      <c r="D101" s="10"/>
      <c r="E101" s="187"/>
      <c r="F101" s="162"/>
      <c r="G101" s="44"/>
      <c r="H101" s="163"/>
      <c r="I101" s="158"/>
      <c r="J101" s="21"/>
      <c r="K101" s="163"/>
      <c r="L101" s="158"/>
      <c r="M101" s="21"/>
      <c r="N101" s="163"/>
      <c r="O101" s="44"/>
      <c r="P101" s="166"/>
      <c r="Q101" s="139">
        <f t="shared" si="0"/>
        <v>0</v>
      </c>
      <c r="R101" s="141"/>
    </row>
    <row r="102" spans="1:18" ht="18" hidden="1" customHeight="1">
      <c r="A102" s="636">
        <v>93</v>
      </c>
      <c r="B102" s="637"/>
      <c r="C102" s="10"/>
      <c r="D102" s="10"/>
      <c r="E102" s="187"/>
      <c r="F102" s="162"/>
      <c r="G102" s="44"/>
      <c r="H102" s="163"/>
      <c r="I102" s="158"/>
      <c r="J102" s="21"/>
      <c r="K102" s="163"/>
      <c r="L102" s="158"/>
      <c r="M102" s="21"/>
      <c r="N102" s="163"/>
      <c r="O102" s="44"/>
      <c r="P102" s="166"/>
      <c r="Q102" s="139">
        <f t="shared" si="0"/>
        <v>0</v>
      </c>
      <c r="R102" s="141"/>
    </row>
    <row r="103" spans="1:18" ht="18" hidden="1" customHeight="1">
      <c r="A103" s="636">
        <v>94</v>
      </c>
      <c r="B103" s="637"/>
      <c r="C103" s="10"/>
      <c r="D103" s="10"/>
      <c r="E103" s="187"/>
      <c r="F103" s="162"/>
      <c r="G103" s="44"/>
      <c r="H103" s="163"/>
      <c r="I103" s="158"/>
      <c r="J103" s="21"/>
      <c r="K103" s="163"/>
      <c r="L103" s="158"/>
      <c r="M103" s="21"/>
      <c r="N103" s="163"/>
      <c r="O103" s="44"/>
      <c r="P103" s="166"/>
      <c r="Q103" s="139">
        <f t="shared" si="0"/>
        <v>0</v>
      </c>
      <c r="R103" s="141"/>
    </row>
    <row r="104" spans="1:18" ht="18" hidden="1" customHeight="1">
      <c r="A104" s="636">
        <v>95</v>
      </c>
      <c r="B104" s="637"/>
      <c r="C104" s="10"/>
      <c r="D104" s="10"/>
      <c r="E104" s="187"/>
      <c r="F104" s="162"/>
      <c r="G104" s="44"/>
      <c r="H104" s="163"/>
      <c r="I104" s="158"/>
      <c r="J104" s="21"/>
      <c r="K104" s="163"/>
      <c r="L104" s="158"/>
      <c r="M104" s="21"/>
      <c r="N104" s="163"/>
      <c r="O104" s="44"/>
      <c r="P104" s="166"/>
      <c r="Q104" s="139">
        <f t="shared" si="0"/>
        <v>0</v>
      </c>
      <c r="R104" s="141"/>
    </row>
    <row r="105" spans="1:18" ht="18" hidden="1" customHeight="1">
      <c r="A105" s="636">
        <v>96</v>
      </c>
      <c r="B105" s="637"/>
      <c r="C105" s="10"/>
      <c r="D105" s="10"/>
      <c r="E105" s="187"/>
      <c r="F105" s="162"/>
      <c r="G105" s="44"/>
      <c r="H105" s="163"/>
      <c r="I105" s="158"/>
      <c r="J105" s="21"/>
      <c r="K105" s="163"/>
      <c r="L105" s="158"/>
      <c r="M105" s="21"/>
      <c r="N105" s="163"/>
      <c r="O105" s="44"/>
      <c r="P105" s="166"/>
      <c r="Q105" s="139">
        <f t="shared" si="0"/>
        <v>0</v>
      </c>
      <c r="R105" s="141"/>
    </row>
    <row r="106" spans="1:18" ht="18" hidden="1" customHeight="1">
      <c r="A106" s="636">
        <v>97</v>
      </c>
      <c r="B106" s="637"/>
      <c r="C106" s="10"/>
      <c r="D106" s="10"/>
      <c r="E106" s="187"/>
      <c r="F106" s="162"/>
      <c r="G106" s="44"/>
      <c r="H106" s="163"/>
      <c r="I106" s="158"/>
      <c r="J106" s="21"/>
      <c r="K106" s="163"/>
      <c r="L106" s="158"/>
      <c r="M106" s="21"/>
      <c r="N106" s="163"/>
      <c r="O106" s="44"/>
      <c r="P106" s="166"/>
      <c r="Q106" s="139">
        <f t="shared" si="0"/>
        <v>0</v>
      </c>
      <c r="R106" s="141"/>
    </row>
    <row r="107" spans="1:18" ht="18" hidden="1" customHeight="1">
      <c r="A107" s="636">
        <v>98</v>
      </c>
      <c r="B107" s="637"/>
      <c r="C107" s="10"/>
      <c r="D107" s="10"/>
      <c r="E107" s="187"/>
      <c r="F107" s="162"/>
      <c r="G107" s="44"/>
      <c r="H107" s="163"/>
      <c r="I107" s="158"/>
      <c r="J107" s="21"/>
      <c r="K107" s="163"/>
      <c r="L107" s="158"/>
      <c r="M107" s="21"/>
      <c r="N107" s="163"/>
      <c r="O107" s="44"/>
      <c r="P107" s="166"/>
      <c r="Q107" s="139">
        <f t="shared" ref="Q107:Q159" si="1">IF(G107="",0,INT(SUM(PRODUCT(G107,I107,L107),O107)))</f>
        <v>0</v>
      </c>
      <c r="R107" s="141"/>
    </row>
    <row r="108" spans="1:18" ht="18" hidden="1" customHeight="1">
      <c r="A108" s="636">
        <v>99</v>
      </c>
      <c r="B108" s="637"/>
      <c r="C108" s="10"/>
      <c r="D108" s="10"/>
      <c r="E108" s="187"/>
      <c r="F108" s="162"/>
      <c r="G108" s="44"/>
      <c r="H108" s="163"/>
      <c r="I108" s="158"/>
      <c r="J108" s="21"/>
      <c r="K108" s="163"/>
      <c r="L108" s="158"/>
      <c r="M108" s="21"/>
      <c r="N108" s="163"/>
      <c r="O108" s="44"/>
      <c r="P108" s="166"/>
      <c r="Q108" s="139">
        <f t="shared" si="1"/>
        <v>0</v>
      </c>
      <c r="R108" s="141"/>
    </row>
    <row r="109" spans="1:18" ht="18" hidden="1" customHeight="1">
      <c r="A109" s="636">
        <v>100</v>
      </c>
      <c r="B109" s="637"/>
      <c r="C109" s="10"/>
      <c r="D109" s="10"/>
      <c r="E109" s="187"/>
      <c r="F109" s="162"/>
      <c r="G109" s="44"/>
      <c r="H109" s="163"/>
      <c r="I109" s="158"/>
      <c r="J109" s="21"/>
      <c r="K109" s="163"/>
      <c r="L109" s="158"/>
      <c r="M109" s="21"/>
      <c r="N109" s="163"/>
      <c r="O109" s="44"/>
      <c r="P109" s="166"/>
      <c r="Q109" s="139">
        <f t="shared" si="1"/>
        <v>0</v>
      </c>
      <c r="R109" s="141"/>
    </row>
    <row r="110" spans="1:18" ht="18" hidden="1" customHeight="1">
      <c r="A110" s="636">
        <v>101</v>
      </c>
      <c r="B110" s="637"/>
      <c r="C110" s="10"/>
      <c r="D110" s="10"/>
      <c r="E110" s="187"/>
      <c r="F110" s="162"/>
      <c r="G110" s="44"/>
      <c r="H110" s="163"/>
      <c r="I110" s="158"/>
      <c r="J110" s="21"/>
      <c r="K110" s="163"/>
      <c r="L110" s="158"/>
      <c r="M110" s="21"/>
      <c r="N110" s="163"/>
      <c r="O110" s="44"/>
      <c r="P110" s="166"/>
      <c r="Q110" s="139">
        <f t="shared" si="1"/>
        <v>0</v>
      </c>
      <c r="R110" s="141"/>
    </row>
    <row r="111" spans="1:18" ht="18" hidden="1" customHeight="1">
      <c r="A111" s="636">
        <v>102</v>
      </c>
      <c r="B111" s="637"/>
      <c r="C111" s="10"/>
      <c r="D111" s="10"/>
      <c r="E111" s="187"/>
      <c r="F111" s="162"/>
      <c r="G111" s="44"/>
      <c r="H111" s="163"/>
      <c r="I111" s="158"/>
      <c r="J111" s="21"/>
      <c r="K111" s="163"/>
      <c r="L111" s="158"/>
      <c r="M111" s="21"/>
      <c r="N111" s="163"/>
      <c r="O111" s="44"/>
      <c r="P111" s="166"/>
      <c r="Q111" s="139">
        <f t="shared" si="1"/>
        <v>0</v>
      </c>
      <c r="R111" s="141"/>
    </row>
    <row r="112" spans="1:18" ht="18" hidden="1" customHeight="1">
      <c r="A112" s="636">
        <v>103</v>
      </c>
      <c r="B112" s="637"/>
      <c r="C112" s="10"/>
      <c r="D112" s="10"/>
      <c r="E112" s="187"/>
      <c r="F112" s="162"/>
      <c r="G112" s="44"/>
      <c r="H112" s="163"/>
      <c r="I112" s="158"/>
      <c r="J112" s="21"/>
      <c r="K112" s="163"/>
      <c r="L112" s="158"/>
      <c r="M112" s="21"/>
      <c r="N112" s="163"/>
      <c r="O112" s="44"/>
      <c r="P112" s="166"/>
      <c r="Q112" s="139">
        <f t="shared" si="1"/>
        <v>0</v>
      </c>
      <c r="R112" s="141"/>
    </row>
    <row r="113" spans="1:18" ht="18" hidden="1" customHeight="1">
      <c r="A113" s="636">
        <v>104</v>
      </c>
      <c r="B113" s="637"/>
      <c r="C113" s="10"/>
      <c r="D113" s="10"/>
      <c r="E113" s="187"/>
      <c r="F113" s="162"/>
      <c r="G113" s="44"/>
      <c r="H113" s="163"/>
      <c r="I113" s="158"/>
      <c r="J113" s="21"/>
      <c r="K113" s="163"/>
      <c r="L113" s="158"/>
      <c r="M113" s="21"/>
      <c r="N113" s="163"/>
      <c r="O113" s="44"/>
      <c r="P113" s="166"/>
      <c r="Q113" s="139">
        <f t="shared" si="1"/>
        <v>0</v>
      </c>
      <c r="R113" s="141"/>
    </row>
    <row r="114" spans="1:18" ht="18" hidden="1" customHeight="1">
      <c r="A114" s="636">
        <v>105</v>
      </c>
      <c r="B114" s="637"/>
      <c r="C114" s="10"/>
      <c r="D114" s="10"/>
      <c r="E114" s="187"/>
      <c r="F114" s="162"/>
      <c r="G114" s="44"/>
      <c r="H114" s="163"/>
      <c r="I114" s="158"/>
      <c r="J114" s="21"/>
      <c r="K114" s="163"/>
      <c r="L114" s="158"/>
      <c r="M114" s="21"/>
      <c r="N114" s="163"/>
      <c r="O114" s="44"/>
      <c r="P114" s="166"/>
      <c r="Q114" s="139">
        <f t="shared" si="1"/>
        <v>0</v>
      </c>
      <c r="R114" s="141"/>
    </row>
    <row r="115" spans="1:18" ht="18" hidden="1" customHeight="1">
      <c r="A115" s="636">
        <v>106</v>
      </c>
      <c r="B115" s="637"/>
      <c r="C115" s="10"/>
      <c r="D115" s="10"/>
      <c r="E115" s="187"/>
      <c r="F115" s="162"/>
      <c r="G115" s="44"/>
      <c r="H115" s="163"/>
      <c r="I115" s="158"/>
      <c r="J115" s="21"/>
      <c r="K115" s="163"/>
      <c r="L115" s="158"/>
      <c r="M115" s="21"/>
      <c r="N115" s="163"/>
      <c r="O115" s="44"/>
      <c r="P115" s="166"/>
      <c r="Q115" s="139">
        <f t="shared" si="1"/>
        <v>0</v>
      </c>
      <c r="R115" s="141"/>
    </row>
    <row r="116" spans="1:18" ht="18" hidden="1" customHeight="1">
      <c r="A116" s="636">
        <v>107</v>
      </c>
      <c r="B116" s="637"/>
      <c r="C116" s="10"/>
      <c r="D116" s="10"/>
      <c r="E116" s="187"/>
      <c r="F116" s="162"/>
      <c r="G116" s="44"/>
      <c r="H116" s="163"/>
      <c r="I116" s="158"/>
      <c r="J116" s="21"/>
      <c r="K116" s="163"/>
      <c r="L116" s="158"/>
      <c r="M116" s="21"/>
      <c r="N116" s="163"/>
      <c r="O116" s="44"/>
      <c r="P116" s="166"/>
      <c r="Q116" s="139">
        <f t="shared" si="1"/>
        <v>0</v>
      </c>
      <c r="R116" s="141"/>
    </row>
    <row r="117" spans="1:18" ht="18" hidden="1" customHeight="1">
      <c r="A117" s="636">
        <v>108</v>
      </c>
      <c r="B117" s="637"/>
      <c r="C117" s="10"/>
      <c r="D117" s="10"/>
      <c r="E117" s="187"/>
      <c r="F117" s="162"/>
      <c r="G117" s="44"/>
      <c r="H117" s="163"/>
      <c r="I117" s="158"/>
      <c r="J117" s="21"/>
      <c r="K117" s="163"/>
      <c r="L117" s="158"/>
      <c r="M117" s="21"/>
      <c r="N117" s="163"/>
      <c r="O117" s="44"/>
      <c r="P117" s="166"/>
      <c r="Q117" s="139">
        <f t="shared" si="1"/>
        <v>0</v>
      </c>
      <c r="R117" s="141"/>
    </row>
    <row r="118" spans="1:18" ht="18" hidden="1" customHeight="1">
      <c r="A118" s="636">
        <v>109</v>
      </c>
      <c r="B118" s="637"/>
      <c r="C118" s="10"/>
      <c r="D118" s="10"/>
      <c r="E118" s="187"/>
      <c r="F118" s="162"/>
      <c r="G118" s="44"/>
      <c r="H118" s="163"/>
      <c r="I118" s="158"/>
      <c r="J118" s="21"/>
      <c r="K118" s="163"/>
      <c r="L118" s="158"/>
      <c r="M118" s="21"/>
      <c r="N118" s="163"/>
      <c r="O118" s="44"/>
      <c r="P118" s="166"/>
      <c r="Q118" s="139">
        <f t="shared" si="1"/>
        <v>0</v>
      </c>
      <c r="R118" s="141"/>
    </row>
    <row r="119" spans="1:18" ht="18" hidden="1" customHeight="1">
      <c r="A119" s="636">
        <v>110</v>
      </c>
      <c r="B119" s="637"/>
      <c r="C119" s="10"/>
      <c r="D119" s="10"/>
      <c r="E119" s="187"/>
      <c r="F119" s="162"/>
      <c r="G119" s="44"/>
      <c r="H119" s="163"/>
      <c r="I119" s="158"/>
      <c r="J119" s="21"/>
      <c r="K119" s="163"/>
      <c r="L119" s="158"/>
      <c r="M119" s="21"/>
      <c r="N119" s="163"/>
      <c r="O119" s="44"/>
      <c r="P119" s="166"/>
      <c r="Q119" s="139">
        <f t="shared" si="1"/>
        <v>0</v>
      </c>
      <c r="R119" s="141"/>
    </row>
    <row r="120" spans="1:18" ht="18" hidden="1" customHeight="1">
      <c r="A120" s="636">
        <v>111</v>
      </c>
      <c r="B120" s="637"/>
      <c r="C120" s="10"/>
      <c r="D120" s="10"/>
      <c r="E120" s="187"/>
      <c r="F120" s="162"/>
      <c r="G120" s="44"/>
      <c r="H120" s="163"/>
      <c r="I120" s="158"/>
      <c r="J120" s="21"/>
      <c r="K120" s="163"/>
      <c r="L120" s="158"/>
      <c r="M120" s="21"/>
      <c r="N120" s="163"/>
      <c r="O120" s="44"/>
      <c r="P120" s="166"/>
      <c r="Q120" s="139">
        <f t="shared" si="1"/>
        <v>0</v>
      </c>
      <c r="R120" s="141"/>
    </row>
    <row r="121" spans="1:18" ht="18" hidden="1" customHeight="1">
      <c r="A121" s="636">
        <v>112</v>
      </c>
      <c r="B121" s="637"/>
      <c r="C121" s="10"/>
      <c r="D121" s="10"/>
      <c r="E121" s="187"/>
      <c r="F121" s="162"/>
      <c r="G121" s="44"/>
      <c r="H121" s="163"/>
      <c r="I121" s="158"/>
      <c r="J121" s="21"/>
      <c r="K121" s="163"/>
      <c r="L121" s="158"/>
      <c r="M121" s="21"/>
      <c r="N121" s="163"/>
      <c r="O121" s="44"/>
      <c r="P121" s="166"/>
      <c r="Q121" s="139">
        <f t="shared" si="1"/>
        <v>0</v>
      </c>
      <c r="R121" s="141"/>
    </row>
    <row r="122" spans="1:18" ht="18" hidden="1" customHeight="1">
      <c r="A122" s="636">
        <v>113</v>
      </c>
      <c r="B122" s="637"/>
      <c r="C122" s="10"/>
      <c r="D122" s="10"/>
      <c r="E122" s="187"/>
      <c r="F122" s="162"/>
      <c r="G122" s="44"/>
      <c r="H122" s="163"/>
      <c r="I122" s="158"/>
      <c r="J122" s="21"/>
      <c r="K122" s="163"/>
      <c r="L122" s="158"/>
      <c r="M122" s="21"/>
      <c r="N122" s="163"/>
      <c r="O122" s="44"/>
      <c r="P122" s="166"/>
      <c r="Q122" s="139">
        <f t="shared" si="1"/>
        <v>0</v>
      </c>
      <c r="R122" s="141"/>
    </row>
    <row r="123" spans="1:18" ht="18" hidden="1" customHeight="1">
      <c r="A123" s="636">
        <v>114</v>
      </c>
      <c r="B123" s="637"/>
      <c r="C123" s="10"/>
      <c r="D123" s="10"/>
      <c r="E123" s="187"/>
      <c r="F123" s="162"/>
      <c r="G123" s="44"/>
      <c r="H123" s="163"/>
      <c r="I123" s="158"/>
      <c r="J123" s="21"/>
      <c r="K123" s="163"/>
      <c r="L123" s="158"/>
      <c r="M123" s="21"/>
      <c r="N123" s="163"/>
      <c r="O123" s="44"/>
      <c r="P123" s="166"/>
      <c r="Q123" s="139">
        <f t="shared" si="1"/>
        <v>0</v>
      </c>
      <c r="R123" s="141"/>
    </row>
    <row r="124" spans="1:18" ht="18" hidden="1" customHeight="1">
      <c r="A124" s="636">
        <v>115</v>
      </c>
      <c r="B124" s="637"/>
      <c r="C124" s="10"/>
      <c r="D124" s="10"/>
      <c r="E124" s="187"/>
      <c r="F124" s="162"/>
      <c r="G124" s="44"/>
      <c r="H124" s="163"/>
      <c r="I124" s="158"/>
      <c r="J124" s="21"/>
      <c r="K124" s="163"/>
      <c r="L124" s="158"/>
      <c r="M124" s="21"/>
      <c r="N124" s="163"/>
      <c r="O124" s="44"/>
      <c r="P124" s="166"/>
      <c r="Q124" s="139">
        <f t="shared" si="1"/>
        <v>0</v>
      </c>
      <c r="R124" s="141"/>
    </row>
    <row r="125" spans="1:18" ht="18" hidden="1" customHeight="1">
      <c r="A125" s="636">
        <v>116</v>
      </c>
      <c r="B125" s="637"/>
      <c r="C125" s="10"/>
      <c r="D125" s="10"/>
      <c r="E125" s="187"/>
      <c r="F125" s="162"/>
      <c r="G125" s="44"/>
      <c r="H125" s="163"/>
      <c r="I125" s="158"/>
      <c r="J125" s="21"/>
      <c r="K125" s="163"/>
      <c r="L125" s="158"/>
      <c r="M125" s="21"/>
      <c r="N125" s="163"/>
      <c r="O125" s="44"/>
      <c r="P125" s="166"/>
      <c r="Q125" s="139">
        <f t="shared" si="1"/>
        <v>0</v>
      </c>
      <c r="R125" s="141"/>
    </row>
    <row r="126" spans="1:18" ht="18" hidden="1" customHeight="1">
      <c r="A126" s="636">
        <v>117</v>
      </c>
      <c r="B126" s="637"/>
      <c r="C126" s="10"/>
      <c r="D126" s="10"/>
      <c r="E126" s="187"/>
      <c r="F126" s="162"/>
      <c r="G126" s="44"/>
      <c r="H126" s="163"/>
      <c r="I126" s="158"/>
      <c r="J126" s="21"/>
      <c r="K126" s="163"/>
      <c r="L126" s="158"/>
      <c r="M126" s="21"/>
      <c r="N126" s="163"/>
      <c r="O126" s="44"/>
      <c r="P126" s="166"/>
      <c r="Q126" s="139">
        <f t="shared" si="1"/>
        <v>0</v>
      </c>
      <c r="R126" s="141"/>
    </row>
    <row r="127" spans="1:18" ht="18" hidden="1" customHeight="1">
      <c r="A127" s="636">
        <v>118</v>
      </c>
      <c r="B127" s="637"/>
      <c r="C127" s="10"/>
      <c r="D127" s="10"/>
      <c r="E127" s="187"/>
      <c r="F127" s="162"/>
      <c r="G127" s="44"/>
      <c r="H127" s="163"/>
      <c r="I127" s="158"/>
      <c r="J127" s="21"/>
      <c r="K127" s="163"/>
      <c r="L127" s="158"/>
      <c r="M127" s="21"/>
      <c r="N127" s="163"/>
      <c r="O127" s="44"/>
      <c r="P127" s="166"/>
      <c r="Q127" s="139">
        <f t="shared" si="1"/>
        <v>0</v>
      </c>
      <c r="R127" s="141"/>
    </row>
    <row r="128" spans="1:18" ht="18" hidden="1" customHeight="1">
      <c r="A128" s="636">
        <v>119</v>
      </c>
      <c r="B128" s="637"/>
      <c r="C128" s="10"/>
      <c r="D128" s="10"/>
      <c r="E128" s="187"/>
      <c r="F128" s="162"/>
      <c r="G128" s="44"/>
      <c r="H128" s="163"/>
      <c r="I128" s="158"/>
      <c r="J128" s="21"/>
      <c r="K128" s="163"/>
      <c r="L128" s="158"/>
      <c r="M128" s="21"/>
      <c r="N128" s="163"/>
      <c r="O128" s="44"/>
      <c r="P128" s="166"/>
      <c r="Q128" s="139">
        <f t="shared" si="1"/>
        <v>0</v>
      </c>
      <c r="R128" s="141"/>
    </row>
    <row r="129" spans="1:18" ht="18" hidden="1" customHeight="1">
      <c r="A129" s="636">
        <v>120</v>
      </c>
      <c r="B129" s="637"/>
      <c r="C129" s="10"/>
      <c r="D129" s="10"/>
      <c r="E129" s="187"/>
      <c r="F129" s="162"/>
      <c r="G129" s="44"/>
      <c r="H129" s="163"/>
      <c r="I129" s="158"/>
      <c r="J129" s="21"/>
      <c r="K129" s="163"/>
      <c r="L129" s="158"/>
      <c r="M129" s="21"/>
      <c r="N129" s="163"/>
      <c r="O129" s="44"/>
      <c r="P129" s="166"/>
      <c r="Q129" s="139">
        <f t="shared" si="1"/>
        <v>0</v>
      </c>
      <c r="R129" s="141"/>
    </row>
    <row r="130" spans="1:18" ht="18" hidden="1" customHeight="1">
      <c r="A130" s="636">
        <v>121</v>
      </c>
      <c r="B130" s="637"/>
      <c r="C130" s="10"/>
      <c r="D130" s="10"/>
      <c r="E130" s="187"/>
      <c r="F130" s="162"/>
      <c r="G130" s="44"/>
      <c r="H130" s="163"/>
      <c r="I130" s="158"/>
      <c r="J130" s="21"/>
      <c r="K130" s="163"/>
      <c r="L130" s="158"/>
      <c r="M130" s="21"/>
      <c r="N130" s="163"/>
      <c r="O130" s="44"/>
      <c r="P130" s="166"/>
      <c r="Q130" s="139">
        <f t="shared" si="1"/>
        <v>0</v>
      </c>
      <c r="R130" s="141"/>
    </row>
    <row r="131" spans="1:18" ht="18" hidden="1" customHeight="1">
      <c r="A131" s="636">
        <v>122</v>
      </c>
      <c r="B131" s="637"/>
      <c r="C131" s="10"/>
      <c r="D131" s="10"/>
      <c r="E131" s="187"/>
      <c r="F131" s="162"/>
      <c r="G131" s="44"/>
      <c r="H131" s="163"/>
      <c r="I131" s="158"/>
      <c r="J131" s="21"/>
      <c r="K131" s="163"/>
      <c r="L131" s="158"/>
      <c r="M131" s="21"/>
      <c r="N131" s="163"/>
      <c r="O131" s="44"/>
      <c r="P131" s="166"/>
      <c r="Q131" s="139">
        <f t="shared" si="1"/>
        <v>0</v>
      </c>
      <c r="R131" s="141"/>
    </row>
    <row r="132" spans="1:18" ht="18" hidden="1" customHeight="1">
      <c r="A132" s="636">
        <v>123</v>
      </c>
      <c r="B132" s="637"/>
      <c r="C132" s="10"/>
      <c r="D132" s="10"/>
      <c r="E132" s="187"/>
      <c r="F132" s="162"/>
      <c r="G132" s="44"/>
      <c r="H132" s="163"/>
      <c r="I132" s="158"/>
      <c r="J132" s="21"/>
      <c r="K132" s="163"/>
      <c r="L132" s="158"/>
      <c r="M132" s="21"/>
      <c r="N132" s="163"/>
      <c r="O132" s="44"/>
      <c r="P132" s="166"/>
      <c r="Q132" s="139">
        <f t="shared" si="1"/>
        <v>0</v>
      </c>
      <c r="R132" s="141"/>
    </row>
    <row r="133" spans="1:18" ht="18" hidden="1" customHeight="1">
      <c r="A133" s="636">
        <v>124</v>
      </c>
      <c r="B133" s="637"/>
      <c r="C133" s="10"/>
      <c r="D133" s="10"/>
      <c r="E133" s="187"/>
      <c r="F133" s="162"/>
      <c r="G133" s="44"/>
      <c r="H133" s="163"/>
      <c r="I133" s="158"/>
      <c r="J133" s="21"/>
      <c r="K133" s="163"/>
      <c r="L133" s="158"/>
      <c r="M133" s="21"/>
      <c r="N133" s="163"/>
      <c r="O133" s="44"/>
      <c r="P133" s="166"/>
      <c r="Q133" s="139">
        <f t="shared" si="1"/>
        <v>0</v>
      </c>
      <c r="R133" s="141"/>
    </row>
    <row r="134" spans="1:18" ht="18" hidden="1" customHeight="1">
      <c r="A134" s="636">
        <v>125</v>
      </c>
      <c r="B134" s="637"/>
      <c r="C134" s="10"/>
      <c r="D134" s="10"/>
      <c r="E134" s="187"/>
      <c r="F134" s="162"/>
      <c r="G134" s="44"/>
      <c r="H134" s="163"/>
      <c r="I134" s="158"/>
      <c r="J134" s="21"/>
      <c r="K134" s="163"/>
      <c r="L134" s="158"/>
      <c r="M134" s="21"/>
      <c r="N134" s="163"/>
      <c r="O134" s="44"/>
      <c r="P134" s="166"/>
      <c r="Q134" s="139">
        <f t="shared" si="1"/>
        <v>0</v>
      </c>
      <c r="R134" s="141"/>
    </row>
    <row r="135" spans="1:18" ht="18" hidden="1" customHeight="1">
      <c r="A135" s="636">
        <v>126</v>
      </c>
      <c r="B135" s="637"/>
      <c r="C135" s="10"/>
      <c r="D135" s="10"/>
      <c r="E135" s="187"/>
      <c r="F135" s="162"/>
      <c r="G135" s="44"/>
      <c r="H135" s="163"/>
      <c r="I135" s="158"/>
      <c r="J135" s="21"/>
      <c r="K135" s="163"/>
      <c r="L135" s="158"/>
      <c r="M135" s="21"/>
      <c r="N135" s="163"/>
      <c r="O135" s="44"/>
      <c r="P135" s="166"/>
      <c r="Q135" s="139">
        <f t="shared" si="1"/>
        <v>0</v>
      </c>
      <c r="R135" s="141"/>
    </row>
    <row r="136" spans="1:18" ht="18" hidden="1" customHeight="1">
      <c r="A136" s="636">
        <v>127</v>
      </c>
      <c r="B136" s="637"/>
      <c r="C136" s="10"/>
      <c r="D136" s="10"/>
      <c r="E136" s="187"/>
      <c r="F136" s="162"/>
      <c r="G136" s="44"/>
      <c r="H136" s="163"/>
      <c r="I136" s="158"/>
      <c r="J136" s="21"/>
      <c r="K136" s="163"/>
      <c r="L136" s="158"/>
      <c r="M136" s="21"/>
      <c r="N136" s="163"/>
      <c r="O136" s="44"/>
      <c r="P136" s="166"/>
      <c r="Q136" s="139">
        <f t="shared" si="1"/>
        <v>0</v>
      </c>
      <c r="R136" s="141"/>
    </row>
    <row r="137" spans="1:18" ht="18" hidden="1" customHeight="1">
      <c r="A137" s="636">
        <v>128</v>
      </c>
      <c r="B137" s="637"/>
      <c r="C137" s="10"/>
      <c r="D137" s="10"/>
      <c r="E137" s="187"/>
      <c r="F137" s="162"/>
      <c r="G137" s="44"/>
      <c r="H137" s="163"/>
      <c r="I137" s="158"/>
      <c r="J137" s="21"/>
      <c r="K137" s="163"/>
      <c r="L137" s="158"/>
      <c r="M137" s="21"/>
      <c r="N137" s="163"/>
      <c r="O137" s="44"/>
      <c r="P137" s="166"/>
      <c r="Q137" s="139">
        <f t="shared" si="1"/>
        <v>0</v>
      </c>
      <c r="R137" s="141"/>
    </row>
    <row r="138" spans="1:18" ht="18" hidden="1" customHeight="1">
      <c r="A138" s="636">
        <v>129</v>
      </c>
      <c r="B138" s="637"/>
      <c r="C138" s="10"/>
      <c r="D138" s="10"/>
      <c r="E138" s="187"/>
      <c r="F138" s="162"/>
      <c r="G138" s="44"/>
      <c r="H138" s="163"/>
      <c r="I138" s="158"/>
      <c r="J138" s="21"/>
      <c r="K138" s="163"/>
      <c r="L138" s="158"/>
      <c r="M138" s="21"/>
      <c r="N138" s="163"/>
      <c r="O138" s="44"/>
      <c r="P138" s="166"/>
      <c r="Q138" s="139">
        <f t="shared" si="1"/>
        <v>0</v>
      </c>
      <c r="R138" s="141"/>
    </row>
    <row r="139" spans="1:18" ht="18" hidden="1" customHeight="1">
      <c r="A139" s="636">
        <v>130</v>
      </c>
      <c r="B139" s="637"/>
      <c r="C139" s="10"/>
      <c r="D139" s="10"/>
      <c r="E139" s="187"/>
      <c r="F139" s="162"/>
      <c r="G139" s="44"/>
      <c r="H139" s="163"/>
      <c r="I139" s="158"/>
      <c r="J139" s="21"/>
      <c r="K139" s="163"/>
      <c r="L139" s="158"/>
      <c r="M139" s="21"/>
      <c r="N139" s="163"/>
      <c r="O139" s="44"/>
      <c r="P139" s="166"/>
      <c r="Q139" s="139">
        <f t="shared" si="1"/>
        <v>0</v>
      </c>
      <c r="R139" s="141"/>
    </row>
    <row r="140" spans="1:18" ht="18" hidden="1" customHeight="1">
      <c r="A140" s="636">
        <v>131</v>
      </c>
      <c r="B140" s="637"/>
      <c r="C140" s="10"/>
      <c r="D140" s="10"/>
      <c r="E140" s="187"/>
      <c r="F140" s="162"/>
      <c r="G140" s="44"/>
      <c r="H140" s="163"/>
      <c r="I140" s="158"/>
      <c r="J140" s="21"/>
      <c r="K140" s="163"/>
      <c r="L140" s="158"/>
      <c r="M140" s="21"/>
      <c r="N140" s="163"/>
      <c r="O140" s="44"/>
      <c r="P140" s="166"/>
      <c r="Q140" s="139">
        <f t="shared" si="1"/>
        <v>0</v>
      </c>
      <c r="R140" s="141"/>
    </row>
    <row r="141" spans="1:18" ht="18" hidden="1" customHeight="1">
      <c r="A141" s="636">
        <v>132</v>
      </c>
      <c r="B141" s="637"/>
      <c r="C141" s="10"/>
      <c r="D141" s="10"/>
      <c r="E141" s="187"/>
      <c r="F141" s="162"/>
      <c r="G141" s="44"/>
      <c r="H141" s="163"/>
      <c r="I141" s="158"/>
      <c r="J141" s="21"/>
      <c r="K141" s="163"/>
      <c r="L141" s="158"/>
      <c r="M141" s="21"/>
      <c r="N141" s="163"/>
      <c r="O141" s="44"/>
      <c r="P141" s="166"/>
      <c r="Q141" s="139">
        <f t="shared" si="1"/>
        <v>0</v>
      </c>
      <c r="R141" s="141"/>
    </row>
    <row r="142" spans="1:18" ht="18" hidden="1" customHeight="1">
      <c r="A142" s="636">
        <v>133</v>
      </c>
      <c r="B142" s="637"/>
      <c r="C142" s="10"/>
      <c r="D142" s="10"/>
      <c r="E142" s="187"/>
      <c r="F142" s="162"/>
      <c r="G142" s="44"/>
      <c r="H142" s="163"/>
      <c r="I142" s="158"/>
      <c r="J142" s="21"/>
      <c r="K142" s="163"/>
      <c r="L142" s="158"/>
      <c r="M142" s="21"/>
      <c r="N142" s="163"/>
      <c r="O142" s="44"/>
      <c r="P142" s="166"/>
      <c r="Q142" s="139">
        <f t="shared" si="1"/>
        <v>0</v>
      </c>
      <c r="R142" s="141"/>
    </row>
    <row r="143" spans="1:18" ht="18" hidden="1" customHeight="1">
      <c r="A143" s="636">
        <v>134</v>
      </c>
      <c r="B143" s="637"/>
      <c r="C143" s="10"/>
      <c r="D143" s="10"/>
      <c r="E143" s="187"/>
      <c r="F143" s="162"/>
      <c r="G143" s="44"/>
      <c r="H143" s="163"/>
      <c r="I143" s="158"/>
      <c r="J143" s="21"/>
      <c r="K143" s="163"/>
      <c r="L143" s="158"/>
      <c r="M143" s="21"/>
      <c r="N143" s="163"/>
      <c r="O143" s="44"/>
      <c r="P143" s="166"/>
      <c r="Q143" s="139">
        <f t="shared" si="1"/>
        <v>0</v>
      </c>
      <c r="R143" s="141"/>
    </row>
    <row r="144" spans="1:18" ht="18" hidden="1" customHeight="1">
      <c r="A144" s="636">
        <v>135</v>
      </c>
      <c r="B144" s="637"/>
      <c r="C144" s="10"/>
      <c r="D144" s="10"/>
      <c r="E144" s="187"/>
      <c r="F144" s="162"/>
      <c r="G144" s="44"/>
      <c r="H144" s="163"/>
      <c r="I144" s="158"/>
      <c r="J144" s="21"/>
      <c r="K144" s="163"/>
      <c r="L144" s="158"/>
      <c r="M144" s="21"/>
      <c r="N144" s="163"/>
      <c r="O144" s="44"/>
      <c r="P144" s="166"/>
      <c r="Q144" s="139">
        <f t="shared" si="1"/>
        <v>0</v>
      </c>
      <c r="R144" s="141"/>
    </row>
    <row r="145" spans="1:18" ht="18" hidden="1" customHeight="1">
      <c r="A145" s="636">
        <v>136</v>
      </c>
      <c r="B145" s="637"/>
      <c r="C145" s="10"/>
      <c r="D145" s="10"/>
      <c r="E145" s="187"/>
      <c r="F145" s="162"/>
      <c r="G145" s="44"/>
      <c r="H145" s="163"/>
      <c r="I145" s="158"/>
      <c r="J145" s="21"/>
      <c r="K145" s="163"/>
      <c r="L145" s="158"/>
      <c r="M145" s="21"/>
      <c r="N145" s="163"/>
      <c r="O145" s="44"/>
      <c r="P145" s="166"/>
      <c r="Q145" s="139">
        <f t="shared" si="1"/>
        <v>0</v>
      </c>
      <c r="R145" s="141"/>
    </row>
    <row r="146" spans="1:18" ht="18" hidden="1" customHeight="1">
      <c r="A146" s="636">
        <v>137</v>
      </c>
      <c r="B146" s="637"/>
      <c r="C146" s="10"/>
      <c r="D146" s="10"/>
      <c r="E146" s="187"/>
      <c r="F146" s="162"/>
      <c r="G146" s="44"/>
      <c r="H146" s="163"/>
      <c r="I146" s="158"/>
      <c r="J146" s="21"/>
      <c r="K146" s="163"/>
      <c r="L146" s="158"/>
      <c r="M146" s="21"/>
      <c r="N146" s="163"/>
      <c r="O146" s="44"/>
      <c r="P146" s="166"/>
      <c r="Q146" s="139">
        <f t="shared" si="1"/>
        <v>0</v>
      </c>
      <c r="R146" s="141"/>
    </row>
    <row r="147" spans="1:18" ht="18" hidden="1" customHeight="1">
      <c r="A147" s="636">
        <v>138</v>
      </c>
      <c r="B147" s="637"/>
      <c r="C147" s="10"/>
      <c r="D147" s="10"/>
      <c r="E147" s="187"/>
      <c r="F147" s="162"/>
      <c r="G147" s="44"/>
      <c r="H147" s="163"/>
      <c r="I147" s="158"/>
      <c r="J147" s="21"/>
      <c r="K147" s="163"/>
      <c r="L147" s="158"/>
      <c r="M147" s="21"/>
      <c r="N147" s="163"/>
      <c r="O147" s="44"/>
      <c r="P147" s="166"/>
      <c r="Q147" s="139">
        <f t="shared" si="1"/>
        <v>0</v>
      </c>
      <c r="R147" s="141"/>
    </row>
    <row r="148" spans="1:18" ht="18" hidden="1" customHeight="1">
      <c r="A148" s="636">
        <v>139</v>
      </c>
      <c r="B148" s="637"/>
      <c r="C148" s="10"/>
      <c r="D148" s="10"/>
      <c r="E148" s="187"/>
      <c r="F148" s="162"/>
      <c r="G148" s="44"/>
      <c r="H148" s="163"/>
      <c r="I148" s="158"/>
      <c r="J148" s="21"/>
      <c r="K148" s="163"/>
      <c r="L148" s="158"/>
      <c r="M148" s="21"/>
      <c r="N148" s="163"/>
      <c r="O148" s="44"/>
      <c r="P148" s="166"/>
      <c r="Q148" s="139">
        <f t="shared" si="1"/>
        <v>0</v>
      </c>
      <c r="R148" s="141"/>
    </row>
    <row r="149" spans="1:18" ht="18" hidden="1" customHeight="1">
      <c r="A149" s="636">
        <v>140</v>
      </c>
      <c r="B149" s="637"/>
      <c r="C149" s="10"/>
      <c r="D149" s="10"/>
      <c r="E149" s="187"/>
      <c r="F149" s="162"/>
      <c r="G149" s="44"/>
      <c r="H149" s="163"/>
      <c r="I149" s="158"/>
      <c r="J149" s="21"/>
      <c r="K149" s="163"/>
      <c r="L149" s="158"/>
      <c r="M149" s="21"/>
      <c r="N149" s="163"/>
      <c r="O149" s="44"/>
      <c r="P149" s="166"/>
      <c r="Q149" s="139">
        <f t="shared" si="1"/>
        <v>0</v>
      </c>
      <c r="R149" s="141"/>
    </row>
    <row r="150" spans="1:18" ht="18" hidden="1" customHeight="1">
      <c r="A150" s="636">
        <v>141</v>
      </c>
      <c r="B150" s="637"/>
      <c r="C150" s="10"/>
      <c r="D150" s="10"/>
      <c r="E150" s="187"/>
      <c r="F150" s="162"/>
      <c r="G150" s="44"/>
      <c r="H150" s="163"/>
      <c r="I150" s="158"/>
      <c r="J150" s="21"/>
      <c r="K150" s="163"/>
      <c r="L150" s="158"/>
      <c r="M150" s="21"/>
      <c r="N150" s="163"/>
      <c r="O150" s="44"/>
      <c r="P150" s="166"/>
      <c r="Q150" s="139">
        <f t="shared" si="1"/>
        <v>0</v>
      </c>
      <c r="R150" s="141"/>
    </row>
    <row r="151" spans="1:18" ht="18" hidden="1" customHeight="1">
      <c r="A151" s="636">
        <v>142</v>
      </c>
      <c r="B151" s="637"/>
      <c r="C151" s="10"/>
      <c r="D151" s="10"/>
      <c r="E151" s="187"/>
      <c r="F151" s="162"/>
      <c r="G151" s="44"/>
      <c r="H151" s="163"/>
      <c r="I151" s="158"/>
      <c r="J151" s="21"/>
      <c r="K151" s="163"/>
      <c r="L151" s="158"/>
      <c r="M151" s="21"/>
      <c r="N151" s="163"/>
      <c r="O151" s="44"/>
      <c r="P151" s="166"/>
      <c r="Q151" s="139">
        <f t="shared" si="1"/>
        <v>0</v>
      </c>
      <c r="R151" s="141"/>
    </row>
    <row r="152" spans="1:18" ht="18" hidden="1" customHeight="1">
      <c r="A152" s="636">
        <v>143</v>
      </c>
      <c r="B152" s="637"/>
      <c r="C152" s="10"/>
      <c r="D152" s="10"/>
      <c r="E152" s="187"/>
      <c r="F152" s="162"/>
      <c r="G152" s="44"/>
      <c r="H152" s="163"/>
      <c r="I152" s="158"/>
      <c r="J152" s="21"/>
      <c r="K152" s="163"/>
      <c r="L152" s="158"/>
      <c r="M152" s="21"/>
      <c r="N152" s="163"/>
      <c r="O152" s="44"/>
      <c r="P152" s="166"/>
      <c r="Q152" s="139">
        <f t="shared" si="1"/>
        <v>0</v>
      </c>
      <c r="R152" s="141"/>
    </row>
    <row r="153" spans="1:18" ht="18" hidden="1" customHeight="1">
      <c r="A153" s="636">
        <v>144</v>
      </c>
      <c r="B153" s="637"/>
      <c r="C153" s="10"/>
      <c r="D153" s="10"/>
      <c r="E153" s="187"/>
      <c r="F153" s="162"/>
      <c r="G153" s="44"/>
      <c r="H153" s="163"/>
      <c r="I153" s="158"/>
      <c r="J153" s="21"/>
      <c r="K153" s="163"/>
      <c r="L153" s="158"/>
      <c r="M153" s="21"/>
      <c r="N153" s="163"/>
      <c r="O153" s="44"/>
      <c r="P153" s="166"/>
      <c r="Q153" s="139">
        <f t="shared" si="1"/>
        <v>0</v>
      </c>
      <c r="R153" s="141"/>
    </row>
    <row r="154" spans="1:18" ht="18" hidden="1" customHeight="1">
      <c r="A154" s="636">
        <v>145</v>
      </c>
      <c r="B154" s="637"/>
      <c r="C154" s="10"/>
      <c r="D154" s="10"/>
      <c r="E154" s="187"/>
      <c r="F154" s="162"/>
      <c r="G154" s="44"/>
      <c r="H154" s="163"/>
      <c r="I154" s="158"/>
      <c r="J154" s="21"/>
      <c r="K154" s="163"/>
      <c r="L154" s="158"/>
      <c r="M154" s="21"/>
      <c r="N154" s="163"/>
      <c r="O154" s="44"/>
      <c r="P154" s="166"/>
      <c r="Q154" s="139">
        <f t="shared" si="1"/>
        <v>0</v>
      </c>
      <c r="R154" s="141"/>
    </row>
    <row r="155" spans="1:18" ht="18" hidden="1" customHeight="1">
      <c r="A155" s="636">
        <v>146</v>
      </c>
      <c r="B155" s="637"/>
      <c r="C155" s="10"/>
      <c r="D155" s="10"/>
      <c r="E155" s="187"/>
      <c r="F155" s="162"/>
      <c r="G155" s="44"/>
      <c r="H155" s="163"/>
      <c r="I155" s="158"/>
      <c r="J155" s="21"/>
      <c r="K155" s="163"/>
      <c r="L155" s="158"/>
      <c r="M155" s="21"/>
      <c r="N155" s="163"/>
      <c r="O155" s="44"/>
      <c r="P155" s="166"/>
      <c r="Q155" s="139">
        <f t="shared" si="1"/>
        <v>0</v>
      </c>
      <c r="R155" s="141"/>
    </row>
    <row r="156" spans="1:18" ht="18" hidden="1" customHeight="1">
      <c r="A156" s="636">
        <v>147</v>
      </c>
      <c r="B156" s="637"/>
      <c r="C156" s="10"/>
      <c r="D156" s="10"/>
      <c r="E156" s="187"/>
      <c r="F156" s="162"/>
      <c r="G156" s="44"/>
      <c r="H156" s="163"/>
      <c r="I156" s="158"/>
      <c r="J156" s="21"/>
      <c r="K156" s="163"/>
      <c r="L156" s="158"/>
      <c r="M156" s="21"/>
      <c r="N156" s="163"/>
      <c r="O156" s="44"/>
      <c r="P156" s="166"/>
      <c r="Q156" s="139">
        <f t="shared" si="1"/>
        <v>0</v>
      </c>
      <c r="R156" s="141"/>
    </row>
    <row r="157" spans="1:18" ht="18" hidden="1" customHeight="1">
      <c r="A157" s="636">
        <v>148</v>
      </c>
      <c r="B157" s="637"/>
      <c r="C157" s="10"/>
      <c r="D157" s="10"/>
      <c r="E157" s="187"/>
      <c r="F157" s="162"/>
      <c r="G157" s="44"/>
      <c r="H157" s="163"/>
      <c r="I157" s="158"/>
      <c r="J157" s="21"/>
      <c r="K157" s="163"/>
      <c r="L157" s="158"/>
      <c r="M157" s="21"/>
      <c r="N157" s="163"/>
      <c r="O157" s="44"/>
      <c r="P157" s="166"/>
      <c r="Q157" s="139">
        <f t="shared" si="1"/>
        <v>0</v>
      </c>
      <c r="R157" s="141"/>
    </row>
    <row r="158" spans="1:18" ht="18" hidden="1" customHeight="1">
      <c r="A158" s="636">
        <v>149</v>
      </c>
      <c r="B158" s="637"/>
      <c r="C158" s="10"/>
      <c r="D158" s="10"/>
      <c r="E158" s="187"/>
      <c r="F158" s="162"/>
      <c r="G158" s="44"/>
      <c r="H158" s="163"/>
      <c r="I158" s="158"/>
      <c r="J158" s="21"/>
      <c r="K158" s="163"/>
      <c r="L158" s="158"/>
      <c r="M158" s="21"/>
      <c r="N158" s="163"/>
      <c r="O158" s="44"/>
      <c r="P158" s="166"/>
      <c r="Q158" s="139">
        <f t="shared" si="1"/>
        <v>0</v>
      </c>
      <c r="R158" s="141"/>
    </row>
    <row r="159" spans="1:18" ht="18" hidden="1" customHeight="1">
      <c r="A159" s="636">
        <v>150</v>
      </c>
      <c r="B159" s="637"/>
      <c r="C159" s="10"/>
      <c r="D159" s="10"/>
      <c r="E159" s="187"/>
      <c r="F159" s="162"/>
      <c r="G159" s="44"/>
      <c r="H159" s="163"/>
      <c r="I159" s="158"/>
      <c r="J159" s="21"/>
      <c r="K159" s="163"/>
      <c r="L159" s="158"/>
      <c r="M159" s="21"/>
      <c r="N159" s="163"/>
      <c r="O159" s="44"/>
      <c r="P159" s="166"/>
      <c r="Q159" s="139">
        <f t="shared" si="1"/>
        <v>0</v>
      </c>
      <c r="R159" s="141"/>
    </row>
    <row r="160" spans="1:18" ht="25.5" customHeight="1">
      <c r="A160" s="70" t="str">
        <f>IF('計画書①（地域）'!$S$4="","",'計画書①（地域）'!$S$4)</f>
        <v/>
      </c>
      <c r="B160" s="70"/>
      <c r="C160" s="71"/>
      <c r="D160" s="71"/>
      <c r="E160" s="71"/>
      <c r="F160" s="71"/>
      <c r="G160" s="71"/>
      <c r="H160" s="71"/>
      <c r="I160" s="71"/>
      <c r="J160" s="71"/>
      <c r="K160" s="71"/>
      <c r="L160" s="71"/>
      <c r="M160" s="71"/>
      <c r="N160" s="71"/>
      <c r="O160" s="71"/>
      <c r="P160" s="71"/>
      <c r="Q160" s="71"/>
    </row>
    <row r="161" spans="1:25" ht="25.5" customHeight="1">
      <c r="A161" s="136" t="str">
        <f>A2</f>
        <v xml:space="preserve">【 内訳書 】 </v>
      </c>
      <c r="B161" s="136"/>
      <c r="C161" s="72"/>
      <c r="D161" s="71"/>
      <c r="E161" s="71"/>
      <c r="F161" s="71"/>
      <c r="G161" s="71"/>
      <c r="H161" s="71"/>
      <c r="I161" s="71"/>
      <c r="J161" s="71"/>
      <c r="K161" s="71"/>
      <c r="L161" s="71"/>
      <c r="M161" s="71"/>
      <c r="N161" s="71"/>
      <c r="O161" s="71"/>
      <c r="P161" s="71"/>
      <c r="Q161" s="71"/>
    </row>
    <row r="162" spans="1:25" ht="31.5" customHeight="1">
      <c r="C162" s="576" t="str">
        <f>$C$3</f>
        <v>2-10</v>
      </c>
      <c r="D162" s="61" t="s">
        <v>153</v>
      </c>
      <c r="E162" s="560">
        <f>$E$3</f>
        <v>0</v>
      </c>
      <c r="F162" s="561"/>
      <c r="G162" s="561"/>
      <c r="H162" s="561"/>
      <c r="I162" s="561"/>
      <c r="J162" s="561"/>
      <c r="K162" s="561"/>
      <c r="L162" s="561"/>
      <c r="M162" s="562"/>
      <c r="N162"/>
      <c r="O162"/>
      <c r="P162"/>
      <c r="Q162"/>
      <c r="R162" s="71"/>
      <c r="X162" s="2"/>
      <c r="Y162" s="5"/>
    </row>
    <row r="163" spans="1:25" ht="31.5" customHeight="1">
      <c r="C163" s="577"/>
      <c r="D163" s="62" t="s">
        <v>154</v>
      </c>
      <c r="E163" s="563">
        <f>$E$4</f>
        <v>0</v>
      </c>
      <c r="F163" s="564"/>
      <c r="G163" s="564"/>
      <c r="H163" s="564"/>
      <c r="I163" s="564"/>
      <c r="J163" s="564"/>
      <c r="K163" s="564"/>
      <c r="L163" s="564"/>
      <c r="M163" s="565"/>
      <c r="N163"/>
      <c r="O163"/>
      <c r="P163"/>
      <c r="Q163"/>
      <c r="R163" s="71"/>
      <c r="X163" s="2"/>
      <c r="Y163" s="5"/>
    </row>
    <row r="164" spans="1:25" ht="25.5" customHeight="1">
      <c r="A164" s="133"/>
      <c r="B164" s="133"/>
      <c r="C164" s="72"/>
      <c r="D164" s="71"/>
      <c r="E164" s="71"/>
      <c r="F164" s="71"/>
      <c r="G164" s="71"/>
      <c r="H164" s="71"/>
      <c r="I164" s="71"/>
      <c r="J164" s="71"/>
      <c r="K164" s="71"/>
      <c r="L164" s="71"/>
      <c r="M164" s="71"/>
      <c r="N164" s="71"/>
      <c r="O164" s="71"/>
      <c r="P164" s="71"/>
      <c r="Q164" s="71"/>
    </row>
    <row r="165" spans="1:25" ht="21.75" customHeight="1">
      <c r="A165" s="74"/>
      <c r="B165" s="74"/>
      <c r="C165" s="75"/>
      <c r="D165" s="75"/>
      <c r="E165" s="74"/>
      <c r="F165" s="550" t="s">
        <v>8</v>
      </c>
      <c r="G165" s="551"/>
      <c r="H165" s="551"/>
      <c r="I165" s="551"/>
      <c r="J165" s="551"/>
      <c r="K165" s="552"/>
      <c r="L165" s="175"/>
      <c r="M165" s="176"/>
      <c r="N165" s="176"/>
      <c r="O165" s="176"/>
      <c r="P165" s="176"/>
      <c r="Q165" s="176"/>
    </row>
    <row r="166" spans="1:25" ht="21.75" customHeight="1">
      <c r="A166" s="76"/>
      <c r="B166" s="76"/>
      <c r="C166" s="75"/>
      <c r="D166" s="75"/>
      <c r="E166" s="74"/>
      <c r="F166" s="553">
        <f>SUM(Q169:Q218)</f>
        <v>0</v>
      </c>
      <c r="G166" s="554"/>
      <c r="H166" s="554"/>
      <c r="I166" s="554"/>
      <c r="J166" s="554"/>
      <c r="K166" s="555"/>
      <c r="L166" s="175"/>
      <c r="M166" s="176"/>
      <c r="N166" s="176"/>
      <c r="O166" s="176"/>
      <c r="P166" s="176"/>
      <c r="Q166" s="176"/>
    </row>
    <row r="167" spans="1:25" ht="21" customHeight="1">
      <c r="A167" s="77" t="s">
        <v>16</v>
      </c>
      <c r="B167" s="77"/>
      <c r="C167" s="78"/>
      <c r="D167" s="78"/>
      <c r="E167" s="78"/>
      <c r="F167" s="78"/>
      <c r="G167" s="78"/>
      <c r="H167" s="78"/>
      <c r="I167" s="78"/>
      <c r="J167" s="78"/>
      <c r="K167" s="71"/>
      <c r="L167" s="71"/>
      <c r="M167" s="71"/>
      <c r="N167" s="71"/>
      <c r="O167" s="71"/>
      <c r="P167" s="71"/>
      <c r="Q167" s="135" t="s">
        <v>17</v>
      </c>
    </row>
    <row r="168" spans="1:25" s="59" customFormat="1" ht="36" customHeight="1">
      <c r="A168" s="640" t="s">
        <v>216</v>
      </c>
      <c r="B168" s="641"/>
      <c r="C168" s="556" t="s">
        <v>11</v>
      </c>
      <c r="D168" s="557"/>
      <c r="E168" s="80" t="s">
        <v>45</v>
      </c>
      <c r="F168" s="81"/>
      <c r="G168" s="82" t="s">
        <v>39</v>
      </c>
      <c r="H168" s="83" t="s">
        <v>46</v>
      </c>
      <c r="I168" s="84" t="s">
        <v>38</v>
      </c>
      <c r="J168" s="85" t="s">
        <v>40</v>
      </c>
      <c r="K168" s="83" t="s">
        <v>46</v>
      </c>
      <c r="L168" s="84" t="s">
        <v>48</v>
      </c>
      <c r="M168" s="85" t="s">
        <v>40</v>
      </c>
      <c r="N168" s="83" t="s">
        <v>49</v>
      </c>
      <c r="O168" s="84" t="s">
        <v>50</v>
      </c>
      <c r="P168" s="83" t="s">
        <v>51</v>
      </c>
      <c r="Q168" s="86" t="s">
        <v>12</v>
      </c>
      <c r="X168" s="60"/>
    </row>
    <row r="169" spans="1:25" ht="18" customHeight="1">
      <c r="A169" s="638">
        <v>1</v>
      </c>
      <c r="B169" s="639"/>
      <c r="C169" s="558"/>
      <c r="D169" s="559"/>
      <c r="E169" s="189"/>
      <c r="F169" s="167"/>
      <c r="G169" s="46"/>
      <c r="H169" s="170"/>
      <c r="I169" s="159"/>
      <c r="J169" s="38"/>
      <c r="K169" s="170"/>
      <c r="L169" s="159"/>
      <c r="M169" s="38"/>
      <c r="N169" s="170"/>
      <c r="O169" s="46"/>
      <c r="P169" s="172"/>
      <c r="Q169" s="63">
        <f t="shared" ref="Q169:Q218" si="2">IF(G169="",0,INT(SUM(PRODUCT(G169,I169,L169),O169)))</f>
        <v>0</v>
      </c>
    </row>
    <row r="170" spans="1:25" ht="18" customHeight="1">
      <c r="A170" s="589">
        <v>2</v>
      </c>
      <c r="B170" s="590"/>
      <c r="C170" s="578"/>
      <c r="D170" s="579"/>
      <c r="E170" s="187"/>
      <c r="F170" s="168"/>
      <c r="G170" s="46"/>
      <c r="H170" s="170"/>
      <c r="I170" s="159"/>
      <c r="J170" s="38"/>
      <c r="K170" s="170"/>
      <c r="L170" s="159"/>
      <c r="M170" s="38"/>
      <c r="N170" s="170"/>
      <c r="O170" s="46"/>
      <c r="P170" s="166"/>
      <c r="Q170" s="63">
        <f t="shared" si="2"/>
        <v>0</v>
      </c>
    </row>
    <row r="171" spans="1:25" ht="18" customHeight="1">
      <c r="A171" s="589">
        <v>3</v>
      </c>
      <c r="B171" s="590"/>
      <c r="C171" s="578"/>
      <c r="D171" s="579"/>
      <c r="E171" s="189"/>
      <c r="F171" s="168"/>
      <c r="G171" s="44"/>
      <c r="H171" s="170"/>
      <c r="I171" s="159"/>
      <c r="J171" s="38"/>
      <c r="K171" s="170"/>
      <c r="L171" s="159"/>
      <c r="M171" s="38"/>
      <c r="N171" s="170"/>
      <c r="O171" s="46"/>
      <c r="P171" s="166"/>
      <c r="Q171" s="63">
        <f t="shared" si="2"/>
        <v>0</v>
      </c>
    </row>
    <row r="172" spans="1:25" ht="18" customHeight="1">
      <c r="A172" s="589">
        <v>4</v>
      </c>
      <c r="B172" s="590"/>
      <c r="C172" s="578"/>
      <c r="D172" s="579"/>
      <c r="E172" s="189"/>
      <c r="F172" s="168"/>
      <c r="G172" s="44"/>
      <c r="H172" s="170"/>
      <c r="I172" s="159"/>
      <c r="J172" s="38"/>
      <c r="K172" s="170"/>
      <c r="L172" s="159"/>
      <c r="M172" s="38"/>
      <c r="N172" s="170"/>
      <c r="O172" s="46"/>
      <c r="P172" s="166"/>
      <c r="Q172" s="63">
        <f t="shared" si="2"/>
        <v>0</v>
      </c>
    </row>
    <row r="173" spans="1:25" ht="18" customHeight="1">
      <c r="A173" s="589">
        <v>5</v>
      </c>
      <c r="B173" s="590"/>
      <c r="C173" s="580"/>
      <c r="D173" s="581"/>
      <c r="E173" s="189"/>
      <c r="F173" s="168"/>
      <c r="G173" s="44"/>
      <c r="H173" s="170"/>
      <c r="I173" s="159"/>
      <c r="J173" s="38"/>
      <c r="K173" s="170"/>
      <c r="L173" s="159"/>
      <c r="M173" s="38"/>
      <c r="N173" s="170"/>
      <c r="O173" s="46"/>
      <c r="P173" s="166"/>
      <c r="Q173" s="63">
        <f t="shared" si="2"/>
        <v>0</v>
      </c>
    </row>
    <row r="174" spans="1:25" ht="18" customHeight="1">
      <c r="A174" s="589">
        <v>6</v>
      </c>
      <c r="B174" s="590"/>
      <c r="C174" s="580"/>
      <c r="D174" s="582"/>
      <c r="E174" s="189"/>
      <c r="F174" s="168"/>
      <c r="G174" s="44"/>
      <c r="H174" s="170"/>
      <c r="I174" s="159"/>
      <c r="J174" s="38"/>
      <c r="K174" s="170"/>
      <c r="L174" s="159"/>
      <c r="M174" s="38"/>
      <c r="N174" s="170"/>
      <c r="O174" s="46"/>
      <c r="P174" s="166"/>
      <c r="Q174" s="63">
        <f t="shared" si="2"/>
        <v>0</v>
      </c>
    </row>
    <row r="175" spans="1:25" ht="18" customHeight="1">
      <c r="A175" s="589">
        <v>7</v>
      </c>
      <c r="B175" s="590"/>
      <c r="C175" s="580"/>
      <c r="D175" s="582"/>
      <c r="E175" s="189"/>
      <c r="F175" s="168"/>
      <c r="G175" s="44"/>
      <c r="H175" s="170"/>
      <c r="I175" s="159"/>
      <c r="J175" s="38"/>
      <c r="K175" s="170"/>
      <c r="L175" s="159"/>
      <c r="M175" s="38"/>
      <c r="N175" s="170"/>
      <c r="O175" s="46"/>
      <c r="P175" s="166"/>
      <c r="Q175" s="63">
        <f t="shared" si="2"/>
        <v>0</v>
      </c>
    </row>
    <row r="176" spans="1:25" ht="18" customHeight="1">
      <c r="A176" s="589">
        <v>8</v>
      </c>
      <c r="B176" s="590"/>
      <c r="C176" s="580"/>
      <c r="D176" s="582"/>
      <c r="E176" s="189"/>
      <c r="F176" s="168"/>
      <c r="G176" s="44"/>
      <c r="H176" s="170"/>
      <c r="I176" s="159"/>
      <c r="J176" s="38"/>
      <c r="K176" s="170"/>
      <c r="L176" s="159"/>
      <c r="M176" s="38"/>
      <c r="N176" s="170"/>
      <c r="O176" s="46"/>
      <c r="P176" s="166"/>
      <c r="Q176" s="63">
        <f t="shared" si="2"/>
        <v>0</v>
      </c>
    </row>
    <row r="177" spans="1:17" ht="18" customHeight="1">
      <c r="A177" s="589">
        <v>9</v>
      </c>
      <c r="B177" s="590"/>
      <c r="C177" s="580"/>
      <c r="D177" s="582"/>
      <c r="E177" s="189"/>
      <c r="F177" s="168"/>
      <c r="G177" s="44"/>
      <c r="H177" s="170"/>
      <c r="I177" s="159"/>
      <c r="J177" s="38"/>
      <c r="K177" s="170"/>
      <c r="L177" s="159"/>
      <c r="M177" s="38"/>
      <c r="N177" s="170"/>
      <c r="O177" s="46"/>
      <c r="P177" s="166"/>
      <c r="Q177" s="63">
        <f t="shared" si="2"/>
        <v>0</v>
      </c>
    </row>
    <row r="178" spans="1:17" ht="18" customHeight="1">
      <c r="A178" s="589">
        <v>10</v>
      </c>
      <c r="B178" s="590"/>
      <c r="C178" s="580"/>
      <c r="D178" s="582"/>
      <c r="E178" s="189"/>
      <c r="F178" s="168"/>
      <c r="G178" s="44"/>
      <c r="H178" s="170"/>
      <c r="I178" s="159"/>
      <c r="J178" s="38"/>
      <c r="K178" s="170"/>
      <c r="L178" s="159"/>
      <c r="M178" s="38"/>
      <c r="N178" s="170"/>
      <c r="O178" s="46"/>
      <c r="P178" s="166"/>
      <c r="Q178" s="63">
        <f t="shared" si="2"/>
        <v>0</v>
      </c>
    </row>
    <row r="179" spans="1:17" ht="18" customHeight="1">
      <c r="A179" s="589">
        <v>11</v>
      </c>
      <c r="B179" s="590"/>
      <c r="C179" s="580"/>
      <c r="D179" s="582"/>
      <c r="E179" s="189"/>
      <c r="F179" s="168"/>
      <c r="G179" s="44"/>
      <c r="H179" s="170"/>
      <c r="I179" s="159"/>
      <c r="J179" s="38"/>
      <c r="K179" s="170"/>
      <c r="L179" s="159"/>
      <c r="M179" s="38"/>
      <c r="N179" s="170"/>
      <c r="O179" s="46"/>
      <c r="P179" s="166"/>
      <c r="Q179" s="63">
        <f t="shared" si="2"/>
        <v>0</v>
      </c>
    </row>
    <row r="180" spans="1:17" ht="18" customHeight="1">
      <c r="A180" s="589">
        <v>12</v>
      </c>
      <c r="B180" s="590"/>
      <c r="C180" s="580"/>
      <c r="D180" s="582"/>
      <c r="E180" s="189"/>
      <c r="F180" s="168"/>
      <c r="G180" s="44"/>
      <c r="H180" s="170"/>
      <c r="I180" s="159"/>
      <c r="J180" s="38"/>
      <c r="K180" s="170"/>
      <c r="L180" s="159"/>
      <c r="M180" s="38"/>
      <c r="N180" s="170"/>
      <c r="O180" s="46"/>
      <c r="P180" s="166"/>
      <c r="Q180" s="63">
        <f t="shared" si="2"/>
        <v>0</v>
      </c>
    </row>
    <row r="181" spans="1:17" ht="18" customHeight="1">
      <c r="A181" s="589">
        <v>13</v>
      </c>
      <c r="B181" s="590"/>
      <c r="C181" s="580"/>
      <c r="D181" s="582"/>
      <c r="E181" s="189"/>
      <c r="F181" s="168"/>
      <c r="G181" s="44"/>
      <c r="H181" s="170"/>
      <c r="I181" s="159"/>
      <c r="J181" s="38"/>
      <c r="K181" s="170"/>
      <c r="L181" s="159"/>
      <c r="M181" s="38"/>
      <c r="N181" s="170"/>
      <c r="O181" s="46"/>
      <c r="P181" s="166"/>
      <c r="Q181" s="63">
        <f t="shared" si="2"/>
        <v>0</v>
      </c>
    </row>
    <row r="182" spans="1:17" ht="18" customHeight="1">
      <c r="A182" s="589">
        <v>14</v>
      </c>
      <c r="B182" s="590"/>
      <c r="C182" s="580"/>
      <c r="D182" s="582"/>
      <c r="E182" s="189"/>
      <c r="F182" s="168"/>
      <c r="G182" s="44"/>
      <c r="H182" s="170"/>
      <c r="I182" s="159"/>
      <c r="J182" s="38"/>
      <c r="K182" s="170"/>
      <c r="L182" s="159"/>
      <c r="M182" s="38"/>
      <c r="N182" s="170"/>
      <c r="O182" s="46"/>
      <c r="P182" s="166"/>
      <c r="Q182" s="63">
        <f t="shared" si="2"/>
        <v>0</v>
      </c>
    </row>
    <row r="183" spans="1:17" ht="18" customHeight="1">
      <c r="A183" s="589">
        <v>15</v>
      </c>
      <c r="B183" s="590"/>
      <c r="C183" s="580"/>
      <c r="D183" s="582"/>
      <c r="E183" s="189"/>
      <c r="F183" s="168"/>
      <c r="G183" s="44"/>
      <c r="H183" s="170"/>
      <c r="I183" s="159"/>
      <c r="J183" s="38"/>
      <c r="K183" s="170"/>
      <c r="L183" s="159"/>
      <c r="M183" s="38"/>
      <c r="N183" s="170"/>
      <c r="O183" s="46"/>
      <c r="P183" s="166"/>
      <c r="Q183" s="63">
        <f t="shared" si="2"/>
        <v>0</v>
      </c>
    </row>
    <row r="184" spans="1:17" ht="18" customHeight="1">
      <c r="A184" s="589">
        <v>16</v>
      </c>
      <c r="B184" s="590"/>
      <c r="C184" s="580"/>
      <c r="D184" s="582"/>
      <c r="E184" s="189"/>
      <c r="F184" s="168"/>
      <c r="G184" s="44"/>
      <c r="H184" s="170"/>
      <c r="I184" s="159"/>
      <c r="J184" s="38"/>
      <c r="K184" s="170"/>
      <c r="L184" s="159"/>
      <c r="M184" s="38"/>
      <c r="N184" s="170"/>
      <c r="O184" s="46"/>
      <c r="P184" s="166"/>
      <c r="Q184" s="63">
        <f t="shared" si="2"/>
        <v>0</v>
      </c>
    </row>
    <row r="185" spans="1:17" ht="18" customHeight="1">
      <c r="A185" s="589">
        <v>17</v>
      </c>
      <c r="B185" s="590"/>
      <c r="C185" s="580"/>
      <c r="D185" s="582"/>
      <c r="E185" s="189"/>
      <c r="F185" s="168"/>
      <c r="G185" s="44"/>
      <c r="H185" s="170"/>
      <c r="I185" s="159"/>
      <c r="J185" s="38"/>
      <c r="K185" s="170"/>
      <c r="L185" s="159"/>
      <c r="M185" s="38"/>
      <c r="N185" s="170"/>
      <c r="O185" s="46"/>
      <c r="P185" s="166"/>
      <c r="Q185" s="63">
        <f t="shared" si="2"/>
        <v>0</v>
      </c>
    </row>
    <row r="186" spans="1:17" ht="18" customHeight="1">
      <c r="A186" s="589">
        <v>18</v>
      </c>
      <c r="B186" s="590"/>
      <c r="C186" s="580"/>
      <c r="D186" s="582"/>
      <c r="E186" s="189"/>
      <c r="F186" s="168"/>
      <c r="G186" s="44"/>
      <c r="H186" s="170"/>
      <c r="I186" s="159"/>
      <c r="J186" s="38"/>
      <c r="K186" s="170"/>
      <c r="L186" s="159"/>
      <c r="M186" s="38"/>
      <c r="N186" s="170"/>
      <c r="O186" s="46"/>
      <c r="P186" s="166"/>
      <c r="Q186" s="63">
        <f t="shared" si="2"/>
        <v>0</v>
      </c>
    </row>
    <row r="187" spans="1:17" ht="18" customHeight="1">
      <c r="A187" s="589">
        <v>19</v>
      </c>
      <c r="B187" s="590"/>
      <c r="C187" s="580"/>
      <c r="D187" s="582"/>
      <c r="E187" s="189"/>
      <c r="F187" s="168"/>
      <c r="G187" s="44"/>
      <c r="H187" s="170"/>
      <c r="I187" s="159"/>
      <c r="J187" s="38"/>
      <c r="K187" s="170"/>
      <c r="L187" s="159"/>
      <c r="M187" s="38"/>
      <c r="N187" s="170"/>
      <c r="O187" s="46"/>
      <c r="P187" s="166"/>
      <c r="Q187" s="63">
        <f t="shared" si="2"/>
        <v>0</v>
      </c>
    </row>
    <row r="188" spans="1:17" ht="18" customHeight="1">
      <c r="A188" s="589">
        <v>20</v>
      </c>
      <c r="B188" s="590"/>
      <c r="C188" s="580"/>
      <c r="D188" s="582"/>
      <c r="E188" s="189"/>
      <c r="F188" s="168"/>
      <c r="G188" s="44"/>
      <c r="H188" s="170"/>
      <c r="I188" s="159"/>
      <c r="J188" s="38"/>
      <c r="K188" s="170"/>
      <c r="L188" s="159"/>
      <c r="M188" s="38"/>
      <c r="N188" s="170"/>
      <c r="O188" s="46"/>
      <c r="P188" s="166"/>
      <c r="Q188" s="63">
        <f t="shared" si="2"/>
        <v>0</v>
      </c>
    </row>
    <row r="189" spans="1:17" ht="18" customHeight="1">
      <c r="A189" s="589">
        <v>21</v>
      </c>
      <c r="B189" s="590"/>
      <c r="C189" s="580"/>
      <c r="D189" s="582"/>
      <c r="E189" s="189"/>
      <c r="F189" s="168"/>
      <c r="G189" s="44"/>
      <c r="H189" s="170"/>
      <c r="I189" s="159"/>
      <c r="J189" s="38"/>
      <c r="K189" s="170"/>
      <c r="L189" s="159"/>
      <c r="M189" s="38"/>
      <c r="N189" s="170"/>
      <c r="O189" s="46"/>
      <c r="P189" s="166"/>
      <c r="Q189" s="63">
        <f t="shared" si="2"/>
        <v>0</v>
      </c>
    </row>
    <row r="190" spans="1:17" ht="18" customHeight="1">
      <c r="A190" s="589">
        <v>22</v>
      </c>
      <c r="B190" s="590"/>
      <c r="C190" s="580"/>
      <c r="D190" s="582"/>
      <c r="E190" s="189"/>
      <c r="F190" s="168"/>
      <c r="G190" s="44"/>
      <c r="H190" s="170"/>
      <c r="I190" s="159"/>
      <c r="J190" s="38"/>
      <c r="K190" s="170"/>
      <c r="L190" s="159"/>
      <c r="M190" s="38"/>
      <c r="N190" s="170"/>
      <c r="O190" s="46"/>
      <c r="P190" s="166"/>
      <c r="Q190" s="63">
        <f t="shared" si="2"/>
        <v>0</v>
      </c>
    </row>
    <row r="191" spans="1:17" ht="18" customHeight="1">
      <c r="A191" s="589">
        <v>23</v>
      </c>
      <c r="B191" s="590"/>
      <c r="C191" s="580"/>
      <c r="D191" s="582"/>
      <c r="E191" s="189"/>
      <c r="F191" s="168"/>
      <c r="G191" s="44"/>
      <c r="H191" s="170"/>
      <c r="I191" s="159"/>
      <c r="J191" s="38"/>
      <c r="K191" s="170"/>
      <c r="L191" s="159"/>
      <c r="M191" s="38"/>
      <c r="N191" s="170"/>
      <c r="O191" s="46"/>
      <c r="P191" s="166"/>
      <c r="Q191" s="63">
        <f t="shared" si="2"/>
        <v>0</v>
      </c>
    </row>
    <row r="192" spans="1:17" ht="18" customHeight="1">
      <c r="A192" s="589">
        <v>24</v>
      </c>
      <c r="B192" s="590"/>
      <c r="C192" s="580"/>
      <c r="D192" s="582"/>
      <c r="E192" s="189"/>
      <c r="F192" s="168"/>
      <c r="G192" s="44"/>
      <c r="H192" s="170"/>
      <c r="I192" s="159"/>
      <c r="J192" s="38"/>
      <c r="K192" s="170"/>
      <c r="L192" s="159"/>
      <c r="M192" s="38"/>
      <c r="N192" s="170"/>
      <c r="O192" s="46"/>
      <c r="P192" s="166"/>
      <c r="Q192" s="63">
        <f t="shared" si="2"/>
        <v>0</v>
      </c>
    </row>
    <row r="193" spans="1:17" ht="18" customHeight="1">
      <c r="A193" s="589">
        <v>25</v>
      </c>
      <c r="B193" s="590"/>
      <c r="C193" s="580"/>
      <c r="D193" s="582"/>
      <c r="E193" s="189"/>
      <c r="F193" s="168"/>
      <c r="G193" s="44"/>
      <c r="H193" s="170"/>
      <c r="I193" s="159"/>
      <c r="J193" s="38"/>
      <c r="K193" s="170"/>
      <c r="L193" s="159"/>
      <c r="M193" s="38"/>
      <c r="N193" s="170"/>
      <c r="O193" s="46"/>
      <c r="P193" s="166"/>
      <c r="Q193" s="63">
        <f t="shared" si="2"/>
        <v>0</v>
      </c>
    </row>
    <row r="194" spans="1:17" ht="18" customHeight="1">
      <c r="A194" s="589">
        <v>26</v>
      </c>
      <c r="B194" s="590"/>
      <c r="C194" s="580"/>
      <c r="D194" s="582"/>
      <c r="E194" s="189"/>
      <c r="F194" s="168"/>
      <c r="G194" s="44"/>
      <c r="H194" s="170"/>
      <c r="I194" s="159"/>
      <c r="J194" s="38"/>
      <c r="K194" s="170"/>
      <c r="L194" s="159"/>
      <c r="M194" s="38"/>
      <c r="N194" s="170"/>
      <c r="O194" s="46"/>
      <c r="P194" s="166"/>
      <c r="Q194" s="63">
        <f t="shared" si="2"/>
        <v>0</v>
      </c>
    </row>
    <row r="195" spans="1:17" ht="18" customHeight="1">
      <c r="A195" s="589">
        <v>27</v>
      </c>
      <c r="B195" s="590"/>
      <c r="C195" s="580"/>
      <c r="D195" s="582"/>
      <c r="E195" s="189"/>
      <c r="F195" s="168"/>
      <c r="G195" s="44"/>
      <c r="H195" s="170"/>
      <c r="I195" s="159"/>
      <c r="J195" s="38"/>
      <c r="K195" s="170"/>
      <c r="L195" s="159"/>
      <c r="M195" s="38"/>
      <c r="N195" s="170"/>
      <c r="O195" s="46"/>
      <c r="P195" s="166"/>
      <c r="Q195" s="63">
        <f t="shared" si="2"/>
        <v>0</v>
      </c>
    </row>
    <row r="196" spans="1:17" ht="18" customHeight="1">
      <c r="A196" s="589">
        <v>28</v>
      </c>
      <c r="B196" s="590"/>
      <c r="C196" s="580"/>
      <c r="D196" s="582"/>
      <c r="E196" s="189"/>
      <c r="F196" s="168"/>
      <c r="G196" s="44"/>
      <c r="H196" s="170"/>
      <c r="I196" s="159"/>
      <c r="J196" s="38"/>
      <c r="K196" s="170"/>
      <c r="L196" s="159"/>
      <c r="M196" s="38"/>
      <c r="N196" s="170"/>
      <c r="O196" s="46"/>
      <c r="P196" s="166"/>
      <c r="Q196" s="63">
        <f t="shared" si="2"/>
        <v>0</v>
      </c>
    </row>
    <row r="197" spans="1:17" ht="18" customHeight="1">
      <c r="A197" s="589">
        <v>29</v>
      </c>
      <c r="B197" s="590"/>
      <c r="C197" s="580"/>
      <c r="D197" s="582"/>
      <c r="E197" s="189"/>
      <c r="F197" s="168"/>
      <c r="G197" s="44"/>
      <c r="H197" s="170"/>
      <c r="I197" s="159"/>
      <c r="J197" s="38"/>
      <c r="K197" s="170"/>
      <c r="L197" s="159"/>
      <c r="M197" s="38"/>
      <c r="N197" s="170"/>
      <c r="O197" s="46"/>
      <c r="P197" s="166"/>
      <c r="Q197" s="63">
        <f t="shared" si="2"/>
        <v>0</v>
      </c>
    </row>
    <row r="198" spans="1:17" ht="18" customHeight="1">
      <c r="A198" s="589">
        <v>30</v>
      </c>
      <c r="B198" s="590"/>
      <c r="C198" s="580"/>
      <c r="D198" s="582"/>
      <c r="E198" s="189"/>
      <c r="F198" s="168"/>
      <c r="G198" s="44"/>
      <c r="H198" s="170"/>
      <c r="I198" s="159"/>
      <c r="J198" s="38"/>
      <c r="K198" s="170"/>
      <c r="L198" s="159"/>
      <c r="M198" s="38"/>
      <c r="N198" s="170"/>
      <c r="O198" s="46"/>
      <c r="P198" s="166"/>
      <c r="Q198" s="63">
        <f t="shared" si="2"/>
        <v>0</v>
      </c>
    </row>
    <row r="199" spans="1:17" ht="18" customHeight="1">
      <c r="A199" s="589">
        <v>31</v>
      </c>
      <c r="B199" s="590"/>
      <c r="C199" s="580"/>
      <c r="D199" s="582"/>
      <c r="E199" s="189"/>
      <c r="F199" s="168"/>
      <c r="G199" s="44"/>
      <c r="H199" s="170"/>
      <c r="I199" s="159"/>
      <c r="J199" s="38"/>
      <c r="K199" s="170"/>
      <c r="L199" s="159"/>
      <c r="M199" s="38"/>
      <c r="N199" s="170"/>
      <c r="O199" s="46"/>
      <c r="P199" s="166"/>
      <c r="Q199" s="63">
        <f t="shared" si="2"/>
        <v>0</v>
      </c>
    </row>
    <row r="200" spans="1:17" ht="18" customHeight="1">
      <c r="A200" s="589">
        <v>32</v>
      </c>
      <c r="B200" s="590"/>
      <c r="C200" s="580"/>
      <c r="D200" s="582"/>
      <c r="E200" s="189"/>
      <c r="F200" s="168"/>
      <c r="G200" s="44"/>
      <c r="H200" s="170"/>
      <c r="I200" s="159"/>
      <c r="J200" s="38"/>
      <c r="K200" s="170"/>
      <c r="L200" s="159"/>
      <c r="M200" s="38"/>
      <c r="N200" s="170"/>
      <c r="O200" s="46"/>
      <c r="P200" s="166"/>
      <c r="Q200" s="63">
        <f t="shared" si="2"/>
        <v>0</v>
      </c>
    </row>
    <row r="201" spans="1:17" ht="18" customHeight="1">
      <c r="A201" s="589">
        <v>33</v>
      </c>
      <c r="B201" s="590"/>
      <c r="C201" s="580"/>
      <c r="D201" s="582"/>
      <c r="E201" s="189"/>
      <c r="F201" s="168"/>
      <c r="G201" s="44"/>
      <c r="H201" s="170"/>
      <c r="I201" s="159"/>
      <c r="J201" s="38"/>
      <c r="K201" s="170"/>
      <c r="L201" s="159"/>
      <c r="M201" s="38"/>
      <c r="N201" s="170"/>
      <c r="O201" s="46"/>
      <c r="P201" s="166"/>
      <c r="Q201" s="63">
        <f t="shared" si="2"/>
        <v>0</v>
      </c>
    </row>
    <row r="202" spans="1:17" ht="18" customHeight="1">
      <c r="A202" s="589">
        <v>34</v>
      </c>
      <c r="B202" s="590"/>
      <c r="C202" s="580"/>
      <c r="D202" s="582"/>
      <c r="E202" s="189"/>
      <c r="F202" s="168"/>
      <c r="G202" s="44"/>
      <c r="H202" s="170"/>
      <c r="I202" s="159"/>
      <c r="J202" s="38"/>
      <c r="K202" s="170"/>
      <c r="L202" s="159"/>
      <c r="M202" s="38"/>
      <c r="N202" s="170"/>
      <c r="O202" s="46"/>
      <c r="P202" s="166"/>
      <c r="Q202" s="63">
        <f t="shared" si="2"/>
        <v>0</v>
      </c>
    </row>
    <row r="203" spans="1:17" ht="18" customHeight="1">
      <c r="A203" s="589">
        <v>35</v>
      </c>
      <c r="B203" s="590"/>
      <c r="C203" s="580"/>
      <c r="D203" s="582"/>
      <c r="E203" s="189"/>
      <c r="F203" s="168"/>
      <c r="G203" s="44"/>
      <c r="H203" s="170"/>
      <c r="I203" s="159"/>
      <c r="J203" s="38"/>
      <c r="K203" s="170"/>
      <c r="L203" s="159"/>
      <c r="M203" s="38"/>
      <c r="N203" s="170"/>
      <c r="O203" s="46"/>
      <c r="P203" s="166"/>
      <c r="Q203" s="63">
        <f t="shared" si="2"/>
        <v>0</v>
      </c>
    </row>
    <row r="204" spans="1:17" ht="18" customHeight="1">
      <c r="A204" s="589">
        <v>36</v>
      </c>
      <c r="B204" s="590"/>
      <c r="C204" s="580"/>
      <c r="D204" s="582"/>
      <c r="E204" s="189"/>
      <c r="F204" s="168"/>
      <c r="G204" s="44"/>
      <c r="H204" s="170"/>
      <c r="I204" s="159"/>
      <c r="J204" s="38"/>
      <c r="K204" s="170"/>
      <c r="L204" s="159"/>
      <c r="M204" s="38"/>
      <c r="N204" s="170"/>
      <c r="O204" s="46"/>
      <c r="P204" s="166"/>
      <c r="Q204" s="63">
        <f t="shared" si="2"/>
        <v>0</v>
      </c>
    </row>
    <row r="205" spans="1:17" ht="18" customHeight="1">
      <c r="A205" s="589">
        <v>37</v>
      </c>
      <c r="B205" s="590"/>
      <c r="C205" s="580"/>
      <c r="D205" s="582"/>
      <c r="E205" s="189"/>
      <c r="F205" s="168"/>
      <c r="G205" s="44"/>
      <c r="H205" s="170"/>
      <c r="I205" s="159"/>
      <c r="J205" s="38"/>
      <c r="K205" s="170"/>
      <c r="L205" s="159"/>
      <c r="M205" s="38"/>
      <c r="N205" s="170"/>
      <c r="O205" s="46"/>
      <c r="P205" s="166"/>
      <c r="Q205" s="63">
        <f t="shared" si="2"/>
        <v>0</v>
      </c>
    </row>
    <row r="206" spans="1:17" ht="18" customHeight="1">
      <c r="A206" s="589">
        <v>38</v>
      </c>
      <c r="B206" s="590"/>
      <c r="C206" s="580"/>
      <c r="D206" s="582"/>
      <c r="E206" s="189"/>
      <c r="F206" s="168"/>
      <c r="G206" s="44"/>
      <c r="H206" s="170"/>
      <c r="I206" s="159"/>
      <c r="J206" s="38"/>
      <c r="K206" s="170"/>
      <c r="L206" s="159"/>
      <c r="M206" s="38"/>
      <c r="N206" s="170"/>
      <c r="O206" s="46"/>
      <c r="P206" s="166"/>
      <c r="Q206" s="63">
        <f t="shared" si="2"/>
        <v>0</v>
      </c>
    </row>
    <row r="207" spans="1:17" ht="18" customHeight="1">
      <c r="A207" s="589">
        <v>39</v>
      </c>
      <c r="B207" s="590"/>
      <c r="C207" s="580"/>
      <c r="D207" s="582"/>
      <c r="E207" s="189"/>
      <c r="F207" s="168"/>
      <c r="G207" s="44"/>
      <c r="H207" s="170"/>
      <c r="I207" s="159"/>
      <c r="J207" s="38"/>
      <c r="K207" s="170"/>
      <c r="L207" s="159"/>
      <c r="M207" s="38"/>
      <c r="N207" s="170"/>
      <c r="O207" s="46"/>
      <c r="P207" s="166"/>
      <c r="Q207" s="63">
        <f t="shared" si="2"/>
        <v>0</v>
      </c>
    </row>
    <row r="208" spans="1:17" ht="18" customHeight="1">
      <c r="A208" s="589">
        <v>40</v>
      </c>
      <c r="B208" s="590"/>
      <c r="C208" s="580"/>
      <c r="D208" s="582"/>
      <c r="E208" s="189"/>
      <c r="F208" s="168"/>
      <c r="G208" s="44"/>
      <c r="H208" s="170"/>
      <c r="I208" s="159"/>
      <c r="J208" s="38"/>
      <c r="K208" s="170"/>
      <c r="L208" s="159"/>
      <c r="M208" s="38"/>
      <c r="N208" s="170"/>
      <c r="O208" s="46"/>
      <c r="P208" s="166"/>
      <c r="Q208" s="63">
        <f t="shared" si="2"/>
        <v>0</v>
      </c>
    </row>
    <row r="209" spans="1:17" ht="18" customHeight="1">
      <c r="A209" s="589">
        <v>41</v>
      </c>
      <c r="B209" s="590"/>
      <c r="C209" s="580"/>
      <c r="D209" s="582"/>
      <c r="E209" s="189"/>
      <c r="F209" s="168"/>
      <c r="G209" s="44"/>
      <c r="H209" s="170"/>
      <c r="I209" s="159"/>
      <c r="J209" s="38"/>
      <c r="K209" s="170"/>
      <c r="L209" s="159"/>
      <c r="M209" s="38"/>
      <c r="N209" s="170"/>
      <c r="O209" s="46"/>
      <c r="P209" s="166"/>
      <c r="Q209" s="63">
        <f t="shared" si="2"/>
        <v>0</v>
      </c>
    </row>
    <row r="210" spans="1:17" ht="18" customHeight="1">
      <c r="A210" s="589">
        <v>42</v>
      </c>
      <c r="B210" s="590"/>
      <c r="C210" s="580"/>
      <c r="D210" s="582"/>
      <c r="E210" s="189"/>
      <c r="F210" s="168"/>
      <c r="G210" s="44"/>
      <c r="H210" s="170"/>
      <c r="I210" s="159"/>
      <c r="J210" s="38"/>
      <c r="K210" s="170"/>
      <c r="L210" s="159"/>
      <c r="M210" s="38"/>
      <c r="N210" s="170"/>
      <c r="O210" s="46"/>
      <c r="P210" s="166"/>
      <c r="Q210" s="63">
        <f t="shared" si="2"/>
        <v>0</v>
      </c>
    </row>
    <row r="211" spans="1:17" ht="18" customHeight="1">
      <c r="A211" s="589">
        <v>43</v>
      </c>
      <c r="B211" s="590"/>
      <c r="C211" s="580"/>
      <c r="D211" s="582"/>
      <c r="E211" s="189"/>
      <c r="F211" s="168"/>
      <c r="G211" s="44"/>
      <c r="H211" s="170"/>
      <c r="I211" s="159"/>
      <c r="J211" s="38"/>
      <c r="K211" s="170"/>
      <c r="L211" s="159"/>
      <c r="M211" s="38"/>
      <c r="N211" s="170"/>
      <c r="O211" s="46"/>
      <c r="P211" s="166"/>
      <c r="Q211" s="63">
        <f t="shared" si="2"/>
        <v>0</v>
      </c>
    </row>
    <row r="212" spans="1:17" ht="18" customHeight="1">
      <c r="A212" s="589">
        <v>44</v>
      </c>
      <c r="B212" s="590"/>
      <c r="C212" s="580"/>
      <c r="D212" s="582"/>
      <c r="E212" s="189"/>
      <c r="F212" s="168"/>
      <c r="G212" s="44"/>
      <c r="H212" s="170"/>
      <c r="I212" s="159"/>
      <c r="J212" s="38"/>
      <c r="K212" s="170"/>
      <c r="L212" s="159"/>
      <c r="M212" s="38"/>
      <c r="N212" s="170"/>
      <c r="O212" s="46"/>
      <c r="P212" s="166"/>
      <c r="Q212" s="63">
        <f t="shared" si="2"/>
        <v>0</v>
      </c>
    </row>
    <row r="213" spans="1:17" ht="18" customHeight="1">
      <c r="A213" s="589">
        <v>45</v>
      </c>
      <c r="B213" s="590"/>
      <c r="C213" s="580"/>
      <c r="D213" s="582"/>
      <c r="E213" s="189"/>
      <c r="F213" s="168"/>
      <c r="G213" s="44"/>
      <c r="H213" s="170"/>
      <c r="I213" s="159"/>
      <c r="J213" s="38"/>
      <c r="K213" s="170"/>
      <c r="L213" s="159"/>
      <c r="M213" s="38"/>
      <c r="N213" s="170"/>
      <c r="O213" s="46"/>
      <c r="P213" s="166"/>
      <c r="Q213" s="63">
        <f t="shared" si="2"/>
        <v>0</v>
      </c>
    </row>
    <row r="214" spans="1:17" ht="18" customHeight="1">
      <c r="A214" s="589">
        <v>46</v>
      </c>
      <c r="B214" s="590"/>
      <c r="C214" s="580"/>
      <c r="D214" s="582"/>
      <c r="E214" s="189"/>
      <c r="F214" s="168"/>
      <c r="G214" s="44"/>
      <c r="H214" s="170"/>
      <c r="I214" s="159"/>
      <c r="J214" s="38"/>
      <c r="K214" s="170"/>
      <c r="L214" s="159"/>
      <c r="M214" s="38"/>
      <c r="N214" s="170"/>
      <c r="O214" s="46"/>
      <c r="P214" s="166"/>
      <c r="Q214" s="63">
        <f t="shared" si="2"/>
        <v>0</v>
      </c>
    </row>
    <row r="215" spans="1:17" ht="18" customHeight="1">
      <c r="A215" s="589">
        <v>47</v>
      </c>
      <c r="B215" s="590"/>
      <c r="C215" s="580"/>
      <c r="D215" s="582"/>
      <c r="E215" s="189"/>
      <c r="F215" s="168"/>
      <c r="G215" s="44"/>
      <c r="H215" s="170"/>
      <c r="I215" s="159"/>
      <c r="J215" s="38"/>
      <c r="K215" s="170"/>
      <c r="L215" s="159"/>
      <c r="M215" s="38"/>
      <c r="N215" s="170"/>
      <c r="O215" s="46"/>
      <c r="P215" s="166"/>
      <c r="Q215" s="63">
        <f t="shared" si="2"/>
        <v>0</v>
      </c>
    </row>
    <row r="216" spans="1:17" ht="18" customHeight="1">
      <c r="A216" s="589">
        <v>48</v>
      </c>
      <c r="B216" s="590"/>
      <c r="C216" s="580"/>
      <c r="D216" s="582"/>
      <c r="E216" s="189"/>
      <c r="F216" s="168"/>
      <c r="G216" s="44"/>
      <c r="H216" s="170"/>
      <c r="I216" s="159"/>
      <c r="J216" s="38"/>
      <c r="K216" s="170"/>
      <c r="L216" s="159"/>
      <c r="M216" s="38"/>
      <c r="N216" s="170"/>
      <c r="O216" s="46"/>
      <c r="P216" s="166"/>
      <c r="Q216" s="63">
        <f t="shared" si="2"/>
        <v>0</v>
      </c>
    </row>
    <row r="217" spans="1:17" ht="18" customHeight="1">
      <c r="A217" s="589">
        <v>49</v>
      </c>
      <c r="B217" s="590"/>
      <c r="C217" s="580"/>
      <c r="D217" s="582"/>
      <c r="E217" s="189"/>
      <c r="F217" s="168"/>
      <c r="G217" s="44"/>
      <c r="H217" s="170"/>
      <c r="I217" s="159"/>
      <c r="J217" s="38"/>
      <c r="K217" s="170"/>
      <c r="L217" s="159"/>
      <c r="M217" s="38"/>
      <c r="N217" s="170"/>
      <c r="O217" s="46"/>
      <c r="P217" s="166"/>
      <c r="Q217" s="63">
        <f t="shared" si="2"/>
        <v>0</v>
      </c>
    </row>
    <row r="218" spans="1:17" ht="18" customHeight="1">
      <c r="A218" s="598">
        <v>50</v>
      </c>
      <c r="B218" s="599"/>
      <c r="C218" s="591"/>
      <c r="D218" s="592"/>
      <c r="E218" s="190"/>
      <c r="F218" s="169"/>
      <c r="G218" s="45"/>
      <c r="H218" s="171"/>
      <c r="I218" s="160"/>
      <c r="J218" s="39"/>
      <c r="K218" s="171"/>
      <c r="L218" s="160"/>
      <c r="M218" s="39"/>
      <c r="N218" s="171"/>
      <c r="O218" s="45"/>
      <c r="P218" s="173"/>
      <c r="Q218" s="64">
        <f t="shared" si="2"/>
        <v>0</v>
      </c>
    </row>
    <row r="220" spans="1:17">
      <c r="A220" s="1"/>
      <c r="B220" s="1"/>
    </row>
    <row r="221" spans="1:17" ht="20.100000000000001" customHeight="1">
      <c r="A221" s="68" t="s">
        <v>130</v>
      </c>
      <c r="B221" s="68"/>
      <c r="C221" s="68"/>
      <c r="D221" s="68"/>
    </row>
    <row r="222" spans="1:17" ht="20.100000000000001" customHeight="1">
      <c r="A222" s="3" t="s">
        <v>16</v>
      </c>
      <c r="B222" s="3"/>
      <c r="C222" s="3"/>
      <c r="D222" s="3"/>
      <c r="F222" s="593" t="s">
        <v>17</v>
      </c>
      <c r="G222" s="594"/>
      <c r="H222" s="594"/>
    </row>
    <row r="223" spans="1:17" ht="20.100000000000001" customHeight="1">
      <c r="A223" s="595" t="s">
        <v>4</v>
      </c>
      <c r="B223" s="595"/>
      <c r="C223" s="595"/>
      <c r="D223" s="595"/>
      <c r="E223" s="596"/>
      <c r="F223" s="597" t="s">
        <v>132</v>
      </c>
      <c r="G223" s="596"/>
      <c r="H223" s="596"/>
    </row>
    <row r="224" spans="1:17" ht="20.100000000000001" customHeight="1">
      <c r="A224" s="583" t="s">
        <v>72</v>
      </c>
      <c r="B224" s="584"/>
      <c r="C224" s="584"/>
      <c r="D224" s="584"/>
      <c r="E224" s="585"/>
      <c r="F224" s="586">
        <f>SUMIFS($Q$169:$Q$218,$C$169:$C$218,A224)</f>
        <v>0</v>
      </c>
      <c r="G224" s="587"/>
      <c r="H224" s="588"/>
    </row>
    <row r="225" spans="1:16" ht="20.100000000000001" customHeight="1">
      <c r="A225" s="583" t="s">
        <v>73</v>
      </c>
      <c r="B225" s="584"/>
      <c r="C225" s="584"/>
      <c r="D225" s="584"/>
      <c r="E225" s="585"/>
      <c r="F225" s="586">
        <f>SUMIFS($Q$169:$Q$218,$C$169:$C$218,A225)</f>
        <v>0</v>
      </c>
      <c r="G225" s="587"/>
      <c r="H225" s="588"/>
    </row>
    <row r="226" spans="1:16" ht="20.100000000000001" customHeight="1">
      <c r="A226" s="617" t="s">
        <v>149</v>
      </c>
      <c r="B226" s="179"/>
      <c r="C226" s="583" t="s">
        <v>74</v>
      </c>
      <c r="D226" s="584"/>
      <c r="E226" s="585"/>
      <c r="F226" s="586">
        <f>SUMIFS($Q$169:$Q$218,$C$169:$C$218,C226)</f>
        <v>0</v>
      </c>
      <c r="G226" s="587"/>
      <c r="H226" s="588"/>
    </row>
    <row r="227" spans="1:16" ht="20.100000000000001" customHeight="1">
      <c r="A227" s="618"/>
      <c r="B227" s="180"/>
      <c r="C227" s="583" t="s">
        <v>75</v>
      </c>
      <c r="D227" s="584"/>
      <c r="E227" s="585"/>
      <c r="F227" s="586">
        <f>SUMIFS($Q$169:$Q$218,$C$169:$C$218,C227)</f>
        <v>0</v>
      </c>
      <c r="G227" s="587"/>
      <c r="H227" s="588"/>
    </row>
    <row r="228" spans="1:16" ht="20.100000000000001" customHeight="1">
      <c r="A228" s="618"/>
      <c r="B228" s="180"/>
      <c r="C228" s="583" t="s">
        <v>76</v>
      </c>
      <c r="D228" s="584"/>
      <c r="E228" s="585"/>
      <c r="F228" s="586">
        <f>SUMIFS($Q$169:$Q$218,$C$169:$C$218,C228)</f>
        <v>0</v>
      </c>
      <c r="G228" s="587"/>
      <c r="H228" s="588"/>
    </row>
    <row r="229" spans="1:16" ht="20.100000000000001" customHeight="1">
      <c r="A229" s="618"/>
      <c r="B229" s="180"/>
      <c r="C229" s="583" t="s">
        <v>77</v>
      </c>
      <c r="D229" s="584"/>
      <c r="E229" s="585"/>
      <c r="F229" s="586">
        <f>SUMIFS($Q$169:$Q$218,$C$169:$C$218,C229)</f>
        <v>0</v>
      </c>
      <c r="G229" s="587"/>
      <c r="H229" s="588"/>
    </row>
    <row r="230" spans="1:16" ht="20.100000000000001" customHeight="1">
      <c r="A230" s="619"/>
      <c r="B230" s="181"/>
      <c r="C230" s="584" t="s">
        <v>148</v>
      </c>
      <c r="D230" s="584"/>
      <c r="E230" s="585"/>
      <c r="F230" s="586">
        <f>SUM($F$226:$H$229)</f>
        <v>0</v>
      </c>
      <c r="G230" s="612"/>
      <c r="H230" s="613"/>
    </row>
    <row r="231" spans="1:16" ht="19.5" customHeight="1">
      <c r="A231" s="583" t="s">
        <v>78</v>
      </c>
      <c r="B231" s="584"/>
      <c r="C231" s="584"/>
      <c r="D231" s="584"/>
      <c r="E231" s="585"/>
      <c r="F231" s="586">
        <f>SUM($F$224:$H$225,$F$230)</f>
        <v>0</v>
      </c>
      <c r="G231" s="587"/>
      <c r="H231" s="588"/>
    </row>
    <row r="232" spans="1:16" ht="19.5" customHeight="1">
      <c r="A232" s="583" t="s">
        <v>133</v>
      </c>
      <c r="B232" s="584"/>
      <c r="C232" s="584"/>
      <c r="D232" s="584"/>
      <c r="E232" s="585"/>
      <c r="F232" s="586">
        <f>SUMIFS($Q$169:$Q$218,$C$169:$C$218,A232)</f>
        <v>0</v>
      </c>
      <c r="G232" s="587"/>
      <c r="H232" s="588"/>
    </row>
    <row r="233" spans="1:16" ht="19.5" customHeight="1">
      <c r="A233" s="583" t="s">
        <v>134</v>
      </c>
      <c r="B233" s="584"/>
      <c r="C233" s="584"/>
      <c r="D233" s="584"/>
      <c r="E233" s="585"/>
      <c r="F233" s="586">
        <f>SUM($F$231,$F$232)</f>
        <v>0</v>
      </c>
      <c r="G233" s="587"/>
      <c r="H233" s="588"/>
    </row>
    <row r="234" spans="1:16" ht="19.5" customHeight="1">
      <c r="A234" s="87"/>
      <c r="B234" s="87"/>
      <c r="C234" s="87"/>
      <c r="D234" s="87"/>
      <c r="E234" s="88"/>
      <c r="F234" s="89"/>
      <c r="G234" s="90"/>
      <c r="H234" s="90"/>
    </row>
    <row r="235" spans="1:16" ht="19.5" customHeight="1">
      <c r="A235" s="87"/>
      <c r="B235" s="87"/>
      <c r="C235" s="87"/>
      <c r="D235" s="87"/>
      <c r="E235" s="88"/>
      <c r="F235" s="89"/>
      <c r="G235" s="90"/>
      <c r="H235" s="90"/>
    </row>
    <row r="236" spans="1:16" ht="19.5" customHeight="1">
      <c r="A236" s="74" t="s">
        <v>5</v>
      </c>
      <c r="B236" s="74"/>
      <c r="C236" s="74"/>
      <c r="D236" s="74"/>
      <c r="E236" s="91"/>
      <c r="F236" s="71"/>
      <c r="G236" s="71"/>
      <c r="H236" s="71"/>
    </row>
    <row r="237" spans="1:16" ht="19.5" customHeight="1">
      <c r="A237" s="615"/>
      <c r="B237" s="616"/>
      <c r="C237" s="595" t="s">
        <v>11</v>
      </c>
      <c r="D237" s="596"/>
      <c r="E237" s="131" t="s">
        <v>26</v>
      </c>
      <c r="F237" s="604" t="s">
        <v>132</v>
      </c>
      <c r="G237" s="614"/>
      <c r="H237" s="614"/>
      <c r="I237"/>
      <c r="J237"/>
      <c r="K237"/>
      <c r="L237"/>
      <c r="M237"/>
      <c r="N237"/>
      <c r="O237"/>
      <c r="P237"/>
    </row>
    <row r="238" spans="1:16" ht="20.100000000000001" customHeight="1">
      <c r="A238" s="620" t="s">
        <v>27</v>
      </c>
      <c r="B238" s="621"/>
      <c r="C238" s="604" t="s">
        <v>3</v>
      </c>
      <c r="D238" s="596"/>
      <c r="E238" s="132" t="s">
        <v>175</v>
      </c>
      <c r="F238" s="566">
        <f t="shared" ref="F238:F248" si="3">SUMIFS($Q$10:$Q$159,$D$10:$D$159,$E238,$R$10:$R$159,"")</f>
        <v>0</v>
      </c>
      <c r="G238" s="567"/>
      <c r="H238" s="567"/>
      <c r="I238"/>
      <c r="J238"/>
      <c r="K238"/>
      <c r="L238"/>
      <c r="M238"/>
      <c r="N238"/>
      <c r="O238"/>
      <c r="P238"/>
    </row>
    <row r="239" spans="1:16" ht="20.100000000000001" customHeight="1">
      <c r="A239" s="622"/>
      <c r="B239" s="623"/>
      <c r="C239" s="604" t="s">
        <v>176</v>
      </c>
      <c r="D239" s="596"/>
      <c r="E239" s="132" t="s">
        <v>176</v>
      </c>
      <c r="F239" s="566">
        <f t="shared" si="3"/>
        <v>0</v>
      </c>
      <c r="G239" s="567"/>
      <c r="H239" s="567"/>
      <c r="I239"/>
      <c r="J239"/>
      <c r="K239"/>
      <c r="L239"/>
      <c r="M239"/>
      <c r="N239"/>
      <c r="O239"/>
      <c r="P239"/>
    </row>
    <row r="240" spans="1:16" ht="20.100000000000001" customHeight="1">
      <c r="A240" s="622"/>
      <c r="B240" s="623"/>
      <c r="C240" s="604" t="s">
        <v>42</v>
      </c>
      <c r="D240" s="596"/>
      <c r="E240" s="132" t="s">
        <v>1</v>
      </c>
      <c r="F240" s="566">
        <f t="shared" si="3"/>
        <v>0</v>
      </c>
      <c r="G240" s="567"/>
      <c r="H240" s="567"/>
      <c r="I240"/>
      <c r="J240"/>
      <c r="K240"/>
      <c r="L240"/>
      <c r="M240"/>
      <c r="N240"/>
      <c r="O240"/>
      <c r="P240"/>
    </row>
    <row r="241" spans="1:16" ht="20.100000000000001" customHeight="1">
      <c r="A241" s="622"/>
      <c r="B241" s="623"/>
      <c r="C241" s="604"/>
      <c r="D241" s="596"/>
      <c r="E241" s="132" t="s">
        <v>31</v>
      </c>
      <c r="F241" s="566">
        <f t="shared" si="3"/>
        <v>0</v>
      </c>
      <c r="G241" s="567"/>
      <c r="H241" s="567"/>
      <c r="I241"/>
      <c r="J241"/>
      <c r="K241"/>
      <c r="L241"/>
      <c r="M241"/>
      <c r="N241"/>
      <c r="O241"/>
      <c r="P241"/>
    </row>
    <row r="242" spans="1:16" ht="20.100000000000001" customHeight="1">
      <c r="A242" s="622"/>
      <c r="B242" s="623"/>
      <c r="C242" s="604"/>
      <c r="D242" s="596"/>
      <c r="E242" s="132" t="s">
        <v>10</v>
      </c>
      <c r="F242" s="566">
        <f t="shared" si="3"/>
        <v>0</v>
      </c>
      <c r="G242" s="567"/>
      <c r="H242" s="567"/>
      <c r="I242"/>
      <c r="J242"/>
      <c r="K242"/>
      <c r="L242"/>
      <c r="M242"/>
      <c r="N242"/>
      <c r="O242"/>
      <c r="P242"/>
    </row>
    <row r="243" spans="1:16" ht="20.100000000000001" customHeight="1">
      <c r="A243" s="622"/>
      <c r="B243" s="623"/>
      <c r="C243" s="604" t="s">
        <v>53</v>
      </c>
      <c r="D243" s="596"/>
      <c r="E243" s="132" t="s">
        <v>30</v>
      </c>
      <c r="F243" s="566">
        <f t="shared" si="3"/>
        <v>0</v>
      </c>
      <c r="G243" s="567"/>
      <c r="H243" s="567"/>
      <c r="I243"/>
      <c r="J243"/>
      <c r="K243"/>
      <c r="L243"/>
      <c r="M243"/>
      <c r="N243"/>
      <c r="O243"/>
      <c r="P243"/>
    </row>
    <row r="244" spans="1:16" ht="20.100000000000001" customHeight="1">
      <c r="A244" s="622"/>
      <c r="B244" s="623"/>
      <c r="C244" s="604"/>
      <c r="D244" s="596"/>
      <c r="E244" s="132" t="s">
        <v>2</v>
      </c>
      <c r="F244" s="566">
        <f t="shared" si="3"/>
        <v>0</v>
      </c>
      <c r="G244" s="567"/>
      <c r="H244" s="567"/>
      <c r="I244"/>
      <c r="J244"/>
      <c r="K244"/>
      <c r="L244"/>
      <c r="M244"/>
      <c r="N244"/>
      <c r="O244"/>
      <c r="P244"/>
    </row>
    <row r="245" spans="1:16" ht="20.100000000000001" customHeight="1">
      <c r="A245" s="622"/>
      <c r="B245" s="623"/>
      <c r="C245" s="604"/>
      <c r="D245" s="596"/>
      <c r="E245" s="132" t="s">
        <v>28</v>
      </c>
      <c r="F245" s="566">
        <f t="shared" si="3"/>
        <v>0</v>
      </c>
      <c r="G245" s="567"/>
      <c r="H245" s="567"/>
      <c r="I245"/>
      <c r="J245"/>
      <c r="K245"/>
      <c r="L245"/>
      <c r="M245"/>
      <c r="N245"/>
      <c r="O245"/>
      <c r="P245"/>
    </row>
    <row r="246" spans="1:16" ht="20.100000000000001" customHeight="1">
      <c r="A246" s="622"/>
      <c r="B246" s="623"/>
      <c r="C246" s="604"/>
      <c r="D246" s="596"/>
      <c r="E246" s="147" t="s">
        <v>32</v>
      </c>
      <c r="F246" s="566">
        <f t="shared" si="3"/>
        <v>0</v>
      </c>
      <c r="G246" s="567"/>
      <c r="H246" s="567"/>
      <c r="I246"/>
      <c r="J246"/>
      <c r="K246"/>
      <c r="L246"/>
      <c r="M246"/>
      <c r="N246"/>
      <c r="O246"/>
      <c r="P246"/>
    </row>
    <row r="247" spans="1:16" ht="20.100000000000001" customHeight="1">
      <c r="A247" s="622"/>
      <c r="B247" s="623"/>
      <c r="C247" s="604"/>
      <c r="D247" s="596"/>
      <c r="E247" s="132" t="s">
        <v>23</v>
      </c>
      <c r="F247" s="566">
        <f t="shared" si="3"/>
        <v>0</v>
      </c>
      <c r="G247" s="567"/>
      <c r="H247" s="567"/>
      <c r="I247"/>
      <c r="J247"/>
      <c r="K247"/>
      <c r="L247"/>
      <c r="M247"/>
      <c r="N247"/>
      <c r="O247"/>
      <c r="P247"/>
    </row>
    <row r="248" spans="1:16" ht="20.100000000000001" customHeight="1">
      <c r="A248" s="622"/>
      <c r="B248" s="623"/>
      <c r="C248" s="606" t="s">
        <v>147</v>
      </c>
      <c r="D248" s="607"/>
      <c r="E248" s="132" t="s">
        <v>9</v>
      </c>
      <c r="F248" s="566">
        <f t="shared" si="3"/>
        <v>0</v>
      </c>
      <c r="G248" s="567"/>
      <c r="H248" s="567"/>
      <c r="I248"/>
      <c r="J248"/>
      <c r="K248"/>
      <c r="L248"/>
      <c r="M248"/>
      <c r="N248"/>
      <c r="O248"/>
      <c r="P248"/>
    </row>
    <row r="249" spans="1:16" ht="20.100000000000001" customHeight="1">
      <c r="A249" s="622"/>
      <c r="B249" s="623"/>
      <c r="C249" s="595" t="s">
        <v>21</v>
      </c>
      <c r="D249" s="595"/>
      <c r="E249" s="596"/>
      <c r="F249" s="566">
        <f>SUM($F$238:$H$248)</f>
        <v>0</v>
      </c>
      <c r="G249" s="567"/>
      <c r="H249" s="567"/>
      <c r="I249"/>
      <c r="J249"/>
      <c r="K249"/>
      <c r="L249"/>
      <c r="M249"/>
      <c r="N249"/>
      <c r="O249"/>
      <c r="P249"/>
    </row>
    <row r="250" spans="1:16" ht="20.100000000000001" customHeight="1">
      <c r="A250" s="622"/>
      <c r="B250" s="623"/>
      <c r="C250" s="604" t="s">
        <v>18</v>
      </c>
      <c r="D250" s="604"/>
      <c r="E250" s="596"/>
      <c r="F250" s="610"/>
      <c r="G250" s="611"/>
      <c r="H250" s="611"/>
      <c r="I250"/>
      <c r="J250"/>
      <c r="K250"/>
      <c r="L250"/>
      <c r="M250"/>
      <c r="N250"/>
      <c r="O250"/>
      <c r="P250"/>
    </row>
    <row r="251" spans="1:16" ht="20.100000000000001" customHeight="1">
      <c r="A251" s="624"/>
      <c r="B251" s="625"/>
      <c r="C251" s="595" t="s">
        <v>34</v>
      </c>
      <c r="D251" s="595"/>
      <c r="E251" s="596"/>
      <c r="F251" s="566">
        <f>$F$249-$F$250</f>
        <v>0</v>
      </c>
      <c r="G251" s="567"/>
      <c r="H251" s="567"/>
      <c r="I251"/>
      <c r="J251"/>
      <c r="K251"/>
      <c r="L251"/>
      <c r="M251"/>
      <c r="N251"/>
      <c r="O251"/>
      <c r="P251"/>
    </row>
    <row r="252" spans="1:16" ht="20.100000000000001" customHeight="1">
      <c r="A252" s="626" t="s">
        <v>47</v>
      </c>
      <c r="B252" s="627"/>
      <c r="C252" s="604" t="s">
        <v>3</v>
      </c>
      <c r="D252" s="596"/>
      <c r="E252" s="132" t="s">
        <v>175</v>
      </c>
      <c r="F252" s="605">
        <f t="shared" ref="F252:F262" si="4">SUMIFS($Q$10:$Q$159,$D$10:$D$159,$E252,$R$10:$R$159,"○")</f>
        <v>0</v>
      </c>
      <c r="G252" s="567"/>
      <c r="H252" s="567"/>
      <c r="I252"/>
      <c r="J252"/>
      <c r="K252"/>
      <c r="L252"/>
      <c r="M252"/>
      <c r="N252"/>
      <c r="O252"/>
      <c r="P252"/>
    </row>
    <row r="253" spans="1:16" ht="20.100000000000001" customHeight="1">
      <c r="A253" s="628"/>
      <c r="B253" s="629"/>
      <c r="C253" s="604" t="s">
        <v>176</v>
      </c>
      <c r="D253" s="596"/>
      <c r="E253" s="132" t="s">
        <v>176</v>
      </c>
      <c r="F253" s="605">
        <f t="shared" si="4"/>
        <v>0</v>
      </c>
      <c r="G253" s="567"/>
      <c r="H253" s="567"/>
      <c r="I253"/>
      <c r="J253"/>
      <c r="K253"/>
      <c r="L253"/>
      <c r="M253"/>
      <c r="N253"/>
      <c r="O253"/>
      <c r="P253"/>
    </row>
    <row r="254" spans="1:16" ht="20.100000000000001" customHeight="1">
      <c r="A254" s="628"/>
      <c r="B254" s="629"/>
      <c r="C254" s="604" t="s">
        <v>42</v>
      </c>
      <c r="D254" s="596"/>
      <c r="E254" s="132" t="s">
        <v>1</v>
      </c>
      <c r="F254" s="605">
        <f t="shared" si="4"/>
        <v>0</v>
      </c>
      <c r="G254" s="567"/>
      <c r="H254" s="567"/>
      <c r="I254"/>
      <c r="J254"/>
      <c r="K254"/>
      <c r="L254"/>
      <c r="M254"/>
      <c r="N254"/>
      <c r="O254"/>
      <c r="P254"/>
    </row>
    <row r="255" spans="1:16" ht="20.100000000000001" customHeight="1">
      <c r="A255" s="628"/>
      <c r="B255" s="629"/>
      <c r="C255" s="604"/>
      <c r="D255" s="596"/>
      <c r="E255" s="132" t="s">
        <v>31</v>
      </c>
      <c r="F255" s="605">
        <f t="shared" si="4"/>
        <v>0</v>
      </c>
      <c r="G255" s="567"/>
      <c r="H255" s="567"/>
      <c r="I255"/>
      <c r="J255"/>
      <c r="K255"/>
      <c r="L255"/>
      <c r="M255"/>
      <c r="N255"/>
      <c r="O255"/>
      <c r="P255"/>
    </row>
    <row r="256" spans="1:16" ht="20.100000000000001" customHeight="1">
      <c r="A256" s="628"/>
      <c r="B256" s="629"/>
      <c r="C256" s="604"/>
      <c r="D256" s="596"/>
      <c r="E256" s="132" t="s">
        <v>10</v>
      </c>
      <c r="F256" s="605">
        <f t="shared" si="4"/>
        <v>0</v>
      </c>
      <c r="G256" s="567"/>
      <c r="H256" s="567"/>
      <c r="I256"/>
      <c r="J256"/>
      <c r="K256"/>
      <c r="L256"/>
      <c r="M256"/>
      <c r="N256"/>
      <c r="O256"/>
      <c r="P256"/>
    </row>
    <row r="257" spans="1:24" ht="20.100000000000001" customHeight="1">
      <c r="A257" s="628"/>
      <c r="B257" s="629"/>
      <c r="C257" s="604" t="s">
        <v>53</v>
      </c>
      <c r="D257" s="596"/>
      <c r="E257" s="132" t="s">
        <v>30</v>
      </c>
      <c r="F257" s="605">
        <f t="shared" si="4"/>
        <v>0</v>
      </c>
      <c r="G257" s="567"/>
      <c r="H257" s="567"/>
      <c r="I257"/>
      <c r="J257"/>
      <c r="K257"/>
      <c r="L257"/>
      <c r="M257"/>
      <c r="N257"/>
      <c r="O257"/>
      <c r="P257"/>
    </row>
    <row r="258" spans="1:24" ht="20.100000000000001" customHeight="1">
      <c r="A258" s="628"/>
      <c r="B258" s="629"/>
      <c r="C258" s="604"/>
      <c r="D258" s="596"/>
      <c r="E258" s="132" t="s">
        <v>2</v>
      </c>
      <c r="F258" s="605">
        <f t="shared" si="4"/>
        <v>0</v>
      </c>
      <c r="G258" s="567"/>
      <c r="H258" s="567"/>
      <c r="I258"/>
      <c r="J258"/>
      <c r="K258"/>
      <c r="L258"/>
      <c r="M258"/>
      <c r="N258"/>
      <c r="O258"/>
      <c r="P258"/>
    </row>
    <row r="259" spans="1:24" ht="20.100000000000001" customHeight="1">
      <c r="A259" s="628"/>
      <c r="B259" s="629"/>
      <c r="C259" s="604"/>
      <c r="D259" s="596"/>
      <c r="E259" s="132" t="s">
        <v>28</v>
      </c>
      <c r="F259" s="605">
        <f t="shared" si="4"/>
        <v>0</v>
      </c>
      <c r="G259" s="567"/>
      <c r="H259" s="567"/>
      <c r="I259"/>
      <c r="J259"/>
      <c r="K259"/>
      <c r="L259"/>
      <c r="M259"/>
      <c r="N259"/>
      <c r="O259"/>
      <c r="P259"/>
    </row>
    <row r="260" spans="1:24" ht="20.100000000000001" customHeight="1">
      <c r="A260" s="628"/>
      <c r="B260" s="629"/>
      <c r="C260" s="604"/>
      <c r="D260" s="596"/>
      <c r="E260" s="132" t="s">
        <v>32</v>
      </c>
      <c r="F260" s="605">
        <f t="shared" si="4"/>
        <v>0</v>
      </c>
      <c r="G260" s="567"/>
      <c r="H260" s="567"/>
      <c r="I260"/>
      <c r="J260"/>
      <c r="K260"/>
      <c r="L260"/>
      <c r="M260"/>
      <c r="N260"/>
      <c r="O260"/>
      <c r="P260"/>
    </row>
    <row r="261" spans="1:24" ht="20.100000000000001" customHeight="1">
      <c r="A261" s="628"/>
      <c r="B261" s="629"/>
      <c r="C261" s="604"/>
      <c r="D261" s="596"/>
      <c r="E261" s="132" t="s">
        <v>23</v>
      </c>
      <c r="F261" s="605">
        <f t="shared" si="4"/>
        <v>0</v>
      </c>
      <c r="G261" s="567"/>
      <c r="H261" s="567"/>
      <c r="I261"/>
      <c r="J261"/>
      <c r="K261"/>
      <c r="L261"/>
      <c r="M261"/>
      <c r="N261"/>
      <c r="O261"/>
      <c r="P261"/>
    </row>
    <row r="262" spans="1:24" ht="20.100000000000001" customHeight="1">
      <c r="A262" s="628"/>
      <c r="B262" s="629"/>
      <c r="C262" s="606" t="s">
        <v>147</v>
      </c>
      <c r="D262" s="607"/>
      <c r="E262" s="132" t="s">
        <v>9</v>
      </c>
      <c r="F262" s="605">
        <f t="shared" si="4"/>
        <v>0</v>
      </c>
      <c r="G262" s="567"/>
      <c r="H262" s="567"/>
      <c r="I262"/>
      <c r="J262"/>
      <c r="K262"/>
      <c r="L262"/>
      <c r="M262"/>
      <c r="N262"/>
      <c r="O262"/>
      <c r="P262"/>
    </row>
    <row r="263" spans="1:24" ht="20.100000000000001" customHeight="1" thickBot="1">
      <c r="A263" s="630"/>
      <c r="B263" s="631"/>
      <c r="C263" s="595" t="s">
        <v>135</v>
      </c>
      <c r="D263" s="595"/>
      <c r="E263" s="596"/>
      <c r="F263" s="608">
        <f>SUM($F$252:$H$262)</f>
        <v>0</v>
      </c>
      <c r="G263" s="609"/>
      <c r="H263" s="609"/>
      <c r="I263"/>
      <c r="J263"/>
      <c r="K263"/>
      <c r="L263"/>
      <c r="M263"/>
      <c r="N263"/>
      <c r="O263"/>
      <c r="P263"/>
    </row>
    <row r="264" spans="1:24" ht="20.100000000000001" customHeight="1" thickTop="1">
      <c r="A264" s="600" t="s">
        <v>136</v>
      </c>
      <c r="B264" s="600"/>
      <c r="C264" s="601"/>
      <c r="D264" s="601"/>
      <c r="E264" s="601"/>
      <c r="F264" s="602">
        <f>SUM($F$249,$F$263)</f>
        <v>0</v>
      </c>
      <c r="G264" s="603"/>
      <c r="H264" s="603"/>
      <c r="I264"/>
      <c r="J264"/>
      <c r="K264"/>
      <c r="L264"/>
      <c r="M264"/>
      <c r="N264"/>
      <c r="O264"/>
      <c r="P264"/>
    </row>
    <row r="265" spans="1:24">
      <c r="W265" s="5"/>
      <c r="X265" s="2"/>
    </row>
  </sheetData>
  <sheetProtection password="DF8A" sheet="1" objects="1" scenarios="1" formatRows="0"/>
  <mergeCells count="337">
    <mergeCell ref="E162:M162"/>
    <mergeCell ref="E163:M163"/>
    <mergeCell ref="F165:K165"/>
    <mergeCell ref="F166:K166"/>
    <mergeCell ref="C3:C4"/>
    <mergeCell ref="E3:M3"/>
    <mergeCell ref="E4:M4"/>
    <mergeCell ref="C6:D6"/>
    <mergeCell ref="F6:K6"/>
    <mergeCell ref="C7:D7"/>
    <mergeCell ref="F7:K7"/>
    <mergeCell ref="M6:Q7"/>
    <mergeCell ref="C170:D170"/>
    <mergeCell ref="C171:D171"/>
    <mergeCell ref="C172:D172"/>
    <mergeCell ref="C173:D173"/>
    <mergeCell ref="C162:C163"/>
    <mergeCell ref="C198:D198"/>
    <mergeCell ref="C199:D199"/>
    <mergeCell ref="C200:D200"/>
    <mergeCell ref="C192:D192"/>
    <mergeCell ref="C193:D193"/>
    <mergeCell ref="C194:D194"/>
    <mergeCell ref="C195:D195"/>
    <mergeCell ref="C196:D196"/>
    <mergeCell ref="C197:D197"/>
    <mergeCell ref="C186:D186"/>
    <mergeCell ref="C187:D187"/>
    <mergeCell ref="C188:D188"/>
    <mergeCell ref="C189:D189"/>
    <mergeCell ref="C190:D190"/>
    <mergeCell ref="C191:D191"/>
    <mergeCell ref="C168:D168"/>
    <mergeCell ref="C169:D169"/>
    <mergeCell ref="C180:D180"/>
    <mergeCell ref="C181:D181"/>
    <mergeCell ref="C183:D183"/>
    <mergeCell ref="C184:D184"/>
    <mergeCell ref="C185:D185"/>
    <mergeCell ref="C174:D174"/>
    <mergeCell ref="C175:D175"/>
    <mergeCell ref="C176:D176"/>
    <mergeCell ref="C177:D177"/>
    <mergeCell ref="C178:D178"/>
    <mergeCell ref="C179:D179"/>
    <mergeCell ref="C182:D182"/>
    <mergeCell ref="F222:H222"/>
    <mergeCell ref="A223:E223"/>
    <mergeCell ref="F223:H223"/>
    <mergeCell ref="C210:D210"/>
    <mergeCell ref="C211:D211"/>
    <mergeCell ref="C212:D212"/>
    <mergeCell ref="C213:D213"/>
    <mergeCell ref="C214:D214"/>
    <mergeCell ref="C215:D215"/>
    <mergeCell ref="A217:B217"/>
    <mergeCell ref="A218:B218"/>
    <mergeCell ref="F224:H224"/>
    <mergeCell ref="A225:E225"/>
    <mergeCell ref="F225:H225"/>
    <mergeCell ref="A226:A230"/>
    <mergeCell ref="C226:E226"/>
    <mergeCell ref="F226:H226"/>
    <mergeCell ref="C227:E227"/>
    <mergeCell ref="F227:H227"/>
    <mergeCell ref="C228:E228"/>
    <mergeCell ref="F232:H232"/>
    <mergeCell ref="A233:E233"/>
    <mergeCell ref="F233:H233"/>
    <mergeCell ref="C237:D237"/>
    <mergeCell ref="F237:H237"/>
    <mergeCell ref="F228:H228"/>
    <mergeCell ref="C229:E229"/>
    <mergeCell ref="F229:H229"/>
    <mergeCell ref="C230:E230"/>
    <mergeCell ref="F230:H230"/>
    <mergeCell ref="A231:E231"/>
    <mergeCell ref="F231:H231"/>
    <mergeCell ref="A237:B237"/>
    <mergeCell ref="F238:H238"/>
    <mergeCell ref="C239:D239"/>
    <mergeCell ref="F239:H239"/>
    <mergeCell ref="C248:D248"/>
    <mergeCell ref="F248:H248"/>
    <mergeCell ref="C249:E249"/>
    <mergeCell ref="F249:H249"/>
    <mergeCell ref="C250:E250"/>
    <mergeCell ref="F250:H250"/>
    <mergeCell ref="C240:D242"/>
    <mergeCell ref="F240:H240"/>
    <mergeCell ref="F241:H241"/>
    <mergeCell ref="F242:H242"/>
    <mergeCell ref="C243:D247"/>
    <mergeCell ref="F243:H243"/>
    <mergeCell ref="F244:H244"/>
    <mergeCell ref="F245:H245"/>
    <mergeCell ref="F247:H247"/>
    <mergeCell ref="F246:H246"/>
    <mergeCell ref="F254:H254"/>
    <mergeCell ref="F255:H255"/>
    <mergeCell ref="F256:H256"/>
    <mergeCell ref="C251:E251"/>
    <mergeCell ref="F251:H251"/>
    <mergeCell ref="C252:D252"/>
    <mergeCell ref="F252:H252"/>
    <mergeCell ref="C253:D253"/>
    <mergeCell ref="F253:H253"/>
    <mergeCell ref="F262:H262"/>
    <mergeCell ref="C263:E263"/>
    <mergeCell ref="F263:H263"/>
    <mergeCell ref="A264:E264"/>
    <mergeCell ref="F264:H264"/>
    <mergeCell ref="C257:D261"/>
    <mergeCell ref="F257:H257"/>
    <mergeCell ref="F258:H258"/>
    <mergeCell ref="F259:H259"/>
    <mergeCell ref="F260:H260"/>
    <mergeCell ref="F261:H261"/>
    <mergeCell ref="A9:B9"/>
    <mergeCell ref="A168:B168"/>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B31"/>
    <mergeCell ref="A49:B49"/>
    <mergeCell ref="A32:B32"/>
    <mergeCell ref="A33:B33"/>
    <mergeCell ref="A34:B34"/>
    <mergeCell ref="A35:B35"/>
    <mergeCell ref="A36:B36"/>
    <mergeCell ref="A37:B37"/>
    <mergeCell ref="A38:B38"/>
    <mergeCell ref="A39:B39"/>
    <mergeCell ref="A40:B40"/>
    <mergeCell ref="A41:B41"/>
    <mergeCell ref="A42:B42"/>
    <mergeCell ref="A43:B43"/>
    <mergeCell ref="A44:B44"/>
    <mergeCell ref="A45:B45"/>
    <mergeCell ref="A46:B46"/>
    <mergeCell ref="A47:B47"/>
    <mergeCell ref="A48:B48"/>
    <mergeCell ref="A66:B66"/>
    <mergeCell ref="A67:B67"/>
    <mergeCell ref="A50:B50"/>
    <mergeCell ref="A51:B51"/>
    <mergeCell ref="A52:B52"/>
    <mergeCell ref="A53:B53"/>
    <mergeCell ref="A54:B54"/>
    <mergeCell ref="A55:B55"/>
    <mergeCell ref="A56:B56"/>
    <mergeCell ref="A57:B57"/>
    <mergeCell ref="A58:B58"/>
    <mergeCell ref="A59:B59"/>
    <mergeCell ref="A60:B60"/>
    <mergeCell ref="A61:B61"/>
    <mergeCell ref="A62:B62"/>
    <mergeCell ref="A63:B63"/>
    <mergeCell ref="A64:B64"/>
    <mergeCell ref="A65:B65"/>
    <mergeCell ref="A83:B83"/>
    <mergeCell ref="A84:B84"/>
    <mergeCell ref="A85:B85"/>
    <mergeCell ref="A68:B68"/>
    <mergeCell ref="A69:B69"/>
    <mergeCell ref="A70:B70"/>
    <mergeCell ref="A71:B71"/>
    <mergeCell ref="A72:B72"/>
    <mergeCell ref="A73:B73"/>
    <mergeCell ref="A74:B74"/>
    <mergeCell ref="A75:B75"/>
    <mergeCell ref="A76:B76"/>
    <mergeCell ref="A77:B77"/>
    <mergeCell ref="A78:B78"/>
    <mergeCell ref="A79:B79"/>
    <mergeCell ref="A80:B80"/>
    <mergeCell ref="A81:B81"/>
    <mergeCell ref="A82:B82"/>
    <mergeCell ref="A86:B86"/>
    <mergeCell ref="A87:B87"/>
    <mergeCell ref="A88:B88"/>
    <mergeCell ref="A89:B89"/>
    <mergeCell ref="A90:B90"/>
    <mergeCell ref="A91:B91"/>
    <mergeCell ref="A92:B92"/>
    <mergeCell ref="A93:B93"/>
    <mergeCell ref="A94:B94"/>
    <mergeCell ref="A95:B95"/>
    <mergeCell ref="A96:B96"/>
    <mergeCell ref="A97:B97"/>
    <mergeCell ref="A98:B98"/>
    <mergeCell ref="A99:B99"/>
    <mergeCell ref="A106:B106"/>
    <mergeCell ref="A107:B107"/>
    <mergeCell ref="A108:B108"/>
    <mergeCell ref="A109:B109"/>
    <mergeCell ref="A104:B104"/>
    <mergeCell ref="A105:B105"/>
    <mergeCell ref="A100:B100"/>
    <mergeCell ref="A101:B101"/>
    <mergeCell ref="A102:B102"/>
    <mergeCell ref="A103:B103"/>
    <mergeCell ref="A110:B110"/>
    <mergeCell ref="A111:B111"/>
    <mergeCell ref="A112:B112"/>
    <mergeCell ref="A140:B140"/>
    <mergeCell ref="A141:B141"/>
    <mergeCell ref="A133:B133"/>
    <mergeCell ref="A113:B113"/>
    <mergeCell ref="A114:B114"/>
    <mergeCell ref="A115:B115"/>
    <mergeCell ref="A116:B116"/>
    <mergeCell ref="A142:B142"/>
    <mergeCell ref="A143:B143"/>
    <mergeCell ref="A117:B117"/>
    <mergeCell ref="A118:B118"/>
    <mergeCell ref="A119:B119"/>
    <mergeCell ref="A120:B120"/>
    <mergeCell ref="A121:B121"/>
    <mergeCell ref="A134:B134"/>
    <mergeCell ref="A135:B135"/>
    <mergeCell ref="A136:B136"/>
    <mergeCell ref="A137:B137"/>
    <mergeCell ref="A138:B138"/>
    <mergeCell ref="A139:B139"/>
    <mergeCell ref="A122:B122"/>
    <mergeCell ref="A123:B123"/>
    <mergeCell ref="A124:B124"/>
    <mergeCell ref="A125:B125"/>
    <mergeCell ref="A126:B126"/>
    <mergeCell ref="A127:B127"/>
    <mergeCell ref="A128:B128"/>
    <mergeCell ref="A129:B129"/>
    <mergeCell ref="A130:B130"/>
    <mergeCell ref="A131:B131"/>
    <mergeCell ref="A132:B132"/>
    <mergeCell ref="A144:B144"/>
    <mergeCell ref="A145:B145"/>
    <mergeCell ref="A146:B146"/>
    <mergeCell ref="A147:B147"/>
    <mergeCell ref="A148:B148"/>
    <mergeCell ref="A169:B169"/>
    <mergeCell ref="A170:B170"/>
    <mergeCell ref="A171:B171"/>
    <mergeCell ref="A158:B158"/>
    <mergeCell ref="A159:B159"/>
    <mergeCell ref="A151:B151"/>
    <mergeCell ref="A152:B152"/>
    <mergeCell ref="A153:B153"/>
    <mergeCell ref="A154:B154"/>
    <mergeCell ref="A155:B155"/>
    <mergeCell ref="A156:B156"/>
    <mergeCell ref="A157:B157"/>
    <mergeCell ref="A149:B149"/>
    <mergeCell ref="A150:B150"/>
    <mergeCell ref="A172:B172"/>
    <mergeCell ref="A173:B173"/>
    <mergeCell ref="A174:B174"/>
    <mergeCell ref="A175:B175"/>
    <mergeCell ref="A176:B176"/>
    <mergeCell ref="A177:B177"/>
    <mergeCell ref="A178:B178"/>
    <mergeCell ref="A179:B179"/>
    <mergeCell ref="A180:B180"/>
    <mergeCell ref="A181:B181"/>
    <mergeCell ref="A182:B182"/>
    <mergeCell ref="A183:B183"/>
    <mergeCell ref="A184:B184"/>
    <mergeCell ref="A185:B185"/>
    <mergeCell ref="A186:B186"/>
    <mergeCell ref="A187:B187"/>
    <mergeCell ref="A188:B188"/>
    <mergeCell ref="A189:B189"/>
    <mergeCell ref="C201:D201"/>
    <mergeCell ref="C202:D202"/>
    <mergeCell ref="C203:D203"/>
    <mergeCell ref="A224:E224"/>
    <mergeCell ref="C204:D204"/>
    <mergeCell ref="C205:D205"/>
    <mergeCell ref="C206:D206"/>
    <mergeCell ref="C207:D207"/>
    <mergeCell ref="A190:B190"/>
    <mergeCell ref="A191:B191"/>
    <mergeCell ref="A192:B192"/>
    <mergeCell ref="A193:B193"/>
    <mergeCell ref="A194:B194"/>
    <mergeCell ref="A195:B195"/>
    <mergeCell ref="A196:B196"/>
    <mergeCell ref="A197:B197"/>
    <mergeCell ref="A198:B198"/>
    <mergeCell ref="C208:D208"/>
    <mergeCell ref="C209:D209"/>
    <mergeCell ref="A199:B199"/>
    <mergeCell ref="A200:B200"/>
    <mergeCell ref="A201:B201"/>
    <mergeCell ref="A202:B202"/>
    <mergeCell ref="A203:B203"/>
    <mergeCell ref="A204:B204"/>
    <mergeCell ref="A205:B205"/>
    <mergeCell ref="A206:B206"/>
    <mergeCell ref="A207:B207"/>
    <mergeCell ref="A252:B263"/>
    <mergeCell ref="A208:B208"/>
    <mergeCell ref="A209:B209"/>
    <mergeCell ref="A210:B210"/>
    <mergeCell ref="A211:B211"/>
    <mergeCell ref="A212:B212"/>
    <mergeCell ref="A213:B213"/>
    <mergeCell ref="A214:B214"/>
    <mergeCell ref="A215:B215"/>
    <mergeCell ref="A216:B216"/>
    <mergeCell ref="A232:E232"/>
    <mergeCell ref="C216:D216"/>
    <mergeCell ref="C217:D217"/>
    <mergeCell ref="C218:D218"/>
    <mergeCell ref="C262:D262"/>
    <mergeCell ref="A238:B251"/>
    <mergeCell ref="C238:D238"/>
    <mergeCell ref="C254:D256"/>
  </mergeCells>
  <phoneticPr fontId="8"/>
  <conditionalFormatting sqref="O51:O106 G51:G106 I51:I106 L51:L106">
    <cfRule type="expression" dxfId="878" priority="372">
      <formula>INDIRECT(ADDRESS(ROW(),COLUMN()))=TRUNC(INDIRECT(ADDRESS(ROW(),COLUMN())))</formula>
    </cfRule>
  </conditionalFormatting>
  <conditionalFormatting sqref="O27:O50">
    <cfRule type="expression" dxfId="877" priority="368">
      <formula>INDIRECT(ADDRESS(ROW(),COLUMN()))=TRUNC(INDIRECT(ADDRESS(ROW(),COLUMN())))</formula>
    </cfRule>
  </conditionalFormatting>
  <conditionalFormatting sqref="G48:G50">
    <cfRule type="expression" dxfId="876" priority="371">
      <formula>INDIRECT(ADDRESS(ROW(),COLUMN()))=TRUNC(INDIRECT(ADDRESS(ROW(),COLUMN())))</formula>
    </cfRule>
  </conditionalFormatting>
  <conditionalFormatting sqref="I45 I48:I50">
    <cfRule type="expression" dxfId="875" priority="370">
      <formula>INDIRECT(ADDRESS(ROW(),COLUMN()))=TRUNC(INDIRECT(ADDRESS(ROW(),COLUMN())))</formula>
    </cfRule>
  </conditionalFormatting>
  <conditionalFormatting sqref="L29:L50">
    <cfRule type="expression" dxfId="874" priority="369">
      <formula>INDIRECT(ADDRESS(ROW(),COLUMN()))=TRUNC(INDIRECT(ADDRESS(ROW(),COLUMN())))</formula>
    </cfRule>
  </conditionalFormatting>
  <conditionalFormatting sqref="O10">
    <cfRule type="expression" dxfId="873" priority="366">
      <formula>INDIRECT(ADDRESS(ROW(),COLUMN()))=TRUNC(INDIRECT(ADDRESS(ROW(),COLUMN())))</formula>
    </cfRule>
  </conditionalFormatting>
  <conditionalFormatting sqref="L10">
    <cfRule type="expression" dxfId="872" priority="367">
      <formula>INDIRECT(ADDRESS(ROW(),COLUMN()))=TRUNC(INDIRECT(ADDRESS(ROW(),COLUMN())))</formula>
    </cfRule>
  </conditionalFormatting>
  <conditionalFormatting sqref="O11">
    <cfRule type="expression" dxfId="871" priority="364">
      <formula>INDIRECT(ADDRESS(ROW(),COLUMN()))=TRUNC(INDIRECT(ADDRESS(ROW(),COLUMN())))</formula>
    </cfRule>
  </conditionalFormatting>
  <conditionalFormatting sqref="L11">
    <cfRule type="expression" dxfId="870" priority="365">
      <formula>INDIRECT(ADDRESS(ROW(),COLUMN()))=TRUNC(INDIRECT(ADDRESS(ROW(),COLUMN())))</formula>
    </cfRule>
  </conditionalFormatting>
  <conditionalFormatting sqref="O12:O26">
    <cfRule type="expression" dxfId="869" priority="361">
      <formula>INDIRECT(ADDRESS(ROW(),COLUMN()))=TRUNC(INDIRECT(ADDRESS(ROW(),COLUMN())))</formula>
    </cfRule>
  </conditionalFormatting>
  <conditionalFormatting sqref="I21:I25">
    <cfRule type="expression" dxfId="868" priority="363">
      <formula>INDIRECT(ADDRESS(ROW(),COLUMN()))=TRUNC(INDIRECT(ADDRESS(ROW(),COLUMN())))</formula>
    </cfRule>
  </conditionalFormatting>
  <conditionalFormatting sqref="L12:L25">
    <cfRule type="expression" dxfId="867" priority="362">
      <formula>INDIRECT(ADDRESS(ROW(),COLUMN()))=TRUNC(INDIRECT(ADDRESS(ROW(),COLUMN())))</formula>
    </cfRule>
  </conditionalFormatting>
  <conditionalFormatting sqref="G10 G15">
    <cfRule type="expression" dxfId="866" priority="360">
      <formula>INDIRECT(ADDRESS(ROW(),COLUMN()))=TRUNC(INDIRECT(ADDRESS(ROW(),COLUMN())))</formula>
    </cfRule>
  </conditionalFormatting>
  <conditionalFormatting sqref="I10 I15">
    <cfRule type="expression" dxfId="865" priority="359">
      <formula>INDIRECT(ADDRESS(ROW(),COLUMN()))=TRUNC(INDIRECT(ADDRESS(ROW(),COLUMN())))</formula>
    </cfRule>
  </conditionalFormatting>
  <conditionalFormatting sqref="G12">
    <cfRule type="expression" dxfId="864" priority="358">
      <formula>INDIRECT(ADDRESS(ROW(),COLUMN()))=TRUNC(INDIRECT(ADDRESS(ROW(),COLUMN())))</formula>
    </cfRule>
  </conditionalFormatting>
  <conditionalFormatting sqref="I12">
    <cfRule type="expression" dxfId="863" priority="357">
      <formula>INDIRECT(ADDRESS(ROW(),COLUMN()))=TRUNC(INDIRECT(ADDRESS(ROW(),COLUMN())))</formula>
    </cfRule>
  </conditionalFormatting>
  <conditionalFormatting sqref="G14">
    <cfRule type="expression" dxfId="862" priority="356">
      <formula>INDIRECT(ADDRESS(ROW(),COLUMN()))=TRUNC(INDIRECT(ADDRESS(ROW(),COLUMN())))</formula>
    </cfRule>
  </conditionalFormatting>
  <conditionalFormatting sqref="I14">
    <cfRule type="expression" dxfId="861" priority="355">
      <formula>INDIRECT(ADDRESS(ROW(),COLUMN()))=TRUNC(INDIRECT(ADDRESS(ROW(),COLUMN())))</formula>
    </cfRule>
  </conditionalFormatting>
  <conditionalFormatting sqref="G11">
    <cfRule type="expression" dxfId="860" priority="354">
      <formula>INDIRECT(ADDRESS(ROW(),COLUMN()))=TRUNC(INDIRECT(ADDRESS(ROW(),COLUMN())))</formula>
    </cfRule>
  </conditionalFormatting>
  <conditionalFormatting sqref="I11">
    <cfRule type="expression" dxfId="859" priority="353">
      <formula>INDIRECT(ADDRESS(ROW(),COLUMN()))=TRUNC(INDIRECT(ADDRESS(ROW(),COLUMN())))</formula>
    </cfRule>
  </conditionalFormatting>
  <conditionalFormatting sqref="G13">
    <cfRule type="expression" dxfId="858" priority="352">
      <formula>INDIRECT(ADDRESS(ROW(),COLUMN()))=TRUNC(INDIRECT(ADDRESS(ROW(),COLUMN())))</formula>
    </cfRule>
  </conditionalFormatting>
  <conditionalFormatting sqref="I13">
    <cfRule type="expression" dxfId="857" priority="351">
      <formula>INDIRECT(ADDRESS(ROW(),COLUMN()))=TRUNC(INDIRECT(ADDRESS(ROW(),COLUMN())))</formula>
    </cfRule>
  </conditionalFormatting>
  <conditionalFormatting sqref="G16 G19">
    <cfRule type="expression" dxfId="856" priority="350">
      <formula>INDIRECT(ADDRESS(ROW(),COLUMN()))=TRUNC(INDIRECT(ADDRESS(ROW(),COLUMN())))</formula>
    </cfRule>
  </conditionalFormatting>
  <conditionalFormatting sqref="I16 I19">
    <cfRule type="expression" dxfId="855" priority="349">
      <formula>INDIRECT(ADDRESS(ROW(),COLUMN()))=TRUNC(INDIRECT(ADDRESS(ROW(),COLUMN())))</formula>
    </cfRule>
  </conditionalFormatting>
  <conditionalFormatting sqref="G17">
    <cfRule type="expression" dxfId="854" priority="348">
      <formula>INDIRECT(ADDRESS(ROW(),COLUMN()))=TRUNC(INDIRECT(ADDRESS(ROW(),COLUMN())))</formula>
    </cfRule>
  </conditionalFormatting>
  <conditionalFormatting sqref="I17">
    <cfRule type="expression" dxfId="853" priority="347">
      <formula>INDIRECT(ADDRESS(ROW(),COLUMN()))=TRUNC(INDIRECT(ADDRESS(ROW(),COLUMN())))</formula>
    </cfRule>
  </conditionalFormatting>
  <conditionalFormatting sqref="G18">
    <cfRule type="expression" dxfId="852" priority="346">
      <formula>INDIRECT(ADDRESS(ROW(),COLUMN()))=TRUNC(INDIRECT(ADDRESS(ROW(),COLUMN())))</formula>
    </cfRule>
  </conditionalFormatting>
  <conditionalFormatting sqref="I18">
    <cfRule type="expression" dxfId="851" priority="345">
      <formula>INDIRECT(ADDRESS(ROW(),COLUMN()))=TRUNC(INDIRECT(ADDRESS(ROW(),COLUMN())))</formula>
    </cfRule>
  </conditionalFormatting>
  <conditionalFormatting sqref="G20">
    <cfRule type="expression" dxfId="850" priority="344">
      <formula>INDIRECT(ADDRESS(ROW(),COLUMN()))=TRUNC(INDIRECT(ADDRESS(ROW(),COLUMN())))</formula>
    </cfRule>
  </conditionalFormatting>
  <conditionalFormatting sqref="I20">
    <cfRule type="expression" dxfId="849" priority="343">
      <formula>INDIRECT(ADDRESS(ROW(),COLUMN()))=TRUNC(INDIRECT(ADDRESS(ROW(),COLUMN())))</formula>
    </cfRule>
  </conditionalFormatting>
  <conditionalFormatting sqref="G21 G23">
    <cfRule type="expression" dxfId="848" priority="342">
      <formula>INDIRECT(ADDRESS(ROW(),COLUMN()))=TRUNC(INDIRECT(ADDRESS(ROW(),COLUMN())))</formula>
    </cfRule>
  </conditionalFormatting>
  <conditionalFormatting sqref="G22">
    <cfRule type="expression" dxfId="847" priority="341">
      <formula>INDIRECT(ADDRESS(ROW(),COLUMN()))=TRUNC(INDIRECT(ADDRESS(ROW(),COLUMN())))</formula>
    </cfRule>
  </conditionalFormatting>
  <conditionalFormatting sqref="G24:G25">
    <cfRule type="expression" dxfId="846" priority="340">
      <formula>INDIRECT(ADDRESS(ROW(),COLUMN()))=TRUNC(INDIRECT(ADDRESS(ROW(),COLUMN())))</formula>
    </cfRule>
  </conditionalFormatting>
  <conditionalFormatting sqref="G26:G28">
    <cfRule type="expression" dxfId="845" priority="339">
      <formula>INDIRECT(ADDRESS(ROW(),COLUMN()))=TRUNC(INDIRECT(ADDRESS(ROW(),COLUMN())))</formula>
    </cfRule>
  </conditionalFormatting>
  <conditionalFormatting sqref="I26:I28">
    <cfRule type="expression" dxfId="844" priority="338">
      <formula>INDIRECT(ADDRESS(ROW(),COLUMN()))=TRUNC(INDIRECT(ADDRESS(ROW(),COLUMN())))</formula>
    </cfRule>
  </conditionalFormatting>
  <conditionalFormatting sqref="L26:L28">
    <cfRule type="expression" dxfId="843" priority="337">
      <formula>INDIRECT(ADDRESS(ROW(),COLUMN()))=TRUNC(INDIRECT(ADDRESS(ROW(),COLUMN())))</formula>
    </cfRule>
  </conditionalFormatting>
  <conditionalFormatting sqref="G29:G30">
    <cfRule type="expression" dxfId="842" priority="336">
      <formula>INDIRECT(ADDRESS(ROW(),COLUMN()))=TRUNC(INDIRECT(ADDRESS(ROW(),COLUMN())))</formula>
    </cfRule>
  </conditionalFormatting>
  <conditionalFormatting sqref="I29:I30">
    <cfRule type="expression" dxfId="841" priority="335">
      <formula>INDIRECT(ADDRESS(ROW(),COLUMN()))=TRUNC(INDIRECT(ADDRESS(ROW(),COLUMN())))</formula>
    </cfRule>
  </conditionalFormatting>
  <conditionalFormatting sqref="G31:G32 G42 G44">
    <cfRule type="expression" dxfId="840" priority="334">
      <formula>INDIRECT(ADDRESS(ROW(),COLUMN()))=TRUNC(INDIRECT(ADDRESS(ROW(),COLUMN())))</formula>
    </cfRule>
  </conditionalFormatting>
  <conditionalFormatting sqref="I31:I32 I42 I44">
    <cfRule type="expression" dxfId="839" priority="333">
      <formula>INDIRECT(ADDRESS(ROW(),COLUMN()))=TRUNC(INDIRECT(ADDRESS(ROW(),COLUMN())))</formula>
    </cfRule>
  </conditionalFormatting>
  <conditionalFormatting sqref="G40">
    <cfRule type="expression" dxfId="838" priority="332">
      <formula>INDIRECT(ADDRESS(ROW(),COLUMN()))=TRUNC(INDIRECT(ADDRESS(ROW(),COLUMN())))</formula>
    </cfRule>
  </conditionalFormatting>
  <conditionalFormatting sqref="I40">
    <cfRule type="expression" dxfId="837" priority="331">
      <formula>INDIRECT(ADDRESS(ROW(),COLUMN()))=TRUNC(INDIRECT(ADDRESS(ROW(),COLUMN())))</formula>
    </cfRule>
  </conditionalFormatting>
  <conditionalFormatting sqref="G37">
    <cfRule type="expression" dxfId="836" priority="330">
      <formula>INDIRECT(ADDRESS(ROW(),COLUMN()))=TRUNC(INDIRECT(ADDRESS(ROW(),COLUMN())))</formula>
    </cfRule>
  </conditionalFormatting>
  <conditionalFormatting sqref="I37">
    <cfRule type="expression" dxfId="835" priority="329">
      <formula>INDIRECT(ADDRESS(ROW(),COLUMN()))=TRUNC(INDIRECT(ADDRESS(ROW(),COLUMN())))</formula>
    </cfRule>
  </conditionalFormatting>
  <conditionalFormatting sqref="G38">
    <cfRule type="expression" dxfId="834" priority="328">
      <formula>INDIRECT(ADDRESS(ROW(),COLUMN()))=TRUNC(INDIRECT(ADDRESS(ROW(),COLUMN())))</formula>
    </cfRule>
  </conditionalFormatting>
  <conditionalFormatting sqref="I38">
    <cfRule type="expression" dxfId="833" priority="327">
      <formula>INDIRECT(ADDRESS(ROW(),COLUMN()))=TRUNC(INDIRECT(ADDRESS(ROW(),COLUMN())))</formula>
    </cfRule>
  </conditionalFormatting>
  <conditionalFormatting sqref="G41">
    <cfRule type="expression" dxfId="832" priority="326">
      <formula>INDIRECT(ADDRESS(ROW(),COLUMN()))=TRUNC(INDIRECT(ADDRESS(ROW(),COLUMN())))</formula>
    </cfRule>
  </conditionalFormatting>
  <conditionalFormatting sqref="I41">
    <cfRule type="expression" dxfId="831" priority="325">
      <formula>INDIRECT(ADDRESS(ROW(),COLUMN()))=TRUNC(INDIRECT(ADDRESS(ROW(),COLUMN())))</formula>
    </cfRule>
  </conditionalFormatting>
  <conditionalFormatting sqref="G43">
    <cfRule type="expression" dxfId="830" priority="324">
      <formula>INDIRECT(ADDRESS(ROW(),COLUMN()))=TRUNC(INDIRECT(ADDRESS(ROW(),COLUMN())))</formula>
    </cfRule>
  </conditionalFormatting>
  <conditionalFormatting sqref="I43">
    <cfRule type="expression" dxfId="829" priority="323">
      <formula>INDIRECT(ADDRESS(ROW(),COLUMN()))=TRUNC(INDIRECT(ADDRESS(ROW(),COLUMN())))</formula>
    </cfRule>
  </conditionalFormatting>
  <conditionalFormatting sqref="G36">
    <cfRule type="expression" dxfId="828" priority="322">
      <formula>INDIRECT(ADDRESS(ROW(),COLUMN()))=TRUNC(INDIRECT(ADDRESS(ROW(),COLUMN())))</formula>
    </cfRule>
  </conditionalFormatting>
  <conditionalFormatting sqref="I36">
    <cfRule type="expression" dxfId="827" priority="321">
      <formula>INDIRECT(ADDRESS(ROW(),COLUMN()))=TRUNC(INDIRECT(ADDRESS(ROW(),COLUMN())))</formula>
    </cfRule>
  </conditionalFormatting>
  <conditionalFormatting sqref="G39">
    <cfRule type="expression" dxfId="826" priority="320">
      <formula>INDIRECT(ADDRESS(ROW(),COLUMN()))=TRUNC(INDIRECT(ADDRESS(ROW(),COLUMN())))</formula>
    </cfRule>
  </conditionalFormatting>
  <conditionalFormatting sqref="I39">
    <cfRule type="expression" dxfId="825" priority="319">
      <formula>INDIRECT(ADDRESS(ROW(),COLUMN()))=TRUNC(INDIRECT(ADDRESS(ROW(),COLUMN())))</formula>
    </cfRule>
  </conditionalFormatting>
  <conditionalFormatting sqref="G35">
    <cfRule type="expression" dxfId="824" priority="318">
      <formula>INDIRECT(ADDRESS(ROW(),COLUMN()))=TRUNC(INDIRECT(ADDRESS(ROW(),COLUMN())))</formula>
    </cfRule>
  </conditionalFormatting>
  <conditionalFormatting sqref="I35">
    <cfRule type="expression" dxfId="823" priority="317">
      <formula>INDIRECT(ADDRESS(ROW(),COLUMN()))=TRUNC(INDIRECT(ADDRESS(ROW(),COLUMN())))</formula>
    </cfRule>
  </conditionalFormatting>
  <conditionalFormatting sqref="G33">
    <cfRule type="expression" dxfId="822" priority="316">
      <formula>INDIRECT(ADDRESS(ROW(),COLUMN()))=TRUNC(INDIRECT(ADDRESS(ROW(),COLUMN())))</formula>
    </cfRule>
  </conditionalFormatting>
  <conditionalFormatting sqref="I33">
    <cfRule type="expression" dxfId="821" priority="315">
      <formula>INDIRECT(ADDRESS(ROW(),COLUMN()))=TRUNC(INDIRECT(ADDRESS(ROW(),COLUMN())))</formula>
    </cfRule>
  </conditionalFormatting>
  <conditionalFormatting sqref="G34">
    <cfRule type="expression" dxfId="820" priority="314">
      <formula>INDIRECT(ADDRESS(ROW(),COLUMN()))=TRUNC(INDIRECT(ADDRESS(ROW(),COLUMN())))</formula>
    </cfRule>
  </conditionalFormatting>
  <conditionalFormatting sqref="I34">
    <cfRule type="expression" dxfId="819" priority="313">
      <formula>INDIRECT(ADDRESS(ROW(),COLUMN()))=TRUNC(INDIRECT(ADDRESS(ROW(),COLUMN())))</formula>
    </cfRule>
  </conditionalFormatting>
  <conditionalFormatting sqref="G45">
    <cfRule type="expression" dxfId="818" priority="312">
      <formula>INDIRECT(ADDRESS(ROW(),COLUMN()))=TRUNC(INDIRECT(ADDRESS(ROW(),COLUMN())))</formula>
    </cfRule>
  </conditionalFormatting>
  <conditionalFormatting sqref="G46:G47">
    <cfRule type="expression" dxfId="817" priority="311">
      <formula>INDIRECT(ADDRESS(ROW(),COLUMN()))=TRUNC(INDIRECT(ADDRESS(ROW(),COLUMN())))</formula>
    </cfRule>
  </conditionalFormatting>
  <conditionalFormatting sqref="I46:I47">
    <cfRule type="expression" dxfId="816" priority="310">
      <formula>INDIRECT(ADDRESS(ROW(),COLUMN()))=TRUNC(INDIRECT(ADDRESS(ROW(),COLUMN())))</formula>
    </cfRule>
  </conditionalFormatting>
  <conditionalFormatting sqref="I169">
    <cfRule type="expression" dxfId="815" priority="308">
      <formula>INDIRECT(ADDRESS(ROW(),COLUMN()))=TRUNC(INDIRECT(ADDRESS(ROW(),COLUMN())))</formula>
    </cfRule>
  </conditionalFormatting>
  <conditionalFormatting sqref="L169">
    <cfRule type="expression" dxfId="814" priority="307">
      <formula>INDIRECT(ADDRESS(ROW(),COLUMN()))=TRUNC(INDIRECT(ADDRESS(ROW(),COLUMN())))</formula>
    </cfRule>
  </conditionalFormatting>
  <conditionalFormatting sqref="O169">
    <cfRule type="expression" dxfId="813" priority="306">
      <formula>INDIRECT(ADDRESS(ROW(),COLUMN()))=TRUNC(INDIRECT(ADDRESS(ROW(),COLUMN())))</formula>
    </cfRule>
  </conditionalFormatting>
  <conditionalFormatting sqref="G171:G218">
    <cfRule type="expression" dxfId="812" priority="305">
      <formula>INDIRECT(ADDRESS(ROW(),COLUMN()))=TRUNC(INDIRECT(ADDRESS(ROW(),COLUMN())))</formula>
    </cfRule>
  </conditionalFormatting>
  <conditionalFormatting sqref="I170:I218">
    <cfRule type="expression" dxfId="811" priority="304">
      <formula>INDIRECT(ADDRESS(ROW(),COLUMN()))=TRUNC(INDIRECT(ADDRESS(ROW(),COLUMN())))</formula>
    </cfRule>
  </conditionalFormatting>
  <conditionalFormatting sqref="L170:L218">
    <cfRule type="expression" dxfId="810" priority="303">
      <formula>INDIRECT(ADDRESS(ROW(),COLUMN()))=TRUNC(INDIRECT(ADDRESS(ROW(),COLUMN())))</formula>
    </cfRule>
  </conditionalFormatting>
  <conditionalFormatting sqref="O170:O218">
    <cfRule type="expression" dxfId="809" priority="302">
      <formula>INDIRECT(ADDRESS(ROW(),COLUMN()))=TRUNC(INDIRECT(ADDRESS(ROW(),COLUMN())))</formula>
    </cfRule>
  </conditionalFormatting>
  <conditionalFormatting sqref="O107:O159 G107:G159 I107:I159 L107:L159">
    <cfRule type="expression" dxfId="808" priority="301">
      <formula>INDIRECT(ADDRESS(ROW(),COLUMN()))=TRUNC(INDIRECT(ADDRESS(ROW(),COLUMN())))</formula>
    </cfRule>
  </conditionalFormatting>
  <conditionalFormatting sqref="G169">
    <cfRule type="expression" dxfId="807" priority="3">
      <formula>INDIRECT(ADDRESS(ROW(),COLUMN()))=TRUNC(INDIRECT(ADDRESS(ROW(),COLUMN())))</formula>
    </cfRule>
  </conditionalFormatting>
  <conditionalFormatting sqref="G170">
    <cfRule type="expression" dxfId="806" priority="2">
      <formula>INDIRECT(ADDRESS(ROW(),COLUMN()))=TRUNC(INDIRECT(ADDRESS(ROW(),COLUMN())))</formula>
    </cfRule>
  </conditionalFormatting>
  <conditionalFormatting sqref="M6:Q7">
    <cfRule type="cellIs" dxfId="805" priority="1" operator="equal">
      <formula>"「費目：その他」で補助対象外に仕分けされていないものがあります。"</formula>
    </cfRule>
  </conditionalFormatting>
  <dataValidations count="7">
    <dataValidation imeMode="hiragana" allowBlank="1" showInputMessage="1" showErrorMessage="1" sqref="E10:E159 J10:J159 M10:M159 M169:M218 J169:J218 E169:E218"/>
    <dataValidation imeMode="disabled" allowBlank="1" showInputMessage="1" showErrorMessage="1" sqref="C7:K7 F166:K166 A10:A159 A169:A218 C3:C4"/>
    <dataValidation type="list" allowBlank="1" showInputMessage="1" showErrorMessage="1" sqref="R10:R159">
      <formula1>"○"</formula1>
    </dataValidation>
    <dataValidation type="list" imeMode="hiragana" allowBlank="1" showInputMessage="1" showErrorMessage="1" sqref="C10:C159">
      <formula1>区分</formula1>
    </dataValidation>
    <dataValidation imeMode="off" allowBlank="1" showInputMessage="1" showErrorMessage="1" sqref="G10:G159 I10:I159 L10:L159 O10:O159 Q10:Q159 I169:I218 L169:L218 O169:O218 Q169:Q218 G169:G218 G231:H235 G224:H229 F224:F235 F238:H264"/>
    <dataValidation type="list" imeMode="hiragana" allowBlank="1" showInputMessage="1" showErrorMessage="1" sqref="C169:D218">
      <formula1>収入</formula1>
    </dataValidation>
    <dataValidation type="list" imeMode="hiragana" allowBlank="1" showInputMessage="1" showErrorMessage="1" sqref="D10:D159">
      <formula1>INDIRECT(C10)</formula1>
    </dataValidation>
  </dataValidations>
  <pageMargins left="0.78740157480314965" right="0.39370078740157483" top="0.39370078740157483" bottom="0.59055118110236227" header="0.31496062992125984" footer="0.31496062992125984"/>
  <pageSetup paperSize="9" scale="66" fitToHeight="0" orientation="portrait" r:id="rId1"/>
  <rowBreaks count="2" manualBreakCount="2">
    <brk id="159" max="17" man="1"/>
    <brk id="219" max="16383" man="1"/>
  </rowBreaks>
  <colBreaks count="1" manualBreakCount="1">
    <brk id="17" max="1048575" man="1"/>
  </col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Y265"/>
  <sheetViews>
    <sheetView view="pageBreakPreview" zoomScaleSheetLayoutView="100" workbookViewId="0">
      <pane ySplit="9" topLeftCell="A10" activePane="bottomLeft" state="frozen"/>
      <selection activeCell="A10" sqref="A10:B10"/>
      <selection pane="bottomLeft" activeCell="A10" sqref="A10:B10"/>
    </sheetView>
  </sheetViews>
  <sheetFormatPr defaultRowHeight="13.5"/>
  <cols>
    <col min="1" max="2" width="3.875" style="2" customWidth="1"/>
    <col min="3" max="3" width="17.75" style="2" customWidth="1"/>
    <col min="4" max="4" width="11.75" style="2" customWidth="1"/>
    <col min="5" max="5" width="33.5" style="2" customWidth="1"/>
    <col min="6" max="6" width="1.125" style="2" customWidth="1"/>
    <col min="7" max="7" width="9.5" style="2" customWidth="1"/>
    <col min="8" max="8" width="1.375" style="2" customWidth="1"/>
    <col min="9" max="9" width="6" style="2" customWidth="1"/>
    <col min="10" max="10" width="6.125" style="2" customWidth="1"/>
    <col min="11" max="11" width="1.875" style="2" customWidth="1"/>
    <col min="12" max="12" width="6" style="2" customWidth="1"/>
    <col min="13" max="13" width="6.125" style="2" customWidth="1"/>
    <col min="14" max="14" width="2" style="2" customWidth="1"/>
    <col min="15" max="15" width="9.5" style="2" customWidth="1"/>
    <col min="16" max="16" width="1.75" style="2" customWidth="1"/>
    <col min="17" max="17" width="9.625" style="2" customWidth="1"/>
    <col min="18" max="18" width="6.875" style="2" customWidth="1"/>
    <col min="19" max="19" width="7" style="2" customWidth="1"/>
    <col min="20" max="20" width="20.625" style="2" customWidth="1"/>
    <col min="21" max="21" width="18.375" style="2" customWidth="1"/>
    <col min="22" max="22" width="25.375" style="2" customWidth="1"/>
    <col min="23" max="23" width="9" style="2" customWidth="1"/>
    <col min="24" max="24" width="9" style="5" hidden="1" customWidth="1"/>
    <col min="25" max="25" width="9" style="2" customWidth="1"/>
    <col min="26" max="16384" width="9" style="2"/>
  </cols>
  <sheetData>
    <row r="1" spans="1:24">
      <c r="A1" s="24" t="str">
        <f>IF('計画書①（地域）'!$S$4="","",'計画書①（地域）'!$S$4)</f>
        <v/>
      </c>
      <c r="B1" s="24"/>
    </row>
    <row r="2" spans="1:24" ht="25.5" customHeight="1">
      <c r="A2" s="68" t="s">
        <v>124</v>
      </c>
      <c r="B2" s="68"/>
      <c r="C2" s="40"/>
    </row>
    <row r="3" spans="1:24" ht="32.1" customHeight="1">
      <c r="C3" s="569" t="s">
        <v>142</v>
      </c>
      <c r="D3" s="61" t="s">
        <v>153</v>
      </c>
      <c r="E3" s="570"/>
      <c r="F3" s="571"/>
      <c r="G3" s="571"/>
      <c r="H3" s="571"/>
      <c r="I3" s="571"/>
      <c r="J3" s="571"/>
      <c r="K3" s="571"/>
      <c r="L3" s="571"/>
      <c r="M3" s="572"/>
      <c r="N3"/>
      <c r="O3"/>
      <c r="P3"/>
      <c r="Q3" s="15"/>
      <c r="X3" s="5">
        <v>18</v>
      </c>
    </row>
    <row r="4" spans="1:24" ht="32.1" customHeight="1">
      <c r="C4" s="569"/>
      <c r="D4" s="62" t="s">
        <v>154</v>
      </c>
      <c r="E4" s="573"/>
      <c r="F4" s="574"/>
      <c r="G4" s="574"/>
      <c r="H4" s="574"/>
      <c r="I4" s="574"/>
      <c r="J4" s="574"/>
      <c r="K4" s="574"/>
      <c r="L4" s="574"/>
      <c r="M4" s="575"/>
      <c r="N4"/>
      <c r="O4"/>
      <c r="P4"/>
      <c r="Q4" s="15"/>
      <c r="X4" s="5">
        <v>224</v>
      </c>
    </row>
    <row r="5" spans="1:24" ht="22.5" customHeight="1">
      <c r="A5" s="6"/>
      <c r="B5" s="6"/>
      <c r="C5" s="8"/>
      <c r="D5" s="12"/>
      <c r="E5" s="15"/>
      <c r="F5" s="15"/>
      <c r="G5" s="15"/>
      <c r="H5" s="15"/>
      <c r="I5" s="15"/>
      <c r="J5" s="15"/>
      <c r="K5" s="15"/>
      <c r="L5" s="15"/>
      <c r="M5" s="15"/>
      <c r="N5" s="15"/>
      <c r="O5" s="15"/>
      <c r="P5" s="15"/>
      <c r="Q5" s="15"/>
    </row>
    <row r="6" spans="1:24" ht="21.75" customHeight="1">
      <c r="A6" s="6"/>
      <c r="B6" s="6"/>
      <c r="C6" s="540" t="s">
        <v>41</v>
      </c>
      <c r="D6" s="541"/>
      <c r="E6" s="129" t="s">
        <v>44</v>
      </c>
      <c r="F6" s="542" t="s">
        <v>52</v>
      </c>
      <c r="G6" s="543"/>
      <c r="H6" s="543"/>
      <c r="I6" s="543"/>
      <c r="J6" s="543"/>
      <c r="K6" s="544"/>
      <c r="L6" s="3"/>
      <c r="M6" s="568" t="str">
        <f>IF($F$247&lt;&gt;0,"「費目：その他」で補助対象外に仕分けされていないものがあります。","")</f>
        <v/>
      </c>
      <c r="N6" s="568"/>
      <c r="O6" s="568"/>
      <c r="P6" s="568"/>
      <c r="Q6" s="568"/>
    </row>
    <row r="7" spans="1:24" ht="21.75" customHeight="1">
      <c r="A7" s="6"/>
      <c r="B7" s="6"/>
      <c r="C7" s="545">
        <f>SUMIFS($Q$10:$Q$159,$R$10:$R$159,"")</f>
        <v>0</v>
      </c>
      <c r="D7" s="546"/>
      <c r="E7" s="130">
        <f>SUMIFS($Q$10:$Q$159,$R$10:$R$159,"○")</f>
        <v>0</v>
      </c>
      <c r="F7" s="547">
        <f>SUM(C7,E7)</f>
        <v>0</v>
      </c>
      <c r="G7" s="548"/>
      <c r="H7" s="548"/>
      <c r="I7" s="548"/>
      <c r="J7" s="548"/>
      <c r="K7" s="549"/>
      <c r="L7" s="3"/>
      <c r="M7" s="568"/>
      <c r="N7" s="568"/>
      <c r="O7" s="568"/>
      <c r="P7" s="568"/>
      <c r="Q7" s="568"/>
    </row>
    <row r="8" spans="1:24" ht="20.25" customHeight="1">
      <c r="A8" s="7" t="s">
        <v>5</v>
      </c>
      <c r="B8" s="7"/>
      <c r="C8" s="3"/>
      <c r="D8" s="13"/>
      <c r="E8" s="9"/>
      <c r="F8" s="9"/>
      <c r="G8" s="9"/>
      <c r="H8" s="9"/>
      <c r="I8" s="9"/>
      <c r="J8" s="9"/>
      <c r="K8" s="9"/>
      <c r="L8" s="9"/>
      <c r="M8" s="9"/>
      <c r="N8" s="9"/>
      <c r="O8" s="9"/>
      <c r="P8" s="9"/>
      <c r="R8" s="134" t="s">
        <v>17</v>
      </c>
    </row>
    <row r="9" spans="1:24" ht="36" customHeight="1">
      <c r="A9" s="632" t="s">
        <v>218</v>
      </c>
      <c r="B9" s="633"/>
      <c r="C9" s="54" t="s">
        <v>11</v>
      </c>
      <c r="D9" s="54" t="s">
        <v>26</v>
      </c>
      <c r="E9" s="55" t="s">
        <v>45</v>
      </c>
      <c r="F9" s="69"/>
      <c r="G9" s="56" t="s">
        <v>39</v>
      </c>
      <c r="H9" s="57" t="s">
        <v>46</v>
      </c>
      <c r="I9" s="56" t="s">
        <v>38</v>
      </c>
      <c r="J9" s="58" t="s">
        <v>40</v>
      </c>
      <c r="K9" s="57" t="s">
        <v>46</v>
      </c>
      <c r="L9" s="56" t="s">
        <v>48</v>
      </c>
      <c r="M9" s="58" t="s">
        <v>40</v>
      </c>
      <c r="N9" s="57" t="s">
        <v>49</v>
      </c>
      <c r="O9" s="56" t="s">
        <v>50</v>
      </c>
      <c r="P9" s="57" t="s">
        <v>51</v>
      </c>
      <c r="Q9" s="137" t="s">
        <v>12</v>
      </c>
      <c r="R9" s="182" t="s">
        <v>43</v>
      </c>
    </row>
    <row r="10" spans="1:24" ht="18" customHeight="1">
      <c r="A10" s="634">
        <v>1</v>
      </c>
      <c r="B10" s="635"/>
      <c r="C10" s="50"/>
      <c r="D10" s="51"/>
      <c r="E10" s="186"/>
      <c r="F10" s="161"/>
      <c r="G10" s="52"/>
      <c r="H10" s="161"/>
      <c r="I10" s="156"/>
      <c r="J10" s="53"/>
      <c r="K10" s="164"/>
      <c r="L10" s="159"/>
      <c r="M10" s="53"/>
      <c r="N10" s="164"/>
      <c r="O10" s="46"/>
      <c r="P10" s="165"/>
      <c r="Q10" s="138">
        <f t="shared" ref="Q10:Q106" si="0">IF(G10="",0,INT(SUM(PRODUCT(G10,I10,L10),O10)))</f>
        <v>0</v>
      </c>
      <c r="R10" s="140"/>
    </row>
    <row r="11" spans="1:24" ht="18" customHeight="1">
      <c r="A11" s="636">
        <v>2</v>
      </c>
      <c r="B11" s="637"/>
      <c r="C11" s="10"/>
      <c r="D11" s="14"/>
      <c r="E11" s="187"/>
      <c r="F11" s="162"/>
      <c r="G11" s="43"/>
      <c r="H11" s="162"/>
      <c r="I11" s="157"/>
      <c r="J11" s="21"/>
      <c r="K11" s="163"/>
      <c r="L11" s="158"/>
      <c r="M11" s="21"/>
      <c r="N11" s="163"/>
      <c r="O11" s="44"/>
      <c r="P11" s="166"/>
      <c r="Q11" s="139">
        <f t="shared" si="0"/>
        <v>0</v>
      </c>
      <c r="R11" s="141"/>
    </row>
    <row r="12" spans="1:24" ht="18" customHeight="1">
      <c r="A12" s="636">
        <v>3</v>
      </c>
      <c r="B12" s="637"/>
      <c r="C12" s="10"/>
      <c r="D12" s="14"/>
      <c r="E12" s="187"/>
      <c r="F12" s="162"/>
      <c r="G12" s="43"/>
      <c r="H12" s="162"/>
      <c r="I12" s="157"/>
      <c r="J12" s="21"/>
      <c r="K12" s="163"/>
      <c r="L12" s="158"/>
      <c r="M12" s="21"/>
      <c r="N12" s="163"/>
      <c r="O12" s="44"/>
      <c r="P12" s="166"/>
      <c r="Q12" s="139">
        <f t="shared" si="0"/>
        <v>0</v>
      </c>
      <c r="R12" s="141"/>
    </row>
    <row r="13" spans="1:24" ht="18" customHeight="1">
      <c r="A13" s="636">
        <v>4</v>
      </c>
      <c r="B13" s="637"/>
      <c r="C13" s="10"/>
      <c r="D13" s="14"/>
      <c r="E13" s="187"/>
      <c r="F13" s="162"/>
      <c r="G13" s="43"/>
      <c r="H13" s="162"/>
      <c r="I13" s="157"/>
      <c r="J13" s="21"/>
      <c r="K13" s="163"/>
      <c r="L13" s="158"/>
      <c r="M13" s="21"/>
      <c r="N13" s="163"/>
      <c r="O13" s="44"/>
      <c r="P13" s="166"/>
      <c r="Q13" s="139">
        <f t="shared" si="0"/>
        <v>0</v>
      </c>
      <c r="R13" s="141"/>
    </row>
    <row r="14" spans="1:24" ht="18" customHeight="1">
      <c r="A14" s="636">
        <v>5</v>
      </c>
      <c r="B14" s="637"/>
      <c r="C14" s="10"/>
      <c r="D14" s="14"/>
      <c r="E14" s="187"/>
      <c r="F14" s="162"/>
      <c r="G14" s="43"/>
      <c r="H14" s="162"/>
      <c r="I14" s="157"/>
      <c r="J14" s="21"/>
      <c r="K14" s="163"/>
      <c r="L14" s="158"/>
      <c r="M14" s="21"/>
      <c r="N14" s="163"/>
      <c r="O14" s="44"/>
      <c r="P14" s="166"/>
      <c r="Q14" s="139">
        <f t="shared" si="0"/>
        <v>0</v>
      </c>
      <c r="R14" s="141"/>
    </row>
    <row r="15" spans="1:24" ht="18" customHeight="1">
      <c r="A15" s="636">
        <v>6</v>
      </c>
      <c r="B15" s="637"/>
      <c r="C15" s="10"/>
      <c r="D15" s="14"/>
      <c r="E15" s="187"/>
      <c r="F15" s="162"/>
      <c r="G15" s="43"/>
      <c r="H15" s="162"/>
      <c r="I15" s="157"/>
      <c r="J15" s="21"/>
      <c r="K15" s="163"/>
      <c r="L15" s="158"/>
      <c r="M15" s="21"/>
      <c r="N15" s="163"/>
      <c r="O15" s="44"/>
      <c r="P15" s="166"/>
      <c r="Q15" s="139">
        <f t="shared" si="0"/>
        <v>0</v>
      </c>
      <c r="R15" s="141"/>
    </row>
    <row r="16" spans="1:24" ht="18" customHeight="1">
      <c r="A16" s="636">
        <v>7</v>
      </c>
      <c r="B16" s="637"/>
      <c r="C16" s="10"/>
      <c r="D16" s="14"/>
      <c r="E16" s="187"/>
      <c r="F16" s="162"/>
      <c r="G16" s="43"/>
      <c r="H16" s="162"/>
      <c r="I16" s="157"/>
      <c r="J16" s="21"/>
      <c r="K16" s="163"/>
      <c r="L16" s="158"/>
      <c r="M16" s="21"/>
      <c r="N16" s="163"/>
      <c r="O16" s="44"/>
      <c r="P16" s="166"/>
      <c r="Q16" s="139">
        <f t="shared" si="0"/>
        <v>0</v>
      </c>
      <c r="R16" s="141"/>
    </row>
    <row r="17" spans="1:18" ht="18" customHeight="1">
      <c r="A17" s="636">
        <v>8</v>
      </c>
      <c r="B17" s="637"/>
      <c r="C17" s="10"/>
      <c r="D17" s="14"/>
      <c r="E17" s="187"/>
      <c r="F17" s="162"/>
      <c r="G17" s="43"/>
      <c r="H17" s="162"/>
      <c r="I17" s="157"/>
      <c r="J17" s="21"/>
      <c r="K17" s="163"/>
      <c r="L17" s="158"/>
      <c r="M17" s="21"/>
      <c r="N17" s="163"/>
      <c r="O17" s="44"/>
      <c r="P17" s="166"/>
      <c r="Q17" s="139">
        <f t="shared" si="0"/>
        <v>0</v>
      </c>
      <c r="R17" s="141"/>
    </row>
    <row r="18" spans="1:18" ht="18" customHeight="1">
      <c r="A18" s="636">
        <v>9</v>
      </c>
      <c r="B18" s="637"/>
      <c r="C18" s="10"/>
      <c r="D18" s="14"/>
      <c r="E18" s="187"/>
      <c r="F18" s="162"/>
      <c r="G18" s="43"/>
      <c r="H18" s="162"/>
      <c r="I18" s="157"/>
      <c r="J18" s="21"/>
      <c r="K18" s="163"/>
      <c r="L18" s="158"/>
      <c r="M18" s="21"/>
      <c r="N18" s="163"/>
      <c r="O18" s="44"/>
      <c r="P18" s="166"/>
      <c r="Q18" s="139">
        <f t="shared" si="0"/>
        <v>0</v>
      </c>
      <c r="R18" s="141"/>
    </row>
    <row r="19" spans="1:18" ht="18" customHeight="1">
      <c r="A19" s="636">
        <v>10</v>
      </c>
      <c r="B19" s="637"/>
      <c r="C19" s="10"/>
      <c r="D19" s="14"/>
      <c r="E19" s="187"/>
      <c r="F19" s="162"/>
      <c r="G19" s="43"/>
      <c r="H19" s="162"/>
      <c r="I19" s="157"/>
      <c r="J19" s="21"/>
      <c r="K19" s="163"/>
      <c r="L19" s="158"/>
      <c r="M19" s="21"/>
      <c r="N19" s="163"/>
      <c r="O19" s="44"/>
      <c r="P19" s="166"/>
      <c r="Q19" s="139">
        <f t="shared" si="0"/>
        <v>0</v>
      </c>
      <c r="R19" s="141"/>
    </row>
    <row r="20" spans="1:18" ht="18" customHeight="1">
      <c r="A20" s="636">
        <v>11</v>
      </c>
      <c r="B20" s="637"/>
      <c r="C20" s="10"/>
      <c r="D20" s="14"/>
      <c r="E20" s="187"/>
      <c r="F20" s="162"/>
      <c r="G20" s="43"/>
      <c r="H20" s="162"/>
      <c r="I20" s="157"/>
      <c r="J20" s="21"/>
      <c r="K20" s="163"/>
      <c r="L20" s="158"/>
      <c r="M20" s="21"/>
      <c r="N20" s="163"/>
      <c r="O20" s="44"/>
      <c r="P20" s="166"/>
      <c r="Q20" s="139">
        <f t="shared" si="0"/>
        <v>0</v>
      </c>
      <c r="R20" s="141"/>
    </row>
    <row r="21" spans="1:18" ht="18" customHeight="1">
      <c r="A21" s="636">
        <v>12</v>
      </c>
      <c r="B21" s="637"/>
      <c r="C21" s="10"/>
      <c r="D21" s="14"/>
      <c r="E21" s="187"/>
      <c r="F21" s="162"/>
      <c r="G21" s="43"/>
      <c r="H21" s="163"/>
      <c r="I21" s="158"/>
      <c r="J21" s="21"/>
      <c r="K21" s="163"/>
      <c r="L21" s="158"/>
      <c r="M21" s="21"/>
      <c r="N21" s="163"/>
      <c r="O21" s="44"/>
      <c r="P21" s="166"/>
      <c r="Q21" s="139">
        <f t="shared" si="0"/>
        <v>0</v>
      </c>
      <c r="R21" s="141"/>
    </row>
    <row r="22" spans="1:18" ht="18" customHeight="1">
      <c r="A22" s="636">
        <v>13</v>
      </c>
      <c r="B22" s="637"/>
      <c r="C22" s="10"/>
      <c r="D22" s="14"/>
      <c r="E22" s="187"/>
      <c r="F22" s="162"/>
      <c r="G22" s="43"/>
      <c r="H22" s="163"/>
      <c r="I22" s="158"/>
      <c r="J22" s="21"/>
      <c r="K22" s="163"/>
      <c r="L22" s="158"/>
      <c r="M22" s="21"/>
      <c r="N22" s="163"/>
      <c r="O22" s="44"/>
      <c r="P22" s="166"/>
      <c r="Q22" s="139">
        <f t="shared" si="0"/>
        <v>0</v>
      </c>
      <c r="R22" s="141"/>
    </row>
    <row r="23" spans="1:18" ht="18" customHeight="1">
      <c r="A23" s="636">
        <v>14</v>
      </c>
      <c r="B23" s="637"/>
      <c r="C23" s="10"/>
      <c r="D23" s="14"/>
      <c r="E23" s="187"/>
      <c r="F23" s="162"/>
      <c r="G23" s="43"/>
      <c r="H23" s="163"/>
      <c r="I23" s="158"/>
      <c r="J23" s="21"/>
      <c r="K23" s="163"/>
      <c r="L23" s="158"/>
      <c r="M23" s="21"/>
      <c r="N23" s="163"/>
      <c r="O23" s="44"/>
      <c r="P23" s="166"/>
      <c r="Q23" s="139">
        <f t="shared" si="0"/>
        <v>0</v>
      </c>
      <c r="R23" s="141"/>
    </row>
    <row r="24" spans="1:18" ht="18" customHeight="1">
      <c r="A24" s="636">
        <v>15</v>
      </c>
      <c r="B24" s="637"/>
      <c r="C24" s="10"/>
      <c r="D24" s="14"/>
      <c r="E24" s="187"/>
      <c r="F24" s="162"/>
      <c r="G24" s="43"/>
      <c r="H24" s="163"/>
      <c r="I24" s="158"/>
      <c r="J24" s="21"/>
      <c r="K24" s="163"/>
      <c r="L24" s="158"/>
      <c r="M24" s="21"/>
      <c r="N24" s="163"/>
      <c r="O24" s="44"/>
      <c r="P24" s="166"/>
      <c r="Q24" s="139">
        <f t="shared" si="0"/>
        <v>0</v>
      </c>
      <c r="R24" s="141"/>
    </row>
    <row r="25" spans="1:18" ht="18" customHeight="1">
      <c r="A25" s="636">
        <v>16</v>
      </c>
      <c r="B25" s="637"/>
      <c r="C25" s="10"/>
      <c r="D25" s="14"/>
      <c r="E25" s="187"/>
      <c r="F25" s="162"/>
      <c r="G25" s="43"/>
      <c r="H25" s="163"/>
      <c r="I25" s="158"/>
      <c r="J25" s="21"/>
      <c r="K25" s="163"/>
      <c r="L25" s="158"/>
      <c r="M25" s="21"/>
      <c r="N25" s="163"/>
      <c r="O25" s="44"/>
      <c r="P25" s="166"/>
      <c r="Q25" s="139">
        <f t="shared" si="0"/>
        <v>0</v>
      </c>
      <c r="R25" s="141"/>
    </row>
    <row r="26" spans="1:18" ht="18" customHeight="1">
      <c r="A26" s="636">
        <v>17</v>
      </c>
      <c r="B26" s="637"/>
      <c r="C26" s="10"/>
      <c r="D26" s="14"/>
      <c r="E26" s="187"/>
      <c r="F26" s="162"/>
      <c r="G26" s="43"/>
      <c r="H26" s="162"/>
      <c r="I26" s="157"/>
      <c r="J26" s="21"/>
      <c r="K26" s="162"/>
      <c r="L26" s="158"/>
      <c r="M26" s="37"/>
      <c r="N26" s="163"/>
      <c r="O26" s="44"/>
      <c r="P26" s="166"/>
      <c r="Q26" s="139">
        <f t="shared" si="0"/>
        <v>0</v>
      </c>
      <c r="R26" s="141"/>
    </row>
    <row r="27" spans="1:18" ht="18" customHeight="1">
      <c r="A27" s="636">
        <v>18</v>
      </c>
      <c r="B27" s="637"/>
      <c r="C27" s="10"/>
      <c r="D27" s="14"/>
      <c r="E27" s="187"/>
      <c r="F27" s="162"/>
      <c r="G27" s="43"/>
      <c r="H27" s="162"/>
      <c r="I27" s="157"/>
      <c r="J27" s="21"/>
      <c r="K27" s="162"/>
      <c r="L27" s="158"/>
      <c r="M27" s="37"/>
      <c r="N27" s="163"/>
      <c r="O27" s="44"/>
      <c r="P27" s="166"/>
      <c r="Q27" s="139">
        <f t="shared" si="0"/>
        <v>0</v>
      </c>
      <c r="R27" s="141"/>
    </row>
    <row r="28" spans="1:18" ht="18" customHeight="1">
      <c r="A28" s="636">
        <v>19</v>
      </c>
      <c r="B28" s="637"/>
      <c r="C28" s="10"/>
      <c r="D28" s="14"/>
      <c r="E28" s="187"/>
      <c r="F28" s="162"/>
      <c r="G28" s="43"/>
      <c r="H28" s="162"/>
      <c r="I28" s="157"/>
      <c r="J28" s="21"/>
      <c r="K28" s="162"/>
      <c r="L28" s="158"/>
      <c r="M28" s="37"/>
      <c r="N28" s="163"/>
      <c r="O28" s="44"/>
      <c r="P28" s="166"/>
      <c r="Q28" s="139">
        <f t="shared" si="0"/>
        <v>0</v>
      </c>
      <c r="R28" s="141"/>
    </row>
    <row r="29" spans="1:18" ht="18" customHeight="1">
      <c r="A29" s="636">
        <v>20</v>
      </c>
      <c r="B29" s="637"/>
      <c r="C29" s="10"/>
      <c r="D29" s="14"/>
      <c r="E29" s="187"/>
      <c r="F29" s="162"/>
      <c r="G29" s="43"/>
      <c r="H29" s="162"/>
      <c r="I29" s="157"/>
      <c r="J29" s="21"/>
      <c r="K29" s="163"/>
      <c r="L29" s="158"/>
      <c r="M29" s="21"/>
      <c r="N29" s="163"/>
      <c r="O29" s="44"/>
      <c r="P29" s="166"/>
      <c r="Q29" s="139">
        <f t="shared" si="0"/>
        <v>0</v>
      </c>
      <c r="R29" s="141"/>
    </row>
    <row r="30" spans="1:18" ht="18" customHeight="1">
      <c r="A30" s="636">
        <v>21</v>
      </c>
      <c r="B30" s="637"/>
      <c r="C30" s="10"/>
      <c r="D30" s="14"/>
      <c r="E30" s="187"/>
      <c r="F30" s="162"/>
      <c r="G30" s="43"/>
      <c r="H30" s="162"/>
      <c r="I30" s="157"/>
      <c r="J30" s="21"/>
      <c r="K30" s="163"/>
      <c r="L30" s="158"/>
      <c r="M30" s="21"/>
      <c r="N30" s="163"/>
      <c r="O30" s="44"/>
      <c r="P30" s="166"/>
      <c r="Q30" s="139">
        <f t="shared" si="0"/>
        <v>0</v>
      </c>
      <c r="R30" s="141"/>
    </row>
    <row r="31" spans="1:18" ht="18" customHeight="1">
      <c r="A31" s="636">
        <v>22</v>
      </c>
      <c r="B31" s="637"/>
      <c r="C31" s="10"/>
      <c r="D31" s="14"/>
      <c r="E31" s="187"/>
      <c r="F31" s="162"/>
      <c r="G31" s="43"/>
      <c r="H31" s="162"/>
      <c r="I31" s="157"/>
      <c r="J31" s="21"/>
      <c r="K31" s="163"/>
      <c r="L31" s="158"/>
      <c r="M31" s="21"/>
      <c r="N31" s="163"/>
      <c r="O31" s="44"/>
      <c r="P31" s="166"/>
      <c r="Q31" s="139">
        <f t="shared" si="0"/>
        <v>0</v>
      </c>
      <c r="R31" s="141"/>
    </row>
    <row r="32" spans="1:18" ht="18" customHeight="1">
      <c r="A32" s="636">
        <v>23</v>
      </c>
      <c r="B32" s="637"/>
      <c r="C32" s="10"/>
      <c r="D32" s="14"/>
      <c r="E32" s="187"/>
      <c r="F32" s="162"/>
      <c r="G32" s="43"/>
      <c r="H32" s="162"/>
      <c r="I32" s="157"/>
      <c r="J32" s="21"/>
      <c r="K32" s="163"/>
      <c r="L32" s="158"/>
      <c r="M32" s="21"/>
      <c r="N32" s="163"/>
      <c r="O32" s="44"/>
      <c r="P32" s="166"/>
      <c r="Q32" s="139">
        <f t="shared" si="0"/>
        <v>0</v>
      </c>
      <c r="R32" s="141"/>
    </row>
    <row r="33" spans="1:18" ht="18" customHeight="1">
      <c r="A33" s="636">
        <v>24</v>
      </c>
      <c r="B33" s="637"/>
      <c r="C33" s="10"/>
      <c r="D33" s="14"/>
      <c r="E33" s="187"/>
      <c r="F33" s="162"/>
      <c r="G33" s="43"/>
      <c r="H33" s="162"/>
      <c r="I33" s="157"/>
      <c r="J33" s="21"/>
      <c r="K33" s="163"/>
      <c r="L33" s="158"/>
      <c r="M33" s="21"/>
      <c r="N33" s="163"/>
      <c r="O33" s="44"/>
      <c r="P33" s="166"/>
      <c r="Q33" s="139">
        <f t="shared" si="0"/>
        <v>0</v>
      </c>
      <c r="R33" s="141"/>
    </row>
    <row r="34" spans="1:18" ht="18" customHeight="1">
      <c r="A34" s="636">
        <v>25</v>
      </c>
      <c r="B34" s="637"/>
      <c r="C34" s="10"/>
      <c r="D34" s="14"/>
      <c r="E34" s="187"/>
      <c r="F34" s="162"/>
      <c r="G34" s="43"/>
      <c r="H34" s="162"/>
      <c r="I34" s="157"/>
      <c r="J34" s="21"/>
      <c r="K34" s="163"/>
      <c r="L34" s="158"/>
      <c r="M34" s="21"/>
      <c r="N34" s="163"/>
      <c r="O34" s="44"/>
      <c r="P34" s="166"/>
      <c r="Q34" s="139">
        <f t="shared" si="0"/>
        <v>0</v>
      </c>
      <c r="R34" s="141"/>
    </row>
    <row r="35" spans="1:18" ht="18" customHeight="1">
      <c r="A35" s="636">
        <v>26</v>
      </c>
      <c r="B35" s="637"/>
      <c r="C35" s="10"/>
      <c r="D35" s="14"/>
      <c r="E35" s="187"/>
      <c r="F35" s="162"/>
      <c r="G35" s="43"/>
      <c r="H35" s="162"/>
      <c r="I35" s="157"/>
      <c r="J35" s="21"/>
      <c r="K35" s="163"/>
      <c r="L35" s="158"/>
      <c r="M35" s="21"/>
      <c r="N35" s="163"/>
      <c r="O35" s="44"/>
      <c r="P35" s="166"/>
      <c r="Q35" s="139">
        <f t="shared" si="0"/>
        <v>0</v>
      </c>
      <c r="R35" s="141"/>
    </row>
    <row r="36" spans="1:18" ht="18" customHeight="1">
      <c r="A36" s="636">
        <v>27</v>
      </c>
      <c r="B36" s="637"/>
      <c r="C36" s="10"/>
      <c r="D36" s="14"/>
      <c r="E36" s="187"/>
      <c r="F36" s="162"/>
      <c r="G36" s="43"/>
      <c r="H36" s="162"/>
      <c r="I36" s="157"/>
      <c r="J36" s="21"/>
      <c r="K36" s="163"/>
      <c r="L36" s="158"/>
      <c r="M36" s="21"/>
      <c r="N36" s="163"/>
      <c r="O36" s="44"/>
      <c r="P36" s="166"/>
      <c r="Q36" s="139">
        <f t="shared" si="0"/>
        <v>0</v>
      </c>
      <c r="R36" s="141"/>
    </row>
    <row r="37" spans="1:18" ht="18" customHeight="1">
      <c r="A37" s="636">
        <v>28</v>
      </c>
      <c r="B37" s="637"/>
      <c r="C37" s="10"/>
      <c r="D37" s="14"/>
      <c r="E37" s="187"/>
      <c r="F37" s="162"/>
      <c r="G37" s="43"/>
      <c r="H37" s="162"/>
      <c r="I37" s="157"/>
      <c r="J37" s="21"/>
      <c r="K37" s="163"/>
      <c r="L37" s="158"/>
      <c r="M37" s="21"/>
      <c r="N37" s="163"/>
      <c r="O37" s="44"/>
      <c r="P37" s="166"/>
      <c r="Q37" s="139">
        <f t="shared" si="0"/>
        <v>0</v>
      </c>
      <c r="R37" s="141"/>
    </row>
    <row r="38" spans="1:18" ht="18" customHeight="1">
      <c r="A38" s="636">
        <v>29</v>
      </c>
      <c r="B38" s="637"/>
      <c r="C38" s="10"/>
      <c r="D38" s="14"/>
      <c r="E38" s="187"/>
      <c r="F38" s="162"/>
      <c r="G38" s="43"/>
      <c r="H38" s="162"/>
      <c r="I38" s="157"/>
      <c r="J38" s="21"/>
      <c r="K38" s="163"/>
      <c r="L38" s="158"/>
      <c r="M38" s="21"/>
      <c r="N38" s="163"/>
      <c r="O38" s="44"/>
      <c r="P38" s="166"/>
      <c r="Q38" s="139">
        <f t="shared" si="0"/>
        <v>0</v>
      </c>
      <c r="R38" s="141"/>
    </row>
    <row r="39" spans="1:18" ht="18" customHeight="1">
      <c r="A39" s="636">
        <v>30</v>
      </c>
      <c r="B39" s="637"/>
      <c r="C39" s="10"/>
      <c r="D39" s="14"/>
      <c r="E39" s="187"/>
      <c r="F39" s="162"/>
      <c r="G39" s="43"/>
      <c r="H39" s="162"/>
      <c r="I39" s="157"/>
      <c r="J39" s="21"/>
      <c r="K39" s="163"/>
      <c r="L39" s="158"/>
      <c r="M39" s="21"/>
      <c r="N39" s="163"/>
      <c r="O39" s="44"/>
      <c r="P39" s="166"/>
      <c r="Q39" s="139">
        <f t="shared" si="0"/>
        <v>0</v>
      </c>
      <c r="R39" s="141"/>
    </row>
    <row r="40" spans="1:18" ht="18" customHeight="1">
      <c r="A40" s="636">
        <v>31</v>
      </c>
      <c r="B40" s="637"/>
      <c r="C40" s="10"/>
      <c r="D40" s="14"/>
      <c r="E40" s="187"/>
      <c r="F40" s="162"/>
      <c r="G40" s="43"/>
      <c r="H40" s="162"/>
      <c r="I40" s="157"/>
      <c r="J40" s="21"/>
      <c r="K40" s="163"/>
      <c r="L40" s="158"/>
      <c r="M40" s="21"/>
      <c r="N40" s="163"/>
      <c r="O40" s="44"/>
      <c r="P40" s="166"/>
      <c r="Q40" s="139">
        <f t="shared" si="0"/>
        <v>0</v>
      </c>
      <c r="R40" s="141"/>
    </row>
    <row r="41" spans="1:18" ht="18" customHeight="1">
      <c r="A41" s="636">
        <v>32</v>
      </c>
      <c r="B41" s="637"/>
      <c r="C41" s="10"/>
      <c r="D41" s="14"/>
      <c r="E41" s="187"/>
      <c r="F41" s="162"/>
      <c r="G41" s="43"/>
      <c r="H41" s="162"/>
      <c r="I41" s="157"/>
      <c r="J41" s="21"/>
      <c r="K41" s="163"/>
      <c r="L41" s="158"/>
      <c r="M41" s="21"/>
      <c r="N41" s="163"/>
      <c r="O41" s="44"/>
      <c r="P41" s="166"/>
      <c r="Q41" s="139">
        <f t="shared" si="0"/>
        <v>0</v>
      </c>
      <c r="R41" s="141"/>
    </row>
    <row r="42" spans="1:18" ht="18" customHeight="1">
      <c r="A42" s="636">
        <v>33</v>
      </c>
      <c r="B42" s="637"/>
      <c r="C42" s="10"/>
      <c r="D42" s="14"/>
      <c r="E42" s="187"/>
      <c r="F42" s="162"/>
      <c r="G42" s="43"/>
      <c r="H42" s="162"/>
      <c r="I42" s="157"/>
      <c r="J42" s="21"/>
      <c r="K42" s="163"/>
      <c r="L42" s="158"/>
      <c r="M42" s="21"/>
      <c r="N42" s="163"/>
      <c r="O42" s="44"/>
      <c r="P42" s="166"/>
      <c r="Q42" s="139">
        <f t="shared" si="0"/>
        <v>0</v>
      </c>
      <c r="R42" s="141"/>
    </row>
    <row r="43" spans="1:18" ht="18" customHeight="1">
      <c r="A43" s="636">
        <v>34</v>
      </c>
      <c r="B43" s="637"/>
      <c r="C43" s="10"/>
      <c r="D43" s="14"/>
      <c r="E43" s="187"/>
      <c r="F43" s="162"/>
      <c r="G43" s="43"/>
      <c r="H43" s="162"/>
      <c r="I43" s="157"/>
      <c r="J43" s="21"/>
      <c r="K43" s="163"/>
      <c r="L43" s="158"/>
      <c r="M43" s="21"/>
      <c r="N43" s="163"/>
      <c r="O43" s="44"/>
      <c r="P43" s="166"/>
      <c r="Q43" s="139">
        <f t="shared" si="0"/>
        <v>0</v>
      </c>
      <c r="R43" s="141"/>
    </row>
    <row r="44" spans="1:18" ht="18" customHeight="1">
      <c r="A44" s="636">
        <v>35</v>
      </c>
      <c r="B44" s="637"/>
      <c r="C44" s="10"/>
      <c r="D44" s="14"/>
      <c r="E44" s="187"/>
      <c r="F44" s="162"/>
      <c r="G44" s="43"/>
      <c r="H44" s="162"/>
      <c r="I44" s="157"/>
      <c r="J44" s="21"/>
      <c r="K44" s="163"/>
      <c r="L44" s="158"/>
      <c r="M44" s="21"/>
      <c r="N44" s="163"/>
      <c r="O44" s="44"/>
      <c r="P44" s="166"/>
      <c r="Q44" s="139">
        <f t="shared" si="0"/>
        <v>0</v>
      </c>
      <c r="R44" s="141"/>
    </row>
    <row r="45" spans="1:18" ht="18" customHeight="1">
      <c r="A45" s="636">
        <v>36</v>
      </c>
      <c r="B45" s="637"/>
      <c r="C45" s="10"/>
      <c r="D45" s="14"/>
      <c r="E45" s="187"/>
      <c r="F45" s="162"/>
      <c r="G45" s="43"/>
      <c r="H45" s="163"/>
      <c r="I45" s="158"/>
      <c r="J45" s="21"/>
      <c r="K45" s="163"/>
      <c r="L45" s="158"/>
      <c r="M45" s="21"/>
      <c r="N45" s="163"/>
      <c r="O45" s="44"/>
      <c r="P45" s="166"/>
      <c r="Q45" s="139">
        <f t="shared" si="0"/>
        <v>0</v>
      </c>
      <c r="R45" s="141"/>
    </row>
    <row r="46" spans="1:18" ht="18" customHeight="1">
      <c r="A46" s="636">
        <v>37</v>
      </c>
      <c r="B46" s="637"/>
      <c r="C46" s="10"/>
      <c r="D46" s="14"/>
      <c r="E46" s="187"/>
      <c r="F46" s="162"/>
      <c r="G46" s="43"/>
      <c r="H46" s="162"/>
      <c r="I46" s="157"/>
      <c r="J46" s="21"/>
      <c r="K46" s="163"/>
      <c r="L46" s="158"/>
      <c r="M46" s="21"/>
      <c r="N46" s="163"/>
      <c r="O46" s="44"/>
      <c r="P46" s="166"/>
      <c r="Q46" s="139">
        <f t="shared" si="0"/>
        <v>0</v>
      </c>
      <c r="R46" s="141"/>
    </row>
    <row r="47" spans="1:18" ht="18" customHeight="1">
      <c r="A47" s="636">
        <v>38</v>
      </c>
      <c r="B47" s="637"/>
      <c r="C47" s="10"/>
      <c r="D47" s="14"/>
      <c r="E47" s="187"/>
      <c r="F47" s="162"/>
      <c r="G47" s="43"/>
      <c r="H47" s="162"/>
      <c r="I47" s="157"/>
      <c r="J47" s="21"/>
      <c r="K47" s="163"/>
      <c r="L47" s="158"/>
      <c r="M47" s="21"/>
      <c r="N47" s="163"/>
      <c r="O47" s="44"/>
      <c r="P47" s="166"/>
      <c r="Q47" s="139">
        <f t="shared" si="0"/>
        <v>0</v>
      </c>
      <c r="R47" s="141"/>
    </row>
    <row r="48" spans="1:18" ht="18" customHeight="1">
      <c r="A48" s="636">
        <v>39</v>
      </c>
      <c r="B48" s="637"/>
      <c r="C48" s="10"/>
      <c r="D48" s="14"/>
      <c r="E48" s="187"/>
      <c r="F48" s="162"/>
      <c r="G48" s="44"/>
      <c r="H48" s="163"/>
      <c r="I48" s="158"/>
      <c r="J48" s="21"/>
      <c r="K48" s="163"/>
      <c r="L48" s="158"/>
      <c r="M48" s="21"/>
      <c r="N48" s="163"/>
      <c r="O48" s="44"/>
      <c r="P48" s="166"/>
      <c r="Q48" s="139">
        <f t="shared" si="0"/>
        <v>0</v>
      </c>
      <c r="R48" s="141"/>
    </row>
    <row r="49" spans="1:18" ht="18" customHeight="1">
      <c r="A49" s="636">
        <v>40</v>
      </c>
      <c r="B49" s="637"/>
      <c r="C49" s="10"/>
      <c r="D49" s="14"/>
      <c r="E49" s="187"/>
      <c r="F49" s="162"/>
      <c r="G49" s="44"/>
      <c r="H49" s="163"/>
      <c r="I49" s="158"/>
      <c r="J49" s="21"/>
      <c r="K49" s="163"/>
      <c r="L49" s="158"/>
      <c r="M49" s="21"/>
      <c r="N49" s="163"/>
      <c r="O49" s="44"/>
      <c r="P49" s="166"/>
      <c r="Q49" s="139">
        <f t="shared" si="0"/>
        <v>0</v>
      </c>
      <c r="R49" s="141"/>
    </row>
    <row r="50" spans="1:18" ht="18" customHeight="1">
      <c r="A50" s="636">
        <v>41</v>
      </c>
      <c r="B50" s="637"/>
      <c r="C50" s="10"/>
      <c r="D50" s="14"/>
      <c r="E50" s="187"/>
      <c r="F50" s="162"/>
      <c r="G50" s="44"/>
      <c r="H50" s="163"/>
      <c r="I50" s="158"/>
      <c r="J50" s="21"/>
      <c r="K50" s="163"/>
      <c r="L50" s="158"/>
      <c r="M50" s="21"/>
      <c r="N50" s="163"/>
      <c r="O50" s="44"/>
      <c r="P50" s="166"/>
      <c r="Q50" s="139">
        <f t="shared" si="0"/>
        <v>0</v>
      </c>
      <c r="R50" s="141"/>
    </row>
    <row r="51" spans="1:18" ht="18" customHeight="1">
      <c r="A51" s="636">
        <v>42</v>
      </c>
      <c r="B51" s="637"/>
      <c r="C51" s="10"/>
      <c r="D51" s="10"/>
      <c r="E51" s="187"/>
      <c r="F51" s="162"/>
      <c r="G51" s="44"/>
      <c r="H51" s="163"/>
      <c r="I51" s="158"/>
      <c r="J51" s="21"/>
      <c r="K51" s="163"/>
      <c r="L51" s="158"/>
      <c r="M51" s="21"/>
      <c r="N51" s="163"/>
      <c r="O51" s="44"/>
      <c r="P51" s="166"/>
      <c r="Q51" s="139">
        <f t="shared" si="0"/>
        <v>0</v>
      </c>
      <c r="R51" s="141"/>
    </row>
    <row r="52" spans="1:18" ht="18" customHeight="1">
      <c r="A52" s="636">
        <v>43</v>
      </c>
      <c r="B52" s="637"/>
      <c r="C52" s="10"/>
      <c r="D52" s="10"/>
      <c r="E52" s="187"/>
      <c r="F52" s="162"/>
      <c r="G52" s="44"/>
      <c r="H52" s="163"/>
      <c r="I52" s="158"/>
      <c r="J52" s="21"/>
      <c r="K52" s="163"/>
      <c r="L52" s="158"/>
      <c r="M52" s="21"/>
      <c r="N52" s="163"/>
      <c r="O52" s="44"/>
      <c r="P52" s="166"/>
      <c r="Q52" s="139">
        <f t="shared" si="0"/>
        <v>0</v>
      </c>
      <c r="R52" s="141"/>
    </row>
    <row r="53" spans="1:18" ht="18" customHeight="1">
      <c r="A53" s="636">
        <v>44</v>
      </c>
      <c r="B53" s="637"/>
      <c r="C53" s="10"/>
      <c r="D53" s="10"/>
      <c r="E53" s="187"/>
      <c r="F53" s="162"/>
      <c r="G53" s="44"/>
      <c r="H53" s="163"/>
      <c r="I53" s="158"/>
      <c r="J53" s="21"/>
      <c r="K53" s="163"/>
      <c r="L53" s="158"/>
      <c r="M53" s="21"/>
      <c r="N53" s="163"/>
      <c r="O53" s="44"/>
      <c r="P53" s="166"/>
      <c r="Q53" s="139">
        <f t="shared" si="0"/>
        <v>0</v>
      </c>
      <c r="R53" s="141"/>
    </row>
    <row r="54" spans="1:18" ht="18" customHeight="1">
      <c r="A54" s="636">
        <v>45</v>
      </c>
      <c r="B54" s="637"/>
      <c r="C54" s="10"/>
      <c r="D54" s="10"/>
      <c r="E54" s="187"/>
      <c r="F54" s="162"/>
      <c r="G54" s="44"/>
      <c r="H54" s="163"/>
      <c r="I54" s="158"/>
      <c r="J54" s="21"/>
      <c r="K54" s="163"/>
      <c r="L54" s="158"/>
      <c r="M54" s="21"/>
      <c r="N54" s="163"/>
      <c r="O54" s="44"/>
      <c r="P54" s="166"/>
      <c r="Q54" s="139">
        <f t="shared" si="0"/>
        <v>0</v>
      </c>
      <c r="R54" s="141"/>
    </row>
    <row r="55" spans="1:18" ht="18" customHeight="1">
      <c r="A55" s="636">
        <v>46</v>
      </c>
      <c r="B55" s="637"/>
      <c r="C55" s="10"/>
      <c r="D55" s="10"/>
      <c r="E55" s="187"/>
      <c r="F55" s="162"/>
      <c r="G55" s="44"/>
      <c r="H55" s="163"/>
      <c r="I55" s="158"/>
      <c r="J55" s="21"/>
      <c r="K55" s="163"/>
      <c r="L55" s="158"/>
      <c r="M55" s="21"/>
      <c r="N55" s="163"/>
      <c r="O55" s="44"/>
      <c r="P55" s="166"/>
      <c r="Q55" s="139">
        <f t="shared" si="0"/>
        <v>0</v>
      </c>
      <c r="R55" s="141"/>
    </row>
    <row r="56" spans="1:18" ht="18" customHeight="1">
      <c r="A56" s="636">
        <v>47</v>
      </c>
      <c r="B56" s="637"/>
      <c r="C56" s="10"/>
      <c r="D56" s="10"/>
      <c r="E56" s="187"/>
      <c r="F56" s="162"/>
      <c r="G56" s="44"/>
      <c r="H56" s="163"/>
      <c r="I56" s="158"/>
      <c r="J56" s="21"/>
      <c r="K56" s="163"/>
      <c r="L56" s="158"/>
      <c r="M56" s="21"/>
      <c r="N56" s="163"/>
      <c r="O56" s="44"/>
      <c r="P56" s="166"/>
      <c r="Q56" s="139">
        <f t="shared" si="0"/>
        <v>0</v>
      </c>
      <c r="R56" s="141"/>
    </row>
    <row r="57" spans="1:18" ht="18" customHeight="1">
      <c r="A57" s="636">
        <v>48</v>
      </c>
      <c r="B57" s="637"/>
      <c r="C57" s="10"/>
      <c r="D57" s="10"/>
      <c r="E57" s="187"/>
      <c r="F57" s="162"/>
      <c r="G57" s="44"/>
      <c r="H57" s="163"/>
      <c r="I57" s="158"/>
      <c r="J57" s="21"/>
      <c r="K57" s="163"/>
      <c r="L57" s="158"/>
      <c r="M57" s="21"/>
      <c r="N57" s="163"/>
      <c r="O57" s="44"/>
      <c r="P57" s="166"/>
      <c r="Q57" s="139">
        <f t="shared" si="0"/>
        <v>0</v>
      </c>
      <c r="R57" s="141"/>
    </row>
    <row r="58" spans="1:18" ht="18" customHeight="1">
      <c r="A58" s="636">
        <v>49</v>
      </c>
      <c r="B58" s="637"/>
      <c r="C58" s="10"/>
      <c r="D58" s="10"/>
      <c r="E58" s="187"/>
      <c r="F58" s="162"/>
      <c r="G58" s="44"/>
      <c r="H58" s="163"/>
      <c r="I58" s="158"/>
      <c r="J58" s="21"/>
      <c r="K58" s="163"/>
      <c r="L58" s="158"/>
      <c r="M58" s="21"/>
      <c r="N58" s="163"/>
      <c r="O58" s="44"/>
      <c r="P58" s="166"/>
      <c r="Q58" s="139">
        <f t="shared" si="0"/>
        <v>0</v>
      </c>
      <c r="R58" s="141"/>
    </row>
    <row r="59" spans="1:18" ht="18" customHeight="1">
      <c r="A59" s="636">
        <v>50</v>
      </c>
      <c r="B59" s="637"/>
      <c r="C59" s="10"/>
      <c r="D59" s="10"/>
      <c r="E59" s="187"/>
      <c r="F59" s="162"/>
      <c r="G59" s="44"/>
      <c r="H59" s="163"/>
      <c r="I59" s="158"/>
      <c r="J59" s="21"/>
      <c r="K59" s="163"/>
      <c r="L59" s="158"/>
      <c r="M59" s="21"/>
      <c r="N59" s="163"/>
      <c r="O59" s="44"/>
      <c r="P59" s="166"/>
      <c r="Q59" s="139">
        <f t="shared" si="0"/>
        <v>0</v>
      </c>
      <c r="R59" s="141"/>
    </row>
    <row r="60" spans="1:18" ht="18" customHeight="1">
      <c r="A60" s="636">
        <v>51</v>
      </c>
      <c r="B60" s="637"/>
      <c r="C60" s="10"/>
      <c r="D60" s="10"/>
      <c r="E60" s="187"/>
      <c r="F60" s="162"/>
      <c r="G60" s="44"/>
      <c r="H60" s="163"/>
      <c r="I60" s="158"/>
      <c r="J60" s="21"/>
      <c r="K60" s="163"/>
      <c r="L60" s="158"/>
      <c r="M60" s="21"/>
      <c r="N60" s="163"/>
      <c r="O60" s="44"/>
      <c r="P60" s="166"/>
      <c r="Q60" s="139">
        <f t="shared" si="0"/>
        <v>0</v>
      </c>
      <c r="R60" s="141"/>
    </row>
    <row r="61" spans="1:18" ht="18" customHeight="1">
      <c r="A61" s="636">
        <v>52</v>
      </c>
      <c r="B61" s="637"/>
      <c r="C61" s="10"/>
      <c r="D61" s="10"/>
      <c r="E61" s="187"/>
      <c r="F61" s="162"/>
      <c r="G61" s="44"/>
      <c r="H61" s="163"/>
      <c r="I61" s="158"/>
      <c r="J61" s="21"/>
      <c r="K61" s="163"/>
      <c r="L61" s="158"/>
      <c r="M61" s="21"/>
      <c r="N61" s="163"/>
      <c r="O61" s="44"/>
      <c r="P61" s="166"/>
      <c r="Q61" s="139">
        <f t="shared" si="0"/>
        <v>0</v>
      </c>
      <c r="R61" s="141"/>
    </row>
    <row r="62" spans="1:18" ht="18" customHeight="1">
      <c r="A62" s="636">
        <v>53</v>
      </c>
      <c r="B62" s="637"/>
      <c r="C62" s="10"/>
      <c r="D62" s="10"/>
      <c r="E62" s="187"/>
      <c r="F62" s="162"/>
      <c r="G62" s="44"/>
      <c r="H62" s="163"/>
      <c r="I62" s="158"/>
      <c r="J62" s="21"/>
      <c r="K62" s="163"/>
      <c r="L62" s="158"/>
      <c r="M62" s="21"/>
      <c r="N62" s="163"/>
      <c r="O62" s="44"/>
      <c r="P62" s="166"/>
      <c r="Q62" s="139">
        <f t="shared" si="0"/>
        <v>0</v>
      </c>
      <c r="R62" s="141"/>
    </row>
    <row r="63" spans="1:18" ht="18" customHeight="1">
      <c r="A63" s="636">
        <v>54</v>
      </c>
      <c r="B63" s="637"/>
      <c r="C63" s="10"/>
      <c r="D63" s="10"/>
      <c r="E63" s="187"/>
      <c r="F63" s="162"/>
      <c r="G63" s="44"/>
      <c r="H63" s="163"/>
      <c r="I63" s="158"/>
      <c r="J63" s="21"/>
      <c r="K63" s="163"/>
      <c r="L63" s="158"/>
      <c r="M63" s="21"/>
      <c r="N63" s="163"/>
      <c r="O63" s="44"/>
      <c r="P63" s="166"/>
      <c r="Q63" s="139">
        <f t="shared" si="0"/>
        <v>0</v>
      </c>
      <c r="R63" s="141"/>
    </row>
    <row r="64" spans="1:18" ht="18" customHeight="1">
      <c r="A64" s="636">
        <v>55</v>
      </c>
      <c r="B64" s="637"/>
      <c r="C64" s="10"/>
      <c r="D64" s="10"/>
      <c r="E64" s="187"/>
      <c r="F64" s="162"/>
      <c r="G64" s="44"/>
      <c r="H64" s="163"/>
      <c r="I64" s="158"/>
      <c r="J64" s="21"/>
      <c r="K64" s="163"/>
      <c r="L64" s="158"/>
      <c r="M64" s="21"/>
      <c r="N64" s="163"/>
      <c r="O64" s="44"/>
      <c r="P64" s="166"/>
      <c r="Q64" s="139">
        <f t="shared" si="0"/>
        <v>0</v>
      </c>
      <c r="R64" s="141"/>
    </row>
    <row r="65" spans="1:18" ht="18" customHeight="1">
      <c r="A65" s="636">
        <v>56</v>
      </c>
      <c r="B65" s="637"/>
      <c r="C65" s="10"/>
      <c r="D65" s="10"/>
      <c r="E65" s="187"/>
      <c r="F65" s="162"/>
      <c r="G65" s="44"/>
      <c r="H65" s="163"/>
      <c r="I65" s="158"/>
      <c r="J65" s="21"/>
      <c r="K65" s="163"/>
      <c r="L65" s="158"/>
      <c r="M65" s="21"/>
      <c r="N65" s="163"/>
      <c r="O65" s="44"/>
      <c r="P65" s="166"/>
      <c r="Q65" s="139">
        <f t="shared" si="0"/>
        <v>0</v>
      </c>
      <c r="R65" s="141"/>
    </row>
    <row r="66" spans="1:18" ht="18" customHeight="1">
      <c r="A66" s="636">
        <v>57</v>
      </c>
      <c r="B66" s="637"/>
      <c r="C66" s="10"/>
      <c r="D66" s="10"/>
      <c r="E66" s="187"/>
      <c r="F66" s="162"/>
      <c r="G66" s="44"/>
      <c r="H66" s="163"/>
      <c r="I66" s="158"/>
      <c r="J66" s="21"/>
      <c r="K66" s="163"/>
      <c r="L66" s="158"/>
      <c r="M66" s="21"/>
      <c r="N66" s="163"/>
      <c r="O66" s="44"/>
      <c r="P66" s="166"/>
      <c r="Q66" s="139">
        <f t="shared" si="0"/>
        <v>0</v>
      </c>
      <c r="R66" s="141"/>
    </row>
    <row r="67" spans="1:18" ht="18" customHeight="1">
      <c r="A67" s="636">
        <v>58</v>
      </c>
      <c r="B67" s="637"/>
      <c r="C67" s="10"/>
      <c r="D67" s="10"/>
      <c r="E67" s="187"/>
      <c r="F67" s="162"/>
      <c r="G67" s="44"/>
      <c r="H67" s="163"/>
      <c r="I67" s="158"/>
      <c r="J67" s="21"/>
      <c r="K67" s="163"/>
      <c r="L67" s="158"/>
      <c r="M67" s="21"/>
      <c r="N67" s="163"/>
      <c r="O67" s="44"/>
      <c r="P67" s="166"/>
      <c r="Q67" s="139">
        <f t="shared" si="0"/>
        <v>0</v>
      </c>
      <c r="R67" s="141"/>
    </row>
    <row r="68" spans="1:18" ht="18" hidden="1" customHeight="1">
      <c r="A68" s="636">
        <v>59</v>
      </c>
      <c r="B68" s="637"/>
      <c r="C68" s="10"/>
      <c r="D68" s="10"/>
      <c r="E68" s="187"/>
      <c r="F68" s="162"/>
      <c r="G68" s="44"/>
      <c r="H68" s="163"/>
      <c r="I68" s="158"/>
      <c r="J68" s="21"/>
      <c r="K68" s="163"/>
      <c r="L68" s="158"/>
      <c r="M68" s="21"/>
      <c r="N68" s="163"/>
      <c r="O68" s="44"/>
      <c r="P68" s="166"/>
      <c r="Q68" s="139">
        <f t="shared" si="0"/>
        <v>0</v>
      </c>
      <c r="R68" s="141"/>
    </row>
    <row r="69" spans="1:18" ht="18" hidden="1" customHeight="1">
      <c r="A69" s="636">
        <v>60</v>
      </c>
      <c r="B69" s="637"/>
      <c r="C69" s="10"/>
      <c r="D69" s="10"/>
      <c r="E69" s="187"/>
      <c r="F69" s="162"/>
      <c r="G69" s="44"/>
      <c r="H69" s="163"/>
      <c r="I69" s="158"/>
      <c r="J69" s="21"/>
      <c r="K69" s="163"/>
      <c r="L69" s="158"/>
      <c r="M69" s="21"/>
      <c r="N69" s="163"/>
      <c r="O69" s="44"/>
      <c r="P69" s="166"/>
      <c r="Q69" s="139">
        <f t="shared" si="0"/>
        <v>0</v>
      </c>
      <c r="R69" s="141"/>
    </row>
    <row r="70" spans="1:18" ht="18" hidden="1" customHeight="1">
      <c r="A70" s="636">
        <v>61</v>
      </c>
      <c r="B70" s="637"/>
      <c r="C70" s="10"/>
      <c r="D70" s="10"/>
      <c r="E70" s="187"/>
      <c r="F70" s="162"/>
      <c r="G70" s="44"/>
      <c r="H70" s="163"/>
      <c r="I70" s="158"/>
      <c r="J70" s="21"/>
      <c r="K70" s="163"/>
      <c r="L70" s="158"/>
      <c r="M70" s="21"/>
      <c r="N70" s="163"/>
      <c r="O70" s="44"/>
      <c r="P70" s="166"/>
      <c r="Q70" s="139">
        <f t="shared" si="0"/>
        <v>0</v>
      </c>
      <c r="R70" s="141"/>
    </row>
    <row r="71" spans="1:18" ht="18" hidden="1" customHeight="1">
      <c r="A71" s="636">
        <v>62</v>
      </c>
      <c r="B71" s="637"/>
      <c r="C71" s="10"/>
      <c r="D71" s="10"/>
      <c r="E71" s="187"/>
      <c r="F71" s="162"/>
      <c r="G71" s="44"/>
      <c r="H71" s="163"/>
      <c r="I71" s="158"/>
      <c r="J71" s="21"/>
      <c r="K71" s="163"/>
      <c r="L71" s="158"/>
      <c r="M71" s="21"/>
      <c r="N71" s="163"/>
      <c r="O71" s="44"/>
      <c r="P71" s="166"/>
      <c r="Q71" s="139">
        <f t="shared" si="0"/>
        <v>0</v>
      </c>
      <c r="R71" s="141"/>
    </row>
    <row r="72" spans="1:18" ht="18" hidden="1" customHeight="1">
      <c r="A72" s="636">
        <v>63</v>
      </c>
      <c r="B72" s="637"/>
      <c r="C72" s="10"/>
      <c r="D72" s="10"/>
      <c r="E72" s="187"/>
      <c r="F72" s="162"/>
      <c r="G72" s="44"/>
      <c r="H72" s="163"/>
      <c r="I72" s="158"/>
      <c r="J72" s="21"/>
      <c r="K72" s="163"/>
      <c r="L72" s="158"/>
      <c r="M72" s="21"/>
      <c r="N72" s="163"/>
      <c r="O72" s="44"/>
      <c r="P72" s="166"/>
      <c r="Q72" s="139">
        <f t="shared" si="0"/>
        <v>0</v>
      </c>
      <c r="R72" s="141"/>
    </row>
    <row r="73" spans="1:18" ht="18" hidden="1" customHeight="1">
      <c r="A73" s="636">
        <v>64</v>
      </c>
      <c r="B73" s="637"/>
      <c r="C73" s="10"/>
      <c r="D73" s="10"/>
      <c r="E73" s="187"/>
      <c r="F73" s="162"/>
      <c r="G73" s="44"/>
      <c r="H73" s="163"/>
      <c r="I73" s="158"/>
      <c r="J73" s="21"/>
      <c r="K73" s="163"/>
      <c r="L73" s="158"/>
      <c r="M73" s="21"/>
      <c r="N73" s="163"/>
      <c r="O73" s="44"/>
      <c r="P73" s="166"/>
      <c r="Q73" s="139">
        <f t="shared" si="0"/>
        <v>0</v>
      </c>
      <c r="R73" s="141"/>
    </row>
    <row r="74" spans="1:18" ht="18" hidden="1" customHeight="1">
      <c r="A74" s="636">
        <v>65</v>
      </c>
      <c r="B74" s="637"/>
      <c r="C74" s="10"/>
      <c r="D74" s="10"/>
      <c r="E74" s="187"/>
      <c r="F74" s="162"/>
      <c r="G74" s="44"/>
      <c r="H74" s="163"/>
      <c r="I74" s="158"/>
      <c r="J74" s="21"/>
      <c r="K74" s="163"/>
      <c r="L74" s="158"/>
      <c r="M74" s="21"/>
      <c r="N74" s="163"/>
      <c r="O74" s="44"/>
      <c r="P74" s="166"/>
      <c r="Q74" s="139">
        <f t="shared" si="0"/>
        <v>0</v>
      </c>
      <c r="R74" s="141"/>
    </row>
    <row r="75" spans="1:18" ht="18" hidden="1" customHeight="1">
      <c r="A75" s="636">
        <v>66</v>
      </c>
      <c r="B75" s="637"/>
      <c r="C75" s="10"/>
      <c r="D75" s="10"/>
      <c r="E75" s="187"/>
      <c r="F75" s="162"/>
      <c r="G75" s="44"/>
      <c r="H75" s="163"/>
      <c r="I75" s="158"/>
      <c r="J75" s="21"/>
      <c r="K75" s="163"/>
      <c r="L75" s="158"/>
      <c r="M75" s="21"/>
      <c r="N75" s="163"/>
      <c r="O75" s="44"/>
      <c r="P75" s="166"/>
      <c r="Q75" s="139">
        <f t="shared" si="0"/>
        <v>0</v>
      </c>
      <c r="R75" s="141"/>
    </row>
    <row r="76" spans="1:18" ht="18" hidden="1" customHeight="1">
      <c r="A76" s="636">
        <v>67</v>
      </c>
      <c r="B76" s="637"/>
      <c r="C76" s="10"/>
      <c r="D76" s="10"/>
      <c r="E76" s="187"/>
      <c r="F76" s="162"/>
      <c r="G76" s="44"/>
      <c r="H76" s="163"/>
      <c r="I76" s="158"/>
      <c r="J76" s="21"/>
      <c r="K76" s="163"/>
      <c r="L76" s="158"/>
      <c r="M76" s="21"/>
      <c r="N76" s="163"/>
      <c r="O76" s="44"/>
      <c r="P76" s="166"/>
      <c r="Q76" s="139">
        <f t="shared" si="0"/>
        <v>0</v>
      </c>
      <c r="R76" s="141"/>
    </row>
    <row r="77" spans="1:18" ht="18" hidden="1" customHeight="1">
      <c r="A77" s="636">
        <v>68</v>
      </c>
      <c r="B77" s="637"/>
      <c r="C77" s="10"/>
      <c r="D77" s="10"/>
      <c r="E77" s="187"/>
      <c r="F77" s="162"/>
      <c r="G77" s="44"/>
      <c r="H77" s="163"/>
      <c r="I77" s="158"/>
      <c r="J77" s="21"/>
      <c r="K77" s="163"/>
      <c r="L77" s="158"/>
      <c r="M77" s="21"/>
      <c r="N77" s="163"/>
      <c r="O77" s="44"/>
      <c r="P77" s="166"/>
      <c r="Q77" s="139">
        <f t="shared" si="0"/>
        <v>0</v>
      </c>
      <c r="R77" s="141"/>
    </row>
    <row r="78" spans="1:18" ht="18" hidden="1" customHeight="1">
      <c r="A78" s="636">
        <v>69</v>
      </c>
      <c r="B78" s="637"/>
      <c r="C78" s="10"/>
      <c r="D78" s="10"/>
      <c r="E78" s="187"/>
      <c r="F78" s="162"/>
      <c r="G78" s="44"/>
      <c r="H78" s="163"/>
      <c r="I78" s="158"/>
      <c r="J78" s="21"/>
      <c r="K78" s="163"/>
      <c r="L78" s="158"/>
      <c r="M78" s="21"/>
      <c r="N78" s="163"/>
      <c r="O78" s="44"/>
      <c r="P78" s="166"/>
      <c r="Q78" s="139">
        <f t="shared" si="0"/>
        <v>0</v>
      </c>
      <c r="R78" s="141"/>
    </row>
    <row r="79" spans="1:18" ht="18" hidden="1" customHeight="1">
      <c r="A79" s="636">
        <v>70</v>
      </c>
      <c r="B79" s="637"/>
      <c r="C79" s="10"/>
      <c r="D79" s="10"/>
      <c r="E79" s="187"/>
      <c r="F79" s="162"/>
      <c r="G79" s="44"/>
      <c r="H79" s="163"/>
      <c r="I79" s="158"/>
      <c r="J79" s="21"/>
      <c r="K79" s="163"/>
      <c r="L79" s="158"/>
      <c r="M79" s="21"/>
      <c r="N79" s="163"/>
      <c r="O79" s="44"/>
      <c r="P79" s="166"/>
      <c r="Q79" s="139">
        <f t="shared" si="0"/>
        <v>0</v>
      </c>
      <c r="R79" s="141"/>
    </row>
    <row r="80" spans="1:18" ht="18" hidden="1" customHeight="1">
      <c r="A80" s="636">
        <v>71</v>
      </c>
      <c r="B80" s="637"/>
      <c r="C80" s="10"/>
      <c r="D80" s="10"/>
      <c r="E80" s="187"/>
      <c r="F80" s="162"/>
      <c r="G80" s="44"/>
      <c r="H80" s="163"/>
      <c r="I80" s="158"/>
      <c r="J80" s="21"/>
      <c r="K80" s="163"/>
      <c r="L80" s="158"/>
      <c r="M80" s="21"/>
      <c r="N80" s="163"/>
      <c r="O80" s="44"/>
      <c r="P80" s="166"/>
      <c r="Q80" s="139">
        <f t="shared" si="0"/>
        <v>0</v>
      </c>
      <c r="R80" s="141"/>
    </row>
    <row r="81" spans="1:18" ht="18" hidden="1" customHeight="1">
      <c r="A81" s="636">
        <v>72</v>
      </c>
      <c r="B81" s="637"/>
      <c r="C81" s="10"/>
      <c r="D81" s="10"/>
      <c r="E81" s="187"/>
      <c r="F81" s="162"/>
      <c r="G81" s="44"/>
      <c r="H81" s="163"/>
      <c r="I81" s="158"/>
      <c r="J81" s="21"/>
      <c r="K81" s="163"/>
      <c r="L81" s="158"/>
      <c r="M81" s="21"/>
      <c r="N81" s="163"/>
      <c r="O81" s="44"/>
      <c r="P81" s="166"/>
      <c r="Q81" s="139">
        <f t="shared" si="0"/>
        <v>0</v>
      </c>
      <c r="R81" s="141"/>
    </row>
    <row r="82" spans="1:18" ht="18" hidden="1" customHeight="1">
      <c r="A82" s="636">
        <v>73</v>
      </c>
      <c r="B82" s="637"/>
      <c r="C82" s="10"/>
      <c r="D82" s="10"/>
      <c r="E82" s="187"/>
      <c r="F82" s="162"/>
      <c r="G82" s="44"/>
      <c r="H82" s="163"/>
      <c r="I82" s="158"/>
      <c r="J82" s="21"/>
      <c r="K82" s="163"/>
      <c r="L82" s="158"/>
      <c r="M82" s="21"/>
      <c r="N82" s="163"/>
      <c r="O82" s="44"/>
      <c r="P82" s="166"/>
      <c r="Q82" s="139">
        <f t="shared" si="0"/>
        <v>0</v>
      </c>
      <c r="R82" s="141"/>
    </row>
    <row r="83" spans="1:18" ht="18" hidden="1" customHeight="1">
      <c r="A83" s="636">
        <v>74</v>
      </c>
      <c r="B83" s="637"/>
      <c r="C83" s="10"/>
      <c r="D83" s="10"/>
      <c r="E83" s="187"/>
      <c r="F83" s="162"/>
      <c r="G83" s="44"/>
      <c r="H83" s="163"/>
      <c r="I83" s="158"/>
      <c r="J83" s="21"/>
      <c r="K83" s="163"/>
      <c r="L83" s="158"/>
      <c r="M83" s="21"/>
      <c r="N83" s="163"/>
      <c r="O83" s="44"/>
      <c r="P83" s="166"/>
      <c r="Q83" s="139">
        <f t="shared" si="0"/>
        <v>0</v>
      </c>
      <c r="R83" s="141"/>
    </row>
    <row r="84" spans="1:18" ht="18" hidden="1" customHeight="1">
      <c r="A84" s="636">
        <v>75</v>
      </c>
      <c r="B84" s="637"/>
      <c r="C84" s="10"/>
      <c r="D84" s="10"/>
      <c r="E84" s="187"/>
      <c r="F84" s="162"/>
      <c r="G84" s="44"/>
      <c r="H84" s="163"/>
      <c r="I84" s="158"/>
      <c r="J84" s="21"/>
      <c r="K84" s="163"/>
      <c r="L84" s="158"/>
      <c r="M84" s="21"/>
      <c r="N84" s="163"/>
      <c r="O84" s="44"/>
      <c r="P84" s="166"/>
      <c r="Q84" s="139">
        <f t="shared" si="0"/>
        <v>0</v>
      </c>
      <c r="R84" s="141"/>
    </row>
    <row r="85" spans="1:18" ht="18" hidden="1" customHeight="1">
      <c r="A85" s="636">
        <v>76</v>
      </c>
      <c r="B85" s="637"/>
      <c r="C85" s="10"/>
      <c r="D85" s="10"/>
      <c r="E85" s="187"/>
      <c r="F85" s="162"/>
      <c r="G85" s="44"/>
      <c r="H85" s="163"/>
      <c r="I85" s="158"/>
      <c r="J85" s="21"/>
      <c r="K85" s="163"/>
      <c r="L85" s="158"/>
      <c r="M85" s="21"/>
      <c r="N85" s="163"/>
      <c r="O85" s="44"/>
      <c r="P85" s="166"/>
      <c r="Q85" s="139">
        <f t="shared" si="0"/>
        <v>0</v>
      </c>
      <c r="R85" s="141"/>
    </row>
    <row r="86" spans="1:18" ht="18" hidden="1" customHeight="1">
      <c r="A86" s="636">
        <v>77</v>
      </c>
      <c r="B86" s="637"/>
      <c r="C86" s="10"/>
      <c r="D86" s="10"/>
      <c r="E86" s="187"/>
      <c r="F86" s="162"/>
      <c r="G86" s="44"/>
      <c r="H86" s="163"/>
      <c r="I86" s="158"/>
      <c r="J86" s="21"/>
      <c r="K86" s="163"/>
      <c r="L86" s="158"/>
      <c r="M86" s="21"/>
      <c r="N86" s="163"/>
      <c r="O86" s="44"/>
      <c r="P86" s="166"/>
      <c r="Q86" s="139">
        <f t="shared" si="0"/>
        <v>0</v>
      </c>
      <c r="R86" s="141"/>
    </row>
    <row r="87" spans="1:18" ht="18" hidden="1" customHeight="1">
      <c r="A87" s="636">
        <v>78</v>
      </c>
      <c r="B87" s="637"/>
      <c r="C87" s="10"/>
      <c r="D87" s="10"/>
      <c r="E87" s="187"/>
      <c r="F87" s="162"/>
      <c r="G87" s="44"/>
      <c r="H87" s="163"/>
      <c r="I87" s="158"/>
      <c r="J87" s="21"/>
      <c r="K87" s="163"/>
      <c r="L87" s="158"/>
      <c r="M87" s="21"/>
      <c r="N87" s="163"/>
      <c r="O87" s="44"/>
      <c r="P87" s="166"/>
      <c r="Q87" s="139">
        <f t="shared" si="0"/>
        <v>0</v>
      </c>
      <c r="R87" s="141"/>
    </row>
    <row r="88" spans="1:18" ht="18" hidden="1" customHeight="1">
      <c r="A88" s="636">
        <v>79</v>
      </c>
      <c r="B88" s="637"/>
      <c r="C88" s="10"/>
      <c r="D88" s="10"/>
      <c r="E88" s="187"/>
      <c r="F88" s="162"/>
      <c r="G88" s="44"/>
      <c r="H88" s="163"/>
      <c r="I88" s="158"/>
      <c r="J88" s="21"/>
      <c r="K88" s="163"/>
      <c r="L88" s="158"/>
      <c r="M88" s="21"/>
      <c r="N88" s="163"/>
      <c r="O88" s="44"/>
      <c r="P88" s="166"/>
      <c r="Q88" s="139">
        <f t="shared" si="0"/>
        <v>0</v>
      </c>
      <c r="R88" s="141"/>
    </row>
    <row r="89" spans="1:18" ht="18" hidden="1" customHeight="1">
      <c r="A89" s="636">
        <v>80</v>
      </c>
      <c r="B89" s="637"/>
      <c r="C89" s="10"/>
      <c r="D89" s="10"/>
      <c r="E89" s="187"/>
      <c r="F89" s="162"/>
      <c r="G89" s="44"/>
      <c r="H89" s="163"/>
      <c r="I89" s="158"/>
      <c r="J89" s="21"/>
      <c r="K89" s="163"/>
      <c r="L89" s="158"/>
      <c r="M89" s="21"/>
      <c r="N89" s="163"/>
      <c r="O89" s="44"/>
      <c r="P89" s="166"/>
      <c r="Q89" s="139">
        <f t="shared" si="0"/>
        <v>0</v>
      </c>
      <c r="R89" s="141"/>
    </row>
    <row r="90" spans="1:18" ht="18" hidden="1" customHeight="1">
      <c r="A90" s="636">
        <v>81</v>
      </c>
      <c r="B90" s="637"/>
      <c r="C90" s="10"/>
      <c r="D90" s="10"/>
      <c r="E90" s="187"/>
      <c r="F90" s="162"/>
      <c r="G90" s="44"/>
      <c r="H90" s="163"/>
      <c r="I90" s="158"/>
      <c r="J90" s="21"/>
      <c r="K90" s="163"/>
      <c r="L90" s="158"/>
      <c r="M90" s="21"/>
      <c r="N90" s="163"/>
      <c r="O90" s="44"/>
      <c r="P90" s="166"/>
      <c r="Q90" s="139">
        <f t="shared" si="0"/>
        <v>0</v>
      </c>
      <c r="R90" s="141"/>
    </row>
    <row r="91" spans="1:18" ht="18" hidden="1" customHeight="1">
      <c r="A91" s="636">
        <v>82</v>
      </c>
      <c r="B91" s="637"/>
      <c r="C91" s="10"/>
      <c r="D91" s="10"/>
      <c r="E91" s="187"/>
      <c r="F91" s="162"/>
      <c r="G91" s="44"/>
      <c r="H91" s="163"/>
      <c r="I91" s="158"/>
      <c r="J91" s="21"/>
      <c r="K91" s="163"/>
      <c r="L91" s="158"/>
      <c r="M91" s="21"/>
      <c r="N91" s="163"/>
      <c r="O91" s="44"/>
      <c r="P91" s="166"/>
      <c r="Q91" s="139">
        <f t="shared" si="0"/>
        <v>0</v>
      </c>
      <c r="R91" s="141"/>
    </row>
    <row r="92" spans="1:18" ht="18" hidden="1" customHeight="1">
      <c r="A92" s="636">
        <v>83</v>
      </c>
      <c r="B92" s="637"/>
      <c r="C92" s="10"/>
      <c r="D92" s="10"/>
      <c r="E92" s="187"/>
      <c r="F92" s="162"/>
      <c r="G92" s="44"/>
      <c r="H92" s="163"/>
      <c r="I92" s="158"/>
      <c r="J92" s="21"/>
      <c r="K92" s="163"/>
      <c r="L92" s="158"/>
      <c r="M92" s="21"/>
      <c r="N92" s="163"/>
      <c r="O92" s="44"/>
      <c r="P92" s="166"/>
      <c r="Q92" s="139">
        <f t="shared" si="0"/>
        <v>0</v>
      </c>
      <c r="R92" s="141"/>
    </row>
    <row r="93" spans="1:18" ht="18" hidden="1" customHeight="1">
      <c r="A93" s="636">
        <v>84</v>
      </c>
      <c r="B93" s="637"/>
      <c r="C93" s="10"/>
      <c r="D93" s="10"/>
      <c r="E93" s="187"/>
      <c r="F93" s="162"/>
      <c r="G93" s="44"/>
      <c r="H93" s="163"/>
      <c r="I93" s="158"/>
      <c r="J93" s="21"/>
      <c r="K93" s="163"/>
      <c r="L93" s="158"/>
      <c r="M93" s="21"/>
      <c r="N93" s="163"/>
      <c r="O93" s="44"/>
      <c r="P93" s="166"/>
      <c r="Q93" s="139">
        <f t="shared" si="0"/>
        <v>0</v>
      </c>
      <c r="R93" s="141"/>
    </row>
    <row r="94" spans="1:18" ht="18" hidden="1" customHeight="1">
      <c r="A94" s="636">
        <v>85</v>
      </c>
      <c r="B94" s="637"/>
      <c r="C94" s="10"/>
      <c r="D94" s="10"/>
      <c r="E94" s="187"/>
      <c r="F94" s="162"/>
      <c r="G94" s="44"/>
      <c r="H94" s="163"/>
      <c r="I94" s="158"/>
      <c r="J94" s="21"/>
      <c r="K94" s="163"/>
      <c r="L94" s="158"/>
      <c r="M94" s="21"/>
      <c r="N94" s="163"/>
      <c r="O94" s="44"/>
      <c r="P94" s="166"/>
      <c r="Q94" s="139">
        <f t="shared" si="0"/>
        <v>0</v>
      </c>
      <c r="R94" s="141"/>
    </row>
    <row r="95" spans="1:18" ht="18" hidden="1" customHeight="1">
      <c r="A95" s="636">
        <v>86</v>
      </c>
      <c r="B95" s="637"/>
      <c r="C95" s="10"/>
      <c r="D95" s="10"/>
      <c r="E95" s="187"/>
      <c r="F95" s="162"/>
      <c r="G95" s="44"/>
      <c r="H95" s="163"/>
      <c r="I95" s="158"/>
      <c r="J95" s="21"/>
      <c r="K95" s="163"/>
      <c r="L95" s="158"/>
      <c r="M95" s="21"/>
      <c r="N95" s="163"/>
      <c r="O95" s="44"/>
      <c r="P95" s="166"/>
      <c r="Q95" s="139">
        <f t="shared" si="0"/>
        <v>0</v>
      </c>
      <c r="R95" s="141"/>
    </row>
    <row r="96" spans="1:18" ht="18" hidden="1" customHeight="1">
      <c r="A96" s="636">
        <v>87</v>
      </c>
      <c r="B96" s="637"/>
      <c r="C96" s="10"/>
      <c r="D96" s="10"/>
      <c r="E96" s="187"/>
      <c r="F96" s="162"/>
      <c r="G96" s="44"/>
      <c r="H96" s="163"/>
      <c r="I96" s="158"/>
      <c r="J96" s="21"/>
      <c r="K96" s="163"/>
      <c r="L96" s="158"/>
      <c r="M96" s="21"/>
      <c r="N96" s="163"/>
      <c r="O96" s="44"/>
      <c r="P96" s="166"/>
      <c r="Q96" s="139">
        <f t="shared" si="0"/>
        <v>0</v>
      </c>
      <c r="R96" s="141"/>
    </row>
    <row r="97" spans="1:18" ht="18" hidden="1" customHeight="1">
      <c r="A97" s="636">
        <v>88</v>
      </c>
      <c r="B97" s="637"/>
      <c r="C97" s="10"/>
      <c r="D97" s="10"/>
      <c r="E97" s="187"/>
      <c r="F97" s="162"/>
      <c r="G97" s="44"/>
      <c r="H97" s="163"/>
      <c r="I97" s="158"/>
      <c r="J97" s="21"/>
      <c r="K97" s="163"/>
      <c r="L97" s="158"/>
      <c r="M97" s="21"/>
      <c r="N97" s="163"/>
      <c r="O97" s="44"/>
      <c r="P97" s="166"/>
      <c r="Q97" s="139">
        <f t="shared" si="0"/>
        <v>0</v>
      </c>
      <c r="R97" s="141"/>
    </row>
    <row r="98" spans="1:18" ht="18" hidden="1" customHeight="1">
      <c r="A98" s="636">
        <v>89</v>
      </c>
      <c r="B98" s="637"/>
      <c r="C98" s="10"/>
      <c r="D98" s="10"/>
      <c r="E98" s="187"/>
      <c r="F98" s="162"/>
      <c r="G98" s="44"/>
      <c r="H98" s="163"/>
      <c r="I98" s="158"/>
      <c r="J98" s="21"/>
      <c r="K98" s="163"/>
      <c r="L98" s="158"/>
      <c r="M98" s="21"/>
      <c r="N98" s="163"/>
      <c r="O98" s="44"/>
      <c r="P98" s="166"/>
      <c r="Q98" s="139">
        <f t="shared" si="0"/>
        <v>0</v>
      </c>
      <c r="R98" s="141"/>
    </row>
    <row r="99" spans="1:18" ht="18" hidden="1" customHeight="1">
      <c r="A99" s="636">
        <v>90</v>
      </c>
      <c r="B99" s="637"/>
      <c r="C99" s="10"/>
      <c r="D99" s="10"/>
      <c r="E99" s="187"/>
      <c r="F99" s="162"/>
      <c r="G99" s="44"/>
      <c r="H99" s="163"/>
      <c r="I99" s="158"/>
      <c r="J99" s="21"/>
      <c r="K99" s="163"/>
      <c r="L99" s="158"/>
      <c r="M99" s="21"/>
      <c r="N99" s="163"/>
      <c r="O99" s="44"/>
      <c r="P99" s="166"/>
      <c r="Q99" s="139">
        <f t="shared" si="0"/>
        <v>0</v>
      </c>
      <c r="R99" s="141"/>
    </row>
    <row r="100" spans="1:18" ht="18" hidden="1" customHeight="1">
      <c r="A100" s="636">
        <v>91</v>
      </c>
      <c r="B100" s="637"/>
      <c r="C100" s="10"/>
      <c r="D100" s="10"/>
      <c r="E100" s="187"/>
      <c r="F100" s="162"/>
      <c r="G100" s="44"/>
      <c r="H100" s="163"/>
      <c r="I100" s="158"/>
      <c r="J100" s="21"/>
      <c r="K100" s="163"/>
      <c r="L100" s="158"/>
      <c r="M100" s="21"/>
      <c r="N100" s="163"/>
      <c r="O100" s="44"/>
      <c r="P100" s="166"/>
      <c r="Q100" s="139">
        <f t="shared" si="0"/>
        <v>0</v>
      </c>
      <c r="R100" s="141"/>
    </row>
    <row r="101" spans="1:18" ht="18" hidden="1" customHeight="1">
      <c r="A101" s="636">
        <v>92</v>
      </c>
      <c r="B101" s="637"/>
      <c r="C101" s="10"/>
      <c r="D101" s="10"/>
      <c r="E101" s="187"/>
      <c r="F101" s="162"/>
      <c r="G101" s="44"/>
      <c r="H101" s="163"/>
      <c r="I101" s="158"/>
      <c r="J101" s="21"/>
      <c r="K101" s="163"/>
      <c r="L101" s="158"/>
      <c r="M101" s="21"/>
      <c r="N101" s="163"/>
      <c r="O101" s="44"/>
      <c r="P101" s="166"/>
      <c r="Q101" s="139">
        <f t="shared" si="0"/>
        <v>0</v>
      </c>
      <c r="R101" s="141"/>
    </row>
    <row r="102" spans="1:18" ht="18" hidden="1" customHeight="1">
      <c r="A102" s="636">
        <v>93</v>
      </c>
      <c r="B102" s="637"/>
      <c r="C102" s="10"/>
      <c r="D102" s="10"/>
      <c r="E102" s="187"/>
      <c r="F102" s="162"/>
      <c r="G102" s="44"/>
      <c r="H102" s="163"/>
      <c r="I102" s="158"/>
      <c r="J102" s="21"/>
      <c r="K102" s="163"/>
      <c r="L102" s="158"/>
      <c r="M102" s="21"/>
      <c r="N102" s="163"/>
      <c r="O102" s="44"/>
      <c r="P102" s="166"/>
      <c r="Q102" s="139">
        <f t="shared" si="0"/>
        <v>0</v>
      </c>
      <c r="R102" s="141"/>
    </row>
    <row r="103" spans="1:18" ht="18" hidden="1" customHeight="1">
      <c r="A103" s="636">
        <v>94</v>
      </c>
      <c r="B103" s="637"/>
      <c r="C103" s="10"/>
      <c r="D103" s="10"/>
      <c r="E103" s="187"/>
      <c r="F103" s="162"/>
      <c r="G103" s="44"/>
      <c r="H103" s="163"/>
      <c r="I103" s="158"/>
      <c r="J103" s="21"/>
      <c r="K103" s="163"/>
      <c r="L103" s="158"/>
      <c r="M103" s="21"/>
      <c r="N103" s="163"/>
      <c r="O103" s="44"/>
      <c r="P103" s="166"/>
      <c r="Q103" s="139">
        <f t="shared" si="0"/>
        <v>0</v>
      </c>
      <c r="R103" s="141"/>
    </row>
    <row r="104" spans="1:18" ht="18" hidden="1" customHeight="1">
      <c r="A104" s="636">
        <v>95</v>
      </c>
      <c r="B104" s="637"/>
      <c r="C104" s="10"/>
      <c r="D104" s="10"/>
      <c r="E104" s="187"/>
      <c r="F104" s="162"/>
      <c r="G104" s="44"/>
      <c r="H104" s="163"/>
      <c r="I104" s="158"/>
      <c r="J104" s="21"/>
      <c r="K104" s="163"/>
      <c r="L104" s="158"/>
      <c r="M104" s="21"/>
      <c r="N104" s="163"/>
      <c r="O104" s="44"/>
      <c r="P104" s="166"/>
      <c r="Q104" s="139">
        <f t="shared" si="0"/>
        <v>0</v>
      </c>
      <c r="R104" s="141"/>
    </row>
    <row r="105" spans="1:18" ht="18" hidden="1" customHeight="1">
      <c r="A105" s="636">
        <v>96</v>
      </c>
      <c r="B105" s="637"/>
      <c r="C105" s="10"/>
      <c r="D105" s="10"/>
      <c r="E105" s="187"/>
      <c r="F105" s="162"/>
      <c r="G105" s="44"/>
      <c r="H105" s="163"/>
      <c r="I105" s="158"/>
      <c r="J105" s="21"/>
      <c r="K105" s="163"/>
      <c r="L105" s="158"/>
      <c r="M105" s="21"/>
      <c r="N105" s="163"/>
      <c r="O105" s="44"/>
      <c r="P105" s="166"/>
      <c r="Q105" s="139">
        <f t="shared" si="0"/>
        <v>0</v>
      </c>
      <c r="R105" s="141"/>
    </row>
    <row r="106" spans="1:18" ht="18" hidden="1" customHeight="1">
      <c r="A106" s="636">
        <v>97</v>
      </c>
      <c r="B106" s="637"/>
      <c r="C106" s="10"/>
      <c r="D106" s="10"/>
      <c r="E106" s="187"/>
      <c r="F106" s="162"/>
      <c r="G106" s="44"/>
      <c r="H106" s="163"/>
      <c r="I106" s="158"/>
      <c r="J106" s="21"/>
      <c r="K106" s="163"/>
      <c r="L106" s="158"/>
      <c r="M106" s="21"/>
      <c r="N106" s="163"/>
      <c r="O106" s="44"/>
      <c r="P106" s="166"/>
      <c r="Q106" s="139">
        <f t="shared" si="0"/>
        <v>0</v>
      </c>
      <c r="R106" s="141"/>
    </row>
    <row r="107" spans="1:18" ht="18" hidden="1" customHeight="1">
      <c r="A107" s="636">
        <v>98</v>
      </c>
      <c r="B107" s="637"/>
      <c r="C107" s="10"/>
      <c r="D107" s="10"/>
      <c r="E107" s="187"/>
      <c r="F107" s="162"/>
      <c r="G107" s="44"/>
      <c r="H107" s="163"/>
      <c r="I107" s="158"/>
      <c r="J107" s="21"/>
      <c r="K107" s="163"/>
      <c r="L107" s="158"/>
      <c r="M107" s="21"/>
      <c r="N107" s="163"/>
      <c r="O107" s="44"/>
      <c r="P107" s="166"/>
      <c r="Q107" s="139">
        <f t="shared" ref="Q107:Q159" si="1">IF(G107="",0,INT(SUM(PRODUCT(G107,I107,L107),O107)))</f>
        <v>0</v>
      </c>
      <c r="R107" s="141"/>
    </row>
    <row r="108" spans="1:18" ht="18" hidden="1" customHeight="1">
      <c r="A108" s="636">
        <v>99</v>
      </c>
      <c r="B108" s="637"/>
      <c r="C108" s="10"/>
      <c r="D108" s="10"/>
      <c r="E108" s="187"/>
      <c r="F108" s="162"/>
      <c r="G108" s="44"/>
      <c r="H108" s="163"/>
      <c r="I108" s="158"/>
      <c r="J108" s="21"/>
      <c r="K108" s="163"/>
      <c r="L108" s="158"/>
      <c r="M108" s="21"/>
      <c r="N108" s="163"/>
      <c r="O108" s="44"/>
      <c r="P108" s="166"/>
      <c r="Q108" s="139">
        <f t="shared" si="1"/>
        <v>0</v>
      </c>
      <c r="R108" s="141"/>
    </row>
    <row r="109" spans="1:18" ht="18" hidden="1" customHeight="1">
      <c r="A109" s="636">
        <v>100</v>
      </c>
      <c r="B109" s="637"/>
      <c r="C109" s="10"/>
      <c r="D109" s="10"/>
      <c r="E109" s="187"/>
      <c r="F109" s="162"/>
      <c r="G109" s="44"/>
      <c r="H109" s="163"/>
      <c r="I109" s="158"/>
      <c r="J109" s="21"/>
      <c r="K109" s="163"/>
      <c r="L109" s="158"/>
      <c r="M109" s="21"/>
      <c r="N109" s="163"/>
      <c r="O109" s="44"/>
      <c r="P109" s="166"/>
      <c r="Q109" s="139">
        <f t="shared" si="1"/>
        <v>0</v>
      </c>
      <c r="R109" s="141"/>
    </row>
    <row r="110" spans="1:18" ht="18" hidden="1" customHeight="1">
      <c r="A110" s="636">
        <v>101</v>
      </c>
      <c r="B110" s="637"/>
      <c r="C110" s="10"/>
      <c r="D110" s="10"/>
      <c r="E110" s="187"/>
      <c r="F110" s="162"/>
      <c r="G110" s="44"/>
      <c r="H110" s="163"/>
      <c r="I110" s="158"/>
      <c r="J110" s="21"/>
      <c r="K110" s="163"/>
      <c r="L110" s="158"/>
      <c r="M110" s="21"/>
      <c r="N110" s="163"/>
      <c r="O110" s="44"/>
      <c r="P110" s="166"/>
      <c r="Q110" s="139">
        <f t="shared" si="1"/>
        <v>0</v>
      </c>
      <c r="R110" s="141"/>
    </row>
    <row r="111" spans="1:18" ht="18" hidden="1" customHeight="1">
      <c r="A111" s="636">
        <v>102</v>
      </c>
      <c r="B111" s="637"/>
      <c r="C111" s="10"/>
      <c r="D111" s="10"/>
      <c r="E111" s="187"/>
      <c r="F111" s="162"/>
      <c r="G111" s="44"/>
      <c r="H111" s="163"/>
      <c r="I111" s="158"/>
      <c r="J111" s="21"/>
      <c r="K111" s="163"/>
      <c r="L111" s="158"/>
      <c r="M111" s="21"/>
      <c r="N111" s="163"/>
      <c r="O111" s="44"/>
      <c r="P111" s="166"/>
      <c r="Q111" s="139">
        <f t="shared" si="1"/>
        <v>0</v>
      </c>
      <c r="R111" s="141"/>
    </row>
    <row r="112" spans="1:18" ht="18" hidden="1" customHeight="1">
      <c r="A112" s="636">
        <v>103</v>
      </c>
      <c r="B112" s="637"/>
      <c r="C112" s="10"/>
      <c r="D112" s="10"/>
      <c r="E112" s="187"/>
      <c r="F112" s="162"/>
      <c r="G112" s="44"/>
      <c r="H112" s="163"/>
      <c r="I112" s="158"/>
      <c r="J112" s="21"/>
      <c r="K112" s="163"/>
      <c r="L112" s="158"/>
      <c r="M112" s="21"/>
      <c r="N112" s="163"/>
      <c r="O112" s="44"/>
      <c r="P112" s="166"/>
      <c r="Q112" s="139">
        <f t="shared" si="1"/>
        <v>0</v>
      </c>
      <c r="R112" s="141"/>
    </row>
    <row r="113" spans="1:18" ht="18" hidden="1" customHeight="1">
      <c r="A113" s="636">
        <v>104</v>
      </c>
      <c r="B113" s="637"/>
      <c r="C113" s="10"/>
      <c r="D113" s="10"/>
      <c r="E113" s="187"/>
      <c r="F113" s="162"/>
      <c r="G113" s="44"/>
      <c r="H113" s="163"/>
      <c r="I113" s="158"/>
      <c r="J113" s="21"/>
      <c r="K113" s="163"/>
      <c r="L113" s="158"/>
      <c r="M113" s="21"/>
      <c r="N113" s="163"/>
      <c r="O113" s="44"/>
      <c r="P113" s="166"/>
      <c r="Q113" s="139">
        <f t="shared" si="1"/>
        <v>0</v>
      </c>
      <c r="R113" s="141"/>
    </row>
    <row r="114" spans="1:18" ht="18" hidden="1" customHeight="1">
      <c r="A114" s="636">
        <v>105</v>
      </c>
      <c r="B114" s="637"/>
      <c r="C114" s="10"/>
      <c r="D114" s="10"/>
      <c r="E114" s="187"/>
      <c r="F114" s="162"/>
      <c r="G114" s="44"/>
      <c r="H114" s="163"/>
      <c r="I114" s="158"/>
      <c r="J114" s="21"/>
      <c r="K114" s="163"/>
      <c r="L114" s="158"/>
      <c r="M114" s="21"/>
      <c r="N114" s="163"/>
      <c r="O114" s="44"/>
      <c r="P114" s="166"/>
      <c r="Q114" s="139">
        <f t="shared" si="1"/>
        <v>0</v>
      </c>
      <c r="R114" s="141"/>
    </row>
    <row r="115" spans="1:18" ht="18" hidden="1" customHeight="1">
      <c r="A115" s="636">
        <v>106</v>
      </c>
      <c r="B115" s="637"/>
      <c r="C115" s="10"/>
      <c r="D115" s="10"/>
      <c r="E115" s="187"/>
      <c r="F115" s="162"/>
      <c r="G115" s="44"/>
      <c r="H115" s="163"/>
      <c r="I115" s="158"/>
      <c r="J115" s="21"/>
      <c r="K115" s="163"/>
      <c r="L115" s="158"/>
      <c r="M115" s="21"/>
      <c r="N115" s="163"/>
      <c r="O115" s="44"/>
      <c r="P115" s="166"/>
      <c r="Q115" s="139">
        <f t="shared" si="1"/>
        <v>0</v>
      </c>
      <c r="R115" s="141"/>
    </row>
    <row r="116" spans="1:18" ht="18" hidden="1" customHeight="1">
      <c r="A116" s="636">
        <v>107</v>
      </c>
      <c r="B116" s="637"/>
      <c r="C116" s="10"/>
      <c r="D116" s="10"/>
      <c r="E116" s="187"/>
      <c r="F116" s="162"/>
      <c r="G116" s="44"/>
      <c r="H116" s="163"/>
      <c r="I116" s="158"/>
      <c r="J116" s="21"/>
      <c r="K116" s="163"/>
      <c r="L116" s="158"/>
      <c r="M116" s="21"/>
      <c r="N116" s="163"/>
      <c r="O116" s="44"/>
      <c r="P116" s="166"/>
      <c r="Q116" s="139">
        <f t="shared" si="1"/>
        <v>0</v>
      </c>
      <c r="R116" s="141"/>
    </row>
    <row r="117" spans="1:18" ht="18" hidden="1" customHeight="1">
      <c r="A117" s="636">
        <v>108</v>
      </c>
      <c r="B117" s="637"/>
      <c r="C117" s="10"/>
      <c r="D117" s="10"/>
      <c r="E117" s="187"/>
      <c r="F117" s="162"/>
      <c r="G117" s="44"/>
      <c r="H117" s="163"/>
      <c r="I117" s="158"/>
      <c r="J117" s="21"/>
      <c r="K117" s="163"/>
      <c r="L117" s="158"/>
      <c r="M117" s="21"/>
      <c r="N117" s="163"/>
      <c r="O117" s="44"/>
      <c r="P117" s="166"/>
      <c r="Q117" s="139">
        <f t="shared" si="1"/>
        <v>0</v>
      </c>
      <c r="R117" s="141"/>
    </row>
    <row r="118" spans="1:18" ht="18" hidden="1" customHeight="1">
      <c r="A118" s="636">
        <v>109</v>
      </c>
      <c r="B118" s="637"/>
      <c r="C118" s="10"/>
      <c r="D118" s="10"/>
      <c r="E118" s="187"/>
      <c r="F118" s="162"/>
      <c r="G118" s="44"/>
      <c r="H118" s="163"/>
      <c r="I118" s="158"/>
      <c r="J118" s="21"/>
      <c r="K118" s="163"/>
      <c r="L118" s="158"/>
      <c r="M118" s="21"/>
      <c r="N118" s="163"/>
      <c r="O118" s="44"/>
      <c r="P118" s="166"/>
      <c r="Q118" s="139">
        <f t="shared" si="1"/>
        <v>0</v>
      </c>
      <c r="R118" s="141"/>
    </row>
    <row r="119" spans="1:18" ht="18" hidden="1" customHeight="1">
      <c r="A119" s="636">
        <v>110</v>
      </c>
      <c r="B119" s="637"/>
      <c r="C119" s="10"/>
      <c r="D119" s="10"/>
      <c r="E119" s="187"/>
      <c r="F119" s="162"/>
      <c r="G119" s="44"/>
      <c r="H119" s="163"/>
      <c r="I119" s="158"/>
      <c r="J119" s="21"/>
      <c r="K119" s="163"/>
      <c r="L119" s="158"/>
      <c r="M119" s="21"/>
      <c r="N119" s="163"/>
      <c r="O119" s="44"/>
      <c r="P119" s="166"/>
      <c r="Q119" s="139">
        <f t="shared" si="1"/>
        <v>0</v>
      </c>
      <c r="R119" s="141"/>
    </row>
    <row r="120" spans="1:18" ht="18" hidden="1" customHeight="1">
      <c r="A120" s="636">
        <v>111</v>
      </c>
      <c r="B120" s="637"/>
      <c r="C120" s="10"/>
      <c r="D120" s="10"/>
      <c r="E120" s="187"/>
      <c r="F120" s="162"/>
      <c r="G120" s="44"/>
      <c r="H120" s="163"/>
      <c r="I120" s="158"/>
      <c r="J120" s="21"/>
      <c r="K120" s="163"/>
      <c r="L120" s="158"/>
      <c r="M120" s="21"/>
      <c r="N120" s="163"/>
      <c r="O120" s="44"/>
      <c r="P120" s="166"/>
      <c r="Q120" s="139">
        <f t="shared" si="1"/>
        <v>0</v>
      </c>
      <c r="R120" s="141"/>
    </row>
    <row r="121" spans="1:18" ht="18" hidden="1" customHeight="1">
      <c r="A121" s="636">
        <v>112</v>
      </c>
      <c r="B121" s="637"/>
      <c r="C121" s="10"/>
      <c r="D121" s="10"/>
      <c r="E121" s="187"/>
      <c r="F121" s="162"/>
      <c r="G121" s="44"/>
      <c r="H121" s="163"/>
      <c r="I121" s="158"/>
      <c r="J121" s="21"/>
      <c r="K121" s="163"/>
      <c r="L121" s="158"/>
      <c r="M121" s="21"/>
      <c r="N121" s="163"/>
      <c r="O121" s="44"/>
      <c r="P121" s="166"/>
      <c r="Q121" s="139">
        <f t="shared" si="1"/>
        <v>0</v>
      </c>
      <c r="R121" s="141"/>
    </row>
    <row r="122" spans="1:18" ht="18" hidden="1" customHeight="1">
      <c r="A122" s="636">
        <v>113</v>
      </c>
      <c r="B122" s="637"/>
      <c r="C122" s="10"/>
      <c r="D122" s="10"/>
      <c r="E122" s="187"/>
      <c r="F122" s="162"/>
      <c r="G122" s="44"/>
      <c r="H122" s="163"/>
      <c r="I122" s="158"/>
      <c r="J122" s="21"/>
      <c r="K122" s="163"/>
      <c r="L122" s="158"/>
      <c r="M122" s="21"/>
      <c r="N122" s="163"/>
      <c r="O122" s="44"/>
      <c r="P122" s="166"/>
      <c r="Q122" s="139">
        <f t="shared" si="1"/>
        <v>0</v>
      </c>
      <c r="R122" s="141"/>
    </row>
    <row r="123" spans="1:18" ht="18" hidden="1" customHeight="1">
      <c r="A123" s="636">
        <v>114</v>
      </c>
      <c r="B123" s="637"/>
      <c r="C123" s="10"/>
      <c r="D123" s="10"/>
      <c r="E123" s="187"/>
      <c r="F123" s="162"/>
      <c r="G123" s="44"/>
      <c r="H123" s="163"/>
      <c r="I123" s="158"/>
      <c r="J123" s="21"/>
      <c r="K123" s="163"/>
      <c r="L123" s="158"/>
      <c r="M123" s="21"/>
      <c r="N123" s="163"/>
      <c r="O123" s="44"/>
      <c r="P123" s="166"/>
      <c r="Q123" s="139">
        <f t="shared" si="1"/>
        <v>0</v>
      </c>
      <c r="R123" s="141"/>
    </row>
    <row r="124" spans="1:18" ht="18" hidden="1" customHeight="1">
      <c r="A124" s="636">
        <v>115</v>
      </c>
      <c r="B124" s="637"/>
      <c r="C124" s="10"/>
      <c r="D124" s="10"/>
      <c r="E124" s="187"/>
      <c r="F124" s="162"/>
      <c r="G124" s="44"/>
      <c r="H124" s="163"/>
      <c r="I124" s="158"/>
      <c r="J124" s="21"/>
      <c r="K124" s="163"/>
      <c r="L124" s="158"/>
      <c r="M124" s="21"/>
      <c r="N124" s="163"/>
      <c r="O124" s="44"/>
      <c r="P124" s="166"/>
      <c r="Q124" s="139">
        <f t="shared" si="1"/>
        <v>0</v>
      </c>
      <c r="R124" s="141"/>
    </row>
    <row r="125" spans="1:18" ht="18" hidden="1" customHeight="1">
      <c r="A125" s="636">
        <v>116</v>
      </c>
      <c r="B125" s="637"/>
      <c r="C125" s="10"/>
      <c r="D125" s="10"/>
      <c r="E125" s="187"/>
      <c r="F125" s="162"/>
      <c r="G125" s="44"/>
      <c r="H125" s="163"/>
      <c r="I125" s="158"/>
      <c r="J125" s="21"/>
      <c r="K125" s="163"/>
      <c r="L125" s="158"/>
      <c r="M125" s="21"/>
      <c r="N125" s="163"/>
      <c r="O125" s="44"/>
      <c r="P125" s="166"/>
      <c r="Q125" s="139">
        <f t="shared" si="1"/>
        <v>0</v>
      </c>
      <c r="R125" s="141"/>
    </row>
    <row r="126" spans="1:18" ht="18" hidden="1" customHeight="1">
      <c r="A126" s="636">
        <v>117</v>
      </c>
      <c r="B126" s="637"/>
      <c r="C126" s="10"/>
      <c r="D126" s="10"/>
      <c r="E126" s="187"/>
      <c r="F126" s="162"/>
      <c r="G126" s="44"/>
      <c r="H126" s="163"/>
      <c r="I126" s="158"/>
      <c r="J126" s="21"/>
      <c r="K126" s="163"/>
      <c r="L126" s="158"/>
      <c r="M126" s="21"/>
      <c r="N126" s="163"/>
      <c r="O126" s="44"/>
      <c r="P126" s="166"/>
      <c r="Q126" s="139">
        <f t="shared" si="1"/>
        <v>0</v>
      </c>
      <c r="R126" s="141"/>
    </row>
    <row r="127" spans="1:18" ht="18" hidden="1" customHeight="1">
      <c r="A127" s="636">
        <v>118</v>
      </c>
      <c r="B127" s="637"/>
      <c r="C127" s="10"/>
      <c r="D127" s="10"/>
      <c r="E127" s="187"/>
      <c r="F127" s="162"/>
      <c r="G127" s="44"/>
      <c r="H127" s="163"/>
      <c r="I127" s="158"/>
      <c r="J127" s="21"/>
      <c r="K127" s="163"/>
      <c r="L127" s="158"/>
      <c r="M127" s="21"/>
      <c r="N127" s="163"/>
      <c r="O127" s="44"/>
      <c r="P127" s="166"/>
      <c r="Q127" s="139">
        <f t="shared" si="1"/>
        <v>0</v>
      </c>
      <c r="R127" s="141"/>
    </row>
    <row r="128" spans="1:18" ht="18" hidden="1" customHeight="1">
      <c r="A128" s="636">
        <v>119</v>
      </c>
      <c r="B128" s="637"/>
      <c r="C128" s="10"/>
      <c r="D128" s="10"/>
      <c r="E128" s="187"/>
      <c r="F128" s="162"/>
      <c r="G128" s="44"/>
      <c r="H128" s="163"/>
      <c r="I128" s="158"/>
      <c r="J128" s="21"/>
      <c r="K128" s="163"/>
      <c r="L128" s="158"/>
      <c r="M128" s="21"/>
      <c r="N128" s="163"/>
      <c r="O128" s="44"/>
      <c r="P128" s="166"/>
      <c r="Q128" s="139">
        <f t="shared" si="1"/>
        <v>0</v>
      </c>
      <c r="R128" s="141"/>
    </row>
    <row r="129" spans="1:18" ht="18" hidden="1" customHeight="1">
      <c r="A129" s="636">
        <v>120</v>
      </c>
      <c r="B129" s="637"/>
      <c r="C129" s="10"/>
      <c r="D129" s="10"/>
      <c r="E129" s="187"/>
      <c r="F129" s="162"/>
      <c r="G129" s="44"/>
      <c r="H129" s="163"/>
      <c r="I129" s="158"/>
      <c r="J129" s="21"/>
      <c r="K129" s="163"/>
      <c r="L129" s="158"/>
      <c r="M129" s="21"/>
      <c r="N129" s="163"/>
      <c r="O129" s="44"/>
      <c r="P129" s="166"/>
      <c r="Q129" s="139">
        <f t="shared" si="1"/>
        <v>0</v>
      </c>
      <c r="R129" s="141"/>
    </row>
    <row r="130" spans="1:18" ht="18" hidden="1" customHeight="1">
      <c r="A130" s="636">
        <v>121</v>
      </c>
      <c r="B130" s="637"/>
      <c r="C130" s="10"/>
      <c r="D130" s="10"/>
      <c r="E130" s="187"/>
      <c r="F130" s="162"/>
      <c r="G130" s="44"/>
      <c r="H130" s="163"/>
      <c r="I130" s="158"/>
      <c r="J130" s="21"/>
      <c r="K130" s="163"/>
      <c r="L130" s="158"/>
      <c r="M130" s="21"/>
      <c r="N130" s="163"/>
      <c r="O130" s="44"/>
      <c r="P130" s="166"/>
      <c r="Q130" s="139">
        <f t="shared" si="1"/>
        <v>0</v>
      </c>
      <c r="R130" s="141"/>
    </row>
    <row r="131" spans="1:18" ht="18" hidden="1" customHeight="1">
      <c r="A131" s="636">
        <v>122</v>
      </c>
      <c r="B131" s="637"/>
      <c r="C131" s="10"/>
      <c r="D131" s="10"/>
      <c r="E131" s="187"/>
      <c r="F131" s="162"/>
      <c r="G131" s="44"/>
      <c r="H131" s="163"/>
      <c r="I131" s="158"/>
      <c r="J131" s="21"/>
      <c r="K131" s="163"/>
      <c r="L131" s="158"/>
      <c r="M131" s="21"/>
      <c r="N131" s="163"/>
      <c r="O131" s="44"/>
      <c r="P131" s="166"/>
      <c r="Q131" s="139">
        <f t="shared" si="1"/>
        <v>0</v>
      </c>
      <c r="R131" s="141"/>
    </row>
    <row r="132" spans="1:18" ht="18" hidden="1" customHeight="1">
      <c r="A132" s="636">
        <v>123</v>
      </c>
      <c r="B132" s="637"/>
      <c r="C132" s="10"/>
      <c r="D132" s="10"/>
      <c r="E132" s="187"/>
      <c r="F132" s="162"/>
      <c r="G132" s="44"/>
      <c r="H132" s="163"/>
      <c r="I132" s="158"/>
      <c r="J132" s="21"/>
      <c r="K132" s="163"/>
      <c r="L132" s="158"/>
      <c r="M132" s="21"/>
      <c r="N132" s="163"/>
      <c r="O132" s="44"/>
      <c r="P132" s="166"/>
      <c r="Q132" s="139">
        <f t="shared" si="1"/>
        <v>0</v>
      </c>
      <c r="R132" s="141"/>
    </row>
    <row r="133" spans="1:18" ht="18" hidden="1" customHeight="1">
      <c r="A133" s="636">
        <v>124</v>
      </c>
      <c r="B133" s="637"/>
      <c r="C133" s="10"/>
      <c r="D133" s="10"/>
      <c r="E133" s="187"/>
      <c r="F133" s="162"/>
      <c r="G133" s="44"/>
      <c r="H133" s="163"/>
      <c r="I133" s="158"/>
      <c r="J133" s="21"/>
      <c r="K133" s="163"/>
      <c r="L133" s="158"/>
      <c r="M133" s="21"/>
      <c r="N133" s="163"/>
      <c r="O133" s="44"/>
      <c r="P133" s="166"/>
      <c r="Q133" s="139">
        <f t="shared" si="1"/>
        <v>0</v>
      </c>
      <c r="R133" s="141"/>
    </row>
    <row r="134" spans="1:18" ht="18" hidden="1" customHeight="1">
      <c r="A134" s="636">
        <v>125</v>
      </c>
      <c r="B134" s="637"/>
      <c r="C134" s="10"/>
      <c r="D134" s="10"/>
      <c r="E134" s="187"/>
      <c r="F134" s="162"/>
      <c r="G134" s="44"/>
      <c r="H134" s="163"/>
      <c r="I134" s="158"/>
      <c r="J134" s="21"/>
      <c r="K134" s="163"/>
      <c r="L134" s="158"/>
      <c r="M134" s="21"/>
      <c r="N134" s="163"/>
      <c r="O134" s="44"/>
      <c r="P134" s="166"/>
      <c r="Q134" s="139">
        <f t="shared" si="1"/>
        <v>0</v>
      </c>
      <c r="R134" s="141"/>
    </row>
    <row r="135" spans="1:18" ht="18" hidden="1" customHeight="1">
      <c r="A135" s="636">
        <v>126</v>
      </c>
      <c r="B135" s="637"/>
      <c r="C135" s="10"/>
      <c r="D135" s="10"/>
      <c r="E135" s="187"/>
      <c r="F135" s="162"/>
      <c r="G135" s="44"/>
      <c r="H135" s="163"/>
      <c r="I135" s="158"/>
      <c r="J135" s="21"/>
      <c r="K135" s="163"/>
      <c r="L135" s="158"/>
      <c r="M135" s="21"/>
      <c r="N135" s="163"/>
      <c r="O135" s="44"/>
      <c r="P135" s="166"/>
      <c r="Q135" s="139">
        <f t="shared" si="1"/>
        <v>0</v>
      </c>
      <c r="R135" s="141"/>
    </row>
    <row r="136" spans="1:18" ht="18" hidden="1" customHeight="1">
      <c r="A136" s="636">
        <v>127</v>
      </c>
      <c r="B136" s="637"/>
      <c r="C136" s="10"/>
      <c r="D136" s="10"/>
      <c r="E136" s="187"/>
      <c r="F136" s="162"/>
      <c r="G136" s="44"/>
      <c r="H136" s="163"/>
      <c r="I136" s="158"/>
      <c r="J136" s="21"/>
      <c r="K136" s="163"/>
      <c r="L136" s="158"/>
      <c r="M136" s="21"/>
      <c r="N136" s="163"/>
      <c r="O136" s="44"/>
      <c r="P136" s="166"/>
      <c r="Q136" s="139">
        <f t="shared" si="1"/>
        <v>0</v>
      </c>
      <c r="R136" s="141"/>
    </row>
    <row r="137" spans="1:18" ht="18" hidden="1" customHeight="1">
      <c r="A137" s="636">
        <v>128</v>
      </c>
      <c r="B137" s="637"/>
      <c r="C137" s="10"/>
      <c r="D137" s="10"/>
      <c r="E137" s="187"/>
      <c r="F137" s="162"/>
      <c r="G137" s="44"/>
      <c r="H137" s="163"/>
      <c r="I137" s="158"/>
      <c r="J137" s="21"/>
      <c r="K137" s="163"/>
      <c r="L137" s="158"/>
      <c r="M137" s="21"/>
      <c r="N137" s="163"/>
      <c r="O137" s="44"/>
      <c r="P137" s="166"/>
      <c r="Q137" s="139">
        <f t="shared" si="1"/>
        <v>0</v>
      </c>
      <c r="R137" s="141"/>
    </row>
    <row r="138" spans="1:18" ht="18" hidden="1" customHeight="1">
      <c r="A138" s="636">
        <v>129</v>
      </c>
      <c r="B138" s="637"/>
      <c r="C138" s="10"/>
      <c r="D138" s="10"/>
      <c r="E138" s="187"/>
      <c r="F138" s="162"/>
      <c r="G138" s="44"/>
      <c r="H138" s="163"/>
      <c r="I138" s="158"/>
      <c r="J138" s="21"/>
      <c r="K138" s="163"/>
      <c r="L138" s="158"/>
      <c r="M138" s="21"/>
      <c r="N138" s="163"/>
      <c r="O138" s="44"/>
      <c r="P138" s="166"/>
      <c r="Q138" s="139">
        <f t="shared" si="1"/>
        <v>0</v>
      </c>
      <c r="R138" s="141"/>
    </row>
    <row r="139" spans="1:18" ht="18" hidden="1" customHeight="1">
      <c r="A139" s="636">
        <v>130</v>
      </c>
      <c r="B139" s="637"/>
      <c r="C139" s="10"/>
      <c r="D139" s="10"/>
      <c r="E139" s="187"/>
      <c r="F139" s="162"/>
      <c r="G139" s="44"/>
      <c r="H139" s="163"/>
      <c r="I139" s="158"/>
      <c r="J139" s="21"/>
      <c r="K139" s="163"/>
      <c r="L139" s="158"/>
      <c r="M139" s="21"/>
      <c r="N139" s="163"/>
      <c r="O139" s="44"/>
      <c r="P139" s="166"/>
      <c r="Q139" s="139">
        <f t="shared" si="1"/>
        <v>0</v>
      </c>
      <c r="R139" s="141"/>
    </row>
    <row r="140" spans="1:18" ht="18" hidden="1" customHeight="1">
      <c r="A140" s="636">
        <v>131</v>
      </c>
      <c r="B140" s="637"/>
      <c r="C140" s="10"/>
      <c r="D140" s="10"/>
      <c r="E140" s="187"/>
      <c r="F140" s="162"/>
      <c r="G140" s="44"/>
      <c r="H140" s="163"/>
      <c r="I140" s="158"/>
      <c r="J140" s="21"/>
      <c r="K140" s="163"/>
      <c r="L140" s="158"/>
      <c r="M140" s="21"/>
      <c r="N140" s="163"/>
      <c r="O140" s="44"/>
      <c r="P140" s="166"/>
      <c r="Q140" s="139">
        <f t="shared" si="1"/>
        <v>0</v>
      </c>
      <c r="R140" s="141"/>
    </row>
    <row r="141" spans="1:18" ht="18" hidden="1" customHeight="1">
      <c r="A141" s="636">
        <v>132</v>
      </c>
      <c r="B141" s="637"/>
      <c r="C141" s="10"/>
      <c r="D141" s="10"/>
      <c r="E141" s="187"/>
      <c r="F141" s="162"/>
      <c r="G141" s="44"/>
      <c r="H141" s="163"/>
      <c r="I141" s="158"/>
      <c r="J141" s="21"/>
      <c r="K141" s="163"/>
      <c r="L141" s="158"/>
      <c r="M141" s="21"/>
      <c r="N141" s="163"/>
      <c r="O141" s="44"/>
      <c r="P141" s="166"/>
      <c r="Q141" s="139">
        <f t="shared" si="1"/>
        <v>0</v>
      </c>
      <c r="R141" s="141"/>
    </row>
    <row r="142" spans="1:18" ht="18" hidden="1" customHeight="1">
      <c r="A142" s="636">
        <v>133</v>
      </c>
      <c r="B142" s="637"/>
      <c r="C142" s="10"/>
      <c r="D142" s="10"/>
      <c r="E142" s="187"/>
      <c r="F142" s="162"/>
      <c r="G142" s="44"/>
      <c r="H142" s="163"/>
      <c r="I142" s="158"/>
      <c r="J142" s="21"/>
      <c r="K142" s="163"/>
      <c r="L142" s="158"/>
      <c r="M142" s="21"/>
      <c r="N142" s="163"/>
      <c r="O142" s="44"/>
      <c r="P142" s="166"/>
      <c r="Q142" s="139">
        <f t="shared" si="1"/>
        <v>0</v>
      </c>
      <c r="R142" s="141"/>
    </row>
    <row r="143" spans="1:18" ht="18" hidden="1" customHeight="1">
      <c r="A143" s="636">
        <v>134</v>
      </c>
      <c r="B143" s="637"/>
      <c r="C143" s="10"/>
      <c r="D143" s="10"/>
      <c r="E143" s="187"/>
      <c r="F143" s="162"/>
      <c r="G143" s="44"/>
      <c r="H143" s="163"/>
      <c r="I143" s="158"/>
      <c r="J143" s="21"/>
      <c r="K143" s="163"/>
      <c r="L143" s="158"/>
      <c r="M143" s="21"/>
      <c r="N143" s="163"/>
      <c r="O143" s="44"/>
      <c r="P143" s="166"/>
      <c r="Q143" s="139">
        <f t="shared" si="1"/>
        <v>0</v>
      </c>
      <c r="R143" s="141"/>
    </row>
    <row r="144" spans="1:18" ht="18" hidden="1" customHeight="1">
      <c r="A144" s="636">
        <v>135</v>
      </c>
      <c r="B144" s="637"/>
      <c r="C144" s="10"/>
      <c r="D144" s="10"/>
      <c r="E144" s="187"/>
      <c r="F144" s="162"/>
      <c r="G144" s="44"/>
      <c r="H144" s="163"/>
      <c r="I144" s="158"/>
      <c r="J144" s="21"/>
      <c r="K144" s="163"/>
      <c r="L144" s="158"/>
      <c r="M144" s="21"/>
      <c r="N144" s="163"/>
      <c r="O144" s="44"/>
      <c r="P144" s="166"/>
      <c r="Q144" s="139">
        <f t="shared" si="1"/>
        <v>0</v>
      </c>
      <c r="R144" s="141"/>
    </row>
    <row r="145" spans="1:18" ht="18" hidden="1" customHeight="1">
      <c r="A145" s="636">
        <v>136</v>
      </c>
      <c r="B145" s="637"/>
      <c r="C145" s="10"/>
      <c r="D145" s="10"/>
      <c r="E145" s="187"/>
      <c r="F145" s="162"/>
      <c r="G145" s="44"/>
      <c r="H145" s="163"/>
      <c r="I145" s="158"/>
      <c r="J145" s="21"/>
      <c r="K145" s="163"/>
      <c r="L145" s="158"/>
      <c r="M145" s="21"/>
      <c r="N145" s="163"/>
      <c r="O145" s="44"/>
      <c r="P145" s="166"/>
      <c r="Q145" s="139">
        <f t="shared" si="1"/>
        <v>0</v>
      </c>
      <c r="R145" s="141"/>
    </row>
    <row r="146" spans="1:18" ht="18" hidden="1" customHeight="1">
      <c r="A146" s="636">
        <v>137</v>
      </c>
      <c r="B146" s="637"/>
      <c r="C146" s="10"/>
      <c r="D146" s="10"/>
      <c r="E146" s="187"/>
      <c r="F146" s="162"/>
      <c r="G146" s="44"/>
      <c r="H146" s="163"/>
      <c r="I146" s="158"/>
      <c r="J146" s="21"/>
      <c r="K146" s="163"/>
      <c r="L146" s="158"/>
      <c r="M146" s="21"/>
      <c r="N146" s="163"/>
      <c r="O146" s="44"/>
      <c r="P146" s="166"/>
      <c r="Q146" s="139">
        <f t="shared" si="1"/>
        <v>0</v>
      </c>
      <c r="R146" s="141"/>
    </row>
    <row r="147" spans="1:18" ht="18" hidden="1" customHeight="1">
      <c r="A147" s="636">
        <v>138</v>
      </c>
      <c r="B147" s="637"/>
      <c r="C147" s="10"/>
      <c r="D147" s="10"/>
      <c r="E147" s="187"/>
      <c r="F147" s="162"/>
      <c r="G147" s="44"/>
      <c r="H147" s="163"/>
      <c r="I147" s="158"/>
      <c r="J147" s="21"/>
      <c r="K147" s="163"/>
      <c r="L147" s="158"/>
      <c r="M147" s="21"/>
      <c r="N147" s="163"/>
      <c r="O147" s="44"/>
      <c r="P147" s="166"/>
      <c r="Q147" s="139">
        <f t="shared" si="1"/>
        <v>0</v>
      </c>
      <c r="R147" s="141"/>
    </row>
    <row r="148" spans="1:18" ht="18" hidden="1" customHeight="1">
      <c r="A148" s="636">
        <v>139</v>
      </c>
      <c r="B148" s="637"/>
      <c r="C148" s="10"/>
      <c r="D148" s="10"/>
      <c r="E148" s="187"/>
      <c r="F148" s="162"/>
      <c r="G148" s="44"/>
      <c r="H148" s="163"/>
      <c r="I148" s="158"/>
      <c r="J148" s="21"/>
      <c r="K148" s="163"/>
      <c r="L148" s="158"/>
      <c r="M148" s="21"/>
      <c r="N148" s="163"/>
      <c r="O148" s="44"/>
      <c r="P148" s="166"/>
      <c r="Q148" s="139">
        <f t="shared" si="1"/>
        <v>0</v>
      </c>
      <c r="R148" s="141"/>
    </row>
    <row r="149" spans="1:18" ht="18" hidden="1" customHeight="1">
      <c r="A149" s="636">
        <v>140</v>
      </c>
      <c r="B149" s="637"/>
      <c r="C149" s="10"/>
      <c r="D149" s="10"/>
      <c r="E149" s="187"/>
      <c r="F149" s="162"/>
      <c r="G149" s="44"/>
      <c r="H149" s="163"/>
      <c r="I149" s="158"/>
      <c r="J149" s="21"/>
      <c r="K149" s="163"/>
      <c r="L149" s="158"/>
      <c r="M149" s="21"/>
      <c r="N149" s="163"/>
      <c r="O149" s="44"/>
      <c r="P149" s="166"/>
      <c r="Q149" s="139">
        <f t="shared" si="1"/>
        <v>0</v>
      </c>
      <c r="R149" s="141"/>
    </row>
    <row r="150" spans="1:18" ht="18" hidden="1" customHeight="1">
      <c r="A150" s="636">
        <v>141</v>
      </c>
      <c r="B150" s="637"/>
      <c r="C150" s="10"/>
      <c r="D150" s="10"/>
      <c r="E150" s="187"/>
      <c r="F150" s="162"/>
      <c r="G150" s="44"/>
      <c r="H150" s="163"/>
      <c r="I150" s="158"/>
      <c r="J150" s="21"/>
      <c r="K150" s="163"/>
      <c r="L150" s="158"/>
      <c r="M150" s="21"/>
      <c r="N150" s="163"/>
      <c r="O150" s="44"/>
      <c r="P150" s="166"/>
      <c r="Q150" s="139">
        <f t="shared" si="1"/>
        <v>0</v>
      </c>
      <c r="R150" s="141"/>
    </row>
    <row r="151" spans="1:18" ht="18" hidden="1" customHeight="1">
      <c r="A151" s="636">
        <v>142</v>
      </c>
      <c r="B151" s="637"/>
      <c r="C151" s="10"/>
      <c r="D151" s="10"/>
      <c r="E151" s="187"/>
      <c r="F151" s="162"/>
      <c r="G151" s="44"/>
      <c r="H151" s="163"/>
      <c r="I151" s="158"/>
      <c r="J151" s="21"/>
      <c r="K151" s="163"/>
      <c r="L151" s="158"/>
      <c r="M151" s="21"/>
      <c r="N151" s="163"/>
      <c r="O151" s="44"/>
      <c r="P151" s="166"/>
      <c r="Q151" s="139">
        <f t="shared" si="1"/>
        <v>0</v>
      </c>
      <c r="R151" s="141"/>
    </row>
    <row r="152" spans="1:18" ht="18" hidden="1" customHeight="1">
      <c r="A152" s="636">
        <v>143</v>
      </c>
      <c r="B152" s="637"/>
      <c r="C152" s="10"/>
      <c r="D152" s="10"/>
      <c r="E152" s="187"/>
      <c r="F152" s="162"/>
      <c r="G152" s="44"/>
      <c r="H152" s="163"/>
      <c r="I152" s="158"/>
      <c r="J152" s="21"/>
      <c r="K152" s="163"/>
      <c r="L152" s="158"/>
      <c r="M152" s="21"/>
      <c r="N152" s="163"/>
      <c r="O152" s="44"/>
      <c r="P152" s="166"/>
      <c r="Q152" s="139">
        <f t="shared" si="1"/>
        <v>0</v>
      </c>
      <c r="R152" s="141"/>
    </row>
    <row r="153" spans="1:18" ht="18" hidden="1" customHeight="1">
      <c r="A153" s="636">
        <v>144</v>
      </c>
      <c r="B153" s="637"/>
      <c r="C153" s="10"/>
      <c r="D153" s="10"/>
      <c r="E153" s="187"/>
      <c r="F153" s="162"/>
      <c r="G153" s="44"/>
      <c r="H153" s="163"/>
      <c r="I153" s="158"/>
      <c r="J153" s="21"/>
      <c r="K153" s="163"/>
      <c r="L153" s="158"/>
      <c r="M153" s="21"/>
      <c r="N153" s="163"/>
      <c r="O153" s="44"/>
      <c r="P153" s="166"/>
      <c r="Q153" s="139">
        <f t="shared" si="1"/>
        <v>0</v>
      </c>
      <c r="R153" s="141"/>
    </row>
    <row r="154" spans="1:18" ht="18" hidden="1" customHeight="1">
      <c r="A154" s="636">
        <v>145</v>
      </c>
      <c r="B154" s="637"/>
      <c r="C154" s="10"/>
      <c r="D154" s="10"/>
      <c r="E154" s="187"/>
      <c r="F154" s="162"/>
      <c r="G154" s="44"/>
      <c r="H154" s="163"/>
      <c r="I154" s="158"/>
      <c r="J154" s="21"/>
      <c r="K154" s="163"/>
      <c r="L154" s="158"/>
      <c r="M154" s="21"/>
      <c r="N154" s="163"/>
      <c r="O154" s="44"/>
      <c r="P154" s="166"/>
      <c r="Q154" s="139">
        <f t="shared" si="1"/>
        <v>0</v>
      </c>
      <c r="R154" s="141"/>
    </row>
    <row r="155" spans="1:18" ht="18" hidden="1" customHeight="1">
      <c r="A155" s="636">
        <v>146</v>
      </c>
      <c r="B155" s="637"/>
      <c r="C155" s="10"/>
      <c r="D155" s="10"/>
      <c r="E155" s="187"/>
      <c r="F155" s="162"/>
      <c r="G155" s="44"/>
      <c r="H155" s="163"/>
      <c r="I155" s="158"/>
      <c r="J155" s="21"/>
      <c r="K155" s="163"/>
      <c r="L155" s="158"/>
      <c r="M155" s="21"/>
      <c r="N155" s="163"/>
      <c r="O155" s="44"/>
      <c r="P155" s="166"/>
      <c r="Q155" s="139">
        <f t="shared" si="1"/>
        <v>0</v>
      </c>
      <c r="R155" s="141"/>
    </row>
    <row r="156" spans="1:18" ht="18" hidden="1" customHeight="1">
      <c r="A156" s="636">
        <v>147</v>
      </c>
      <c r="B156" s="637"/>
      <c r="C156" s="10"/>
      <c r="D156" s="10"/>
      <c r="E156" s="187"/>
      <c r="F156" s="162"/>
      <c r="G156" s="44"/>
      <c r="H156" s="163"/>
      <c r="I156" s="158"/>
      <c r="J156" s="21"/>
      <c r="K156" s="163"/>
      <c r="L156" s="158"/>
      <c r="M156" s="21"/>
      <c r="N156" s="163"/>
      <c r="O156" s="44"/>
      <c r="P156" s="166"/>
      <c r="Q156" s="139">
        <f t="shared" si="1"/>
        <v>0</v>
      </c>
      <c r="R156" s="141"/>
    </row>
    <row r="157" spans="1:18" ht="18" hidden="1" customHeight="1">
      <c r="A157" s="636">
        <v>148</v>
      </c>
      <c r="B157" s="637"/>
      <c r="C157" s="10"/>
      <c r="D157" s="10"/>
      <c r="E157" s="187"/>
      <c r="F157" s="162"/>
      <c r="G157" s="44"/>
      <c r="H157" s="163"/>
      <c r="I157" s="158"/>
      <c r="J157" s="21"/>
      <c r="K157" s="163"/>
      <c r="L157" s="158"/>
      <c r="M157" s="21"/>
      <c r="N157" s="163"/>
      <c r="O157" s="44"/>
      <c r="P157" s="166"/>
      <c r="Q157" s="139">
        <f t="shared" si="1"/>
        <v>0</v>
      </c>
      <c r="R157" s="141"/>
    </row>
    <row r="158" spans="1:18" ht="18" hidden="1" customHeight="1">
      <c r="A158" s="636">
        <v>149</v>
      </c>
      <c r="B158" s="637"/>
      <c r="C158" s="10"/>
      <c r="D158" s="10"/>
      <c r="E158" s="187"/>
      <c r="F158" s="162"/>
      <c r="G158" s="44"/>
      <c r="H158" s="163"/>
      <c r="I158" s="158"/>
      <c r="J158" s="21"/>
      <c r="K158" s="163"/>
      <c r="L158" s="158"/>
      <c r="M158" s="21"/>
      <c r="N158" s="163"/>
      <c r="O158" s="44"/>
      <c r="P158" s="166"/>
      <c r="Q158" s="139">
        <f t="shared" si="1"/>
        <v>0</v>
      </c>
      <c r="R158" s="141"/>
    </row>
    <row r="159" spans="1:18" ht="18" hidden="1" customHeight="1">
      <c r="A159" s="636">
        <v>150</v>
      </c>
      <c r="B159" s="637"/>
      <c r="C159" s="10"/>
      <c r="D159" s="10"/>
      <c r="E159" s="187"/>
      <c r="F159" s="162"/>
      <c r="G159" s="44"/>
      <c r="H159" s="163"/>
      <c r="I159" s="158"/>
      <c r="J159" s="21"/>
      <c r="K159" s="163"/>
      <c r="L159" s="158"/>
      <c r="M159" s="21"/>
      <c r="N159" s="163"/>
      <c r="O159" s="44"/>
      <c r="P159" s="166"/>
      <c r="Q159" s="139">
        <f t="shared" si="1"/>
        <v>0</v>
      </c>
      <c r="R159" s="141"/>
    </row>
    <row r="160" spans="1:18" ht="25.5" customHeight="1">
      <c r="A160" s="70" t="str">
        <f>IF('計画書①（地域）'!$S$4="","",'計画書①（地域）'!$S$4)</f>
        <v/>
      </c>
      <c r="B160" s="70"/>
      <c r="C160" s="71"/>
      <c r="D160" s="71"/>
      <c r="E160" s="71"/>
      <c r="F160" s="71"/>
      <c r="G160" s="71"/>
      <c r="H160" s="71"/>
      <c r="I160" s="71"/>
      <c r="J160" s="71"/>
      <c r="K160" s="71"/>
      <c r="L160" s="71"/>
      <c r="M160" s="71"/>
      <c r="N160" s="71"/>
      <c r="O160" s="71"/>
      <c r="P160" s="71"/>
      <c r="Q160" s="71"/>
    </row>
    <row r="161" spans="1:25" ht="25.5" customHeight="1">
      <c r="A161" s="136" t="str">
        <f>A2</f>
        <v xml:space="preserve">【 内訳書 】 </v>
      </c>
      <c r="B161" s="136"/>
      <c r="C161" s="72"/>
      <c r="D161" s="71"/>
      <c r="E161" s="71"/>
      <c r="F161" s="71"/>
      <c r="G161" s="71"/>
      <c r="H161" s="71"/>
      <c r="I161" s="71"/>
      <c r="J161" s="71"/>
      <c r="K161" s="71"/>
      <c r="L161" s="71"/>
      <c r="M161" s="71"/>
      <c r="N161" s="71"/>
      <c r="O161" s="71"/>
      <c r="P161" s="71"/>
      <c r="Q161" s="71"/>
    </row>
    <row r="162" spans="1:25" ht="31.5" customHeight="1">
      <c r="C162" s="576" t="str">
        <f>$C$3</f>
        <v>2-11</v>
      </c>
      <c r="D162" s="61" t="s">
        <v>153</v>
      </c>
      <c r="E162" s="560">
        <f>$E$3</f>
        <v>0</v>
      </c>
      <c r="F162" s="561"/>
      <c r="G162" s="561"/>
      <c r="H162" s="561"/>
      <c r="I162" s="561"/>
      <c r="J162" s="561"/>
      <c r="K162" s="561"/>
      <c r="L162" s="561"/>
      <c r="M162" s="562"/>
      <c r="N162"/>
      <c r="O162"/>
      <c r="P162"/>
      <c r="Q162"/>
      <c r="R162" s="71"/>
      <c r="X162" s="2"/>
      <c r="Y162" s="5"/>
    </row>
    <row r="163" spans="1:25" ht="31.5" customHeight="1">
      <c r="C163" s="577"/>
      <c r="D163" s="62" t="s">
        <v>154</v>
      </c>
      <c r="E163" s="563">
        <f>$E$4</f>
        <v>0</v>
      </c>
      <c r="F163" s="564"/>
      <c r="G163" s="564"/>
      <c r="H163" s="564"/>
      <c r="I163" s="564"/>
      <c r="J163" s="564"/>
      <c r="K163" s="564"/>
      <c r="L163" s="564"/>
      <c r="M163" s="565"/>
      <c r="N163"/>
      <c r="O163"/>
      <c r="P163"/>
      <c r="Q163"/>
      <c r="R163" s="71"/>
      <c r="X163" s="2"/>
      <c r="Y163" s="5"/>
    </row>
    <row r="164" spans="1:25" ht="25.5" customHeight="1">
      <c r="A164" s="133"/>
      <c r="B164" s="133"/>
      <c r="C164" s="72"/>
      <c r="D164" s="71"/>
      <c r="E164" s="71"/>
      <c r="F164" s="71"/>
      <c r="G164" s="71"/>
      <c r="H164" s="71"/>
      <c r="I164" s="71"/>
      <c r="J164" s="71"/>
      <c r="K164" s="71"/>
      <c r="L164" s="71"/>
      <c r="M164" s="71"/>
      <c r="N164" s="71"/>
      <c r="O164" s="71"/>
      <c r="P164" s="71"/>
      <c r="Q164" s="71"/>
    </row>
    <row r="165" spans="1:25" ht="21.75" customHeight="1">
      <c r="A165" s="74"/>
      <c r="B165" s="74"/>
      <c r="C165" s="75"/>
      <c r="D165" s="75"/>
      <c r="E165" s="74"/>
      <c r="F165" s="550" t="s">
        <v>8</v>
      </c>
      <c r="G165" s="551"/>
      <c r="H165" s="551"/>
      <c r="I165" s="551"/>
      <c r="J165" s="551"/>
      <c r="K165" s="552"/>
      <c r="L165" s="175"/>
      <c r="M165" s="176"/>
      <c r="N165" s="176"/>
      <c r="O165" s="176"/>
      <c r="P165" s="176"/>
      <c r="Q165" s="176"/>
    </row>
    <row r="166" spans="1:25" ht="21.75" customHeight="1">
      <c r="A166" s="76"/>
      <c r="B166" s="76"/>
      <c r="C166" s="75"/>
      <c r="D166" s="75"/>
      <c r="E166" s="74"/>
      <c r="F166" s="553">
        <f>SUM(Q169:Q218)</f>
        <v>0</v>
      </c>
      <c r="G166" s="554"/>
      <c r="H166" s="554"/>
      <c r="I166" s="554"/>
      <c r="J166" s="554"/>
      <c r="K166" s="555"/>
      <c r="L166" s="175"/>
      <c r="M166" s="176"/>
      <c r="N166" s="176"/>
      <c r="O166" s="176"/>
      <c r="P166" s="176"/>
      <c r="Q166" s="176"/>
    </row>
    <row r="167" spans="1:25" ht="21" customHeight="1">
      <c r="A167" s="77" t="s">
        <v>16</v>
      </c>
      <c r="B167" s="77"/>
      <c r="C167" s="78"/>
      <c r="D167" s="78"/>
      <c r="E167" s="78"/>
      <c r="F167" s="78"/>
      <c r="G167" s="78"/>
      <c r="H167" s="78"/>
      <c r="I167" s="78"/>
      <c r="J167" s="78"/>
      <c r="K167" s="71"/>
      <c r="L167" s="71"/>
      <c r="M167" s="71"/>
      <c r="N167" s="71"/>
      <c r="O167" s="71"/>
      <c r="P167" s="71"/>
      <c r="Q167" s="135" t="s">
        <v>17</v>
      </c>
    </row>
    <row r="168" spans="1:25" s="59" customFormat="1" ht="36" customHeight="1">
      <c r="A168" s="640" t="s">
        <v>215</v>
      </c>
      <c r="B168" s="641"/>
      <c r="C168" s="556" t="s">
        <v>11</v>
      </c>
      <c r="D168" s="557"/>
      <c r="E168" s="80" t="s">
        <v>45</v>
      </c>
      <c r="F168" s="81"/>
      <c r="G168" s="82" t="s">
        <v>39</v>
      </c>
      <c r="H168" s="83" t="s">
        <v>46</v>
      </c>
      <c r="I168" s="84" t="s">
        <v>38</v>
      </c>
      <c r="J168" s="85" t="s">
        <v>40</v>
      </c>
      <c r="K168" s="83" t="s">
        <v>46</v>
      </c>
      <c r="L168" s="84" t="s">
        <v>48</v>
      </c>
      <c r="M168" s="85" t="s">
        <v>40</v>
      </c>
      <c r="N168" s="83" t="s">
        <v>49</v>
      </c>
      <c r="O168" s="84" t="s">
        <v>50</v>
      </c>
      <c r="P168" s="83" t="s">
        <v>51</v>
      </c>
      <c r="Q168" s="86" t="s">
        <v>12</v>
      </c>
      <c r="X168" s="60"/>
    </row>
    <row r="169" spans="1:25" ht="18" customHeight="1">
      <c r="A169" s="638">
        <v>1</v>
      </c>
      <c r="B169" s="639"/>
      <c r="C169" s="558"/>
      <c r="D169" s="559"/>
      <c r="E169" s="189"/>
      <c r="F169" s="167"/>
      <c r="G169" s="46"/>
      <c r="H169" s="170"/>
      <c r="I169" s="159"/>
      <c r="J169" s="38"/>
      <c r="K169" s="170"/>
      <c r="L169" s="159"/>
      <c r="M169" s="38"/>
      <c r="N169" s="170"/>
      <c r="O169" s="46"/>
      <c r="P169" s="172"/>
      <c r="Q169" s="63">
        <f t="shared" ref="Q169:Q218" si="2">IF(G169="",0,INT(SUM(PRODUCT(G169,I169,L169),O169)))</f>
        <v>0</v>
      </c>
    </row>
    <row r="170" spans="1:25" ht="18" customHeight="1">
      <c r="A170" s="589">
        <v>2</v>
      </c>
      <c r="B170" s="590"/>
      <c r="C170" s="578"/>
      <c r="D170" s="579"/>
      <c r="E170" s="187"/>
      <c r="F170" s="168"/>
      <c r="G170" s="46"/>
      <c r="H170" s="170"/>
      <c r="I170" s="159"/>
      <c r="J170" s="38"/>
      <c r="K170" s="170"/>
      <c r="L170" s="159"/>
      <c r="M170" s="38"/>
      <c r="N170" s="170"/>
      <c r="O170" s="46"/>
      <c r="P170" s="166"/>
      <c r="Q170" s="63">
        <f t="shared" si="2"/>
        <v>0</v>
      </c>
    </row>
    <row r="171" spans="1:25" ht="18" customHeight="1">
      <c r="A171" s="589">
        <v>3</v>
      </c>
      <c r="B171" s="590"/>
      <c r="C171" s="578"/>
      <c r="D171" s="579"/>
      <c r="E171" s="189"/>
      <c r="F171" s="168"/>
      <c r="G171" s="44"/>
      <c r="H171" s="170"/>
      <c r="I171" s="159"/>
      <c r="J171" s="38"/>
      <c r="K171" s="170"/>
      <c r="L171" s="159"/>
      <c r="M171" s="38"/>
      <c r="N171" s="170"/>
      <c r="O171" s="46"/>
      <c r="P171" s="166"/>
      <c r="Q171" s="63">
        <f t="shared" si="2"/>
        <v>0</v>
      </c>
    </row>
    <row r="172" spans="1:25" ht="18" customHeight="1">
      <c r="A172" s="589">
        <v>4</v>
      </c>
      <c r="B172" s="590"/>
      <c r="C172" s="578"/>
      <c r="D172" s="579"/>
      <c r="E172" s="189"/>
      <c r="F172" s="168"/>
      <c r="G172" s="44"/>
      <c r="H172" s="170"/>
      <c r="I172" s="159"/>
      <c r="J172" s="38"/>
      <c r="K172" s="170"/>
      <c r="L172" s="159"/>
      <c r="M172" s="38"/>
      <c r="N172" s="170"/>
      <c r="O172" s="46"/>
      <c r="P172" s="166"/>
      <c r="Q172" s="63">
        <f t="shared" si="2"/>
        <v>0</v>
      </c>
    </row>
    <row r="173" spans="1:25" ht="18" customHeight="1">
      <c r="A173" s="589">
        <v>5</v>
      </c>
      <c r="B173" s="590"/>
      <c r="C173" s="580"/>
      <c r="D173" s="581"/>
      <c r="E173" s="189"/>
      <c r="F173" s="168"/>
      <c r="G173" s="44"/>
      <c r="H173" s="170"/>
      <c r="I173" s="159"/>
      <c r="J173" s="38"/>
      <c r="K173" s="170"/>
      <c r="L173" s="159"/>
      <c r="M173" s="38"/>
      <c r="N173" s="170"/>
      <c r="O173" s="46"/>
      <c r="P173" s="166"/>
      <c r="Q173" s="63">
        <f t="shared" si="2"/>
        <v>0</v>
      </c>
    </row>
    <row r="174" spans="1:25" ht="18" customHeight="1">
      <c r="A174" s="589">
        <v>6</v>
      </c>
      <c r="B174" s="590"/>
      <c r="C174" s="580"/>
      <c r="D174" s="582"/>
      <c r="E174" s="189"/>
      <c r="F174" s="168"/>
      <c r="G174" s="44"/>
      <c r="H174" s="170"/>
      <c r="I174" s="159"/>
      <c r="J174" s="38"/>
      <c r="K174" s="170"/>
      <c r="L174" s="159"/>
      <c r="M174" s="38"/>
      <c r="N174" s="170"/>
      <c r="O174" s="46"/>
      <c r="P174" s="166"/>
      <c r="Q174" s="63">
        <f t="shared" si="2"/>
        <v>0</v>
      </c>
    </row>
    <row r="175" spans="1:25" ht="18" customHeight="1">
      <c r="A175" s="589">
        <v>7</v>
      </c>
      <c r="B175" s="590"/>
      <c r="C175" s="580"/>
      <c r="D175" s="582"/>
      <c r="E175" s="189"/>
      <c r="F175" s="168"/>
      <c r="G175" s="44"/>
      <c r="H175" s="170"/>
      <c r="I175" s="159"/>
      <c r="J175" s="38"/>
      <c r="K175" s="170"/>
      <c r="L175" s="159"/>
      <c r="M175" s="38"/>
      <c r="N175" s="170"/>
      <c r="O175" s="46"/>
      <c r="P175" s="166"/>
      <c r="Q175" s="63">
        <f t="shared" si="2"/>
        <v>0</v>
      </c>
    </row>
    <row r="176" spans="1:25" ht="18" customHeight="1">
      <c r="A176" s="589">
        <v>8</v>
      </c>
      <c r="B176" s="590"/>
      <c r="C176" s="580"/>
      <c r="D176" s="582"/>
      <c r="E176" s="189"/>
      <c r="F176" s="168"/>
      <c r="G176" s="44"/>
      <c r="H176" s="170"/>
      <c r="I176" s="159"/>
      <c r="J176" s="38"/>
      <c r="K176" s="170"/>
      <c r="L176" s="159"/>
      <c r="M176" s="38"/>
      <c r="N176" s="170"/>
      <c r="O176" s="46"/>
      <c r="P176" s="166"/>
      <c r="Q176" s="63">
        <f t="shared" si="2"/>
        <v>0</v>
      </c>
    </row>
    <row r="177" spans="1:17" ht="18" customHeight="1">
      <c r="A177" s="589">
        <v>9</v>
      </c>
      <c r="B177" s="590"/>
      <c r="C177" s="580"/>
      <c r="D177" s="582"/>
      <c r="E177" s="189"/>
      <c r="F177" s="168"/>
      <c r="G177" s="44"/>
      <c r="H177" s="170"/>
      <c r="I177" s="159"/>
      <c r="J177" s="38"/>
      <c r="K177" s="170"/>
      <c r="L177" s="159"/>
      <c r="M177" s="38"/>
      <c r="N177" s="170"/>
      <c r="O177" s="46"/>
      <c r="P177" s="166"/>
      <c r="Q177" s="63">
        <f t="shared" si="2"/>
        <v>0</v>
      </c>
    </row>
    <row r="178" spans="1:17" ht="18" customHeight="1">
      <c r="A178" s="589">
        <v>10</v>
      </c>
      <c r="B178" s="590"/>
      <c r="C178" s="580"/>
      <c r="D178" s="582"/>
      <c r="E178" s="189"/>
      <c r="F178" s="168"/>
      <c r="G178" s="44"/>
      <c r="H178" s="170"/>
      <c r="I178" s="159"/>
      <c r="J178" s="38"/>
      <c r="K178" s="170"/>
      <c r="L178" s="159"/>
      <c r="M178" s="38"/>
      <c r="N178" s="170"/>
      <c r="O178" s="46"/>
      <c r="P178" s="166"/>
      <c r="Q178" s="63">
        <f t="shared" si="2"/>
        <v>0</v>
      </c>
    </row>
    <row r="179" spans="1:17" ht="18" customHeight="1">
      <c r="A179" s="589">
        <v>11</v>
      </c>
      <c r="B179" s="590"/>
      <c r="C179" s="580"/>
      <c r="D179" s="582"/>
      <c r="E179" s="189"/>
      <c r="F179" s="168"/>
      <c r="G179" s="44"/>
      <c r="H179" s="170"/>
      <c r="I179" s="159"/>
      <c r="J179" s="38"/>
      <c r="K179" s="170"/>
      <c r="L179" s="159"/>
      <c r="M179" s="38"/>
      <c r="N179" s="170"/>
      <c r="O179" s="46"/>
      <c r="P179" s="166"/>
      <c r="Q179" s="63">
        <f t="shared" si="2"/>
        <v>0</v>
      </c>
    </row>
    <row r="180" spans="1:17" ht="18" customHeight="1">
      <c r="A180" s="589">
        <v>12</v>
      </c>
      <c r="B180" s="590"/>
      <c r="C180" s="580"/>
      <c r="D180" s="582"/>
      <c r="E180" s="189"/>
      <c r="F180" s="168"/>
      <c r="G180" s="44"/>
      <c r="H180" s="170"/>
      <c r="I180" s="159"/>
      <c r="J180" s="38"/>
      <c r="K180" s="170"/>
      <c r="L180" s="159"/>
      <c r="M180" s="38"/>
      <c r="N180" s="170"/>
      <c r="O180" s="46"/>
      <c r="P180" s="166"/>
      <c r="Q180" s="63">
        <f t="shared" si="2"/>
        <v>0</v>
      </c>
    </row>
    <row r="181" spans="1:17" ht="18" customHeight="1">
      <c r="A181" s="589">
        <v>13</v>
      </c>
      <c r="B181" s="590"/>
      <c r="C181" s="580"/>
      <c r="D181" s="582"/>
      <c r="E181" s="189"/>
      <c r="F181" s="168"/>
      <c r="G181" s="44"/>
      <c r="H181" s="170"/>
      <c r="I181" s="159"/>
      <c r="J181" s="38"/>
      <c r="K181" s="170"/>
      <c r="L181" s="159"/>
      <c r="M181" s="38"/>
      <c r="N181" s="170"/>
      <c r="O181" s="46"/>
      <c r="P181" s="166"/>
      <c r="Q181" s="63">
        <f t="shared" si="2"/>
        <v>0</v>
      </c>
    </row>
    <row r="182" spans="1:17" ht="18" customHeight="1">
      <c r="A182" s="589">
        <v>14</v>
      </c>
      <c r="B182" s="590"/>
      <c r="C182" s="580"/>
      <c r="D182" s="582"/>
      <c r="E182" s="189"/>
      <c r="F182" s="168"/>
      <c r="G182" s="44"/>
      <c r="H182" s="170"/>
      <c r="I182" s="159"/>
      <c r="J182" s="38"/>
      <c r="K182" s="170"/>
      <c r="L182" s="159"/>
      <c r="M182" s="38"/>
      <c r="N182" s="170"/>
      <c r="O182" s="46"/>
      <c r="P182" s="166"/>
      <c r="Q182" s="63">
        <f t="shared" si="2"/>
        <v>0</v>
      </c>
    </row>
    <row r="183" spans="1:17" ht="18" customHeight="1">
      <c r="A183" s="589">
        <v>15</v>
      </c>
      <c r="B183" s="590"/>
      <c r="C183" s="580"/>
      <c r="D183" s="582"/>
      <c r="E183" s="189"/>
      <c r="F183" s="168"/>
      <c r="G183" s="44"/>
      <c r="H183" s="170"/>
      <c r="I183" s="159"/>
      <c r="J183" s="38"/>
      <c r="K183" s="170"/>
      <c r="L183" s="159"/>
      <c r="M183" s="38"/>
      <c r="N183" s="170"/>
      <c r="O183" s="46"/>
      <c r="P183" s="166"/>
      <c r="Q183" s="63">
        <f t="shared" si="2"/>
        <v>0</v>
      </c>
    </row>
    <row r="184" spans="1:17" ht="18" customHeight="1">
      <c r="A184" s="589">
        <v>16</v>
      </c>
      <c r="B184" s="590"/>
      <c r="C184" s="580"/>
      <c r="D184" s="582"/>
      <c r="E184" s="189"/>
      <c r="F184" s="168"/>
      <c r="G184" s="44"/>
      <c r="H184" s="170"/>
      <c r="I184" s="159"/>
      <c r="J184" s="38"/>
      <c r="K184" s="170"/>
      <c r="L184" s="159"/>
      <c r="M184" s="38"/>
      <c r="N184" s="170"/>
      <c r="O184" s="46"/>
      <c r="P184" s="166"/>
      <c r="Q184" s="63">
        <f t="shared" si="2"/>
        <v>0</v>
      </c>
    </row>
    <row r="185" spans="1:17" ht="18" customHeight="1">
      <c r="A185" s="589">
        <v>17</v>
      </c>
      <c r="B185" s="590"/>
      <c r="C185" s="580"/>
      <c r="D185" s="582"/>
      <c r="E185" s="189"/>
      <c r="F185" s="168"/>
      <c r="G185" s="44"/>
      <c r="H185" s="170"/>
      <c r="I185" s="159"/>
      <c r="J185" s="38"/>
      <c r="K185" s="170"/>
      <c r="L185" s="159"/>
      <c r="M185" s="38"/>
      <c r="N185" s="170"/>
      <c r="O185" s="46"/>
      <c r="P185" s="166"/>
      <c r="Q185" s="63">
        <f t="shared" si="2"/>
        <v>0</v>
      </c>
    </row>
    <row r="186" spans="1:17" ht="18" customHeight="1">
      <c r="A186" s="589">
        <v>18</v>
      </c>
      <c r="B186" s="590"/>
      <c r="C186" s="580"/>
      <c r="D186" s="582"/>
      <c r="E186" s="189"/>
      <c r="F186" s="168"/>
      <c r="G186" s="44"/>
      <c r="H186" s="170"/>
      <c r="I186" s="159"/>
      <c r="J186" s="38"/>
      <c r="K186" s="170"/>
      <c r="L186" s="159"/>
      <c r="M186" s="38"/>
      <c r="N186" s="170"/>
      <c r="O186" s="46"/>
      <c r="P186" s="166"/>
      <c r="Q186" s="63">
        <f t="shared" si="2"/>
        <v>0</v>
      </c>
    </row>
    <row r="187" spans="1:17" ht="18" customHeight="1">
      <c r="A187" s="589">
        <v>19</v>
      </c>
      <c r="B187" s="590"/>
      <c r="C187" s="580"/>
      <c r="D187" s="582"/>
      <c r="E187" s="189"/>
      <c r="F187" s="168"/>
      <c r="G187" s="44"/>
      <c r="H187" s="170"/>
      <c r="I187" s="159"/>
      <c r="J187" s="38"/>
      <c r="K187" s="170"/>
      <c r="L187" s="159"/>
      <c r="M187" s="38"/>
      <c r="N187" s="170"/>
      <c r="O187" s="46"/>
      <c r="P187" s="166"/>
      <c r="Q187" s="63">
        <f t="shared" si="2"/>
        <v>0</v>
      </c>
    </row>
    <row r="188" spans="1:17" ht="18" customHeight="1">
      <c r="A188" s="589">
        <v>20</v>
      </c>
      <c r="B188" s="590"/>
      <c r="C188" s="580"/>
      <c r="D188" s="582"/>
      <c r="E188" s="189"/>
      <c r="F188" s="168"/>
      <c r="G188" s="44"/>
      <c r="H188" s="170"/>
      <c r="I188" s="159"/>
      <c r="J188" s="38"/>
      <c r="K188" s="170"/>
      <c r="L188" s="159"/>
      <c r="M188" s="38"/>
      <c r="N188" s="170"/>
      <c r="O188" s="46"/>
      <c r="P188" s="166"/>
      <c r="Q188" s="63">
        <f t="shared" si="2"/>
        <v>0</v>
      </c>
    </row>
    <row r="189" spans="1:17" ht="18" customHeight="1">
      <c r="A189" s="589">
        <v>21</v>
      </c>
      <c r="B189" s="590"/>
      <c r="C189" s="580"/>
      <c r="D189" s="582"/>
      <c r="E189" s="189"/>
      <c r="F189" s="168"/>
      <c r="G189" s="44"/>
      <c r="H189" s="170"/>
      <c r="I189" s="159"/>
      <c r="J189" s="38"/>
      <c r="K189" s="170"/>
      <c r="L189" s="159"/>
      <c r="M189" s="38"/>
      <c r="N189" s="170"/>
      <c r="O189" s="46"/>
      <c r="P189" s="166"/>
      <c r="Q189" s="63">
        <f t="shared" si="2"/>
        <v>0</v>
      </c>
    </row>
    <row r="190" spans="1:17" ht="18" customHeight="1">
      <c r="A190" s="589">
        <v>22</v>
      </c>
      <c r="B190" s="590"/>
      <c r="C190" s="580"/>
      <c r="D190" s="582"/>
      <c r="E190" s="189"/>
      <c r="F190" s="168"/>
      <c r="G190" s="44"/>
      <c r="H190" s="170"/>
      <c r="I190" s="159"/>
      <c r="J190" s="38"/>
      <c r="K190" s="170"/>
      <c r="L190" s="159"/>
      <c r="M190" s="38"/>
      <c r="N190" s="170"/>
      <c r="O190" s="46"/>
      <c r="P190" s="166"/>
      <c r="Q190" s="63">
        <f t="shared" si="2"/>
        <v>0</v>
      </c>
    </row>
    <row r="191" spans="1:17" ht="18" customHeight="1">
      <c r="A191" s="589">
        <v>23</v>
      </c>
      <c r="B191" s="590"/>
      <c r="C191" s="580"/>
      <c r="D191" s="582"/>
      <c r="E191" s="189"/>
      <c r="F191" s="168"/>
      <c r="G191" s="44"/>
      <c r="H191" s="170"/>
      <c r="I191" s="159"/>
      <c r="J191" s="38"/>
      <c r="K191" s="170"/>
      <c r="L191" s="159"/>
      <c r="M191" s="38"/>
      <c r="N191" s="170"/>
      <c r="O191" s="46"/>
      <c r="P191" s="166"/>
      <c r="Q191" s="63">
        <f t="shared" si="2"/>
        <v>0</v>
      </c>
    </row>
    <row r="192" spans="1:17" ht="18" customHeight="1">
      <c r="A192" s="589">
        <v>24</v>
      </c>
      <c r="B192" s="590"/>
      <c r="C192" s="580"/>
      <c r="D192" s="582"/>
      <c r="E192" s="189"/>
      <c r="F192" s="168"/>
      <c r="G192" s="44"/>
      <c r="H192" s="170"/>
      <c r="I192" s="159"/>
      <c r="J192" s="38"/>
      <c r="K192" s="170"/>
      <c r="L192" s="159"/>
      <c r="M192" s="38"/>
      <c r="N192" s="170"/>
      <c r="O192" s="46"/>
      <c r="P192" s="166"/>
      <c r="Q192" s="63">
        <f t="shared" si="2"/>
        <v>0</v>
      </c>
    </row>
    <row r="193" spans="1:17" ht="18" customHeight="1">
      <c r="A193" s="589">
        <v>25</v>
      </c>
      <c r="B193" s="590"/>
      <c r="C193" s="580"/>
      <c r="D193" s="582"/>
      <c r="E193" s="189"/>
      <c r="F193" s="168"/>
      <c r="G193" s="44"/>
      <c r="H193" s="170"/>
      <c r="I193" s="159"/>
      <c r="J193" s="38"/>
      <c r="K193" s="170"/>
      <c r="L193" s="159"/>
      <c r="M193" s="38"/>
      <c r="N193" s="170"/>
      <c r="O193" s="46"/>
      <c r="P193" s="166"/>
      <c r="Q193" s="63">
        <f t="shared" si="2"/>
        <v>0</v>
      </c>
    </row>
    <row r="194" spans="1:17" ht="18" customHeight="1">
      <c r="A194" s="589">
        <v>26</v>
      </c>
      <c r="B194" s="590"/>
      <c r="C194" s="580"/>
      <c r="D194" s="582"/>
      <c r="E194" s="189"/>
      <c r="F194" s="168"/>
      <c r="G194" s="44"/>
      <c r="H194" s="170"/>
      <c r="I194" s="159"/>
      <c r="J194" s="38"/>
      <c r="K194" s="170"/>
      <c r="L194" s="159"/>
      <c r="M194" s="38"/>
      <c r="N194" s="170"/>
      <c r="O194" s="46"/>
      <c r="P194" s="166"/>
      <c r="Q194" s="63">
        <f t="shared" si="2"/>
        <v>0</v>
      </c>
    </row>
    <row r="195" spans="1:17" ht="18" customHeight="1">
      <c r="A195" s="589">
        <v>27</v>
      </c>
      <c r="B195" s="590"/>
      <c r="C195" s="580"/>
      <c r="D195" s="582"/>
      <c r="E195" s="189"/>
      <c r="F195" s="168"/>
      <c r="G195" s="44"/>
      <c r="H195" s="170"/>
      <c r="I195" s="159"/>
      <c r="J195" s="38"/>
      <c r="K195" s="170"/>
      <c r="L195" s="159"/>
      <c r="M195" s="38"/>
      <c r="N195" s="170"/>
      <c r="O195" s="46"/>
      <c r="P195" s="166"/>
      <c r="Q195" s="63">
        <f t="shared" si="2"/>
        <v>0</v>
      </c>
    </row>
    <row r="196" spans="1:17" ht="18" customHeight="1">
      <c r="A196" s="589">
        <v>28</v>
      </c>
      <c r="B196" s="590"/>
      <c r="C196" s="580"/>
      <c r="D196" s="582"/>
      <c r="E196" s="189"/>
      <c r="F196" s="168"/>
      <c r="G196" s="44"/>
      <c r="H196" s="170"/>
      <c r="I196" s="159"/>
      <c r="J196" s="38"/>
      <c r="K196" s="170"/>
      <c r="L196" s="159"/>
      <c r="M196" s="38"/>
      <c r="N196" s="170"/>
      <c r="O196" s="46"/>
      <c r="P196" s="166"/>
      <c r="Q196" s="63">
        <f t="shared" si="2"/>
        <v>0</v>
      </c>
    </row>
    <row r="197" spans="1:17" ht="18" customHeight="1">
      <c r="A197" s="589">
        <v>29</v>
      </c>
      <c r="B197" s="590"/>
      <c r="C197" s="580"/>
      <c r="D197" s="582"/>
      <c r="E197" s="189"/>
      <c r="F197" s="168"/>
      <c r="G197" s="44"/>
      <c r="H197" s="170"/>
      <c r="I197" s="159"/>
      <c r="J197" s="38"/>
      <c r="K197" s="170"/>
      <c r="L197" s="159"/>
      <c r="M197" s="38"/>
      <c r="N197" s="170"/>
      <c r="O197" s="46"/>
      <c r="P197" s="166"/>
      <c r="Q197" s="63">
        <f t="shared" si="2"/>
        <v>0</v>
      </c>
    </row>
    <row r="198" spans="1:17" ht="18" customHeight="1">
      <c r="A198" s="589">
        <v>30</v>
      </c>
      <c r="B198" s="590"/>
      <c r="C198" s="580"/>
      <c r="D198" s="582"/>
      <c r="E198" s="189"/>
      <c r="F198" s="168"/>
      <c r="G198" s="44"/>
      <c r="H198" s="170"/>
      <c r="I198" s="159"/>
      <c r="J198" s="38"/>
      <c r="K198" s="170"/>
      <c r="L198" s="159"/>
      <c r="M198" s="38"/>
      <c r="N198" s="170"/>
      <c r="O198" s="46"/>
      <c r="P198" s="166"/>
      <c r="Q198" s="63">
        <f t="shared" si="2"/>
        <v>0</v>
      </c>
    </row>
    <row r="199" spans="1:17" ht="18" customHeight="1">
      <c r="A199" s="589">
        <v>31</v>
      </c>
      <c r="B199" s="590"/>
      <c r="C199" s="580"/>
      <c r="D199" s="582"/>
      <c r="E199" s="189"/>
      <c r="F199" s="168"/>
      <c r="G199" s="44"/>
      <c r="H199" s="170"/>
      <c r="I199" s="159"/>
      <c r="J199" s="38"/>
      <c r="K199" s="170"/>
      <c r="L199" s="159"/>
      <c r="M199" s="38"/>
      <c r="N199" s="170"/>
      <c r="O199" s="46"/>
      <c r="P199" s="166"/>
      <c r="Q199" s="63">
        <f t="shared" si="2"/>
        <v>0</v>
      </c>
    </row>
    <row r="200" spans="1:17" ht="18" customHeight="1">
      <c r="A200" s="589">
        <v>32</v>
      </c>
      <c r="B200" s="590"/>
      <c r="C200" s="580"/>
      <c r="D200" s="582"/>
      <c r="E200" s="189"/>
      <c r="F200" s="168"/>
      <c r="G200" s="44"/>
      <c r="H200" s="170"/>
      <c r="I200" s="159"/>
      <c r="J200" s="38"/>
      <c r="K200" s="170"/>
      <c r="L200" s="159"/>
      <c r="M200" s="38"/>
      <c r="N200" s="170"/>
      <c r="O200" s="46"/>
      <c r="P200" s="166"/>
      <c r="Q200" s="63">
        <f t="shared" si="2"/>
        <v>0</v>
      </c>
    </row>
    <row r="201" spans="1:17" ht="18" customHeight="1">
      <c r="A201" s="589">
        <v>33</v>
      </c>
      <c r="B201" s="590"/>
      <c r="C201" s="580"/>
      <c r="D201" s="582"/>
      <c r="E201" s="189"/>
      <c r="F201" s="168"/>
      <c r="G201" s="44"/>
      <c r="H201" s="170"/>
      <c r="I201" s="159"/>
      <c r="J201" s="38"/>
      <c r="K201" s="170"/>
      <c r="L201" s="159"/>
      <c r="M201" s="38"/>
      <c r="N201" s="170"/>
      <c r="O201" s="46"/>
      <c r="P201" s="166"/>
      <c r="Q201" s="63">
        <f t="shared" si="2"/>
        <v>0</v>
      </c>
    </row>
    <row r="202" spans="1:17" ht="18" customHeight="1">
      <c r="A202" s="589">
        <v>34</v>
      </c>
      <c r="B202" s="590"/>
      <c r="C202" s="580"/>
      <c r="D202" s="582"/>
      <c r="E202" s="189"/>
      <c r="F202" s="168"/>
      <c r="G202" s="44"/>
      <c r="H202" s="170"/>
      <c r="I202" s="159"/>
      <c r="J202" s="38"/>
      <c r="K202" s="170"/>
      <c r="L202" s="159"/>
      <c r="M202" s="38"/>
      <c r="N202" s="170"/>
      <c r="O202" s="46"/>
      <c r="P202" s="166"/>
      <c r="Q202" s="63">
        <f t="shared" si="2"/>
        <v>0</v>
      </c>
    </row>
    <row r="203" spans="1:17" ht="18" customHeight="1">
      <c r="A203" s="589">
        <v>35</v>
      </c>
      <c r="B203" s="590"/>
      <c r="C203" s="580"/>
      <c r="D203" s="582"/>
      <c r="E203" s="189"/>
      <c r="F203" s="168"/>
      <c r="G203" s="44"/>
      <c r="H203" s="170"/>
      <c r="I203" s="159"/>
      <c r="J203" s="38"/>
      <c r="K203" s="170"/>
      <c r="L203" s="159"/>
      <c r="M203" s="38"/>
      <c r="N203" s="170"/>
      <c r="O203" s="46"/>
      <c r="P203" s="166"/>
      <c r="Q203" s="63">
        <f t="shared" si="2"/>
        <v>0</v>
      </c>
    </row>
    <row r="204" spans="1:17" ht="18" customHeight="1">
      <c r="A204" s="589">
        <v>36</v>
      </c>
      <c r="B204" s="590"/>
      <c r="C204" s="580"/>
      <c r="D204" s="582"/>
      <c r="E204" s="189"/>
      <c r="F204" s="168"/>
      <c r="G204" s="44"/>
      <c r="H204" s="170"/>
      <c r="I204" s="159"/>
      <c r="J204" s="38"/>
      <c r="K204" s="170"/>
      <c r="L204" s="159"/>
      <c r="M204" s="38"/>
      <c r="N204" s="170"/>
      <c r="O204" s="46"/>
      <c r="P204" s="166"/>
      <c r="Q204" s="63">
        <f t="shared" si="2"/>
        <v>0</v>
      </c>
    </row>
    <row r="205" spans="1:17" ht="18" customHeight="1">
      <c r="A205" s="589">
        <v>37</v>
      </c>
      <c r="B205" s="590"/>
      <c r="C205" s="580"/>
      <c r="D205" s="582"/>
      <c r="E205" s="189"/>
      <c r="F205" s="168"/>
      <c r="G205" s="44"/>
      <c r="H205" s="170"/>
      <c r="I205" s="159"/>
      <c r="J205" s="38"/>
      <c r="K205" s="170"/>
      <c r="L205" s="159"/>
      <c r="M205" s="38"/>
      <c r="N205" s="170"/>
      <c r="O205" s="46"/>
      <c r="P205" s="166"/>
      <c r="Q205" s="63">
        <f t="shared" si="2"/>
        <v>0</v>
      </c>
    </row>
    <row r="206" spans="1:17" ht="18" customHeight="1">
      <c r="A206" s="589">
        <v>38</v>
      </c>
      <c r="B206" s="590"/>
      <c r="C206" s="580"/>
      <c r="D206" s="582"/>
      <c r="E206" s="189"/>
      <c r="F206" s="168"/>
      <c r="G206" s="44"/>
      <c r="H206" s="170"/>
      <c r="I206" s="159"/>
      <c r="J206" s="38"/>
      <c r="K206" s="170"/>
      <c r="L206" s="159"/>
      <c r="M206" s="38"/>
      <c r="N206" s="170"/>
      <c r="O206" s="46"/>
      <c r="P206" s="166"/>
      <c r="Q206" s="63">
        <f t="shared" si="2"/>
        <v>0</v>
      </c>
    </row>
    <row r="207" spans="1:17" ht="18" customHeight="1">
      <c r="A207" s="589">
        <v>39</v>
      </c>
      <c r="B207" s="590"/>
      <c r="C207" s="580"/>
      <c r="D207" s="582"/>
      <c r="E207" s="189"/>
      <c r="F207" s="168"/>
      <c r="G207" s="44"/>
      <c r="H207" s="170"/>
      <c r="I207" s="159"/>
      <c r="J207" s="38"/>
      <c r="K207" s="170"/>
      <c r="L207" s="159"/>
      <c r="M207" s="38"/>
      <c r="N207" s="170"/>
      <c r="O207" s="46"/>
      <c r="P207" s="166"/>
      <c r="Q207" s="63">
        <f t="shared" si="2"/>
        <v>0</v>
      </c>
    </row>
    <row r="208" spans="1:17" ht="18" customHeight="1">
      <c r="A208" s="589">
        <v>40</v>
      </c>
      <c r="B208" s="590"/>
      <c r="C208" s="580"/>
      <c r="D208" s="582"/>
      <c r="E208" s="189"/>
      <c r="F208" s="168"/>
      <c r="G208" s="44"/>
      <c r="H208" s="170"/>
      <c r="I208" s="159"/>
      <c r="J208" s="38"/>
      <c r="K208" s="170"/>
      <c r="L208" s="159"/>
      <c r="M208" s="38"/>
      <c r="N208" s="170"/>
      <c r="O208" s="46"/>
      <c r="P208" s="166"/>
      <c r="Q208" s="63">
        <f t="shared" si="2"/>
        <v>0</v>
      </c>
    </row>
    <row r="209" spans="1:17" ht="18" customHeight="1">
      <c r="A209" s="589">
        <v>41</v>
      </c>
      <c r="B209" s="590"/>
      <c r="C209" s="580"/>
      <c r="D209" s="582"/>
      <c r="E209" s="189"/>
      <c r="F209" s="168"/>
      <c r="G209" s="44"/>
      <c r="H209" s="170"/>
      <c r="I209" s="159"/>
      <c r="J209" s="38"/>
      <c r="K209" s="170"/>
      <c r="L209" s="159"/>
      <c r="M209" s="38"/>
      <c r="N209" s="170"/>
      <c r="O209" s="46"/>
      <c r="P209" s="166"/>
      <c r="Q209" s="63">
        <f t="shared" si="2"/>
        <v>0</v>
      </c>
    </row>
    <row r="210" spans="1:17" ht="18" customHeight="1">
      <c r="A210" s="589">
        <v>42</v>
      </c>
      <c r="B210" s="590"/>
      <c r="C210" s="580"/>
      <c r="D210" s="582"/>
      <c r="E210" s="189"/>
      <c r="F210" s="168"/>
      <c r="G210" s="44"/>
      <c r="H210" s="170"/>
      <c r="I210" s="159"/>
      <c r="J210" s="38"/>
      <c r="K210" s="170"/>
      <c r="L210" s="159"/>
      <c r="M210" s="38"/>
      <c r="N210" s="170"/>
      <c r="O210" s="46"/>
      <c r="P210" s="166"/>
      <c r="Q210" s="63">
        <f t="shared" si="2"/>
        <v>0</v>
      </c>
    </row>
    <row r="211" spans="1:17" ht="18" customHeight="1">
      <c r="A211" s="589">
        <v>43</v>
      </c>
      <c r="B211" s="590"/>
      <c r="C211" s="580"/>
      <c r="D211" s="582"/>
      <c r="E211" s="189"/>
      <c r="F211" s="168"/>
      <c r="G211" s="44"/>
      <c r="H211" s="170"/>
      <c r="I211" s="159"/>
      <c r="J211" s="38"/>
      <c r="K211" s="170"/>
      <c r="L211" s="159"/>
      <c r="M211" s="38"/>
      <c r="N211" s="170"/>
      <c r="O211" s="46"/>
      <c r="P211" s="166"/>
      <c r="Q211" s="63">
        <f t="shared" si="2"/>
        <v>0</v>
      </c>
    </row>
    <row r="212" spans="1:17" ht="18" customHeight="1">
      <c r="A212" s="589">
        <v>44</v>
      </c>
      <c r="B212" s="590"/>
      <c r="C212" s="580"/>
      <c r="D212" s="582"/>
      <c r="E212" s="189"/>
      <c r="F212" s="168"/>
      <c r="G212" s="44"/>
      <c r="H212" s="170"/>
      <c r="I212" s="159"/>
      <c r="J212" s="38"/>
      <c r="K212" s="170"/>
      <c r="L212" s="159"/>
      <c r="M212" s="38"/>
      <c r="N212" s="170"/>
      <c r="O212" s="46"/>
      <c r="P212" s="166"/>
      <c r="Q212" s="63">
        <f t="shared" si="2"/>
        <v>0</v>
      </c>
    </row>
    <row r="213" spans="1:17" ht="18" customHeight="1">
      <c r="A213" s="589">
        <v>45</v>
      </c>
      <c r="B213" s="590"/>
      <c r="C213" s="580"/>
      <c r="D213" s="582"/>
      <c r="E213" s="189"/>
      <c r="F213" s="168"/>
      <c r="G213" s="44"/>
      <c r="H213" s="170"/>
      <c r="I213" s="159"/>
      <c r="J213" s="38"/>
      <c r="K213" s="170"/>
      <c r="L213" s="159"/>
      <c r="M213" s="38"/>
      <c r="N213" s="170"/>
      <c r="O213" s="46"/>
      <c r="P213" s="166"/>
      <c r="Q213" s="63">
        <f t="shared" si="2"/>
        <v>0</v>
      </c>
    </row>
    <row r="214" spans="1:17" ht="18" customHeight="1">
      <c r="A214" s="589">
        <v>46</v>
      </c>
      <c r="B214" s="590"/>
      <c r="C214" s="580"/>
      <c r="D214" s="582"/>
      <c r="E214" s="189"/>
      <c r="F214" s="168"/>
      <c r="G214" s="44"/>
      <c r="H214" s="170"/>
      <c r="I214" s="159"/>
      <c r="J214" s="38"/>
      <c r="K214" s="170"/>
      <c r="L214" s="159"/>
      <c r="M214" s="38"/>
      <c r="N214" s="170"/>
      <c r="O214" s="46"/>
      <c r="P214" s="166"/>
      <c r="Q214" s="63">
        <f t="shared" si="2"/>
        <v>0</v>
      </c>
    </row>
    <row r="215" spans="1:17" ht="18" customHeight="1">
      <c r="A215" s="589">
        <v>47</v>
      </c>
      <c r="B215" s="590"/>
      <c r="C215" s="580"/>
      <c r="D215" s="582"/>
      <c r="E215" s="189"/>
      <c r="F215" s="168"/>
      <c r="G215" s="44"/>
      <c r="H215" s="170"/>
      <c r="I215" s="159"/>
      <c r="J215" s="38"/>
      <c r="K215" s="170"/>
      <c r="L215" s="159"/>
      <c r="M215" s="38"/>
      <c r="N215" s="170"/>
      <c r="O215" s="46"/>
      <c r="P215" s="166"/>
      <c r="Q215" s="63">
        <f t="shared" si="2"/>
        <v>0</v>
      </c>
    </row>
    <row r="216" spans="1:17" ht="18" customHeight="1">
      <c r="A216" s="589">
        <v>48</v>
      </c>
      <c r="B216" s="590"/>
      <c r="C216" s="580"/>
      <c r="D216" s="582"/>
      <c r="E216" s="189"/>
      <c r="F216" s="168"/>
      <c r="G216" s="44"/>
      <c r="H216" s="170"/>
      <c r="I216" s="159"/>
      <c r="J216" s="38"/>
      <c r="K216" s="170"/>
      <c r="L216" s="159"/>
      <c r="M216" s="38"/>
      <c r="N216" s="170"/>
      <c r="O216" s="46"/>
      <c r="P216" s="166"/>
      <c r="Q216" s="63">
        <f t="shared" si="2"/>
        <v>0</v>
      </c>
    </row>
    <row r="217" spans="1:17" ht="18" customHeight="1">
      <c r="A217" s="589">
        <v>49</v>
      </c>
      <c r="B217" s="590"/>
      <c r="C217" s="580"/>
      <c r="D217" s="582"/>
      <c r="E217" s="189"/>
      <c r="F217" s="168"/>
      <c r="G217" s="44"/>
      <c r="H217" s="170"/>
      <c r="I217" s="159"/>
      <c r="J217" s="38"/>
      <c r="K217" s="170"/>
      <c r="L217" s="159"/>
      <c r="M217" s="38"/>
      <c r="N217" s="170"/>
      <c r="O217" s="46"/>
      <c r="P217" s="166"/>
      <c r="Q217" s="63">
        <f t="shared" si="2"/>
        <v>0</v>
      </c>
    </row>
    <row r="218" spans="1:17" ht="18" customHeight="1">
      <c r="A218" s="598">
        <v>50</v>
      </c>
      <c r="B218" s="599"/>
      <c r="C218" s="591"/>
      <c r="D218" s="592"/>
      <c r="E218" s="190"/>
      <c r="F218" s="169"/>
      <c r="G218" s="45"/>
      <c r="H218" s="171"/>
      <c r="I218" s="160"/>
      <c r="J218" s="39"/>
      <c r="K218" s="171"/>
      <c r="L218" s="160"/>
      <c r="M218" s="39"/>
      <c r="N218" s="171"/>
      <c r="O218" s="45"/>
      <c r="P218" s="173"/>
      <c r="Q218" s="64">
        <f t="shared" si="2"/>
        <v>0</v>
      </c>
    </row>
    <row r="220" spans="1:17">
      <c r="A220" s="1"/>
      <c r="B220" s="1"/>
    </row>
    <row r="221" spans="1:17" ht="20.100000000000001" customHeight="1">
      <c r="A221" s="68" t="s">
        <v>130</v>
      </c>
      <c r="B221" s="68"/>
      <c r="C221" s="68"/>
      <c r="D221" s="68"/>
    </row>
    <row r="222" spans="1:17" ht="20.100000000000001" customHeight="1">
      <c r="A222" s="3" t="s">
        <v>16</v>
      </c>
      <c r="B222" s="3"/>
      <c r="C222" s="3"/>
      <c r="D222" s="3"/>
      <c r="F222" s="593" t="s">
        <v>17</v>
      </c>
      <c r="G222" s="594"/>
      <c r="H222" s="594"/>
    </row>
    <row r="223" spans="1:17" ht="20.100000000000001" customHeight="1">
      <c r="A223" s="595" t="s">
        <v>4</v>
      </c>
      <c r="B223" s="595"/>
      <c r="C223" s="595"/>
      <c r="D223" s="595"/>
      <c r="E223" s="596"/>
      <c r="F223" s="597" t="s">
        <v>132</v>
      </c>
      <c r="G223" s="596"/>
      <c r="H223" s="596"/>
    </row>
    <row r="224" spans="1:17" ht="20.100000000000001" customHeight="1">
      <c r="A224" s="583" t="s">
        <v>72</v>
      </c>
      <c r="B224" s="584"/>
      <c r="C224" s="584"/>
      <c r="D224" s="584"/>
      <c r="E224" s="585"/>
      <c r="F224" s="586">
        <f>SUMIFS($Q$169:$Q$218,$C$169:$C$218,A224)</f>
        <v>0</v>
      </c>
      <c r="G224" s="587"/>
      <c r="H224" s="588"/>
    </row>
    <row r="225" spans="1:16" ht="20.100000000000001" customHeight="1">
      <c r="A225" s="583" t="s">
        <v>73</v>
      </c>
      <c r="B225" s="584"/>
      <c r="C225" s="584"/>
      <c r="D225" s="584"/>
      <c r="E225" s="585"/>
      <c r="F225" s="586">
        <f>SUMIFS($Q$169:$Q$218,$C$169:$C$218,A225)</f>
        <v>0</v>
      </c>
      <c r="G225" s="587"/>
      <c r="H225" s="588"/>
    </row>
    <row r="226" spans="1:16" ht="20.100000000000001" customHeight="1">
      <c r="A226" s="617" t="s">
        <v>149</v>
      </c>
      <c r="B226" s="179"/>
      <c r="C226" s="583" t="s">
        <v>74</v>
      </c>
      <c r="D226" s="584"/>
      <c r="E226" s="585"/>
      <c r="F226" s="586">
        <f>SUMIFS($Q$169:$Q$218,$C$169:$C$218,C226)</f>
        <v>0</v>
      </c>
      <c r="G226" s="587"/>
      <c r="H226" s="588"/>
    </row>
    <row r="227" spans="1:16" ht="20.100000000000001" customHeight="1">
      <c r="A227" s="618"/>
      <c r="B227" s="180"/>
      <c r="C227" s="583" t="s">
        <v>75</v>
      </c>
      <c r="D227" s="584"/>
      <c r="E227" s="585"/>
      <c r="F227" s="586">
        <f>SUMIFS($Q$169:$Q$218,$C$169:$C$218,C227)</f>
        <v>0</v>
      </c>
      <c r="G227" s="587"/>
      <c r="H227" s="588"/>
    </row>
    <row r="228" spans="1:16" ht="20.100000000000001" customHeight="1">
      <c r="A228" s="618"/>
      <c r="B228" s="180"/>
      <c r="C228" s="583" t="s">
        <v>76</v>
      </c>
      <c r="D228" s="584"/>
      <c r="E228" s="585"/>
      <c r="F228" s="586">
        <f>SUMIFS($Q$169:$Q$218,$C$169:$C$218,C228)</f>
        <v>0</v>
      </c>
      <c r="G228" s="587"/>
      <c r="H228" s="588"/>
    </row>
    <row r="229" spans="1:16" ht="20.100000000000001" customHeight="1">
      <c r="A229" s="618"/>
      <c r="B229" s="180"/>
      <c r="C229" s="583" t="s">
        <v>77</v>
      </c>
      <c r="D229" s="584"/>
      <c r="E229" s="585"/>
      <c r="F229" s="586">
        <f>SUMIFS($Q$169:$Q$218,$C$169:$C$218,C229)</f>
        <v>0</v>
      </c>
      <c r="G229" s="587"/>
      <c r="H229" s="588"/>
    </row>
    <row r="230" spans="1:16" ht="20.100000000000001" customHeight="1">
      <c r="A230" s="619"/>
      <c r="B230" s="181"/>
      <c r="C230" s="584" t="s">
        <v>148</v>
      </c>
      <c r="D230" s="584"/>
      <c r="E230" s="585"/>
      <c r="F230" s="586">
        <f>SUM($F$226:$H$229)</f>
        <v>0</v>
      </c>
      <c r="G230" s="612"/>
      <c r="H230" s="613"/>
    </row>
    <row r="231" spans="1:16" ht="19.5" customHeight="1">
      <c r="A231" s="583" t="s">
        <v>78</v>
      </c>
      <c r="B231" s="584"/>
      <c r="C231" s="584"/>
      <c r="D231" s="584"/>
      <c r="E231" s="585"/>
      <c r="F231" s="586">
        <f>SUM($F$224:$H$225,$F$230)</f>
        <v>0</v>
      </c>
      <c r="G231" s="587"/>
      <c r="H231" s="588"/>
    </row>
    <row r="232" spans="1:16" ht="19.5" customHeight="1">
      <c r="A232" s="583" t="s">
        <v>133</v>
      </c>
      <c r="B232" s="584"/>
      <c r="C232" s="584"/>
      <c r="D232" s="584"/>
      <c r="E232" s="585"/>
      <c r="F232" s="586">
        <f>SUMIFS($Q$169:$Q$218,$C$169:$C$218,A232)</f>
        <v>0</v>
      </c>
      <c r="G232" s="587"/>
      <c r="H232" s="588"/>
    </row>
    <row r="233" spans="1:16" ht="19.5" customHeight="1">
      <c r="A233" s="583" t="s">
        <v>134</v>
      </c>
      <c r="B233" s="584"/>
      <c r="C233" s="584"/>
      <c r="D233" s="584"/>
      <c r="E233" s="585"/>
      <c r="F233" s="586">
        <f>SUM($F$231,$F$232)</f>
        <v>0</v>
      </c>
      <c r="G233" s="587"/>
      <c r="H233" s="588"/>
    </row>
    <row r="234" spans="1:16" ht="19.5" customHeight="1">
      <c r="A234" s="87"/>
      <c r="B234" s="87"/>
      <c r="C234" s="87"/>
      <c r="D234" s="87"/>
      <c r="E234" s="88"/>
      <c r="F234" s="89"/>
      <c r="G234" s="90"/>
      <c r="H234" s="90"/>
    </row>
    <row r="235" spans="1:16" ht="19.5" customHeight="1">
      <c r="A235" s="87"/>
      <c r="B235" s="87"/>
      <c r="C235" s="87"/>
      <c r="D235" s="87"/>
      <c r="E235" s="88"/>
      <c r="F235" s="89"/>
      <c r="G235" s="90"/>
      <c r="H235" s="90"/>
    </row>
    <row r="236" spans="1:16" ht="19.5" customHeight="1">
      <c r="A236" s="74" t="s">
        <v>5</v>
      </c>
      <c r="B236" s="74"/>
      <c r="C236" s="74"/>
      <c r="D236" s="74"/>
      <c r="E236" s="91"/>
      <c r="F236" s="71"/>
      <c r="G236" s="71"/>
      <c r="H236" s="71"/>
    </row>
    <row r="237" spans="1:16" ht="19.5" customHeight="1">
      <c r="A237" s="615"/>
      <c r="B237" s="616"/>
      <c r="C237" s="595" t="s">
        <v>11</v>
      </c>
      <c r="D237" s="596"/>
      <c r="E237" s="131" t="s">
        <v>26</v>
      </c>
      <c r="F237" s="604" t="s">
        <v>132</v>
      </c>
      <c r="G237" s="614"/>
      <c r="H237" s="614"/>
      <c r="I237"/>
      <c r="J237"/>
      <c r="K237"/>
      <c r="L237"/>
      <c r="M237"/>
      <c r="N237"/>
      <c r="O237"/>
      <c r="P237"/>
    </row>
    <row r="238" spans="1:16" ht="20.100000000000001" customHeight="1">
      <c r="A238" s="620" t="s">
        <v>27</v>
      </c>
      <c r="B238" s="621"/>
      <c r="C238" s="604" t="s">
        <v>3</v>
      </c>
      <c r="D238" s="596"/>
      <c r="E238" s="132" t="s">
        <v>175</v>
      </c>
      <c r="F238" s="566">
        <f t="shared" ref="F238:F248" si="3">SUMIFS($Q$10:$Q$159,$D$10:$D$159,$E238,$R$10:$R$159,"")</f>
        <v>0</v>
      </c>
      <c r="G238" s="567"/>
      <c r="H238" s="567"/>
      <c r="I238"/>
      <c r="J238"/>
      <c r="K238"/>
      <c r="L238"/>
      <c r="M238"/>
      <c r="N238"/>
      <c r="O238"/>
      <c r="P238"/>
    </row>
    <row r="239" spans="1:16" ht="20.100000000000001" customHeight="1">
      <c r="A239" s="622"/>
      <c r="B239" s="623"/>
      <c r="C239" s="604" t="s">
        <v>176</v>
      </c>
      <c r="D239" s="596"/>
      <c r="E239" s="132" t="s">
        <v>176</v>
      </c>
      <c r="F239" s="566">
        <f t="shared" si="3"/>
        <v>0</v>
      </c>
      <c r="G239" s="567"/>
      <c r="H239" s="567"/>
      <c r="I239"/>
      <c r="J239"/>
      <c r="K239"/>
      <c r="L239"/>
      <c r="M239"/>
      <c r="N239"/>
      <c r="O239"/>
      <c r="P239"/>
    </row>
    <row r="240" spans="1:16" ht="20.100000000000001" customHeight="1">
      <c r="A240" s="622"/>
      <c r="B240" s="623"/>
      <c r="C240" s="604" t="s">
        <v>42</v>
      </c>
      <c r="D240" s="596"/>
      <c r="E240" s="132" t="s">
        <v>1</v>
      </c>
      <c r="F240" s="566">
        <f t="shared" si="3"/>
        <v>0</v>
      </c>
      <c r="G240" s="567"/>
      <c r="H240" s="567"/>
      <c r="I240"/>
      <c r="J240"/>
      <c r="K240"/>
      <c r="L240"/>
      <c r="M240"/>
      <c r="N240"/>
      <c r="O240"/>
      <c r="P240"/>
    </row>
    <row r="241" spans="1:16" ht="20.100000000000001" customHeight="1">
      <c r="A241" s="622"/>
      <c r="B241" s="623"/>
      <c r="C241" s="604"/>
      <c r="D241" s="596"/>
      <c r="E241" s="132" t="s">
        <v>31</v>
      </c>
      <c r="F241" s="566">
        <f t="shared" si="3"/>
        <v>0</v>
      </c>
      <c r="G241" s="567"/>
      <c r="H241" s="567"/>
      <c r="I241"/>
      <c r="J241"/>
      <c r="K241"/>
      <c r="L241"/>
      <c r="M241"/>
      <c r="N241"/>
      <c r="O241"/>
      <c r="P241"/>
    </row>
    <row r="242" spans="1:16" ht="20.100000000000001" customHeight="1">
      <c r="A242" s="622"/>
      <c r="B242" s="623"/>
      <c r="C242" s="604"/>
      <c r="D242" s="596"/>
      <c r="E242" s="132" t="s">
        <v>10</v>
      </c>
      <c r="F242" s="566">
        <f t="shared" si="3"/>
        <v>0</v>
      </c>
      <c r="G242" s="567"/>
      <c r="H242" s="567"/>
      <c r="I242"/>
      <c r="J242"/>
      <c r="K242"/>
      <c r="L242"/>
      <c r="M242"/>
      <c r="N242"/>
      <c r="O242"/>
      <c r="P242"/>
    </row>
    <row r="243" spans="1:16" ht="20.100000000000001" customHeight="1">
      <c r="A243" s="622"/>
      <c r="B243" s="623"/>
      <c r="C243" s="604" t="s">
        <v>53</v>
      </c>
      <c r="D243" s="596"/>
      <c r="E243" s="132" t="s">
        <v>30</v>
      </c>
      <c r="F243" s="566">
        <f t="shared" si="3"/>
        <v>0</v>
      </c>
      <c r="G243" s="567"/>
      <c r="H243" s="567"/>
      <c r="I243"/>
      <c r="J243"/>
      <c r="K243"/>
      <c r="L243"/>
      <c r="M243"/>
      <c r="N243"/>
      <c r="O243"/>
      <c r="P243"/>
    </row>
    <row r="244" spans="1:16" ht="20.100000000000001" customHeight="1">
      <c r="A244" s="622"/>
      <c r="B244" s="623"/>
      <c r="C244" s="604"/>
      <c r="D244" s="596"/>
      <c r="E244" s="132" t="s">
        <v>2</v>
      </c>
      <c r="F244" s="566">
        <f t="shared" si="3"/>
        <v>0</v>
      </c>
      <c r="G244" s="567"/>
      <c r="H244" s="567"/>
      <c r="I244"/>
      <c r="J244"/>
      <c r="K244"/>
      <c r="L244"/>
      <c r="M244"/>
      <c r="N244"/>
      <c r="O244"/>
      <c r="P244"/>
    </row>
    <row r="245" spans="1:16" ht="20.100000000000001" customHeight="1">
      <c r="A245" s="622"/>
      <c r="B245" s="623"/>
      <c r="C245" s="604"/>
      <c r="D245" s="596"/>
      <c r="E245" s="132" t="s">
        <v>28</v>
      </c>
      <c r="F245" s="566">
        <f t="shared" si="3"/>
        <v>0</v>
      </c>
      <c r="G245" s="567"/>
      <c r="H245" s="567"/>
      <c r="I245"/>
      <c r="J245"/>
      <c r="K245"/>
      <c r="L245"/>
      <c r="M245"/>
      <c r="N245"/>
      <c r="O245"/>
      <c r="P245"/>
    </row>
    <row r="246" spans="1:16" ht="20.100000000000001" customHeight="1">
      <c r="A246" s="622"/>
      <c r="B246" s="623"/>
      <c r="C246" s="604"/>
      <c r="D246" s="596"/>
      <c r="E246" s="147" t="s">
        <v>32</v>
      </c>
      <c r="F246" s="566">
        <f t="shared" si="3"/>
        <v>0</v>
      </c>
      <c r="G246" s="567"/>
      <c r="H246" s="567"/>
      <c r="I246"/>
      <c r="J246"/>
      <c r="K246"/>
      <c r="L246"/>
      <c r="M246"/>
      <c r="N246"/>
      <c r="O246"/>
      <c r="P246"/>
    </row>
    <row r="247" spans="1:16" ht="20.100000000000001" customHeight="1">
      <c r="A247" s="622"/>
      <c r="B247" s="623"/>
      <c r="C247" s="604"/>
      <c r="D247" s="596"/>
      <c r="E247" s="132" t="s">
        <v>23</v>
      </c>
      <c r="F247" s="566">
        <f t="shared" si="3"/>
        <v>0</v>
      </c>
      <c r="G247" s="567"/>
      <c r="H247" s="567"/>
      <c r="I247"/>
      <c r="J247"/>
      <c r="K247"/>
      <c r="L247"/>
      <c r="M247"/>
      <c r="N247"/>
      <c r="O247"/>
      <c r="P247"/>
    </row>
    <row r="248" spans="1:16" ht="20.100000000000001" customHeight="1">
      <c r="A248" s="622"/>
      <c r="B248" s="623"/>
      <c r="C248" s="606" t="s">
        <v>147</v>
      </c>
      <c r="D248" s="607"/>
      <c r="E248" s="132" t="s">
        <v>9</v>
      </c>
      <c r="F248" s="566">
        <f t="shared" si="3"/>
        <v>0</v>
      </c>
      <c r="G248" s="567"/>
      <c r="H248" s="567"/>
      <c r="I248"/>
      <c r="J248"/>
      <c r="K248"/>
      <c r="L248"/>
      <c r="M248"/>
      <c r="N248"/>
      <c r="O248"/>
      <c r="P248"/>
    </row>
    <row r="249" spans="1:16" ht="20.100000000000001" customHeight="1">
      <c r="A249" s="622"/>
      <c r="B249" s="623"/>
      <c r="C249" s="595" t="s">
        <v>21</v>
      </c>
      <c r="D249" s="595"/>
      <c r="E249" s="596"/>
      <c r="F249" s="566">
        <f>SUM($F$238:$H$248)</f>
        <v>0</v>
      </c>
      <c r="G249" s="567"/>
      <c r="H249" s="567"/>
      <c r="I249"/>
      <c r="J249"/>
      <c r="K249"/>
      <c r="L249"/>
      <c r="M249"/>
      <c r="N249"/>
      <c r="O249"/>
      <c r="P249"/>
    </row>
    <row r="250" spans="1:16" ht="20.100000000000001" customHeight="1">
      <c r="A250" s="622"/>
      <c r="B250" s="623"/>
      <c r="C250" s="604" t="s">
        <v>18</v>
      </c>
      <c r="D250" s="604"/>
      <c r="E250" s="596"/>
      <c r="F250" s="610"/>
      <c r="G250" s="611"/>
      <c r="H250" s="611"/>
      <c r="I250"/>
      <c r="J250"/>
      <c r="K250"/>
      <c r="L250"/>
      <c r="M250"/>
      <c r="N250"/>
      <c r="O250"/>
      <c r="P250"/>
    </row>
    <row r="251" spans="1:16" ht="20.100000000000001" customHeight="1">
      <c r="A251" s="624"/>
      <c r="B251" s="625"/>
      <c r="C251" s="595" t="s">
        <v>34</v>
      </c>
      <c r="D251" s="595"/>
      <c r="E251" s="596"/>
      <c r="F251" s="566">
        <f>$F$249-$F$250</f>
        <v>0</v>
      </c>
      <c r="G251" s="567"/>
      <c r="H251" s="567"/>
      <c r="I251"/>
      <c r="J251"/>
      <c r="K251"/>
      <c r="L251"/>
      <c r="M251"/>
      <c r="N251"/>
      <c r="O251"/>
      <c r="P251"/>
    </row>
    <row r="252" spans="1:16" ht="20.100000000000001" customHeight="1">
      <c r="A252" s="626" t="s">
        <v>47</v>
      </c>
      <c r="B252" s="627"/>
      <c r="C252" s="604" t="s">
        <v>3</v>
      </c>
      <c r="D252" s="596"/>
      <c r="E252" s="132" t="s">
        <v>175</v>
      </c>
      <c r="F252" s="605">
        <f t="shared" ref="F252:F262" si="4">SUMIFS($Q$10:$Q$159,$D$10:$D$159,$E252,$R$10:$R$159,"○")</f>
        <v>0</v>
      </c>
      <c r="G252" s="567"/>
      <c r="H252" s="567"/>
      <c r="I252"/>
      <c r="J252"/>
      <c r="K252"/>
      <c r="L252"/>
      <c r="M252"/>
      <c r="N252"/>
      <c r="O252"/>
      <c r="P252"/>
    </row>
    <row r="253" spans="1:16" ht="20.100000000000001" customHeight="1">
      <c r="A253" s="628"/>
      <c r="B253" s="629"/>
      <c r="C253" s="604" t="s">
        <v>176</v>
      </c>
      <c r="D253" s="596"/>
      <c r="E253" s="132" t="s">
        <v>176</v>
      </c>
      <c r="F253" s="605">
        <f t="shared" si="4"/>
        <v>0</v>
      </c>
      <c r="G253" s="567"/>
      <c r="H253" s="567"/>
      <c r="I253"/>
      <c r="J253"/>
      <c r="K253"/>
      <c r="L253"/>
      <c r="M253"/>
      <c r="N253"/>
      <c r="O253"/>
      <c r="P253"/>
    </row>
    <row r="254" spans="1:16" ht="20.100000000000001" customHeight="1">
      <c r="A254" s="628"/>
      <c r="B254" s="629"/>
      <c r="C254" s="604" t="s">
        <v>42</v>
      </c>
      <c r="D254" s="596"/>
      <c r="E254" s="132" t="s">
        <v>1</v>
      </c>
      <c r="F254" s="605">
        <f t="shared" si="4"/>
        <v>0</v>
      </c>
      <c r="G254" s="567"/>
      <c r="H254" s="567"/>
      <c r="I254"/>
      <c r="J254"/>
      <c r="K254"/>
      <c r="L254"/>
      <c r="M254"/>
      <c r="N254"/>
      <c r="O254"/>
      <c r="P254"/>
    </row>
    <row r="255" spans="1:16" ht="20.100000000000001" customHeight="1">
      <c r="A255" s="628"/>
      <c r="B255" s="629"/>
      <c r="C255" s="604"/>
      <c r="D255" s="596"/>
      <c r="E255" s="132" t="s">
        <v>31</v>
      </c>
      <c r="F255" s="605">
        <f t="shared" si="4"/>
        <v>0</v>
      </c>
      <c r="G255" s="567"/>
      <c r="H255" s="567"/>
      <c r="I255"/>
      <c r="J255"/>
      <c r="K255"/>
      <c r="L255"/>
      <c r="M255"/>
      <c r="N255"/>
      <c r="O255"/>
      <c r="P255"/>
    </row>
    <row r="256" spans="1:16" ht="20.100000000000001" customHeight="1">
      <c r="A256" s="628"/>
      <c r="B256" s="629"/>
      <c r="C256" s="604"/>
      <c r="D256" s="596"/>
      <c r="E256" s="132" t="s">
        <v>10</v>
      </c>
      <c r="F256" s="605">
        <f t="shared" si="4"/>
        <v>0</v>
      </c>
      <c r="G256" s="567"/>
      <c r="H256" s="567"/>
      <c r="I256"/>
      <c r="J256"/>
      <c r="K256"/>
      <c r="L256"/>
      <c r="M256"/>
      <c r="N256"/>
      <c r="O256"/>
      <c r="P256"/>
    </row>
    <row r="257" spans="1:24" ht="20.100000000000001" customHeight="1">
      <c r="A257" s="628"/>
      <c r="B257" s="629"/>
      <c r="C257" s="604" t="s">
        <v>53</v>
      </c>
      <c r="D257" s="596"/>
      <c r="E257" s="132" t="s">
        <v>30</v>
      </c>
      <c r="F257" s="605">
        <f t="shared" si="4"/>
        <v>0</v>
      </c>
      <c r="G257" s="567"/>
      <c r="H257" s="567"/>
      <c r="I257"/>
      <c r="J257"/>
      <c r="K257"/>
      <c r="L257"/>
      <c r="M257"/>
      <c r="N257"/>
      <c r="O257"/>
      <c r="P257"/>
    </row>
    <row r="258" spans="1:24" ht="20.100000000000001" customHeight="1">
      <c r="A258" s="628"/>
      <c r="B258" s="629"/>
      <c r="C258" s="604"/>
      <c r="D258" s="596"/>
      <c r="E258" s="132" t="s">
        <v>2</v>
      </c>
      <c r="F258" s="605">
        <f t="shared" si="4"/>
        <v>0</v>
      </c>
      <c r="G258" s="567"/>
      <c r="H258" s="567"/>
      <c r="I258"/>
      <c r="J258"/>
      <c r="K258"/>
      <c r="L258"/>
      <c r="M258"/>
      <c r="N258"/>
      <c r="O258"/>
      <c r="P258"/>
    </row>
    <row r="259" spans="1:24" ht="20.100000000000001" customHeight="1">
      <c r="A259" s="628"/>
      <c r="B259" s="629"/>
      <c r="C259" s="604"/>
      <c r="D259" s="596"/>
      <c r="E259" s="132" t="s">
        <v>28</v>
      </c>
      <c r="F259" s="605">
        <f t="shared" si="4"/>
        <v>0</v>
      </c>
      <c r="G259" s="567"/>
      <c r="H259" s="567"/>
      <c r="I259"/>
      <c r="J259"/>
      <c r="K259"/>
      <c r="L259"/>
      <c r="M259"/>
      <c r="N259"/>
      <c r="O259"/>
      <c r="P259"/>
    </row>
    <row r="260" spans="1:24" ht="20.100000000000001" customHeight="1">
      <c r="A260" s="628"/>
      <c r="B260" s="629"/>
      <c r="C260" s="604"/>
      <c r="D260" s="596"/>
      <c r="E260" s="132" t="s">
        <v>32</v>
      </c>
      <c r="F260" s="605">
        <f t="shared" si="4"/>
        <v>0</v>
      </c>
      <c r="G260" s="567"/>
      <c r="H260" s="567"/>
      <c r="I260"/>
      <c r="J260"/>
      <c r="K260"/>
      <c r="L260"/>
      <c r="M260"/>
      <c r="N260"/>
      <c r="O260"/>
      <c r="P260"/>
    </row>
    <row r="261" spans="1:24" ht="20.100000000000001" customHeight="1">
      <c r="A261" s="628"/>
      <c r="B261" s="629"/>
      <c r="C261" s="604"/>
      <c r="D261" s="596"/>
      <c r="E261" s="132" t="s">
        <v>23</v>
      </c>
      <c r="F261" s="605">
        <f t="shared" si="4"/>
        <v>0</v>
      </c>
      <c r="G261" s="567"/>
      <c r="H261" s="567"/>
      <c r="I261"/>
      <c r="J261"/>
      <c r="K261"/>
      <c r="L261"/>
      <c r="M261"/>
      <c r="N261"/>
      <c r="O261"/>
      <c r="P261"/>
    </row>
    <row r="262" spans="1:24" ht="20.100000000000001" customHeight="1">
      <c r="A262" s="628"/>
      <c r="B262" s="629"/>
      <c r="C262" s="606" t="s">
        <v>147</v>
      </c>
      <c r="D262" s="607"/>
      <c r="E262" s="132" t="s">
        <v>9</v>
      </c>
      <c r="F262" s="605">
        <f t="shared" si="4"/>
        <v>0</v>
      </c>
      <c r="G262" s="567"/>
      <c r="H262" s="567"/>
      <c r="I262"/>
      <c r="J262"/>
      <c r="K262"/>
      <c r="L262"/>
      <c r="M262"/>
      <c r="N262"/>
      <c r="O262"/>
      <c r="P262"/>
    </row>
    <row r="263" spans="1:24" ht="20.100000000000001" customHeight="1" thickBot="1">
      <c r="A263" s="630"/>
      <c r="B263" s="631"/>
      <c r="C263" s="595" t="s">
        <v>135</v>
      </c>
      <c r="D263" s="595"/>
      <c r="E263" s="596"/>
      <c r="F263" s="608">
        <f>SUM($F$252:$H$262)</f>
        <v>0</v>
      </c>
      <c r="G263" s="609"/>
      <c r="H263" s="609"/>
      <c r="I263"/>
      <c r="J263"/>
      <c r="K263"/>
      <c r="L263"/>
      <c r="M263"/>
      <c r="N263"/>
      <c r="O263"/>
      <c r="P263"/>
    </row>
    <row r="264" spans="1:24" ht="20.100000000000001" customHeight="1" thickTop="1">
      <c r="A264" s="600" t="s">
        <v>136</v>
      </c>
      <c r="B264" s="600"/>
      <c r="C264" s="601"/>
      <c r="D264" s="601"/>
      <c r="E264" s="601"/>
      <c r="F264" s="602">
        <f>SUM($F$249,$F$263)</f>
        <v>0</v>
      </c>
      <c r="G264" s="603"/>
      <c r="H264" s="603"/>
      <c r="I264"/>
      <c r="J264"/>
      <c r="K264"/>
      <c r="L264"/>
      <c r="M264"/>
      <c r="N264"/>
      <c r="O264"/>
      <c r="P264"/>
    </row>
    <row r="265" spans="1:24">
      <c r="W265" s="5"/>
      <c r="X265" s="2"/>
    </row>
  </sheetData>
  <sheetProtection password="DF8A" sheet="1" objects="1" scenarios="1" formatRows="0"/>
  <mergeCells count="337">
    <mergeCell ref="E162:M162"/>
    <mergeCell ref="E163:M163"/>
    <mergeCell ref="F165:K165"/>
    <mergeCell ref="F166:K166"/>
    <mergeCell ref="C3:C4"/>
    <mergeCell ref="E3:M3"/>
    <mergeCell ref="E4:M4"/>
    <mergeCell ref="C6:D6"/>
    <mergeCell ref="F6:K6"/>
    <mergeCell ref="C7:D7"/>
    <mergeCell ref="F7:K7"/>
    <mergeCell ref="M6:Q7"/>
    <mergeCell ref="C170:D170"/>
    <mergeCell ref="C171:D171"/>
    <mergeCell ref="C172:D172"/>
    <mergeCell ref="C173:D173"/>
    <mergeCell ref="C162:C163"/>
    <mergeCell ref="C198:D198"/>
    <mergeCell ref="C199:D199"/>
    <mergeCell ref="C200:D200"/>
    <mergeCell ref="C192:D192"/>
    <mergeCell ref="C193:D193"/>
    <mergeCell ref="C194:D194"/>
    <mergeCell ref="C195:D195"/>
    <mergeCell ref="C196:D196"/>
    <mergeCell ref="C197:D197"/>
    <mergeCell ref="C186:D186"/>
    <mergeCell ref="C187:D187"/>
    <mergeCell ref="C188:D188"/>
    <mergeCell ref="C189:D189"/>
    <mergeCell ref="C190:D190"/>
    <mergeCell ref="C191:D191"/>
    <mergeCell ref="C168:D168"/>
    <mergeCell ref="C169:D169"/>
    <mergeCell ref="C180:D180"/>
    <mergeCell ref="C181:D181"/>
    <mergeCell ref="C183:D183"/>
    <mergeCell ref="C184:D184"/>
    <mergeCell ref="C185:D185"/>
    <mergeCell ref="C174:D174"/>
    <mergeCell ref="C175:D175"/>
    <mergeCell ref="C176:D176"/>
    <mergeCell ref="C177:D177"/>
    <mergeCell ref="C178:D178"/>
    <mergeCell ref="C179:D179"/>
    <mergeCell ref="C182:D182"/>
    <mergeCell ref="F222:H222"/>
    <mergeCell ref="A223:E223"/>
    <mergeCell ref="F223:H223"/>
    <mergeCell ref="C210:D210"/>
    <mergeCell ref="C211:D211"/>
    <mergeCell ref="C212:D212"/>
    <mergeCell ref="C213:D213"/>
    <mergeCell ref="C214:D214"/>
    <mergeCell ref="C215:D215"/>
    <mergeCell ref="A217:B217"/>
    <mergeCell ref="A218:B218"/>
    <mergeCell ref="F224:H224"/>
    <mergeCell ref="A225:E225"/>
    <mergeCell ref="F225:H225"/>
    <mergeCell ref="A226:A230"/>
    <mergeCell ref="C226:E226"/>
    <mergeCell ref="F226:H226"/>
    <mergeCell ref="C227:E227"/>
    <mergeCell ref="F227:H227"/>
    <mergeCell ref="C228:E228"/>
    <mergeCell ref="F232:H232"/>
    <mergeCell ref="A233:E233"/>
    <mergeCell ref="F233:H233"/>
    <mergeCell ref="C237:D237"/>
    <mergeCell ref="F237:H237"/>
    <mergeCell ref="F228:H228"/>
    <mergeCell ref="C229:E229"/>
    <mergeCell ref="F229:H229"/>
    <mergeCell ref="C230:E230"/>
    <mergeCell ref="F230:H230"/>
    <mergeCell ref="A231:E231"/>
    <mergeCell ref="F231:H231"/>
    <mergeCell ref="A237:B237"/>
    <mergeCell ref="F238:H238"/>
    <mergeCell ref="C239:D239"/>
    <mergeCell ref="F239:H239"/>
    <mergeCell ref="C248:D248"/>
    <mergeCell ref="F248:H248"/>
    <mergeCell ref="C249:E249"/>
    <mergeCell ref="F249:H249"/>
    <mergeCell ref="C250:E250"/>
    <mergeCell ref="F250:H250"/>
    <mergeCell ref="C240:D242"/>
    <mergeCell ref="F240:H240"/>
    <mergeCell ref="F241:H241"/>
    <mergeCell ref="F242:H242"/>
    <mergeCell ref="C243:D247"/>
    <mergeCell ref="F243:H243"/>
    <mergeCell ref="F244:H244"/>
    <mergeCell ref="F245:H245"/>
    <mergeCell ref="F247:H247"/>
    <mergeCell ref="F246:H246"/>
    <mergeCell ref="F254:H254"/>
    <mergeCell ref="F255:H255"/>
    <mergeCell ref="F256:H256"/>
    <mergeCell ref="C251:E251"/>
    <mergeCell ref="F251:H251"/>
    <mergeCell ref="C252:D252"/>
    <mergeCell ref="F252:H252"/>
    <mergeCell ref="C253:D253"/>
    <mergeCell ref="F253:H253"/>
    <mergeCell ref="F262:H262"/>
    <mergeCell ref="C263:E263"/>
    <mergeCell ref="F263:H263"/>
    <mergeCell ref="A264:E264"/>
    <mergeCell ref="F264:H264"/>
    <mergeCell ref="C257:D261"/>
    <mergeCell ref="F257:H257"/>
    <mergeCell ref="F258:H258"/>
    <mergeCell ref="F259:H259"/>
    <mergeCell ref="F260:H260"/>
    <mergeCell ref="F261:H261"/>
    <mergeCell ref="A9:B9"/>
    <mergeCell ref="A168:B168"/>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B31"/>
    <mergeCell ref="A49:B49"/>
    <mergeCell ref="A32:B32"/>
    <mergeCell ref="A33:B33"/>
    <mergeCell ref="A34:B34"/>
    <mergeCell ref="A35:B35"/>
    <mergeCell ref="A36:B36"/>
    <mergeCell ref="A37:B37"/>
    <mergeCell ref="A38:B38"/>
    <mergeCell ref="A39:B39"/>
    <mergeCell ref="A40:B40"/>
    <mergeCell ref="A41:B41"/>
    <mergeCell ref="A42:B42"/>
    <mergeCell ref="A43:B43"/>
    <mergeCell ref="A44:B44"/>
    <mergeCell ref="A45:B45"/>
    <mergeCell ref="A46:B46"/>
    <mergeCell ref="A47:B47"/>
    <mergeCell ref="A48:B48"/>
    <mergeCell ref="A66:B66"/>
    <mergeCell ref="A67:B67"/>
    <mergeCell ref="A50:B50"/>
    <mergeCell ref="A51:B51"/>
    <mergeCell ref="A52:B52"/>
    <mergeCell ref="A53:B53"/>
    <mergeCell ref="A54:B54"/>
    <mergeCell ref="A55:B55"/>
    <mergeCell ref="A56:B56"/>
    <mergeCell ref="A57:B57"/>
    <mergeCell ref="A58:B58"/>
    <mergeCell ref="A59:B59"/>
    <mergeCell ref="A60:B60"/>
    <mergeCell ref="A61:B61"/>
    <mergeCell ref="A62:B62"/>
    <mergeCell ref="A63:B63"/>
    <mergeCell ref="A64:B64"/>
    <mergeCell ref="A65:B65"/>
    <mergeCell ref="A83:B83"/>
    <mergeCell ref="A84:B84"/>
    <mergeCell ref="A85:B85"/>
    <mergeCell ref="A68:B68"/>
    <mergeCell ref="A69:B69"/>
    <mergeCell ref="A70:B70"/>
    <mergeCell ref="A71:B71"/>
    <mergeCell ref="A72:B72"/>
    <mergeCell ref="A73:B73"/>
    <mergeCell ref="A74:B74"/>
    <mergeCell ref="A75:B75"/>
    <mergeCell ref="A76:B76"/>
    <mergeCell ref="A77:B77"/>
    <mergeCell ref="A78:B78"/>
    <mergeCell ref="A79:B79"/>
    <mergeCell ref="A80:B80"/>
    <mergeCell ref="A81:B81"/>
    <mergeCell ref="A82:B82"/>
    <mergeCell ref="A86:B86"/>
    <mergeCell ref="A87:B87"/>
    <mergeCell ref="A88:B88"/>
    <mergeCell ref="A89:B89"/>
    <mergeCell ref="A90:B90"/>
    <mergeCell ref="A91:B91"/>
    <mergeCell ref="A92:B92"/>
    <mergeCell ref="A93:B93"/>
    <mergeCell ref="A94:B94"/>
    <mergeCell ref="A95:B95"/>
    <mergeCell ref="A96:B96"/>
    <mergeCell ref="A97:B97"/>
    <mergeCell ref="A98:B98"/>
    <mergeCell ref="A99:B99"/>
    <mergeCell ref="A106:B106"/>
    <mergeCell ref="A107:B107"/>
    <mergeCell ref="A108:B108"/>
    <mergeCell ref="A109:B109"/>
    <mergeCell ref="A104:B104"/>
    <mergeCell ref="A105:B105"/>
    <mergeCell ref="A100:B100"/>
    <mergeCell ref="A101:B101"/>
    <mergeCell ref="A102:B102"/>
    <mergeCell ref="A103:B103"/>
    <mergeCell ref="A110:B110"/>
    <mergeCell ref="A111:B111"/>
    <mergeCell ref="A112:B112"/>
    <mergeCell ref="A140:B140"/>
    <mergeCell ref="A141:B141"/>
    <mergeCell ref="A133:B133"/>
    <mergeCell ref="A113:B113"/>
    <mergeCell ref="A114:B114"/>
    <mergeCell ref="A115:B115"/>
    <mergeCell ref="A116:B116"/>
    <mergeCell ref="A142:B142"/>
    <mergeCell ref="A143:B143"/>
    <mergeCell ref="A117:B117"/>
    <mergeCell ref="A118:B118"/>
    <mergeCell ref="A119:B119"/>
    <mergeCell ref="A120:B120"/>
    <mergeCell ref="A121:B121"/>
    <mergeCell ref="A134:B134"/>
    <mergeCell ref="A135:B135"/>
    <mergeCell ref="A136:B136"/>
    <mergeCell ref="A137:B137"/>
    <mergeCell ref="A138:B138"/>
    <mergeCell ref="A139:B139"/>
    <mergeCell ref="A122:B122"/>
    <mergeCell ref="A123:B123"/>
    <mergeCell ref="A124:B124"/>
    <mergeCell ref="A125:B125"/>
    <mergeCell ref="A126:B126"/>
    <mergeCell ref="A127:B127"/>
    <mergeCell ref="A128:B128"/>
    <mergeCell ref="A129:B129"/>
    <mergeCell ref="A130:B130"/>
    <mergeCell ref="A131:B131"/>
    <mergeCell ref="A132:B132"/>
    <mergeCell ref="A144:B144"/>
    <mergeCell ref="A145:B145"/>
    <mergeCell ref="A146:B146"/>
    <mergeCell ref="A147:B147"/>
    <mergeCell ref="A148:B148"/>
    <mergeCell ref="A169:B169"/>
    <mergeCell ref="A170:B170"/>
    <mergeCell ref="A171:B171"/>
    <mergeCell ref="A158:B158"/>
    <mergeCell ref="A159:B159"/>
    <mergeCell ref="A151:B151"/>
    <mergeCell ref="A152:B152"/>
    <mergeCell ref="A153:B153"/>
    <mergeCell ref="A154:B154"/>
    <mergeCell ref="A155:B155"/>
    <mergeCell ref="A156:B156"/>
    <mergeCell ref="A157:B157"/>
    <mergeCell ref="A149:B149"/>
    <mergeCell ref="A150:B150"/>
    <mergeCell ref="A172:B172"/>
    <mergeCell ref="A173:B173"/>
    <mergeCell ref="A174:B174"/>
    <mergeCell ref="A175:B175"/>
    <mergeCell ref="A176:B176"/>
    <mergeCell ref="A177:B177"/>
    <mergeCell ref="A178:B178"/>
    <mergeCell ref="A179:B179"/>
    <mergeCell ref="A180:B180"/>
    <mergeCell ref="A181:B181"/>
    <mergeCell ref="A182:B182"/>
    <mergeCell ref="A183:B183"/>
    <mergeCell ref="A184:B184"/>
    <mergeCell ref="A185:B185"/>
    <mergeCell ref="A186:B186"/>
    <mergeCell ref="A187:B187"/>
    <mergeCell ref="A188:B188"/>
    <mergeCell ref="A189:B189"/>
    <mergeCell ref="C201:D201"/>
    <mergeCell ref="C202:D202"/>
    <mergeCell ref="C203:D203"/>
    <mergeCell ref="A224:E224"/>
    <mergeCell ref="C204:D204"/>
    <mergeCell ref="C205:D205"/>
    <mergeCell ref="C206:D206"/>
    <mergeCell ref="C207:D207"/>
    <mergeCell ref="A190:B190"/>
    <mergeCell ref="A191:B191"/>
    <mergeCell ref="A192:B192"/>
    <mergeCell ref="A193:B193"/>
    <mergeCell ref="A194:B194"/>
    <mergeCell ref="A195:B195"/>
    <mergeCell ref="A196:B196"/>
    <mergeCell ref="A197:B197"/>
    <mergeCell ref="A198:B198"/>
    <mergeCell ref="C208:D208"/>
    <mergeCell ref="C209:D209"/>
    <mergeCell ref="A199:B199"/>
    <mergeCell ref="A200:B200"/>
    <mergeCell ref="A201:B201"/>
    <mergeCell ref="A202:B202"/>
    <mergeCell ref="A203:B203"/>
    <mergeCell ref="A204:B204"/>
    <mergeCell ref="A205:B205"/>
    <mergeCell ref="A206:B206"/>
    <mergeCell ref="A207:B207"/>
    <mergeCell ref="A252:B263"/>
    <mergeCell ref="A208:B208"/>
    <mergeCell ref="A209:B209"/>
    <mergeCell ref="A210:B210"/>
    <mergeCell ref="A211:B211"/>
    <mergeCell ref="A212:B212"/>
    <mergeCell ref="A213:B213"/>
    <mergeCell ref="A214:B214"/>
    <mergeCell ref="A215:B215"/>
    <mergeCell ref="A216:B216"/>
    <mergeCell ref="A232:E232"/>
    <mergeCell ref="C216:D216"/>
    <mergeCell ref="C217:D217"/>
    <mergeCell ref="C218:D218"/>
    <mergeCell ref="C262:D262"/>
    <mergeCell ref="A238:B251"/>
    <mergeCell ref="C238:D238"/>
    <mergeCell ref="C254:D256"/>
  </mergeCells>
  <phoneticPr fontId="8"/>
  <conditionalFormatting sqref="O51:O106 G51:G106 I51:I106 L51:L106">
    <cfRule type="expression" dxfId="804" priority="372">
      <formula>INDIRECT(ADDRESS(ROW(),COLUMN()))=TRUNC(INDIRECT(ADDRESS(ROW(),COLUMN())))</formula>
    </cfRule>
  </conditionalFormatting>
  <conditionalFormatting sqref="O27:O50">
    <cfRule type="expression" dxfId="803" priority="368">
      <formula>INDIRECT(ADDRESS(ROW(),COLUMN()))=TRUNC(INDIRECT(ADDRESS(ROW(),COLUMN())))</formula>
    </cfRule>
  </conditionalFormatting>
  <conditionalFormatting sqref="G48:G50">
    <cfRule type="expression" dxfId="802" priority="371">
      <formula>INDIRECT(ADDRESS(ROW(),COLUMN()))=TRUNC(INDIRECT(ADDRESS(ROW(),COLUMN())))</formula>
    </cfRule>
  </conditionalFormatting>
  <conditionalFormatting sqref="I45 I48:I50">
    <cfRule type="expression" dxfId="801" priority="370">
      <formula>INDIRECT(ADDRESS(ROW(),COLUMN()))=TRUNC(INDIRECT(ADDRESS(ROW(),COLUMN())))</formula>
    </cfRule>
  </conditionalFormatting>
  <conditionalFormatting sqref="L29:L50">
    <cfRule type="expression" dxfId="800" priority="369">
      <formula>INDIRECT(ADDRESS(ROW(),COLUMN()))=TRUNC(INDIRECT(ADDRESS(ROW(),COLUMN())))</formula>
    </cfRule>
  </conditionalFormatting>
  <conditionalFormatting sqref="O10">
    <cfRule type="expression" dxfId="799" priority="366">
      <formula>INDIRECT(ADDRESS(ROW(),COLUMN()))=TRUNC(INDIRECT(ADDRESS(ROW(),COLUMN())))</formula>
    </cfRule>
  </conditionalFormatting>
  <conditionalFormatting sqref="L10">
    <cfRule type="expression" dxfId="798" priority="367">
      <formula>INDIRECT(ADDRESS(ROW(),COLUMN()))=TRUNC(INDIRECT(ADDRESS(ROW(),COLUMN())))</formula>
    </cfRule>
  </conditionalFormatting>
  <conditionalFormatting sqref="O11">
    <cfRule type="expression" dxfId="797" priority="364">
      <formula>INDIRECT(ADDRESS(ROW(),COLUMN()))=TRUNC(INDIRECT(ADDRESS(ROW(),COLUMN())))</formula>
    </cfRule>
  </conditionalFormatting>
  <conditionalFormatting sqref="L11">
    <cfRule type="expression" dxfId="796" priority="365">
      <formula>INDIRECT(ADDRESS(ROW(),COLUMN()))=TRUNC(INDIRECT(ADDRESS(ROW(),COLUMN())))</formula>
    </cfRule>
  </conditionalFormatting>
  <conditionalFormatting sqref="O12:O26">
    <cfRule type="expression" dxfId="795" priority="361">
      <formula>INDIRECT(ADDRESS(ROW(),COLUMN()))=TRUNC(INDIRECT(ADDRESS(ROW(),COLUMN())))</formula>
    </cfRule>
  </conditionalFormatting>
  <conditionalFormatting sqref="I21:I25">
    <cfRule type="expression" dxfId="794" priority="363">
      <formula>INDIRECT(ADDRESS(ROW(),COLUMN()))=TRUNC(INDIRECT(ADDRESS(ROW(),COLUMN())))</formula>
    </cfRule>
  </conditionalFormatting>
  <conditionalFormatting sqref="L12:L25">
    <cfRule type="expression" dxfId="793" priority="362">
      <formula>INDIRECT(ADDRESS(ROW(),COLUMN()))=TRUNC(INDIRECT(ADDRESS(ROW(),COLUMN())))</formula>
    </cfRule>
  </conditionalFormatting>
  <conditionalFormatting sqref="G10 G15">
    <cfRule type="expression" dxfId="792" priority="360">
      <formula>INDIRECT(ADDRESS(ROW(),COLUMN()))=TRUNC(INDIRECT(ADDRESS(ROW(),COLUMN())))</formula>
    </cfRule>
  </conditionalFormatting>
  <conditionalFormatting sqref="I10 I15">
    <cfRule type="expression" dxfId="791" priority="359">
      <formula>INDIRECT(ADDRESS(ROW(),COLUMN()))=TRUNC(INDIRECT(ADDRESS(ROW(),COLUMN())))</formula>
    </cfRule>
  </conditionalFormatting>
  <conditionalFormatting sqref="G12">
    <cfRule type="expression" dxfId="790" priority="358">
      <formula>INDIRECT(ADDRESS(ROW(),COLUMN()))=TRUNC(INDIRECT(ADDRESS(ROW(),COLUMN())))</formula>
    </cfRule>
  </conditionalFormatting>
  <conditionalFormatting sqref="I12">
    <cfRule type="expression" dxfId="789" priority="357">
      <formula>INDIRECT(ADDRESS(ROW(),COLUMN()))=TRUNC(INDIRECT(ADDRESS(ROW(),COLUMN())))</formula>
    </cfRule>
  </conditionalFormatting>
  <conditionalFormatting sqref="G14">
    <cfRule type="expression" dxfId="788" priority="356">
      <formula>INDIRECT(ADDRESS(ROW(),COLUMN()))=TRUNC(INDIRECT(ADDRESS(ROW(),COLUMN())))</formula>
    </cfRule>
  </conditionalFormatting>
  <conditionalFormatting sqref="I14">
    <cfRule type="expression" dxfId="787" priority="355">
      <formula>INDIRECT(ADDRESS(ROW(),COLUMN()))=TRUNC(INDIRECT(ADDRESS(ROW(),COLUMN())))</formula>
    </cfRule>
  </conditionalFormatting>
  <conditionalFormatting sqref="G11">
    <cfRule type="expression" dxfId="786" priority="354">
      <formula>INDIRECT(ADDRESS(ROW(),COLUMN()))=TRUNC(INDIRECT(ADDRESS(ROW(),COLUMN())))</formula>
    </cfRule>
  </conditionalFormatting>
  <conditionalFormatting sqref="I11">
    <cfRule type="expression" dxfId="785" priority="353">
      <formula>INDIRECT(ADDRESS(ROW(),COLUMN()))=TRUNC(INDIRECT(ADDRESS(ROW(),COLUMN())))</formula>
    </cfRule>
  </conditionalFormatting>
  <conditionalFormatting sqref="G13">
    <cfRule type="expression" dxfId="784" priority="352">
      <formula>INDIRECT(ADDRESS(ROW(),COLUMN()))=TRUNC(INDIRECT(ADDRESS(ROW(),COLUMN())))</formula>
    </cfRule>
  </conditionalFormatting>
  <conditionalFormatting sqref="I13">
    <cfRule type="expression" dxfId="783" priority="351">
      <formula>INDIRECT(ADDRESS(ROW(),COLUMN()))=TRUNC(INDIRECT(ADDRESS(ROW(),COLUMN())))</formula>
    </cfRule>
  </conditionalFormatting>
  <conditionalFormatting sqref="G16 G19">
    <cfRule type="expression" dxfId="782" priority="350">
      <formula>INDIRECT(ADDRESS(ROW(),COLUMN()))=TRUNC(INDIRECT(ADDRESS(ROW(),COLUMN())))</formula>
    </cfRule>
  </conditionalFormatting>
  <conditionalFormatting sqref="I16 I19">
    <cfRule type="expression" dxfId="781" priority="349">
      <formula>INDIRECT(ADDRESS(ROW(),COLUMN()))=TRUNC(INDIRECT(ADDRESS(ROW(),COLUMN())))</formula>
    </cfRule>
  </conditionalFormatting>
  <conditionalFormatting sqref="G17">
    <cfRule type="expression" dxfId="780" priority="348">
      <formula>INDIRECT(ADDRESS(ROW(),COLUMN()))=TRUNC(INDIRECT(ADDRESS(ROW(),COLUMN())))</formula>
    </cfRule>
  </conditionalFormatting>
  <conditionalFormatting sqref="I17">
    <cfRule type="expression" dxfId="779" priority="347">
      <formula>INDIRECT(ADDRESS(ROW(),COLUMN()))=TRUNC(INDIRECT(ADDRESS(ROW(),COLUMN())))</formula>
    </cfRule>
  </conditionalFormatting>
  <conditionalFormatting sqref="G18">
    <cfRule type="expression" dxfId="778" priority="346">
      <formula>INDIRECT(ADDRESS(ROW(),COLUMN()))=TRUNC(INDIRECT(ADDRESS(ROW(),COLUMN())))</formula>
    </cfRule>
  </conditionalFormatting>
  <conditionalFormatting sqref="I18">
    <cfRule type="expression" dxfId="777" priority="345">
      <formula>INDIRECT(ADDRESS(ROW(),COLUMN()))=TRUNC(INDIRECT(ADDRESS(ROW(),COLUMN())))</formula>
    </cfRule>
  </conditionalFormatting>
  <conditionalFormatting sqref="G20">
    <cfRule type="expression" dxfId="776" priority="344">
      <formula>INDIRECT(ADDRESS(ROW(),COLUMN()))=TRUNC(INDIRECT(ADDRESS(ROW(),COLUMN())))</formula>
    </cfRule>
  </conditionalFormatting>
  <conditionalFormatting sqref="I20">
    <cfRule type="expression" dxfId="775" priority="343">
      <formula>INDIRECT(ADDRESS(ROW(),COLUMN()))=TRUNC(INDIRECT(ADDRESS(ROW(),COLUMN())))</formula>
    </cfRule>
  </conditionalFormatting>
  <conditionalFormatting sqref="G21 G23">
    <cfRule type="expression" dxfId="774" priority="342">
      <formula>INDIRECT(ADDRESS(ROW(),COLUMN()))=TRUNC(INDIRECT(ADDRESS(ROW(),COLUMN())))</formula>
    </cfRule>
  </conditionalFormatting>
  <conditionalFormatting sqref="G22">
    <cfRule type="expression" dxfId="773" priority="341">
      <formula>INDIRECT(ADDRESS(ROW(),COLUMN()))=TRUNC(INDIRECT(ADDRESS(ROW(),COLUMN())))</formula>
    </cfRule>
  </conditionalFormatting>
  <conditionalFormatting sqref="G24:G25">
    <cfRule type="expression" dxfId="772" priority="340">
      <formula>INDIRECT(ADDRESS(ROW(),COLUMN()))=TRUNC(INDIRECT(ADDRESS(ROW(),COLUMN())))</formula>
    </cfRule>
  </conditionalFormatting>
  <conditionalFormatting sqref="G26:G28">
    <cfRule type="expression" dxfId="771" priority="339">
      <formula>INDIRECT(ADDRESS(ROW(),COLUMN()))=TRUNC(INDIRECT(ADDRESS(ROW(),COLUMN())))</formula>
    </cfRule>
  </conditionalFormatting>
  <conditionalFormatting sqref="I26:I28">
    <cfRule type="expression" dxfId="770" priority="338">
      <formula>INDIRECT(ADDRESS(ROW(),COLUMN()))=TRUNC(INDIRECT(ADDRESS(ROW(),COLUMN())))</formula>
    </cfRule>
  </conditionalFormatting>
  <conditionalFormatting sqref="L26:L28">
    <cfRule type="expression" dxfId="769" priority="337">
      <formula>INDIRECT(ADDRESS(ROW(),COLUMN()))=TRUNC(INDIRECT(ADDRESS(ROW(),COLUMN())))</formula>
    </cfRule>
  </conditionalFormatting>
  <conditionalFormatting sqref="G29:G30">
    <cfRule type="expression" dxfId="768" priority="336">
      <formula>INDIRECT(ADDRESS(ROW(),COLUMN()))=TRUNC(INDIRECT(ADDRESS(ROW(),COLUMN())))</formula>
    </cfRule>
  </conditionalFormatting>
  <conditionalFormatting sqref="I29:I30">
    <cfRule type="expression" dxfId="767" priority="335">
      <formula>INDIRECT(ADDRESS(ROW(),COLUMN()))=TRUNC(INDIRECT(ADDRESS(ROW(),COLUMN())))</formula>
    </cfRule>
  </conditionalFormatting>
  <conditionalFormatting sqref="G31:G32 G42 G44">
    <cfRule type="expression" dxfId="766" priority="334">
      <formula>INDIRECT(ADDRESS(ROW(),COLUMN()))=TRUNC(INDIRECT(ADDRESS(ROW(),COLUMN())))</formula>
    </cfRule>
  </conditionalFormatting>
  <conditionalFormatting sqref="I31:I32 I42 I44">
    <cfRule type="expression" dxfId="765" priority="333">
      <formula>INDIRECT(ADDRESS(ROW(),COLUMN()))=TRUNC(INDIRECT(ADDRESS(ROW(),COLUMN())))</formula>
    </cfRule>
  </conditionalFormatting>
  <conditionalFormatting sqref="G40">
    <cfRule type="expression" dxfId="764" priority="332">
      <formula>INDIRECT(ADDRESS(ROW(),COLUMN()))=TRUNC(INDIRECT(ADDRESS(ROW(),COLUMN())))</formula>
    </cfRule>
  </conditionalFormatting>
  <conditionalFormatting sqref="I40">
    <cfRule type="expression" dxfId="763" priority="331">
      <formula>INDIRECT(ADDRESS(ROW(),COLUMN()))=TRUNC(INDIRECT(ADDRESS(ROW(),COLUMN())))</formula>
    </cfRule>
  </conditionalFormatting>
  <conditionalFormatting sqref="G37">
    <cfRule type="expression" dxfId="762" priority="330">
      <formula>INDIRECT(ADDRESS(ROW(),COLUMN()))=TRUNC(INDIRECT(ADDRESS(ROW(),COLUMN())))</formula>
    </cfRule>
  </conditionalFormatting>
  <conditionalFormatting sqref="I37">
    <cfRule type="expression" dxfId="761" priority="329">
      <formula>INDIRECT(ADDRESS(ROW(),COLUMN()))=TRUNC(INDIRECT(ADDRESS(ROW(),COLUMN())))</formula>
    </cfRule>
  </conditionalFormatting>
  <conditionalFormatting sqref="G38">
    <cfRule type="expression" dxfId="760" priority="328">
      <formula>INDIRECT(ADDRESS(ROW(),COLUMN()))=TRUNC(INDIRECT(ADDRESS(ROW(),COLUMN())))</formula>
    </cfRule>
  </conditionalFormatting>
  <conditionalFormatting sqref="I38">
    <cfRule type="expression" dxfId="759" priority="327">
      <formula>INDIRECT(ADDRESS(ROW(),COLUMN()))=TRUNC(INDIRECT(ADDRESS(ROW(),COLUMN())))</formula>
    </cfRule>
  </conditionalFormatting>
  <conditionalFormatting sqref="G41">
    <cfRule type="expression" dxfId="758" priority="326">
      <formula>INDIRECT(ADDRESS(ROW(),COLUMN()))=TRUNC(INDIRECT(ADDRESS(ROW(),COLUMN())))</formula>
    </cfRule>
  </conditionalFormatting>
  <conditionalFormatting sqref="I41">
    <cfRule type="expression" dxfId="757" priority="325">
      <formula>INDIRECT(ADDRESS(ROW(),COLUMN()))=TRUNC(INDIRECT(ADDRESS(ROW(),COLUMN())))</formula>
    </cfRule>
  </conditionalFormatting>
  <conditionalFormatting sqref="G43">
    <cfRule type="expression" dxfId="756" priority="324">
      <formula>INDIRECT(ADDRESS(ROW(),COLUMN()))=TRUNC(INDIRECT(ADDRESS(ROW(),COLUMN())))</formula>
    </cfRule>
  </conditionalFormatting>
  <conditionalFormatting sqref="I43">
    <cfRule type="expression" dxfId="755" priority="323">
      <formula>INDIRECT(ADDRESS(ROW(),COLUMN()))=TRUNC(INDIRECT(ADDRESS(ROW(),COLUMN())))</formula>
    </cfRule>
  </conditionalFormatting>
  <conditionalFormatting sqref="G36">
    <cfRule type="expression" dxfId="754" priority="322">
      <formula>INDIRECT(ADDRESS(ROW(),COLUMN()))=TRUNC(INDIRECT(ADDRESS(ROW(),COLUMN())))</formula>
    </cfRule>
  </conditionalFormatting>
  <conditionalFormatting sqref="I36">
    <cfRule type="expression" dxfId="753" priority="321">
      <formula>INDIRECT(ADDRESS(ROW(),COLUMN()))=TRUNC(INDIRECT(ADDRESS(ROW(),COLUMN())))</formula>
    </cfRule>
  </conditionalFormatting>
  <conditionalFormatting sqref="G39">
    <cfRule type="expression" dxfId="752" priority="320">
      <formula>INDIRECT(ADDRESS(ROW(),COLUMN()))=TRUNC(INDIRECT(ADDRESS(ROW(),COLUMN())))</formula>
    </cfRule>
  </conditionalFormatting>
  <conditionalFormatting sqref="I39">
    <cfRule type="expression" dxfId="751" priority="319">
      <formula>INDIRECT(ADDRESS(ROW(),COLUMN()))=TRUNC(INDIRECT(ADDRESS(ROW(),COLUMN())))</formula>
    </cfRule>
  </conditionalFormatting>
  <conditionalFormatting sqref="G35">
    <cfRule type="expression" dxfId="750" priority="318">
      <formula>INDIRECT(ADDRESS(ROW(),COLUMN()))=TRUNC(INDIRECT(ADDRESS(ROW(),COLUMN())))</formula>
    </cfRule>
  </conditionalFormatting>
  <conditionalFormatting sqref="I35">
    <cfRule type="expression" dxfId="749" priority="317">
      <formula>INDIRECT(ADDRESS(ROW(),COLUMN()))=TRUNC(INDIRECT(ADDRESS(ROW(),COLUMN())))</formula>
    </cfRule>
  </conditionalFormatting>
  <conditionalFormatting sqref="G33">
    <cfRule type="expression" dxfId="748" priority="316">
      <formula>INDIRECT(ADDRESS(ROW(),COLUMN()))=TRUNC(INDIRECT(ADDRESS(ROW(),COLUMN())))</formula>
    </cfRule>
  </conditionalFormatting>
  <conditionalFormatting sqref="I33">
    <cfRule type="expression" dxfId="747" priority="315">
      <formula>INDIRECT(ADDRESS(ROW(),COLUMN()))=TRUNC(INDIRECT(ADDRESS(ROW(),COLUMN())))</formula>
    </cfRule>
  </conditionalFormatting>
  <conditionalFormatting sqref="G34">
    <cfRule type="expression" dxfId="746" priority="314">
      <formula>INDIRECT(ADDRESS(ROW(),COLUMN()))=TRUNC(INDIRECT(ADDRESS(ROW(),COLUMN())))</formula>
    </cfRule>
  </conditionalFormatting>
  <conditionalFormatting sqref="I34">
    <cfRule type="expression" dxfId="745" priority="313">
      <formula>INDIRECT(ADDRESS(ROW(),COLUMN()))=TRUNC(INDIRECT(ADDRESS(ROW(),COLUMN())))</formula>
    </cfRule>
  </conditionalFormatting>
  <conditionalFormatting sqref="G45">
    <cfRule type="expression" dxfId="744" priority="312">
      <formula>INDIRECT(ADDRESS(ROW(),COLUMN()))=TRUNC(INDIRECT(ADDRESS(ROW(),COLUMN())))</formula>
    </cfRule>
  </conditionalFormatting>
  <conditionalFormatting sqref="G46:G47">
    <cfRule type="expression" dxfId="743" priority="311">
      <formula>INDIRECT(ADDRESS(ROW(),COLUMN()))=TRUNC(INDIRECT(ADDRESS(ROW(),COLUMN())))</formula>
    </cfRule>
  </conditionalFormatting>
  <conditionalFormatting sqref="I46:I47">
    <cfRule type="expression" dxfId="742" priority="310">
      <formula>INDIRECT(ADDRESS(ROW(),COLUMN()))=TRUNC(INDIRECT(ADDRESS(ROW(),COLUMN())))</formula>
    </cfRule>
  </conditionalFormatting>
  <conditionalFormatting sqref="I169">
    <cfRule type="expression" dxfId="741" priority="308">
      <formula>INDIRECT(ADDRESS(ROW(),COLUMN()))=TRUNC(INDIRECT(ADDRESS(ROW(),COLUMN())))</formula>
    </cfRule>
  </conditionalFormatting>
  <conditionalFormatting sqref="L169">
    <cfRule type="expression" dxfId="740" priority="307">
      <formula>INDIRECT(ADDRESS(ROW(),COLUMN()))=TRUNC(INDIRECT(ADDRESS(ROW(),COLUMN())))</formula>
    </cfRule>
  </conditionalFormatting>
  <conditionalFormatting sqref="O169">
    <cfRule type="expression" dxfId="739" priority="306">
      <formula>INDIRECT(ADDRESS(ROW(),COLUMN()))=TRUNC(INDIRECT(ADDRESS(ROW(),COLUMN())))</formula>
    </cfRule>
  </conditionalFormatting>
  <conditionalFormatting sqref="G171:G218">
    <cfRule type="expression" dxfId="738" priority="305">
      <formula>INDIRECT(ADDRESS(ROW(),COLUMN()))=TRUNC(INDIRECT(ADDRESS(ROW(),COLUMN())))</formula>
    </cfRule>
  </conditionalFormatting>
  <conditionalFormatting sqref="I170:I218">
    <cfRule type="expression" dxfId="737" priority="304">
      <formula>INDIRECT(ADDRESS(ROW(),COLUMN()))=TRUNC(INDIRECT(ADDRESS(ROW(),COLUMN())))</formula>
    </cfRule>
  </conditionalFormatting>
  <conditionalFormatting sqref="L170:L218">
    <cfRule type="expression" dxfId="736" priority="303">
      <formula>INDIRECT(ADDRESS(ROW(),COLUMN()))=TRUNC(INDIRECT(ADDRESS(ROW(),COLUMN())))</formula>
    </cfRule>
  </conditionalFormatting>
  <conditionalFormatting sqref="O170:O218">
    <cfRule type="expression" dxfId="735" priority="302">
      <formula>INDIRECT(ADDRESS(ROW(),COLUMN()))=TRUNC(INDIRECT(ADDRESS(ROW(),COLUMN())))</formula>
    </cfRule>
  </conditionalFormatting>
  <conditionalFormatting sqref="O107:O159 G107:G159 I107:I159 L107:L159">
    <cfRule type="expression" dxfId="734" priority="301">
      <formula>INDIRECT(ADDRESS(ROW(),COLUMN()))=TRUNC(INDIRECT(ADDRESS(ROW(),COLUMN())))</formula>
    </cfRule>
  </conditionalFormatting>
  <conditionalFormatting sqref="G169">
    <cfRule type="expression" dxfId="733" priority="3">
      <formula>INDIRECT(ADDRESS(ROW(),COLUMN()))=TRUNC(INDIRECT(ADDRESS(ROW(),COLUMN())))</formula>
    </cfRule>
  </conditionalFormatting>
  <conditionalFormatting sqref="G170">
    <cfRule type="expression" dxfId="732" priority="2">
      <formula>INDIRECT(ADDRESS(ROW(),COLUMN()))=TRUNC(INDIRECT(ADDRESS(ROW(),COLUMN())))</formula>
    </cfRule>
  </conditionalFormatting>
  <conditionalFormatting sqref="M6:Q7">
    <cfRule type="cellIs" dxfId="731" priority="1" operator="equal">
      <formula>"「費目：その他」で補助対象外に仕分けされていないものがあります。"</formula>
    </cfRule>
  </conditionalFormatting>
  <dataValidations count="7">
    <dataValidation imeMode="off" allowBlank="1" showInputMessage="1" showErrorMessage="1" sqref="G10:G159 I10:I159 L10:L159 O10:O159 Q10:Q159 I169:I218 L169:L218 O169:O218 Q169:Q218 G169:G218 G231:H235 G224:H229 F224:F235 F238:H264"/>
    <dataValidation type="list" imeMode="hiragana" allowBlank="1" showInputMessage="1" showErrorMessage="1" sqref="C10:C159">
      <formula1>区分</formula1>
    </dataValidation>
    <dataValidation type="list" allowBlank="1" showInputMessage="1" showErrorMessage="1" sqref="R10:R159">
      <formula1>"○"</formula1>
    </dataValidation>
    <dataValidation imeMode="disabled" allowBlank="1" showInputMessage="1" showErrorMessage="1" sqref="C7:K7 F166:K166 A169:A218 A11:A159 A10:B10 C3:C4"/>
    <dataValidation imeMode="hiragana" allowBlank="1" showInputMessage="1" showErrorMessage="1" sqref="E10:E159 J10:J159 M10:M159 M169:M218 J169:J218 E169:E218"/>
    <dataValidation type="list" imeMode="hiragana" allowBlank="1" showInputMessage="1" showErrorMessage="1" sqref="C169:D218">
      <formula1>収入</formula1>
    </dataValidation>
    <dataValidation type="list" imeMode="hiragana" allowBlank="1" showInputMessage="1" showErrorMessage="1" sqref="D10:D159">
      <formula1>INDIRECT(C10)</formula1>
    </dataValidation>
  </dataValidations>
  <pageMargins left="0.78740157480314965" right="0.39370078740157483" top="0.39370078740157483" bottom="0.59055118110236227" header="0.31496062992125984" footer="0.31496062992125984"/>
  <pageSetup paperSize="9" scale="66" fitToHeight="0" orientation="portrait" r:id="rId1"/>
  <rowBreaks count="2" manualBreakCount="2">
    <brk id="159" max="17" man="1"/>
    <brk id="219" max="16383" man="1"/>
  </rowBreaks>
  <colBreaks count="1" manualBreakCount="1">
    <brk id="17" max="1048575" man="1"/>
  </colBreak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Y265"/>
  <sheetViews>
    <sheetView view="pageBreakPreview" zoomScaleSheetLayoutView="100" workbookViewId="0">
      <pane ySplit="9" topLeftCell="A10" activePane="bottomLeft" state="frozen"/>
      <selection activeCell="A10" sqref="A10:B10"/>
      <selection pane="bottomLeft" activeCell="A10" sqref="A10:B10"/>
    </sheetView>
  </sheetViews>
  <sheetFormatPr defaultRowHeight="13.5"/>
  <cols>
    <col min="1" max="2" width="3.875" style="2" customWidth="1"/>
    <col min="3" max="3" width="17.75" style="2" customWidth="1"/>
    <col min="4" max="4" width="11.75" style="2" customWidth="1"/>
    <col min="5" max="5" width="33.5" style="2" customWidth="1"/>
    <col min="6" max="6" width="1.125" style="2" customWidth="1"/>
    <col min="7" max="7" width="9.5" style="2" customWidth="1"/>
    <col min="8" max="8" width="1.375" style="2" customWidth="1"/>
    <col min="9" max="9" width="6" style="2" customWidth="1"/>
    <col min="10" max="10" width="6.125" style="2" customWidth="1"/>
    <col min="11" max="11" width="1.875" style="2" customWidth="1"/>
    <col min="12" max="12" width="6" style="2" customWidth="1"/>
    <col min="13" max="13" width="6.125" style="2" customWidth="1"/>
    <col min="14" max="14" width="2" style="2" customWidth="1"/>
    <col min="15" max="15" width="9.5" style="2" customWidth="1"/>
    <col min="16" max="16" width="1.75" style="2" customWidth="1"/>
    <col min="17" max="17" width="9.625" style="2" customWidth="1"/>
    <col min="18" max="18" width="6.875" style="2" customWidth="1"/>
    <col min="19" max="19" width="7" style="2" customWidth="1"/>
    <col min="20" max="20" width="20.625" style="2" customWidth="1"/>
    <col min="21" max="21" width="18.375" style="2" customWidth="1"/>
    <col min="22" max="22" width="25.375" style="2" customWidth="1"/>
    <col min="23" max="23" width="9" style="2" customWidth="1"/>
    <col min="24" max="24" width="9" style="5" hidden="1" customWidth="1"/>
    <col min="25" max="25" width="9" style="2" customWidth="1"/>
    <col min="26" max="16384" width="9" style="2"/>
  </cols>
  <sheetData>
    <row r="1" spans="1:24">
      <c r="A1" s="24" t="str">
        <f>IF('計画書①（地域）'!$S$4="","",'計画書①（地域）'!$S$4)</f>
        <v/>
      </c>
      <c r="B1" s="24"/>
    </row>
    <row r="2" spans="1:24" ht="25.5" customHeight="1">
      <c r="A2" s="68" t="s">
        <v>124</v>
      </c>
      <c r="B2" s="68"/>
      <c r="C2" s="40"/>
    </row>
    <row r="3" spans="1:24" ht="32.1" customHeight="1">
      <c r="C3" s="569" t="s">
        <v>143</v>
      </c>
      <c r="D3" s="61" t="s">
        <v>153</v>
      </c>
      <c r="E3" s="570"/>
      <c r="F3" s="571"/>
      <c r="G3" s="571"/>
      <c r="H3" s="571"/>
      <c r="I3" s="571"/>
      <c r="J3" s="571"/>
      <c r="K3" s="571"/>
      <c r="L3" s="571"/>
      <c r="M3" s="572"/>
      <c r="N3"/>
      <c r="O3"/>
      <c r="P3"/>
      <c r="Q3" s="15"/>
      <c r="X3" s="5">
        <v>18</v>
      </c>
    </row>
    <row r="4" spans="1:24" ht="32.1" customHeight="1">
      <c r="C4" s="569"/>
      <c r="D4" s="62" t="s">
        <v>154</v>
      </c>
      <c r="E4" s="573"/>
      <c r="F4" s="574"/>
      <c r="G4" s="574"/>
      <c r="H4" s="574"/>
      <c r="I4" s="574"/>
      <c r="J4" s="574"/>
      <c r="K4" s="574"/>
      <c r="L4" s="574"/>
      <c r="M4" s="575"/>
      <c r="N4"/>
      <c r="O4"/>
      <c r="P4"/>
      <c r="Q4" s="15"/>
      <c r="X4" s="5">
        <v>224</v>
      </c>
    </row>
    <row r="5" spans="1:24" ht="22.5" customHeight="1">
      <c r="A5" s="6"/>
      <c r="B5" s="6"/>
      <c r="C5" s="8"/>
      <c r="D5" s="12"/>
      <c r="E5" s="15"/>
      <c r="F5" s="15"/>
      <c r="G5" s="15"/>
      <c r="H5" s="15"/>
      <c r="I5" s="15"/>
      <c r="J5" s="15"/>
      <c r="K5" s="15"/>
      <c r="L5" s="15"/>
      <c r="M5" s="15"/>
      <c r="N5" s="15"/>
      <c r="O5" s="15"/>
      <c r="P5" s="15"/>
      <c r="Q5" s="15"/>
    </row>
    <row r="6" spans="1:24" ht="21.75" customHeight="1">
      <c r="A6" s="6"/>
      <c r="B6" s="6"/>
      <c r="C6" s="540" t="s">
        <v>41</v>
      </c>
      <c r="D6" s="541"/>
      <c r="E6" s="129" t="s">
        <v>44</v>
      </c>
      <c r="F6" s="542" t="s">
        <v>52</v>
      </c>
      <c r="G6" s="543"/>
      <c r="H6" s="543"/>
      <c r="I6" s="543"/>
      <c r="J6" s="543"/>
      <c r="K6" s="544"/>
      <c r="L6" s="3"/>
      <c r="M6" s="568" t="str">
        <f>IF($F$247&lt;&gt;0,"「費目：その他」で補助対象外に仕分けされていないものがあります。","")</f>
        <v/>
      </c>
      <c r="N6" s="568"/>
      <c r="O6" s="568"/>
      <c r="P6" s="568"/>
      <c r="Q6" s="568"/>
    </row>
    <row r="7" spans="1:24" ht="21.75" customHeight="1">
      <c r="A7" s="6"/>
      <c r="B7" s="6"/>
      <c r="C7" s="545">
        <f>SUMIFS($Q$10:$Q$159,$R$10:$R$159,"")</f>
        <v>0</v>
      </c>
      <c r="D7" s="546"/>
      <c r="E7" s="130">
        <f>SUMIFS($Q$10:$Q$159,$R$10:$R$159,"○")</f>
        <v>0</v>
      </c>
      <c r="F7" s="547">
        <f>SUM(C7,E7)</f>
        <v>0</v>
      </c>
      <c r="G7" s="548"/>
      <c r="H7" s="548"/>
      <c r="I7" s="548"/>
      <c r="J7" s="548"/>
      <c r="K7" s="549"/>
      <c r="L7" s="3"/>
      <c r="M7" s="568"/>
      <c r="N7" s="568"/>
      <c r="O7" s="568"/>
      <c r="P7" s="568"/>
      <c r="Q7" s="568"/>
    </row>
    <row r="8" spans="1:24" ht="20.25" customHeight="1">
      <c r="A8" s="7" t="s">
        <v>5</v>
      </c>
      <c r="B8" s="7"/>
      <c r="C8" s="3"/>
      <c r="D8" s="13"/>
      <c r="E8" s="9"/>
      <c r="F8" s="9"/>
      <c r="G8" s="9"/>
      <c r="H8" s="9"/>
      <c r="I8" s="9"/>
      <c r="J8" s="9"/>
      <c r="K8" s="9"/>
      <c r="L8" s="9"/>
      <c r="M8" s="9"/>
      <c r="N8" s="9"/>
      <c r="O8" s="9"/>
      <c r="P8" s="9"/>
      <c r="R8" s="134" t="s">
        <v>17</v>
      </c>
    </row>
    <row r="9" spans="1:24" ht="36" customHeight="1">
      <c r="A9" s="632" t="s">
        <v>215</v>
      </c>
      <c r="B9" s="633"/>
      <c r="C9" s="54" t="s">
        <v>11</v>
      </c>
      <c r="D9" s="54" t="s">
        <v>26</v>
      </c>
      <c r="E9" s="55" t="s">
        <v>45</v>
      </c>
      <c r="F9" s="69"/>
      <c r="G9" s="56" t="s">
        <v>39</v>
      </c>
      <c r="H9" s="57" t="s">
        <v>46</v>
      </c>
      <c r="I9" s="56" t="s">
        <v>38</v>
      </c>
      <c r="J9" s="58" t="s">
        <v>40</v>
      </c>
      <c r="K9" s="57" t="s">
        <v>46</v>
      </c>
      <c r="L9" s="56" t="s">
        <v>48</v>
      </c>
      <c r="M9" s="58" t="s">
        <v>40</v>
      </c>
      <c r="N9" s="57" t="s">
        <v>49</v>
      </c>
      <c r="O9" s="56" t="s">
        <v>50</v>
      </c>
      <c r="P9" s="57" t="s">
        <v>51</v>
      </c>
      <c r="Q9" s="137" t="s">
        <v>12</v>
      </c>
      <c r="R9" s="182" t="s">
        <v>43</v>
      </c>
    </row>
    <row r="10" spans="1:24" ht="18" customHeight="1">
      <c r="A10" s="634">
        <v>1</v>
      </c>
      <c r="B10" s="635"/>
      <c r="C10" s="50"/>
      <c r="D10" s="51"/>
      <c r="E10" s="186"/>
      <c r="F10" s="161"/>
      <c r="G10" s="52"/>
      <c r="H10" s="161"/>
      <c r="I10" s="156"/>
      <c r="J10" s="53"/>
      <c r="K10" s="164"/>
      <c r="L10" s="159"/>
      <c r="M10" s="53"/>
      <c r="N10" s="164"/>
      <c r="O10" s="46"/>
      <c r="P10" s="165"/>
      <c r="Q10" s="138">
        <f t="shared" ref="Q10:Q106" si="0">IF(G10="",0,INT(SUM(PRODUCT(G10,I10,L10),O10)))</f>
        <v>0</v>
      </c>
      <c r="R10" s="140"/>
    </row>
    <row r="11" spans="1:24" ht="18" customHeight="1">
      <c r="A11" s="636">
        <v>2</v>
      </c>
      <c r="B11" s="637"/>
      <c r="C11" s="10"/>
      <c r="D11" s="14"/>
      <c r="E11" s="187"/>
      <c r="F11" s="162"/>
      <c r="G11" s="43"/>
      <c r="H11" s="162"/>
      <c r="I11" s="157"/>
      <c r="J11" s="21"/>
      <c r="K11" s="163"/>
      <c r="L11" s="158"/>
      <c r="M11" s="21"/>
      <c r="N11" s="163"/>
      <c r="O11" s="44"/>
      <c r="P11" s="166"/>
      <c r="Q11" s="139">
        <f t="shared" si="0"/>
        <v>0</v>
      </c>
      <c r="R11" s="141"/>
    </row>
    <row r="12" spans="1:24" ht="18" customHeight="1">
      <c r="A12" s="636">
        <v>3</v>
      </c>
      <c r="B12" s="637"/>
      <c r="C12" s="10"/>
      <c r="D12" s="14"/>
      <c r="E12" s="187"/>
      <c r="F12" s="162"/>
      <c r="G12" s="43"/>
      <c r="H12" s="162"/>
      <c r="I12" s="157"/>
      <c r="J12" s="21"/>
      <c r="K12" s="163"/>
      <c r="L12" s="158"/>
      <c r="M12" s="21"/>
      <c r="N12" s="163"/>
      <c r="O12" s="44"/>
      <c r="P12" s="166"/>
      <c r="Q12" s="139">
        <f t="shared" si="0"/>
        <v>0</v>
      </c>
      <c r="R12" s="141"/>
    </row>
    <row r="13" spans="1:24" ht="18" customHeight="1">
      <c r="A13" s="636">
        <v>4</v>
      </c>
      <c r="B13" s="637"/>
      <c r="C13" s="10"/>
      <c r="D13" s="14"/>
      <c r="E13" s="187"/>
      <c r="F13" s="162"/>
      <c r="G13" s="43"/>
      <c r="H13" s="162"/>
      <c r="I13" s="157"/>
      <c r="J13" s="21"/>
      <c r="K13" s="163"/>
      <c r="L13" s="158"/>
      <c r="M13" s="21"/>
      <c r="N13" s="163"/>
      <c r="O13" s="44"/>
      <c r="P13" s="166"/>
      <c r="Q13" s="139">
        <f t="shared" si="0"/>
        <v>0</v>
      </c>
      <c r="R13" s="141"/>
    </row>
    <row r="14" spans="1:24" ht="18" customHeight="1">
      <c r="A14" s="636">
        <v>5</v>
      </c>
      <c r="B14" s="637"/>
      <c r="C14" s="10"/>
      <c r="D14" s="14"/>
      <c r="E14" s="187"/>
      <c r="F14" s="162"/>
      <c r="G14" s="43"/>
      <c r="H14" s="162"/>
      <c r="I14" s="157"/>
      <c r="J14" s="21"/>
      <c r="K14" s="163"/>
      <c r="L14" s="158"/>
      <c r="M14" s="21"/>
      <c r="N14" s="163"/>
      <c r="O14" s="44"/>
      <c r="P14" s="166"/>
      <c r="Q14" s="139">
        <f t="shared" si="0"/>
        <v>0</v>
      </c>
      <c r="R14" s="141"/>
    </row>
    <row r="15" spans="1:24" ht="18" customHeight="1">
      <c r="A15" s="636">
        <v>6</v>
      </c>
      <c r="B15" s="637"/>
      <c r="C15" s="10"/>
      <c r="D15" s="14"/>
      <c r="E15" s="187"/>
      <c r="F15" s="162"/>
      <c r="G15" s="43"/>
      <c r="H15" s="162"/>
      <c r="I15" s="157"/>
      <c r="J15" s="21"/>
      <c r="K15" s="163"/>
      <c r="L15" s="158"/>
      <c r="M15" s="21"/>
      <c r="N15" s="163"/>
      <c r="O15" s="44"/>
      <c r="P15" s="166"/>
      <c r="Q15" s="139">
        <f t="shared" si="0"/>
        <v>0</v>
      </c>
      <c r="R15" s="141"/>
    </row>
    <row r="16" spans="1:24" ht="18" customHeight="1">
      <c r="A16" s="636">
        <v>7</v>
      </c>
      <c r="B16" s="637"/>
      <c r="C16" s="10"/>
      <c r="D16" s="14"/>
      <c r="E16" s="187"/>
      <c r="F16" s="162"/>
      <c r="G16" s="43"/>
      <c r="H16" s="162"/>
      <c r="I16" s="157"/>
      <c r="J16" s="21"/>
      <c r="K16" s="163"/>
      <c r="L16" s="158"/>
      <c r="M16" s="21"/>
      <c r="N16" s="163"/>
      <c r="O16" s="44"/>
      <c r="P16" s="166"/>
      <c r="Q16" s="139">
        <f t="shared" si="0"/>
        <v>0</v>
      </c>
      <c r="R16" s="141"/>
    </row>
    <row r="17" spans="1:18" ht="18" customHeight="1">
      <c r="A17" s="636">
        <v>8</v>
      </c>
      <c r="B17" s="637"/>
      <c r="C17" s="10"/>
      <c r="D17" s="14"/>
      <c r="E17" s="187"/>
      <c r="F17" s="162"/>
      <c r="G17" s="43"/>
      <c r="H17" s="162"/>
      <c r="I17" s="157"/>
      <c r="J17" s="21"/>
      <c r="K17" s="163"/>
      <c r="L17" s="158"/>
      <c r="M17" s="21"/>
      <c r="N17" s="163"/>
      <c r="O17" s="44"/>
      <c r="P17" s="166"/>
      <c r="Q17" s="139">
        <f t="shared" si="0"/>
        <v>0</v>
      </c>
      <c r="R17" s="141"/>
    </row>
    <row r="18" spans="1:18" ht="18" customHeight="1">
      <c r="A18" s="636">
        <v>9</v>
      </c>
      <c r="B18" s="637"/>
      <c r="C18" s="10"/>
      <c r="D18" s="14"/>
      <c r="E18" s="187"/>
      <c r="F18" s="162"/>
      <c r="G18" s="43"/>
      <c r="H18" s="162"/>
      <c r="I18" s="157"/>
      <c r="J18" s="21"/>
      <c r="K18" s="163"/>
      <c r="L18" s="158"/>
      <c r="M18" s="21"/>
      <c r="N18" s="163"/>
      <c r="O18" s="44"/>
      <c r="P18" s="166"/>
      <c r="Q18" s="139">
        <f t="shared" si="0"/>
        <v>0</v>
      </c>
      <c r="R18" s="141"/>
    </row>
    <row r="19" spans="1:18" ht="18" customHeight="1">
      <c r="A19" s="636">
        <v>10</v>
      </c>
      <c r="B19" s="637"/>
      <c r="C19" s="10"/>
      <c r="D19" s="14"/>
      <c r="E19" s="187"/>
      <c r="F19" s="162"/>
      <c r="G19" s="43"/>
      <c r="H19" s="162"/>
      <c r="I19" s="157"/>
      <c r="J19" s="21"/>
      <c r="K19" s="163"/>
      <c r="L19" s="158"/>
      <c r="M19" s="21"/>
      <c r="N19" s="163"/>
      <c r="O19" s="44"/>
      <c r="P19" s="166"/>
      <c r="Q19" s="139">
        <f t="shared" si="0"/>
        <v>0</v>
      </c>
      <c r="R19" s="141"/>
    </row>
    <row r="20" spans="1:18" ht="18" customHeight="1">
      <c r="A20" s="636">
        <v>11</v>
      </c>
      <c r="B20" s="637"/>
      <c r="C20" s="10"/>
      <c r="D20" s="14"/>
      <c r="E20" s="187"/>
      <c r="F20" s="162"/>
      <c r="G20" s="43"/>
      <c r="H20" s="162"/>
      <c r="I20" s="157"/>
      <c r="J20" s="21"/>
      <c r="K20" s="163"/>
      <c r="L20" s="158"/>
      <c r="M20" s="21"/>
      <c r="N20" s="163"/>
      <c r="O20" s="44"/>
      <c r="P20" s="166"/>
      <c r="Q20" s="139">
        <f t="shared" si="0"/>
        <v>0</v>
      </c>
      <c r="R20" s="141"/>
    </row>
    <row r="21" spans="1:18" ht="18" customHeight="1">
      <c r="A21" s="636">
        <v>12</v>
      </c>
      <c r="B21" s="637"/>
      <c r="C21" s="10"/>
      <c r="D21" s="14"/>
      <c r="E21" s="187"/>
      <c r="F21" s="162"/>
      <c r="G21" s="43"/>
      <c r="H21" s="163"/>
      <c r="I21" s="158"/>
      <c r="J21" s="21"/>
      <c r="K21" s="163"/>
      <c r="L21" s="158"/>
      <c r="M21" s="21"/>
      <c r="N21" s="163"/>
      <c r="O21" s="44"/>
      <c r="P21" s="166"/>
      <c r="Q21" s="139">
        <f t="shared" si="0"/>
        <v>0</v>
      </c>
      <c r="R21" s="141"/>
    </row>
    <row r="22" spans="1:18" ht="18" customHeight="1">
      <c r="A22" s="636">
        <v>13</v>
      </c>
      <c r="B22" s="637"/>
      <c r="C22" s="10"/>
      <c r="D22" s="14"/>
      <c r="E22" s="187"/>
      <c r="F22" s="162"/>
      <c r="G22" s="43"/>
      <c r="H22" s="163"/>
      <c r="I22" s="158"/>
      <c r="J22" s="21"/>
      <c r="K22" s="163"/>
      <c r="L22" s="158"/>
      <c r="M22" s="21"/>
      <c r="N22" s="163"/>
      <c r="O22" s="44"/>
      <c r="P22" s="166"/>
      <c r="Q22" s="139">
        <f t="shared" si="0"/>
        <v>0</v>
      </c>
      <c r="R22" s="141"/>
    </row>
    <row r="23" spans="1:18" ht="18" customHeight="1">
      <c r="A23" s="636">
        <v>14</v>
      </c>
      <c r="B23" s="637"/>
      <c r="C23" s="10"/>
      <c r="D23" s="14"/>
      <c r="E23" s="187"/>
      <c r="F23" s="162"/>
      <c r="G23" s="43"/>
      <c r="H23" s="163"/>
      <c r="I23" s="158"/>
      <c r="J23" s="21"/>
      <c r="K23" s="163"/>
      <c r="L23" s="158"/>
      <c r="M23" s="21"/>
      <c r="N23" s="163"/>
      <c r="O23" s="44"/>
      <c r="P23" s="166"/>
      <c r="Q23" s="139">
        <f t="shared" si="0"/>
        <v>0</v>
      </c>
      <c r="R23" s="141"/>
    </row>
    <row r="24" spans="1:18" ht="18" customHeight="1">
      <c r="A24" s="636">
        <v>15</v>
      </c>
      <c r="B24" s="637"/>
      <c r="C24" s="10"/>
      <c r="D24" s="14"/>
      <c r="E24" s="187"/>
      <c r="F24" s="162"/>
      <c r="G24" s="43"/>
      <c r="H24" s="163"/>
      <c r="I24" s="158"/>
      <c r="J24" s="21"/>
      <c r="K24" s="163"/>
      <c r="L24" s="158"/>
      <c r="M24" s="21"/>
      <c r="N24" s="163"/>
      <c r="O24" s="44"/>
      <c r="P24" s="166"/>
      <c r="Q24" s="139">
        <f t="shared" si="0"/>
        <v>0</v>
      </c>
      <c r="R24" s="141"/>
    </row>
    <row r="25" spans="1:18" ht="18" customHeight="1">
      <c r="A25" s="636">
        <v>16</v>
      </c>
      <c r="B25" s="637"/>
      <c r="C25" s="10"/>
      <c r="D25" s="14"/>
      <c r="E25" s="187"/>
      <c r="F25" s="162"/>
      <c r="G25" s="43"/>
      <c r="H25" s="163"/>
      <c r="I25" s="158"/>
      <c r="J25" s="21"/>
      <c r="K25" s="163"/>
      <c r="L25" s="158"/>
      <c r="M25" s="21"/>
      <c r="N25" s="163"/>
      <c r="O25" s="44"/>
      <c r="P25" s="166"/>
      <c r="Q25" s="139">
        <f t="shared" si="0"/>
        <v>0</v>
      </c>
      <c r="R25" s="141"/>
    </row>
    <row r="26" spans="1:18" ht="18" customHeight="1">
      <c r="A26" s="636">
        <v>17</v>
      </c>
      <c r="B26" s="637"/>
      <c r="C26" s="10"/>
      <c r="D26" s="14"/>
      <c r="E26" s="187"/>
      <c r="F26" s="162"/>
      <c r="G26" s="43"/>
      <c r="H26" s="162"/>
      <c r="I26" s="157"/>
      <c r="J26" s="21"/>
      <c r="K26" s="162"/>
      <c r="L26" s="158"/>
      <c r="M26" s="37"/>
      <c r="N26" s="163"/>
      <c r="O26" s="44"/>
      <c r="P26" s="166"/>
      <c r="Q26" s="139">
        <f t="shared" si="0"/>
        <v>0</v>
      </c>
      <c r="R26" s="141"/>
    </row>
    <row r="27" spans="1:18" ht="18" customHeight="1">
      <c r="A27" s="636">
        <v>18</v>
      </c>
      <c r="B27" s="637"/>
      <c r="C27" s="10"/>
      <c r="D27" s="14"/>
      <c r="E27" s="187"/>
      <c r="F27" s="162"/>
      <c r="G27" s="43"/>
      <c r="H27" s="162"/>
      <c r="I27" s="157"/>
      <c r="J27" s="21"/>
      <c r="K27" s="162"/>
      <c r="L27" s="158"/>
      <c r="M27" s="37"/>
      <c r="N27" s="163"/>
      <c r="O27" s="44"/>
      <c r="P27" s="166"/>
      <c r="Q27" s="139">
        <f t="shared" si="0"/>
        <v>0</v>
      </c>
      <c r="R27" s="141"/>
    </row>
    <row r="28" spans="1:18" ht="18" customHeight="1">
      <c r="A28" s="636">
        <v>19</v>
      </c>
      <c r="B28" s="637"/>
      <c r="C28" s="10"/>
      <c r="D28" s="14"/>
      <c r="E28" s="187"/>
      <c r="F28" s="162"/>
      <c r="G28" s="43"/>
      <c r="H28" s="162"/>
      <c r="I28" s="157"/>
      <c r="J28" s="21"/>
      <c r="K28" s="162"/>
      <c r="L28" s="158"/>
      <c r="M28" s="37"/>
      <c r="N28" s="163"/>
      <c r="O28" s="44"/>
      <c r="P28" s="166"/>
      <c r="Q28" s="139">
        <f t="shared" si="0"/>
        <v>0</v>
      </c>
      <c r="R28" s="141"/>
    </row>
    <row r="29" spans="1:18" ht="18" customHeight="1">
      <c r="A29" s="636">
        <v>20</v>
      </c>
      <c r="B29" s="637"/>
      <c r="C29" s="10"/>
      <c r="D29" s="14"/>
      <c r="E29" s="187"/>
      <c r="F29" s="162"/>
      <c r="G29" s="43"/>
      <c r="H29" s="162"/>
      <c r="I29" s="157"/>
      <c r="J29" s="21"/>
      <c r="K29" s="163"/>
      <c r="L29" s="158"/>
      <c r="M29" s="21"/>
      <c r="N29" s="163"/>
      <c r="O29" s="44"/>
      <c r="P29" s="166"/>
      <c r="Q29" s="139">
        <f t="shared" si="0"/>
        <v>0</v>
      </c>
      <c r="R29" s="141"/>
    </row>
    <row r="30" spans="1:18" ht="18" customHeight="1">
      <c r="A30" s="636">
        <v>21</v>
      </c>
      <c r="B30" s="637"/>
      <c r="C30" s="10"/>
      <c r="D30" s="14"/>
      <c r="E30" s="187"/>
      <c r="F30" s="162"/>
      <c r="G30" s="43"/>
      <c r="H30" s="162"/>
      <c r="I30" s="157"/>
      <c r="J30" s="21"/>
      <c r="K30" s="163"/>
      <c r="L30" s="158"/>
      <c r="M30" s="21"/>
      <c r="N30" s="163"/>
      <c r="O30" s="44"/>
      <c r="P30" s="166"/>
      <c r="Q30" s="139">
        <f t="shared" si="0"/>
        <v>0</v>
      </c>
      <c r="R30" s="141"/>
    </row>
    <row r="31" spans="1:18" ht="18" customHeight="1">
      <c r="A31" s="636">
        <v>22</v>
      </c>
      <c r="B31" s="637"/>
      <c r="C31" s="10"/>
      <c r="D31" s="14"/>
      <c r="E31" s="187"/>
      <c r="F31" s="162"/>
      <c r="G31" s="43"/>
      <c r="H31" s="162"/>
      <c r="I31" s="157"/>
      <c r="J31" s="21"/>
      <c r="K31" s="163"/>
      <c r="L31" s="158"/>
      <c r="M31" s="21"/>
      <c r="N31" s="163"/>
      <c r="O31" s="44"/>
      <c r="P31" s="166"/>
      <c r="Q31" s="139">
        <f t="shared" si="0"/>
        <v>0</v>
      </c>
      <c r="R31" s="141"/>
    </row>
    <row r="32" spans="1:18" ht="18" customHeight="1">
      <c r="A32" s="636">
        <v>23</v>
      </c>
      <c r="B32" s="637"/>
      <c r="C32" s="10"/>
      <c r="D32" s="14"/>
      <c r="E32" s="187"/>
      <c r="F32" s="162"/>
      <c r="G32" s="43"/>
      <c r="H32" s="162"/>
      <c r="I32" s="157"/>
      <c r="J32" s="21"/>
      <c r="K32" s="163"/>
      <c r="L32" s="158"/>
      <c r="M32" s="21"/>
      <c r="N32" s="163"/>
      <c r="O32" s="44"/>
      <c r="P32" s="166"/>
      <c r="Q32" s="139">
        <f t="shared" si="0"/>
        <v>0</v>
      </c>
      <c r="R32" s="141"/>
    </row>
    <row r="33" spans="1:18" ht="18" customHeight="1">
      <c r="A33" s="636">
        <v>24</v>
      </c>
      <c r="B33" s="637"/>
      <c r="C33" s="10"/>
      <c r="D33" s="14"/>
      <c r="E33" s="187"/>
      <c r="F33" s="162"/>
      <c r="G33" s="43"/>
      <c r="H33" s="162"/>
      <c r="I33" s="157"/>
      <c r="J33" s="21"/>
      <c r="K33" s="163"/>
      <c r="L33" s="158"/>
      <c r="M33" s="21"/>
      <c r="N33" s="163"/>
      <c r="O33" s="44"/>
      <c r="P33" s="166"/>
      <c r="Q33" s="139">
        <f t="shared" si="0"/>
        <v>0</v>
      </c>
      <c r="R33" s="141"/>
    </row>
    <row r="34" spans="1:18" ht="18" customHeight="1">
      <c r="A34" s="636">
        <v>25</v>
      </c>
      <c r="B34" s="637"/>
      <c r="C34" s="10"/>
      <c r="D34" s="14"/>
      <c r="E34" s="187"/>
      <c r="F34" s="162"/>
      <c r="G34" s="43"/>
      <c r="H34" s="162"/>
      <c r="I34" s="157"/>
      <c r="J34" s="21"/>
      <c r="K34" s="163"/>
      <c r="L34" s="158"/>
      <c r="M34" s="21"/>
      <c r="N34" s="163"/>
      <c r="O34" s="44"/>
      <c r="P34" s="166"/>
      <c r="Q34" s="139">
        <f t="shared" si="0"/>
        <v>0</v>
      </c>
      <c r="R34" s="141"/>
    </row>
    <row r="35" spans="1:18" ht="18" customHeight="1">
      <c r="A35" s="636">
        <v>26</v>
      </c>
      <c r="B35" s="637"/>
      <c r="C35" s="10"/>
      <c r="D35" s="14"/>
      <c r="E35" s="187"/>
      <c r="F35" s="162"/>
      <c r="G35" s="43"/>
      <c r="H35" s="162"/>
      <c r="I35" s="157"/>
      <c r="J35" s="21"/>
      <c r="K35" s="163"/>
      <c r="L35" s="158"/>
      <c r="M35" s="21"/>
      <c r="N35" s="163"/>
      <c r="O35" s="44"/>
      <c r="P35" s="166"/>
      <c r="Q35" s="139">
        <f t="shared" si="0"/>
        <v>0</v>
      </c>
      <c r="R35" s="141"/>
    </row>
    <row r="36" spans="1:18" ht="18" customHeight="1">
      <c r="A36" s="636">
        <v>27</v>
      </c>
      <c r="B36" s="637"/>
      <c r="C36" s="10"/>
      <c r="D36" s="14"/>
      <c r="E36" s="187"/>
      <c r="F36" s="162"/>
      <c r="G36" s="43"/>
      <c r="H36" s="162"/>
      <c r="I36" s="157"/>
      <c r="J36" s="21"/>
      <c r="K36" s="163"/>
      <c r="L36" s="158"/>
      <c r="M36" s="21"/>
      <c r="N36" s="163"/>
      <c r="O36" s="44"/>
      <c r="P36" s="166"/>
      <c r="Q36" s="139">
        <f t="shared" si="0"/>
        <v>0</v>
      </c>
      <c r="R36" s="141"/>
    </row>
    <row r="37" spans="1:18" ht="18" customHeight="1">
      <c r="A37" s="636">
        <v>28</v>
      </c>
      <c r="B37" s="637"/>
      <c r="C37" s="10"/>
      <c r="D37" s="14"/>
      <c r="E37" s="187"/>
      <c r="F37" s="162"/>
      <c r="G37" s="43"/>
      <c r="H37" s="162"/>
      <c r="I37" s="157"/>
      <c r="J37" s="21"/>
      <c r="K37" s="163"/>
      <c r="L37" s="158"/>
      <c r="M37" s="21"/>
      <c r="N37" s="163"/>
      <c r="O37" s="44"/>
      <c r="P37" s="166"/>
      <c r="Q37" s="139">
        <f t="shared" si="0"/>
        <v>0</v>
      </c>
      <c r="R37" s="141"/>
    </row>
    <row r="38" spans="1:18" ht="18" customHeight="1">
      <c r="A38" s="636">
        <v>29</v>
      </c>
      <c r="B38" s="637"/>
      <c r="C38" s="10"/>
      <c r="D38" s="14"/>
      <c r="E38" s="187"/>
      <c r="F38" s="162"/>
      <c r="G38" s="43"/>
      <c r="H38" s="162"/>
      <c r="I38" s="157"/>
      <c r="J38" s="21"/>
      <c r="K38" s="163"/>
      <c r="L38" s="158"/>
      <c r="M38" s="21"/>
      <c r="N38" s="163"/>
      <c r="O38" s="44"/>
      <c r="P38" s="166"/>
      <c r="Q38" s="139">
        <f t="shared" si="0"/>
        <v>0</v>
      </c>
      <c r="R38" s="141"/>
    </row>
    <row r="39" spans="1:18" ht="18" customHeight="1">
      <c r="A39" s="636">
        <v>30</v>
      </c>
      <c r="B39" s="637"/>
      <c r="C39" s="10"/>
      <c r="D39" s="14"/>
      <c r="E39" s="187"/>
      <c r="F39" s="162"/>
      <c r="G39" s="43"/>
      <c r="H39" s="162"/>
      <c r="I39" s="157"/>
      <c r="J39" s="21"/>
      <c r="K39" s="163"/>
      <c r="L39" s="158"/>
      <c r="M39" s="21"/>
      <c r="N39" s="163"/>
      <c r="O39" s="44"/>
      <c r="P39" s="166"/>
      <c r="Q39" s="139">
        <f t="shared" si="0"/>
        <v>0</v>
      </c>
      <c r="R39" s="141"/>
    </row>
    <row r="40" spans="1:18" ht="18" customHeight="1">
      <c r="A40" s="636">
        <v>31</v>
      </c>
      <c r="B40" s="637"/>
      <c r="C40" s="10"/>
      <c r="D40" s="14"/>
      <c r="E40" s="187"/>
      <c r="F40" s="162"/>
      <c r="G40" s="43"/>
      <c r="H40" s="162"/>
      <c r="I40" s="157"/>
      <c r="J40" s="21"/>
      <c r="K40" s="163"/>
      <c r="L40" s="158"/>
      <c r="M40" s="21"/>
      <c r="N40" s="163"/>
      <c r="O40" s="44"/>
      <c r="P40" s="166"/>
      <c r="Q40" s="139">
        <f t="shared" si="0"/>
        <v>0</v>
      </c>
      <c r="R40" s="141"/>
    </row>
    <row r="41" spans="1:18" ht="18" customHeight="1">
      <c r="A41" s="636">
        <v>32</v>
      </c>
      <c r="B41" s="637"/>
      <c r="C41" s="10"/>
      <c r="D41" s="14"/>
      <c r="E41" s="187"/>
      <c r="F41" s="162"/>
      <c r="G41" s="43"/>
      <c r="H41" s="162"/>
      <c r="I41" s="157"/>
      <c r="J41" s="21"/>
      <c r="K41" s="163"/>
      <c r="L41" s="158"/>
      <c r="M41" s="21"/>
      <c r="N41" s="163"/>
      <c r="O41" s="44"/>
      <c r="P41" s="166"/>
      <c r="Q41" s="139">
        <f t="shared" si="0"/>
        <v>0</v>
      </c>
      <c r="R41" s="141"/>
    </row>
    <row r="42" spans="1:18" ht="18" customHeight="1">
      <c r="A42" s="636">
        <v>33</v>
      </c>
      <c r="B42" s="637"/>
      <c r="C42" s="10"/>
      <c r="D42" s="14"/>
      <c r="E42" s="187"/>
      <c r="F42" s="162"/>
      <c r="G42" s="43"/>
      <c r="H42" s="162"/>
      <c r="I42" s="157"/>
      <c r="J42" s="21"/>
      <c r="K42" s="163"/>
      <c r="L42" s="158"/>
      <c r="M42" s="21"/>
      <c r="N42" s="163"/>
      <c r="O42" s="44"/>
      <c r="P42" s="166"/>
      <c r="Q42" s="139">
        <f t="shared" si="0"/>
        <v>0</v>
      </c>
      <c r="R42" s="141"/>
    </row>
    <row r="43" spans="1:18" ht="18" customHeight="1">
      <c r="A43" s="636">
        <v>34</v>
      </c>
      <c r="B43" s="637"/>
      <c r="C43" s="10"/>
      <c r="D43" s="14"/>
      <c r="E43" s="187"/>
      <c r="F43" s="162"/>
      <c r="G43" s="43"/>
      <c r="H43" s="162"/>
      <c r="I43" s="157"/>
      <c r="J43" s="21"/>
      <c r="K43" s="163"/>
      <c r="L43" s="158"/>
      <c r="M43" s="21"/>
      <c r="N43" s="163"/>
      <c r="O43" s="44"/>
      <c r="P43" s="166"/>
      <c r="Q43" s="139">
        <f t="shared" si="0"/>
        <v>0</v>
      </c>
      <c r="R43" s="141"/>
    </row>
    <row r="44" spans="1:18" ht="18" customHeight="1">
      <c r="A44" s="636">
        <v>35</v>
      </c>
      <c r="B44" s="637"/>
      <c r="C44" s="10"/>
      <c r="D44" s="14"/>
      <c r="E44" s="187"/>
      <c r="F44" s="162"/>
      <c r="G44" s="43"/>
      <c r="H44" s="162"/>
      <c r="I44" s="157"/>
      <c r="J44" s="21"/>
      <c r="K44" s="163"/>
      <c r="L44" s="158"/>
      <c r="M44" s="21"/>
      <c r="N44" s="163"/>
      <c r="O44" s="44"/>
      <c r="P44" s="166"/>
      <c r="Q44" s="139">
        <f t="shared" si="0"/>
        <v>0</v>
      </c>
      <c r="R44" s="141"/>
    </row>
    <row r="45" spans="1:18" ht="18" customHeight="1">
      <c r="A45" s="636">
        <v>36</v>
      </c>
      <c r="B45" s="637"/>
      <c r="C45" s="10"/>
      <c r="D45" s="14"/>
      <c r="E45" s="187"/>
      <c r="F45" s="162"/>
      <c r="G45" s="43"/>
      <c r="H45" s="163"/>
      <c r="I45" s="158"/>
      <c r="J45" s="21"/>
      <c r="K45" s="163"/>
      <c r="L45" s="158"/>
      <c r="M45" s="21"/>
      <c r="N45" s="163"/>
      <c r="O45" s="44"/>
      <c r="P45" s="166"/>
      <c r="Q45" s="139">
        <f t="shared" si="0"/>
        <v>0</v>
      </c>
      <c r="R45" s="141"/>
    </row>
    <row r="46" spans="1:18" ht="18" customHeight="1">
      <c r="A46" s="636">
        <v>37</v>
      </c>
      <c r="B46" s="637"/>
      <c r="C46" s="10"/>
      <c r="D46" s="14"/>
      <c r="E46" s="187"/>
      <c r="F46" s="162"/>
      <c r="G46" s="43"/>
      <c r="H46" s="162"/>
      <c r="I46" s="157"/>
      <c r="J46" s="21"/>
      <c r="K46" s="163"/>
      <c r="L46" s="158"/>
      <c r="M46" s="21"/>
      <c r="N46" s="163"/>
      <c r="O46" s="44"/>
      <c r="P46" s="166"/>
      <c r="Q46" s="139">
        <f t="shared" si="0"/>
        <v>0</v>
      </c>
      <c r="R46" s="141"/>
    </row>
    <row r="47" spans="1:18" ht="18" customHeight="1">
      <c r="A47" s="636">
        <v>38</v>
      </c>
      <c r="B47" s="637"/>
      <c r="C47" s="10"/>
      <c r="D47" s="14"/>
      <c r="E47" s="187"/>
      <c r="F47" s="162"/>
      <c r="G47" s="43"/>
      <c r="H47" s="162"/>
      <c r="I47" s="157"/>
      <c r="J47" s="21"/>
      <c r="K47" s="163"/>
      <c r="L47" s="158"/>
      <c r="M47" s="21"/>
      <c r="N47" s="163"/>
      <c r="O47" s="44"/>
      <c r="P47" s="166"/>
      <c r="Q47" s="139">
        <f t="shared" si="0"/>
        <v>0</v>
      </c>
      <c r="R47" s="141"/>
    </row>
    <row r="48" spans="1:18" ht="18" customHeight="1">
      <c r="A48" s="636">
        <v>39</v>
      </c>
      <c r="B48" s="637"/>
      <c r="C48" s="10"/>
      <c r="D48" s="14"/>
      <c r="E48" s="187"/>
      <c r="F48" s="162"/>
      <c r="G48" s="44"/>
      <c r="H48" s="163"/>
      <c r="I48" s="158"/>
      <c r="J48" s="21"/>
      <c r="K48" s="163"/>
      <c r="L48" s="158"/>
      <c r="M48" s="21"/>
      <c r="N48" s="163"/>
      <c r="O48" s="44"/>
      <c r="P48" s="166"/>
      <c r="Q48" s="139">
        <f t="shared" si="0"/>
        <v>0</v>
      </c>
      <c r="R48" s="141"/>
    </row>
    <row r="49" spans="1:18" ht="18" customHeight="1">
      <c r="A49" s="636">
        <v>40</v>
      </c>
      <c r="B49" s="637"/>
      <c r="C49" s="10"/>
      <c r="D49" s="14"/>
      <c r="E49" s="187"/>
      <c r="F49" s="162"/>
      <c r="G49" s="44"/>
      <c r="H49" s="163"/>
      <c r="I49" s="158"/>
      <c r="J49" s="21"/>
      <c r="K49" s="163"/>
      <c r="L49" s="158"/>
      <c r="M49" s="21"/>
      <c r="N49" s="163"/>
      <c r="O49" s="44"/>
      <c r="P49" s="166"/>
      <c r="Q49" s="139">
        <f t="shared" si="0"/>
        <v>0</v>
      </c>
      <c r="R49" s="141"/>
    </row>
    <row r="50" spans="1:18" ht="18" customHeight="1">
      <c r="A50" s="636">
        <v>41</v>
      </c>
      <c r="B50" s="637"/>
      <c r="C50" s="10"/>
      <c r="D50" s="14"/>
      <c r="E50" s="187"/>
      <c r="F50" s="162"/>
      <c r="G50" s="44"/>
      <c r="H50" s="163"/>
      <c r="I50" s="158"/>
      <c r="J50" s="21"/>
      <c r="K50" s="163"/>
      <c r="L50" s="158"/>
      <c r="M50" s="21"/>
      <c r="N50" s="163"/>
      <c r="O50" s="44"/>
      <c r="P50" s="166"/>
      <c r="Q50" s="139">
        <f t="shared" si="0"/>
        <v>0</v>
      </c>
      <c r="R50" s="141"/>
    </row>
    <row r="51" spans="1:18" ht="18" customHeight="1">
      <c r="A51" s="636">
        <v>42</v>
      </c>
      <c r="B51" s="637"/>
      <c r="C51" s="10"/>
      <c r="D51" s="10"/>
      <c r="E51" s="187"/>
      <c r="F51" s="162"/>
      <c r="G51" s="44"/>
      <c r="H51" s="163"/>
      <c r="I51" s="158"/>
      <c r="J51" s="21"/>
      <c r="K51" s="163"/>
      <c r="L51" s="158"/>
      <c r="M51" s="21"/>
      <c r="N51" s="163"/>
      <c r="O51" s="44"/>
      <c r="P51" s="166"/>
      <c r="Q51" s="139">
        <f t="shared" si="0"/>
        <v>0</v>
      </c>
      <c r="R51" s="141"/>
    </row>
    <row r="52" spans="1:18" ht="18" customHeight="1">
      <c r="A52" s="636">
        <v>43</v>
      </c>
      <c r="B52" s="637"/>
      <c r="C52" s="10"/>
      <c r="D52" s="10"/>
      <c r="E52" s="187"/>
      <c r="F52" s="162"/>
      <c r="G52" s="44"/>
      <c r="H52" s="163"/>
      <c r="I52" s="158"/>
      <c r="J52" s="21"/>
      <c r="K52" s="163"/>
      <c r="L52" s="158"/>
      <c r="M52" s="21"/>
      <c r="N52" s="163"/>
      <c r="O52" s="44"/>
      <c r="P52" s="166"/>
      <c r="Q52" s="139">
        <f t="shared" si="0"/>
        <v>0</v>
      </c>
      <c r="R52" s="141"/>
    </row>
    <row r="53" spans="1:18" ht="18" customHeight="1">
      <c r="A53" s="636">
        <v>44</v>
      </c>
      <c r="B53" s="637"/>
      <c r="C53" s="10"/>
      <c r="D53" s="10"/>
      <c r="E53" s="187"/>
      <c r="F53" s="162"/>
      <c r="G53" s="44"/>
      <c r="H53" s="163"/>
      <c r="I53" s="158"/>
      <c r="J53" s="21"/>
      <c r="K53" s="163"/>
      <c r="L53" s="158"/>
      <c r="M53" s="21"/>
      <c r="N53" s="163"/>
      <c r="O53" s="44"/>
      <c r="P53" s="166"/>
      <c r="Q53" s="139">
        <f t="shared" si="0"/>
        <v>0</v>
      </c>
      <c r="R53" s="141"/>
    </row>
    <row r="54" spans="1:18" ht="18" customHeight="1">
      <c r="A54" s="636">
        <v>45</v>
      </c>
      <c r="B54" s="637"/>
      <c r="C54" s="10"/>
      <c r="D54" s="10"/>
      <c r="E54" s="187"/>
      <c r="F54" s="162"/>
      <c r="G54" s="44"/>
      <c r="H54" s="163"/>
      <c r="I54" s="158"/>
      <c r="J54" s="21"/>
      <c r="K54" s="163"/>
      <c r="L54" s="158"/>
      <c r="M54" s="21"/>
      <c r="N54" s="163"/>
      <c r="O54" s="44"/>
      <c r="P54" s="166"/>
      <c r="Q54" s="139">
        <f t="shared" si="0"/>
        <v>0</v>
      </c>
      <c r="R54" s="141"/>
    </row>
    <row r="55" spans="1:18" ht="18" customHeight="1">
      <c r="A55" s="636">
        <v>46</v>
      </c>
      <c r="B55" s="637"/>
      <c r="C55" s="10"/>
      <c r="D55" s="10"/>
      <c r="E55" s="187"/>
      <c r="F55" s="162"/>
      <c r="G55" s="44"/>
      <c r="H55" s="163"/>
      <c r="I55" s="158"/>
      <c r="J55" s="21"/>
      <c r="K55" s="163"/>
      <c r="L55" s="158"/>
      <c r="M55" s="21"/>
      <c r="N55" s="163"/>
      <c r="O55" s="44"/>
      <c r="P55" s="166"/>
      <c r="Q55" s="139">
        <f t="shared" si="0"/>
        <v>0</v>
      </c>
      <c r="R55" s="141"/>
    </row>
    <row r="56" spans="1:18" ht="18" customHeight="1">
      <c r="A56" s="636">
        <v>47</v>
      </c>
      <c r="B56" s="637"/>
      <c r="C56" s="10"/>
      <c r="D56" s="10"/>
      <c r="E56" s="187"/>
      <c r="F56" s="162"/>
      <c r="G56" s="44"/>
      <c r="H56" s="163"/>
      <c r="I56" s="158"/>
      <c r="J56" s="21"/>
      <c r="K56" s="163"/>
      <c r="L56" s="158"/>
      <c r="M56" s="21"/>
      <c r="N56" s="163"/>
      <c r="O56" s="44"/>
      <c r="P56" s="166"/>
      <c r="Q56" s="139">
        <f t="shared" si="0"/>
        <v>0</v>
      </c>
      <c r="R56" s="141"/>
    </row>
    <row r="57" spans="1:18" ht="18" customHeight="1">
      <c r="A57" s="636">
        <v>48</v>
      </c>
      <c r="B57" s="637"/>
      <c r="C57" s="10"/>
      <c r="D57" s="10"/>
      <c r="E57" s="187"/>
      <c r="F57" s="162"/>
      <c r="G57" s="44"/>
      <c r="H57" s="163"/>
      <c r="I57" s="158"/>
      <c r="J57" s="21"/>
      <c r="K57" s="163"/>
      <c r="L57" s="158"/>
      <c r="M57" s="21"/>
      <c r="N57" s="163"/>
      <c r="O57" s="44"/>
      <c r="P57" s="166"/>
      <c r="Q57" s="139">
        <f t="shared" si="0"/>
        <v>0</v>
      </c>
      <c r="R57" s="141"/>
    </row>
    <row r="58" spans="1:18" ht="18" customHeight="1">
      <c r="A58" s="636">
        <v>49</v>
      </c>
      <c r="B58" s="637"/>
      <c r="C58" s="10"/>
      <c r="D58" s="10"/>
      <c r="E58" s="187"/>
      <c r="F58" s="162"/>
      <c r="G58" s="44"/>
      <c r="H58" s="163"/>
      <c r="I58" s="158"/>
      <c r="J58" s="21"/>
      <c r="K58" s="163"/>
      <c r="L58" s="158"/>
      <c r="M58" s="21"/>
      <c r="N58" s="163"/>
      <c r="O58" s="44"/>
      <c r="P58" s="166"/>
      <c r="Q58" s="139">
        <f t="shared" si="0"/>
        <v>0</v>
      </c>
      <c r="R58" s="141"/>
    </row>
    <row r="59" spans="1:18" ht="18" customHeight="1">
      <c r="A59" s="636">
        <v>50</v>
      </c>
      <c r="B59" s="637"/>
      <c r="C59" s="10"/>
      <c r="D59" s="10"/>
      <c r="E59" s="187"/>
      <c r="F59" s="162"/>
      <c r="G59" s="44"/>
      <c r="H59" s="163"/>
      <c r="I59" s="158"/>
      <c r="J59" s="21"/>
      <c r="K59" s="163"/>
      <c r="L59" s="158"/>
      <c r="M59" s="21"/>
      <c r="N59" s="163"/>
      <c r="O59" s="44"/>
      <c r="P59" s="166"/>
      <c r="Q59" s="139">
        <f t="shared" si="0"/>
        <v>0</v>
      </c>
      <c r="R59" s="141"/>
    </row>
    <row r="60" spans="1:18" ht="18" customHeight="1">
      <c r="A60" s="636">
        <v>51</v>
      </c>
      <c r="B60" s="637"/>
      <c r="C60" s="10"/>
      <c r="D60" s="10"/>
      <c r="E60" s="187"/>
      <c r="F60" s="162"/>
      <c r="G60" s="44"/>
      <c r="H60" s="163"/>
      <c r="I60" s="158"/>
      <c r="J60" s="21"/>
      <c r="K60" s="163"/>
      <c r="L60" s="158"/>
      <c r="M60" s="21"/>
      <c r="N60" s="163"/>
      <c r="O60" s="44"/>
      <c r="P60" s="166"/>
      <c r="Q60" s="139">
        <f t="shared" si="0"/>
        <v>0</v>
      </c>
      <c r="R60" s="141"/>
    </row>
    <row r="61" spans="1:18" ht="18" customHeight="1">
      <c r="A61" s="636">
        <v>52</v>
      </c>
      <c r="B61" s="637"/>
      <c r="C61" s="10"/>
      <c r="D61" s="10"/>
      <c r="E61" s="187"/>
      <c r="F61" s="162"/>
      <c r="G61" s="44"/>
      <c r="H61" s="163"/>
      <c r="I61" s="158"/>
      <c r="J61" s="21"/>
      <c r="K61" s="163"/>
      <c r="L61" s="158"/>
      <c r="M61" s="21"/>
      <c r="N61" s="163"/>
      <c r="O61" s="44"/>
      <c r="P61" s="166"/>
      <c r="Q61" s="139">
        <f t="shared" si="0"/>
        <v>0</v>
      </c>
      <c r="R61" s="141"/>
    </row>
    <row r="62" spans="1:18" ht="18" customHeight="1">
      <c r="A62" s="636">
        <v>53</v>
      </c>
      <c r="B62" s="637"/>
      <c r="C62" s="10"/>
      <c r="D62" s="10"/>
      <c r="E62" s="187"/>
      <c r="F62" s="162"/>
      <c r="G62" s="44"/>
      <c r="H62" s="163"/>
      <c r="I62" s="158"/>
      <c r="J62" s="21"/>
      <c r="K62" s="163"/>
      <c r="L62" s="158"/>
      <c r="M62" s="21"/>
      <c r="N62" s="163"/>
      <c r="O62" s="44"/>
      <c r="P62" s="166"/>
      <c r="Q62" s="139">
        <f t="shared" si="0"/>
        <v>0</v>
      </c>
      <c r="R62" s="141"/>
    </row>
    <row r="63" spans="1:18" ht="18" customHeight="1">
      <c r="A63" s="636">
        <v>54</v>
      </c>
      <c r="B63" s="637"/>
      <c r="C63" s="10"/>
      <c r="D63" s="10"/>
      <c r="E63" s="187"/>
      <c r="F63" s="162"/>
      <c r="G63" s="44"/>
      <c r="H63" s="163"/>
      <c r="I63" s="158"/>
      <c r="J63" s="21"/>
      <c r="K63" s="163"/>
      <c r="L63" s="158"/>
      <c r="M63" s="21"/>
      <c r="N63" s="163"/>
      <c r="O63" s="44"/>
      <c r="P63" s="166"/>
      <c r="Q63" s="139">
        <f t="shared" si="0"/>
        <v>0</v>
      </c>
      <c r="R63" s="141"/>
    </row>
    <row r="64" spans="1:18" ht="18" customHeight="1">
      <c r="A64" s="636">
        <v>55</v>
      </c>
      <c r="B64" s="637"/>
      <c r="C64" s="10"/>
      <c r="D64" s="10"/>
      <c r="E64" s="187"/>
      <c r="F64" s="162"/>
      <c r="G64" s="44"/>
      <c r="H64" s="163"/>
      <c r="I64" s="158"/>
      <c r="J64" s="21"/>
      <c r="K64" s="163"/>
      <c r="L64" s="158"/>
      <c r="M64" s="21"/>
      <c r="N64" s="163"/>
      <c r="O64" s="44"/>
      <c r="P64" s="166"/>
      <c r="Q64" s="139">
        <f t="shared" si="0"/>
        <v>0</v>
      </c>
      <c r="R64" s="141"/>
    </row>
    <row r="65" spans="1:18" ht="18" customHeight="1">
      <c r="A65" s="636">
        <v>56</v>
      </c>
      <c r="B65" s="637"/>
      <c r="C65" s="10"/>
      <c r="D65" s="10"/>
      <c r="E65" s="187"/>
      <c r="F65" s="162"/>
      <c r="G65" s="44"/>
      <c r="H65" s="163"/>
      <c r="I65" s="158"/>
      <c r="J65" s="21"/>
      <c r="K65" s="163"/>
      <c r="L65" s="158"/>
      <c r="M65" s="21"/>
      <c r="N65" s="163"/>
      <c r="O65" s="44"/>
      <c r="P65" s="166"/>
      <c r="Q65" s="139">
        <f t="shared" si="0"/>
        <v>0</v>
      </c>
      <c r="R65" s="141"/>
    </row>
    <row r="66" spans="1:18" ht="18" customHeight="1">
      <c r="A66" s="636">
        <v>57</v>
      </c>
      <c r="B66" s="637"/>
      <c r="C66" s="10"/>
      <c r="D66" s="10"/>
      <c r="E66" s="187"/>
      <c r="F66" s="162"/>
      <c r="G66" s="44"/>
      <c r="H66" s="163"/>
      <c r="I66" s="158"/>
      <c r="J66" s="21"/>
      <c r="K66" s="163"/>
      <c r="L66" s="158"/>
      <c r="M66" s="21"/>
      <c r="N66" s="163"/>
      <c r="O66" s="44"/>
      <c r="P66" s="166"/>
      <c r="Q66" s="139">
        <f t="shared" si="0"/>
        <v>0</v>
      </c>
      <c r="R66" s="141"/>
    </row>
    <row r="67" spans="1:18" ht="18" customHeight="1">
      <c r="A67" s="636">
        <v>58</v>
      </c>
      <c r="B67" s="637"/>
      <c r="C67" s="10"/>
      <c r="D67" s="10"/>
      <c r="E67" s="187"/>
      <c r="F67" s="162"/>
      <c r="G67" s="44"/>
      <c r="H67" s="163"/>
      <c r="I67" s="158"/>
      <c r="J67" s="21"/>
      <c r="K67" s="163"/>
      <c r="L67" s="158"/>
      <c r="M67" s="21"/>
      <c r="N67" s="163"/>
      <c r="O67" s="44"/>
      <c r="P67" s="166"/>
      <c r="Q67" s="139">
        <f t="shared" si="0"/>
        <v>0</v>
      </c>
      <c r="R67" s="141"/>
    </row>
    <row r="68" spans="1:18" ht="18" hidden="1" customHeight="1">
      <c r="A68" s="636">
        <v>59</v>
      </c>
      <c r="B68" s="637"/>
      <c r="C68" s="10"/>
      <c r="D68" s="10"/>
      <c r="E68" s="187"/>
      <c r="F68" s="162"/>
      <c r="G68" s="44"/>
      <c r="H68" s="163"/>
      <c r="I68" s="158"/>
      <c r="J68" s="21"/>
      <c r="K68" s="163"/>
      <c r="L68" s="158"/>
      <c r="M68" s="21"/>
      <c r="N68" s="163"/>
      <c r="O68" s="44"/>
      <c r="P68" s="166"/>
      <c r="Q68" s="139">
        <f t="shared" si="0"/>
        <v>0</v>
      </c>
      <c r="R68" s="141"/>
    </row>
    <row r="69" spans="1:18" ht="18" hidden="1" customHeight="1">
      <c r="A69" s="636">
        <v>60</v>
      </c>
      <c r="B69" s="637"/>
      <c r="C69" s="10"/>
      <c r="D69" s="10"/>
      <c r="E69" s="187"/>
      <c r="F69" s="162"/>
      <c r="G69" s="44"/>
      <c r="H69" s="163"/>
      <c r="I69" s="158"/>
      <c r="J69" s="21"/>
      <c r="K69" s="163"/>
      <c r="L69" s="158"/>
      <c r="M69" s="21"/>
      <c r="N69" s="163"/>
      <c r="O69" s="44"/>
      <c r="P69" s="166"/>
      <c r="Q69" s="139">
        <f t="shared" si="0"/>
        <v>0</v>
      </c>
      <c r="R69" s="141"/>
    </row>
    <row r="70" spans="1:18" ht="18" hidden="1" customHeight="1">
      <c r="A70" s="636">
        <v>61</v>
      </c>
      <c r="B70" s="637"/>
      <c r="C70" s="10"/>
      <c r="D70" s="10"/>
      <c r="E70" s="187"/>
      <c r="F70" s="162"/>
      <c r="G70" s="44"/>
      <c r="H70" s="163"/>
      <c r="I70" s="158"/>
      <c r="J70" s="21"/>
      <c r="K70" s="163"/>
      <c r="L70" s="158"/>
      <c r="M70" s="21"/>
      <c r="N70" s="163"/>
      <c r="O70" s="44"/>
      <c r="P70" s="166"/>
      <c r="Q70" s="139">
        <f t="shared" si="0"/>
        <v>0</v>
      </c>
      <c r="R70" s="141"/>
    </row>
    <row r="71" spans="1:18" ht="18" hidden="1" customHeight="1">
      <c r="A71" s="636">
        <v>62</v>
      </c>
      <c r="B71" s="637"/>
      <c r="C71" s="10"/>
      <c r="D71" s="10"/>
      <c r="E71" s="187"/>
      <c r="F71" s="162"/>
      <c r="G71" s="44"/>
      <c r="H71" s="163"/>
      <c r="I71" s="158"/>
      <c r="J71" s="21"/>
      <c r="K71" s="163"/>
      <c r="L71" s="158"/>
      <c r="M71" s="21"/>
      <c r="N71" s="163"/>
      <c r="O71" s="44"/>
      <c r="P71" s="166"/>
      <c r="Q71" s="139">
        <f t="shared" si="0"/>
        <v>0</v>
      </c>
      <c r="R71" s="141"/>
    </row>
    <row r="72" spans="1:18" ht="18" hidden="1" customHeight="1">
      <c r="A72" s="636">
        <v>63</v>
      </c>
      <c r="B72" s="637"/>
      <c r="C72" s="10"/>
      <c r="D72" s="10"/>
      <c r="E72" s="187"/>
      <c r="F72" s="162"/>
      <c r="G72" s="44"/>
      <c r="H72" s="163"/>
      <c r="I72" s="158"/>
      <c r="J72" s="21"/>
      <c r="K72" s="163"/>
      <c r="L72" s="158"/>
      <c r="M72" s="21"/>
      <c r="N72" s="163"/>
      <c r="O72" s="44"/>
      <c r="P72" s="166"/>
      <c r="Q72" s="139">
        <f t="shared" si="0"/>
        <v>0</v>
      </c>
      <c r="R72" s="141"/>
    </row>
    <row r="73" spans="1:18" ht="18" hidden="1" customHeight="1">
      <c r="A73" s="636">
        <v>64</v>
      </c>
      <c r="B73" s="637"/>
      <c r="C73" s="10"/>
      <c r="D73" s="10"/>
      <c r="E73" s="187"/>
      <c r="F73" s="162"/>
      <c r="G73" s="44"/>
      <c r="H73" s="163"/>
      <c r="I73" s="158"/>
      <c r="J73" s="21"/>
      <c r="K73" s="163"/>
      <c r="L73" s="158"/>
      <c r="M73" s="21"/>
      <c r="N73" s="163"/>
      <c r="O73" s="44"/>
      <c r="P73" s="166"/>
      <c r="Q73" s="139">
        <f t="shared" si="0"/>
        <v>0</v>
      </c>
      <c r="R73" s="141"/>
    </row>
    <row r="74" spans="1:18" ht="18" hidden="1" customHeight="1">
      <c r="A74" s="636">
        <v>65</v>
      </c>
      <c r="B74" s="637"/>
      <c r="C74" s="10"/>
      <c r="D74" s="10"/>
      <c r="E74" s="187"/>
      <c r="F74" s="162"/>
      <c r="G74" s="44"/>
      <c r="H74" s="163"/>
      <c r="I74" s="158"/>
      <c r="J74" s="21"/>
      <c r="K74" s="163"/>
      <c r="L74" s="158"/>
      <c r="M74" s="21"/>
      <c r="N74" s="163"/>
      <c r="O74" s="44"/>
      <c r="P74" s="166"/>
      <c r="Q74" s="139">
        <f t="shared" si="0"/>
        <v>0</v>
      </c>
      <c r="R74" s="141"/>
    </row>
    <row r="75" spans="1:18" ht="18" hidden="1" customHeight="1">
      <c r="A75" s="636">
        <v>66</v>
      </c>
      <c r="B75" s="637"/>
      <c r="C75" s="10"/>
      <c r="D75" s="10"/>
      <c r="E75" s="187"/>
      <c r="F75" s="162"/>
      <c r="G75" s="44"/>
      <c r="H75" s="163"/>
      <c r="I75" s="158"/>
      <c r="J75" s="21"/>
      <c r="K75" s="163"/>
      <c r="L75" s="158"/>
      <c r="M75" s="21"/>
      <c r="N75" s="163"/>
      <c r="O75" s="44"/>
      <c r="P75" s="166"/>
      <c r="Q75" s="139">
        <f t="shared" si="0"/>
        <v>0</v>
      </c>
      <c r="R75" s="141"/>
    </row>
    <row r="76" spans="1:18" ht="18" hidden="1" customHeight="1">
      <c r="A76" s="636">
        <v>67</v>
      </c>
      <c r="B76" s="637"/>
      <c r="C76" s="10"/>
      <c r="D76" s="10"/>
      <c r="E76" s="187"/>
      <c r="F76" s="162"/>
      <c r="G76" s="44"/>
      <c r="H76" s="163"/>
      <c r="I76" s="158"/>
      <c r="J76" s="21"/>
      <c r="K76" s="163"/>
      <c r="L76" s="158"/>
      <c r="M76" s="21"/>
      <c r="N76" s="163"/>
      <c r="O76" s="44"/>
      <c r="P76" s="166"/>
      <c r="Q76" s="139">
        <f t="shared" si="0"/>
        <v>0</v>
      </c>
      <c r="R76" s="141"/>
    </row>
    <row r="77" spans="1:18" ht="18" hidden="1" customHeight="1">
      <c r="A77" s="636">
        <v>68</v>
      </c>
      <c r="B77" s="637"/>
      <c r="C77" s="10"/>
      <c r="D77" s="10"/>
      <c r="E77" s="187"/>
      <c r="F77" s="162"/>
      <c r="G77" s="44"/>
      <c r="H77" s="163"/>
      <c r="I77" s="158"/>
      <c r="J77" s="21"/>
      <c r="K77" s="163"/>
      <c r="L77" s="158"/>
      <c r="M77" s="21"/>
      <c r="N77" s="163"/>
      <c r="O77" s="44"/>
      <c r="P77" s="166"/>
      <c r="Q77" s="139">
        <f t="shared" si="0"/>
        <v>0</v>
      </c>
      <c r="R77" s="141"/>
    </row>
    <row r="78" spans="1:18" ht="18" hidden="1" customHeight="1">
      <c r="A78" s="636">
        <v>69</v>
      </c>
      <c r="B78" s="637"/>
      <c r="C78" s="10"/>
      <c r="D78" s="10"/>
      <c r="E78" s="187"/>
      <c r="F78" s="162"/>
      <c r="G78" s="44"/>
      <c r="H78" s="163"/>
      <c r="I78" s="158"/>
      <c r="J78" s="21"/>
      <c r="K78" s="163"/>
      <c r="L78" s="158"/>
      <c r="M78" s="21"/>
      <c r="N78" s="163"/>
      <c r="O78" s="44"/>
      <c r="P78" s="166"/>
      <c r="Q78" s="139">
        <f t="shared" si="0"/>
        <v>0</v>
      </c>
      <c r="R78" s="141"/>
    </row>
    <row r="79" spans="1:18" ht="18" hidden="1" customHeight="1">
      <c r="A79" s="636">
        <v>70</v>
      </c>
      <c r="B79" s="637"/>
      <c r="C79" s="10"/>
      <c r="D79" s="10"/>
      <c r="E79" s="187"/>
      <c r="F79" s="162"/>
      <c r="G79" s="44"/>
      <c r="H79" s="163"/>
      <c r="I79" s="158"/>
      <c r="J79" s="21"/>
      <c r="K79" s="163"/>
      <c r="L79" s="158"/>
      <c r="M79" s="21"/>
      <c r="N79" s="163"/>
      <c r="O79" s="44"/>
      <c r="P79" s="166"/>
      <c r="Q79" s="139">
        <f t="shared" si="0"/>
        <v>0</v>
      </c>
      <c r="R79" s="141"/>
    </row>
    <row r="80" spans="1:18" ht="18" hidden="1" customHeight="1">
      <c r="A80" s="636">
        <v>71</v>
      </c>
      <c r="B80" s="637"/>
      <c r="C80" s="10"/>
      <c r="D80" s="10"/>
      <c r="E80" s="187"/>
      <c r="F80" s="162"/>
      <c r="G80" s="44"/>
      <c r="H80" s="163"/>
      <c r="I80" s="158"/>
      <c r="J80" s="21"/>
      <c r="K80" s="163"/>
      <c r="L80" s="158"/>
      <c r="M80" s="21"/>
      <c r="N80" s="163"/>
      <c r="O80" s="44"/>
      <c r="P80" s="166"/>
      <c r="Q80" s="139">
        <f t="shared" si="0"/>
        <v>0</v>
      </c>
      <c r="R80" s="141"/>
    </row>
    <row r="81" spans="1:18" ht="18" hidden="1" customHeight="1">
      <c r="A81" s="636">
        <v>72</v>
      </c>
      <c r="B81" s="637"/>
      <c r="C81" s="10"/>
      <c r="D81" s="10"/>
      <c r="E81" s="187"/>
      <c r="F81" s="162"/>
      <c r="G81" s="44"/>
      <c r="H81" s="163"/>
      <c r="I81" s="158"/>
      <c r="J81" s="21"/>
      <c r="K81" s="163"/>
      <c r="L81" s="158"/>
      <c r="M81" s="21"/>
      <c r="N81" s="163"/>
      <c r="O81" s="44"/>
      <c r="P81" s="166"/>
      <c r="Q81" s="139">
        <f t="shared" si="0"/>
        <v>0</v>
      </c>
      <c r="R81" s="141"/>
    </row>
    <row r="82" spans="1:18" ht="18" hidden="1" customHeight="1">
      <c r="A82" s="636">
        <v>73</v>
      </c>
      <c r="B82" s="637"/>
      <c r="C82" s="10"/>
      <c r="D82" s="10"/>
      <c r="E82" s="187"/>
      <c r="F82" s="162"/>
      <c r="G82" s="44"/>
      <c r="H82" s="163"/>
      <c r="I82" s="158"/>
      <c r="J82" s="21"/>
      <c r="K82" s="163"/>
      <c r="L82" s="158"/>
      <c r="M82" s="21"/>
      <c r="N82" s="163"/>
      <c r="O82" s="44"/>
      <c r="P82" s="166"/>
      <c r="Q82" s="139">
        <f t="shared" si="0"/>
        <v>0</v>
      </c>
      <c r="R82" s="141"/>
    </row>
    <row r="83" spans="1:18" ht="18" hidden="1" customHeight="1">
      <c r="A83" s="636">
        <v>74</v>
      </c>
      <c r="B83" s="637"/>
      <c r="C83" s="10"/>
      <c r="D83" s="10"/>
      <c r="E83" s="187"/>
      <c r="F83" s="162"/>
      <c r="G83" s="44"/>
      <c r="H83" s="163"/>
      <c r="I83" s="158"/>
      <c r="J83" s="21"/>
      <c r="K83" s="163"/>
      <c r="L83" s="158"/>
      <c r="M83" s="21"/>
      <c r="N83" s="163"/>
      <c r="O83" s="44"/>
      <c r="P83" s="166"/>
      <c r="Q83" s="139">
        <f t="shared" si="0"/>
        <v>0</v>
      </c>
      <c r="R83" s="141"/>
    </row>
    <row r="84" spans="1:18" ht="18" hidden="1" customHeight="1">
      <c r="A84" s="636">
        <v>75</v>
      </c>
      <c r="B84" s="637"/>
      <c r="C84" s="10"/>
      <c r="D84" s="10"/>
      <c r="E84" s="187"/>
      <c r="F84" s="162"/>
      <c r="G84" s="44"/>
      <c r="H84" s="163"/>
      <c r="I84" s="158"/>
      <c r="J84" s="21"/>
      <c r="K84" s="163"/>
      <c r="L84" s="158"/>
      <c r="M84" s="21"/>
      <c r="N84" s="163"/>
      <c r="O84" s="44"/>
      <c r="P84" s="166"/>
      <c r="Q84" s="139">
        <f t="shared" si="0"/>
        <v>0</v>
      </c>
      <c r="R84" s="141"/>
    </row>
    <row r="85" spans="1:18" ht="18" hidden="1" customHeight="1">
      <c r="A85" s="636">
        <v>76</v>
      </c>
      <c r="B85" s="637"/>
      <c r="C85" s="10"/>
      <c r="D85" s="10"/>
      <c r="E85" s="187"/>
      <c r="F85" s="162"/>
      <c r="G85" s="44"/>
      <c r="H85" s="163"/>
      <c r="I85" s="158"/>
      <c r="J85" s="21"/>
      <c r="K85" s="163"/>
      <c r="L85" s="158"/>
      <c r="M85" s="21"/>
      <c r="N85" s="163"/>
      <c r="O85" s="44"/>
      <c r="P85" s="166"/>
      <c r="Q85" s="139">
        <f t="shared" si="0"/>
        <v>0</v>
      </c>
      <c r="R85" s="141"/>
    </row>
    <row r="86" spans="1:18" ht="18" hidden="1" customHeight="1">
      <c r="A86" s="636">
        <v>77</v>
      </c>
      <c r="B86" s="637"/>
      <c r="C86" s="10"/>
      <c r="D86" s="10"/>
      <c r="E86" s="187"/>
      <c r="F86" s="162"/>
      <c r="G86" s="44"/>
      <c r="H86" s="163"/>
      <c r="I86" s="158"/>
      <c r="J86" s="21"/>
      <c r="K86" s="163"/>
      <c r="L86" s="158"/>
      <c r="M86" s="21"/>
      <c r="N86" s="163"/>
      <c r="O86" s="44"/>
      <c r="P86" s="166"/>
      <c r="Q86" s="139">
        <f t="shared" si="0"/>
        <v>0</v>
      </c>
      <c r="R86" s="141"/>
    </row>
    <row r="87" spans="1:18" ht="18" hidden="1" customHeight="1">
      <c r="A87" s="636">
        <v>78</v>
      </c>
      <c r="B87" s="637"/>
      <c r="C87" s="10"/>
      <c r="D87" s="10"/>
      <c r="E87" s="187"/>
      <c r="F87" s="162"/>
      <c r="G87" s="44"/>
      <c r="H87" s="163"/>
      <c r="I87" s="158"/>
      <c r="J87" s="21"/>
      <c r="K87" s="163"/>
      <c r="L87" s="158"/>
      <c r="M87" s="21"/>
      <c r="N87" s="163"/>
      <c r="O87" s="44"/>
      <c r="P87" s="166"/>
      <c r="Q87" s="139">
        <f t="shared" si="0"/>
        <v>0</v>
      </c>
      <c r="R87" s="141"/>
    </row>
    <row r="88" spans="1:18" ht="18" hidden="1" customHeight="1">
      <c r="A88" s="636">
        <v>79</v>
      </c>
      <c r="B88" s="637"/>
      <c r="C88" s="10"/>
      <c r="D88" s="10"/>
      <c r="E88" s="187"/>
      <c r="F88" s="162"/>
      <c r="G88" s="44"/>
      <c r="H88" s="163"/>
      <c r="I88" s="158"/>
      <c r="J88" s="21"/>
      <c r="K88" s="163"/>
      <c r="L88" s="158"/>
      <c r="M88" s="21"/>
      <c r="N88" s="163"/>
      <c r="O88" s="44"/>
      <c r="P88" s="166"/>
      <c r="Q88" s="139">
        <f t="shared" si="0"/>
        <v>0</v>
      </c>
      <c r="R88" s="141"/>
    </row>
    <row r="89" spans="1:18" ht="18" hidden="1" customHeight="1">
      <c r="A89" s="636">
        <v>80</v>
      </c>
      <c r="B89" s="637"/>
      <c r="C89" s="10"/>
      <c r="D89" s="10"/>
      <c r="E89" s="187"/>
      <c r="F89" s="162"/>
      <c r="G89" s="44"/>
      <c r="H89" s="163"/>
      <c r="I89" s="158"/>
      <c r="J89" s="21"/>
      <c r="K89" s="163"/>
      <c r="L89" s="158"/>
      <c r="M89" s="21"/>
      <c r="N89" s="163"/>
      <c r="O89" s="44"/>
      <c r="P89" s="166"/>
      <c r="Q89" s="139">
        <f t="shared" si="0"/>
        <v>0</v>
      </c>
      <c r="R89" s="141"/>
    </row>
    <row r="90" spans="1:18" ht="18" hidden="1" customHeight="1">
      <c r="A90" s="636">
        <v>81</v>
      </c>
      <c r="B90" s="637"/>
      <c r="C90" s="10"/>
      <c r="D90" s="10"/>
      <c r="E90" s="187"/>
      <c r="F90" s="162"/>
      <c r="G90" s="44"/>
      <c r="H90" s="163"/>
      <c r="I90" s="158"/>
      <c r="J90" s="21"/>
      <c r="K90" s="163"/>
      <c r="L90" s="158"/>
      <c r="M90" s="21"/>
      <c r="N90" s="163"/>
      <c r="O90" s="44"/>
      <c r="P90" s="166"/>
      <c r="Q90" s="139">
        <f t="shared" si="0"/>
        <v>0</v>
      </c>
      <c r="R90" s="141"/>
    </row>
    <row r="91" spans="1:18" ht="18" hidden="1" customHeight="1">
      <c r="A91" s="636">
        <v>82</v>
      </c>
      <c r="B91" s="637"/>
      <c r="C91" s="10"/>
      <c r="D91" s="10"/>
      <c r="E91" s="187"/>
      <c r="F91" s="162"/>
      <c r="G91" s="44"/>
      <c r="H91" s="163"/>
      <c r="I91" s="158"/>
      <c r="J91" s="21"/>
      <c r="K91" s="163"/>
      <c r="L91" s="158"/>
      <c r="M91" s="21"/>
      <c r="N91" s="163"/>
      <c r="O91" s="44"/>
      <c r="P91" s="166"/>
      <c r="Q91" s="139">
        <f t="shared" si="0"/>
        <v>0</v>
      </c>
      <c r="R91" s="141"/>
    </row>
    <row r="92" spans="1:18" ht="18" hidden="1" customHeight="1">
      <c r="A92" s="636">
        <v>83</v>
      </c>
      <c r="B92" s="637"/>
      <c r="C92" s="10"/>
      <c r="D92" s="10"/>
      <c r="E92" s="187"/>
      <c r="F92" s="162"/>
      <c r="G92" s="44"/>
      <c r="H92" s="163"/>
      <c r="I92" s="158"/>
      <c r="J92" s="21"/>
      <c r="K92" s="163"/>
      <c r="L92" s="158"/>
      <c r="M92" s="21"/>
      <c r="N92" s="163"/>
      <c r="O92" s="44"/>
      <c r="P92" s="166"/>
      <c r="Q92" s="139">
        <f t="shared" si="0"/>
        <v>0</v>
      </c>
      <c r="R92" s="141"/>
    </row>
    <row r="93" spans="1:18" ht="18" hidden="1" customHeight="1">
      <c r="A93" s="636">
        <v>84</v>
      </c>
      <c r="B93" s="637"/>
      <c r="C93" s="10"/>
      <c r="D93" s="10"/>
      <c r="E93" s="187"/>
      <c r="F93" s="162"/>
      <c r="G93" s="44"/>
      <c r="H93" s="163"/>
      <c r="I93" s="158"/>
      <c r="J93" s="21"/>
      <c r="K93" s="163"/>
      <c r="L93" s="158"/>
      <c r="M93" s="21"/>
      <c r="N93" s="163"/>
      <c r="O93" s="44"/>
      <c r="P93" s="166"/>
      <c r="Q93" s="139">
        <f t="shared" si="0"/>
        <v>0</v>
      </c>
      <c r="R93" s="141"/>
    </row>
    <row r="94" spans="1:18" ht="18" hidden="1" customHeight="1">
      <c r="A94" s="636">
        <v>85</v>
      </c>
      <c r="B94" s="637"/>
      <c r="C94" s="10"/>
      <c r="D94" s="10"/>
      <c r="E94" s="187"/>
      <c r="F94" s="162"/>
      <c r="G94" s="44"/>
      <c r="H94" s="163"/>
      <c r="I94" s="158"/>
      <c r="J94" s="21"/>
      <c r="K94" s="163"/>
      <c r="L94" s="158"/>
      <c r="M94" s="21"/>
      <c r="N94" s="163"/>
      <c r="O94" s="44"/>
      <c r="P94" s="166"/>
      <c r="Q94" s="139">
        <f t="shared" si="0"/>
        <v>0</v>
      </c>
      <c r="R94" s="141"/>
    </row>
    <row r="95" spans="1:18" ht="18" hidden="1" customHeight="1">
      <c r="A95" s="636">
        <v>86</v>
      </c>
      <c r="B95" s="637"/>
      <c r="C95" s="10"/>
      <c r="D95" s="10"/>
      <c r="E95" s="187"/>
      <c r="F95" s="162"/>
      <c r="G95" s="44"/>
      <c r="H95" s="163"/>
      <c r="I95" s="158"/>
      <c r="J95" s="21"/>
      <c r="K95" s="163"/>
      <c r="L95" s="158"/>
      <c r="M95" s="21"/>
      <c r="N95" s="163"/>
      <c r="O95" s="44"/>
      <c r="P95" s="166"/>
      <c r="Q95" s="139">
        <f t="shared" si="0"/>
        <v>0</v>
      </c>
      <c r="R95" s="141"/>
    </row>
    <row r="96" spans="1:18" ht="18" hidden="1" customHeight="1">
      <c r="A96" s="636">
        <v>87</v>
      </c>
      <c r="B96" s="637"/>
      <c r="C96" s="10"/>
      <c r="D96" s="10"/>
      <c r="E96" s="187"/>
      <c r="F96" s="162"/>
      <c r="G96" s="44"/>
      <c r="H96" s="163"/>
      <c r="I96" s="158"/>
      <c r="J96" s="21"/>
      <c r="K96" s="163"/>
      <c r="L96" s="158"/>
      <c r="M96" s="21"/>
      <c r="N96" s="163"/>
      <c r="O96" s="44"/>
      <c r="P96" s="166"/>
      <c r="Q96" s="139">
        <f t="shared" si="0"/>
        <v>0</v>
      </c>
      <c r="R96" s="141"/>
    </row>
    <row r="97" spans="1:18" ht="18" hidden="1" customHeight="1">
      <c r="A97" s="636">
        <v>88</v>
      </c>
      <c r="B97" s="637"/>
      <c r="C97" s="10"/>
      <c r="D97" s="10"/>
      <c r="E97" s="187"/>
      <c r="F97" s="162"/>
      <c r="G97" s="44"/>
      <c r="H97" s="163"/>
      <c r="I97" s="158"/>
      <c r="J97" s="21"/>
      <c r="K97" s="163"/>
      <c r="L97" s="158"/>
      <c r="M97" s="21"/>
      <c r="N97" s="163"/>
      <c r="O97" s="44"/>
      <c r="P97" s="166"/>
      <c r="Q97" s="139">
        <f t="shared" si="0"/>
        <v>0</v>
      </c>
      <c r="R97" s="141"/>
    </row>
    <row r="98" spans="1:18" ht="18" hidden="1" customHeight="1">
      <c r="A98" s="636">
        <v>89</v>
      </c>
      <c r="B98" s="637"/>
      <c r="C98" s="10"/>
      <c r="D98" s="10"/>
      <c r="E98" s="187"/>
      <c r="F98" s="162"/>
      <c r="G98" s="44"/>
      <c r="H98" s="163"/>
      <c r="I98" s="158"/>
      <c r="J98" s="21"/>
      <c r="K98" s="163"/>
      <c r="L98" s="158"/>
      <c r="M98" s="21"/>
      <c r="N98" s="163"/>
      <c r="O98" s="44"/>
      <c r="P98" s="166"/>
      <c r="Q98" s="139">
        <f t="shared" si="0"/>
        <v>0</v>
      </c>
      <c r="R98" s="141"/>
    </row>
    <row r="99" spans="1:18" ht="18" hidden="1" customHeight="1">
      <c r="A99" s="636">
        <v>90</v>
      </c>
      <c r="B99" s="637"/>
      <c r="C99" s="10"/>
      <c r="D99" s="10"/>
      <c r="E99" s="187"/>
      <c r="F99" s="162"/>
      <c r="G99" s="44"/>
      <c r="H99" s="163"/>
      <c r="I99" s="158"/>
      <c r="J99" s="21"/>
      <c r="K99" s="163"/>
      <c r="L99" s="158"/>
      <c r="M99" s="21"/>
      <c r="N99" s="163"/>
      <c r="O99" s="44"/>
      <c r="P99" s="166"/>
      <c r="Q99" s="139">
        <f t="shared" si="0"/>
        <v>0</v>
      </c>
      <c r="R99" s="141"/>
    </row>
    <row r="100" spans="1:18" ht="18" hidden="1" customHeight="1">
      <c r="A100" s="636">
        <v>91</v>
      </c>
      <c r="B100" s="637"/>
      <c r="C100" s="10"/>
      <c r="D100" s="10"/>
      <c r="E100" s="187"/>
      <c r="F100" s="162"/>
      <c r="G100" s="44"/>
      <c r="H100" s="163"/>
      <c r="I100" s="158"/>
      <c r="J100" s="21"/>
      <c r="K100" s="163"/>
      <c r="L100" s="158"/>
      <c r="M100" s="21"/>
      <c r="N100" s="163"/>
      <c r="O100" s="44"/>
      <c r="P100" s="166"/>
      <c r="Q100" s="139">
        <f t="shared" si="0"/>
        <v>0</v>
      </c>
      <c r="R100" s="141"/>
    </row>
    <row r="101" spans="1:18" ht="18" hidden="1" customHeight="1">
      <c r="A101" s="636">
        <v>92</v>
      </c>
      <c r="B101" s="637"/>
      <c r="C101" s="10"/>
      <c r="D101" s="10"/>
      <c r="E101" s="187"/>
      <c r="F101" s="162"/>
      <c r="G101" s="44"/>
      <c r="H101" s="163"/>
      <c r="I101" s="158"/>
      <c r="J101" s="21"/>
      <c r="K101" s="163"/>
      <c r="L101" s="158"/>
      <c r="M101" s="21"/>
      <c r="N101" s="163"/>
      <c r="O101" s="44"/>
      <c r="P101" s="166"/>
      <c r="Q101" s="139">
        <f t="shared" si="0"/>
        <v>0</v>
      </c>
      <c r="R101" s="141"/>
    </row>
    <row r="102" spans="1:18" ht="18" hidden="1" customHeight="1">
      <c r="A102" s="636">
        <v>93</v>
      </c>
      <c r="B102" s="637"/>
      <c r="C102" s="10"/>
      <c r="D102" s="10"/>
      <c r="E102" s="187"/>
      <c r="F102" s="162"/>
      <c r="G102" s="44"/>
      <c r="H102" s="163"/>
      <c r="I102" s="158"/>
      <c r="J102" s="21"/>
      <c r="K102" s="163"/>
      <c r="L102" s="158"/>
      <c r="M102" s="21"/>
      <c r="N102" s="163"/>
      <c r="O102" s="44"/>
      <c r="P102" s="166"/>
      <c r="Q102" s="139">
        <f t="shared" si="0"/>
        <v>0</v>
      </c>
      <c r="R102" s="141"/>
    </row>
    <row r="103" spans="1:18" ht="18" hidden="1" customHeight="1">
      <c r="A103" s="636">
        <v>94</v>
      </c>
      <c r="B103" s="637"/>
      <c r="C103" s="10"/>
      <c r="D103" s="10"/>
      <c r="E103" s="187"/>
      <c r="F103" s="162"/>
      <c r="G103" s="44"/>
      <c r="H103" s="163"/>
      <c r="I103" s="158"/>
      <c r="J103" s="21"/>
      <c r="K103" s="163"/>
      <c r="L103" s="158"/>
      <c r="M103" s="21"/>
      <c r="N103" s="163"/>
      <c r="O103" s="44"/>
      <c r="P103" s="166"/>
      <c r="Q103" s="139">
        <f t="shared" si="0"/>
        <v>0</v>
      </c>
      <c r="R103" s="141"/>
    </row>
    <row r="104" spans="1:18" ht="18" hidden="1" customHeight="1">
      <c r="A104" s="636">
        <v>95</v>
      </c>
      <c r="B104" s="637"/>
      <c r="C104" s="10"/>
      <c r="D104" s="10"/>
      <c r="E104" s="187"/>
      <c r="F104" s="162"/>
      <c r="G104" s="44"/>
      <c r="H104" s="163"/>
      <c r="I104" s="158"/>
      <c r="J104" s="21"/>
      <c r="K104" s="163"/>
      <c r="L104" s="158"/>
      <c r="M104" s="21"/>
      <c r="N104" s="163"/>
      <c r="O104" s="44"/>
      <c r="P104" s="166"/>
      <c r="Q104" s="139">
        <f t="shared" si="0"/>
        <v>0</v>
      </c>
      <c r="R104" s="141"/>
    </row>
    <row r="105" spans="1:18" ht="18" hidden="1" customHeight="1">
      <c r="A105" s="636">
        <v>96</v>
      </c>
      <c r="B105" s="637"/>
      <c r="C105" s="10"/>
      <c r="D105" s="10"/>
      <c r="E105" s="187"/>
      <c r="F105" s="162"/>
      <c r="G105" s="44"/>
      <c r="H105" s="163"/>
      <c r="I105" s="158"/>
      <c r="J105" s="21"/>
      <c r="K105" s="163"/>
      <c r="L105" s="158"/>
      <c r="M105" s="21"/>
      <c r="N105" s="163"/>
      <c r="O105" s="44"/>
      <c r="P105" s="166"/>
      <c r="Q105" s="139">
        <f t="shared" si="0"/>
        <v>0</v>
      </c>
      <c r="R105" s="141"/>
    </row>
    <row r="106" spans="1:18" ht="18" hidden="1" customHeight="1">
      <c r="A106" s="636">
        <v>97</v>
      </c>
      <c r="B106" s="637"/>
      <c r="C106" s="10"/>
      <c r="D106" s="10"/>
      <c r="E106" s="187"/>
      <c r="F106" s="162"/>
      <c r="G106" s="44"/>
      <c r="H106" s="163"/>
      <c r="I106" s="158"/>
      <c r="J106" s="21"/>
      <c r="K106" s="163"/>
      <c r="L106" s="158"/>
      <c r="M106" s="21"/>
      <c r="N106" s="163"/>
      <c r="O106" s="44"/>
      <c r="P106" s="166"/>
      <c r="Q106" s="139">
        <f t="shared" si="0"/>
        <v>0</v>
      </c>
      <c r="R106" s="141"/>
    </row>
    <row r="107" spans="1:18" ht="18" hidden="1" customHeight="1">
      <c r="A107" s="636">
        <v>98</v>
      </c>
      <c r="B107" s="637"/>
      <c r="C107" s="10"/>
      <c r="D107" s="10"/>
      <c r="E107" s="187"/>
      <c r="F107" s="162"/>
      <c r="G107" s="44"/>
      <c r="H107" s="163"/>
      <c r="I107" s="158"/>
      <c r="J107" s="21"/>
      <c r="K107" s="163"/>
      <c r="L107" s="158"/>
      <c r="M107" s="21"/>
      <c r="N107" s="163"/>
      <c r="O107" s="44"/>
      <c r="P107" s="166"/>
      <c r="Q107" s="139">
        <f t="shared" ref="Q107:Q159" si="1">IF(G107="",0,INT(SUM(PRODUCT(G107,I107,L107),O107)))</f>
        <v>0</v>
      </c>
      <c r="R107" s="141"/>
    </row>
    <row r="108" spans="1:18" ht="18" hidden="1" customHeight="1">
      <c r="A108" s="636">
        <v>99</v>
      </c>
      <c r="B108" s="637"/>
      <c r="C108" s="10"/>
      <c r="D108" s="10"/>
      <c r="E108" s="187"/>
      <c r="F108" s="162"/>
      <c r="G108" s="44"/>
      <c r="H108" s="163"/>
      <c r="I108" s="158"/>
      <c r="J108" s="21"/>
      <c r="K108" s="163"/>
      <c r="L108" s="158"/>
      <c r="M108" s="21"/>
      <c r="N108" s="163"/>
      <c r="O108" s="44"/>
      <c r="P108" s="166"/>
      <c r="Q108" s="139">
        <f t="shared" si="1"/>
        <v>0</v>
      </c>
      <c r="R108" s="141"/>
    </row>
    <row r="109" spans="1:18" ht="18" hidden="1" customHeight="1">
      <c r="A109" s="636">
        <v>100</v>
      </c>
      <c r="B109" s="637"/>
      <c r="C109" s="10"/>
      <c r="D109" s="10"/>
      <c r="E109" s="187"/>
      <c r="F109" s="162"/>
      <c r="G109" s="44"/>
      <c r="H109" s="163"/>
      <c r="I109" s="158"/>
      <c r="J109" s="21"/>
      <c r="K109" s="163"/>
      <c r="L109" s="158"/>
      <c r="M109" s="21"/>
      <c r="N109" s="163"/>
      <c r="O109" s="44"/>
      <c r="P109" s="166"/>
      <c r="Q109" s="139">
        <f t="shared" si="1"/>
        <v>0</v>
      </c>
      <c r="R109" s="141"/>
    </row>
    <row r="110" spans="1:18" ht="18" hidden="1" customHeight="1">
      <c r="A110" s="636">
        <v>101</v>
      </c>
      <c r="B110" s="637"/>
      <c r="C110" s="10"/>
      <c r="D110" s="10"/>
      <c r="E110" s="187"/>
      <c r="F110" s="162"/>
      <c r="G110" s="44"/>
      <c r="H110" s="163"/>
      <c r="I110" s="158"/>
      <c r="J110" s="21"/>
      <c r="K110" s="163"/>
      <c r="L110" s="158"/>
      <c r="M110" s="21"/>
      <c r="N110" s="163"/>
      <c r="O110" s="44"/>
      <c r="P110" s="166"/>
      <c r="Q110" s="139">
        <f t="shared" si="1"/>
        <v>0</v>
      </c>
      <c r="R110" s="141"/>
    </row>
    <row r="111" spans="1:18" ht="18" hidden="1" customHeight="1">
      <c r="A111" s="636">
        <v>102</v>
      </c>
      <c r="B111" s="637"/>
      <c r="C111" s="10"/>
      <c r="D111" s="10"/>
      <c r="E111" s="187"/>
      <c r="F111" s="162"/>
      <c r="G111" s="44"/>
      <c r="H111" s="163"/>
      <c r="I111" s="158"/>
      <c r="J111" s="21"/>
      <c r="K111" s="163"/>
      <c r="L111" s="158"/>
      <c r="M111" s="21"/>
      <c r="N111" s="163"/>
      <c r="O111" s="44"/>
      <c r="P111" s="166"/>
      <c r="Q111" s="139">
        <f t="shared" si="1"/>
        <v>0</v>
      </c>
      <c r="R111" s="141"/>
    </row>
    <row r="112" spans="1:18" ht="18" hidden="1" customHeight="1">
      <c r="A112" s="636">
        <v>103</v>
      </c>
      <c r="B112" s="637"/>
      <c r="C112" s="10"/>
      <c r="D112" s="10"/>
      <c r="E112" s="187"/>
      <c r="F112" s="162"/>
      <c r="G112" s="44"/>
      <c r="H112" s="163"/>
      <c r="I112" s="158"/>
      <c r="J112" s="21"/>
      <c r="K112" s="163"/>
      <c r="L112" s="158"/>
      <c r="M112" s="21"/>
      <c r="N112" s="163"/>
      <c r="O112" s="44"/>
      <c r="P112" s="166"/>
      <c r="Q112" s="139">
        <f t="shared" si="1"/>
        <v>0</v>
      </c>
      <c r="R112" s="141"/>
    </row>
    <row r="113" spans="1:18" ht="18" hidden="1" customHeight="1">
      <c r="A113" s="636">
        <v>104</v>
      </c>
      <c r="B113" s="637"/>
      <c r="C113" s="10"/>
      <c r="D113" s="10"/>
      <c r="E113" s="187"/>
      <c r="F113" s="162"/>
      <c r="G113" s="44"/>
      <c r="H113" s="163"/>
      <c r="I113" s="158"/>
      <c r="J113" s="21"/>
      <c r="K113" s="163"/>
      <c r="L113" s="158"/>
      <c r="M113" s="21"/>
      <c r="N113" s="163"/>
      <c r="O113" s="44"/>
      <c r="P113" s="166"/>
      <c r="Q113" s="139">
        <f t="shared" si="1"/>
        <v>0</v>
      </c>
      <c r="R113" s="141"/>
    </row>
    <row r="114" spans="1:18" ht="18" hidden="1" customHeight="1">
      <c r="A114" s="636">
        <v>105</v>
      </c>
      <c r="B114" s="637"/>
      <c r="C114" s="10"/>
      <c r="D114" s="10"/>
      <c r="E114" s="187"/>
      <c r="F114" s="162"/>
      <c r="G114" s="44"/>
      <c r="H114" s="163"/>
      <c r="I114" s="158"/>
      <c r="J114" s="21"/>
      <c r="K114" s="163"/>
      <c r="L114" s="158"/>
      <c r="M114" s="21"/>
      <c r="N114" s="163"/>
      <c r="O114" s="44"/>
      <c r="P114" s="166"/>
      <c r="Q114" s="139">
        <f t="shared" si="1"/>
        <v>0</v>
      </c>
      <c r="R114" s="141"/>
    </row>
    <row r="115" spans="1:18" ht="18" hidden="1" customHeight="1">
      <c r="A115" s="636">
        <v>106</v>
      </c>
      <c r="B115" s="637"/>
      <c r="C115" s="10"/>
      <c r="D115" s="10"/>
      <c r="E115" s="187"/>
      <c r="F115" s="162"/>
      <c r="G115" s="44"/>
      <c r="H115" s="163"/>
      <c r="I115" s="158"/>
      <c r="J115" s="21"/>
      <c r="K115" s="163"/>
      <c r="L115" s="158"/>
      <c r="M115" s="21"/>
      <c r="N115" s="163"/>
      <c r="O115" s="44"/>
      <c r="P115" s="166"/>
      <c r="Q115" s="139">
        <f t="shared" si="1"/>
        <v>0</v>
      </c>
      <c r="R115" s="141"/>
    </row>
    <row r="116" spans="1:18" ht="18" hidden="1" customHeight="1">
      <c r="A116" s="636">
        <v>107</v>
      </c>
      <c r="B116" s="637"/>
      <c r="C116" s="10"/>
      <c r="D116" s="10"/>
      <c r="E116" s="187"/>
      <c r="F116" s="162"/>
      <c r="G116" s="44"/>
      <c r="H116" s="163"/>
      <c r="I116" s="158"/>
      <c r="J116" s="21"/>
      <c r="K116" s="163"/>
      <c r="L116" s="158"/>
      <c r="M116" s="21"/>
      <c r="N116" s="163"/>
      <c r="O116" s="44"/>
      <c r="P116" s="166"/>
      <c r="Q116" s="139">
        <f t="shared" si="1"/>
        <v>0</v>
      </c>
      <c r="R116" s="141"/>
    </row>
    <row r="117" spans="1:18" ht="18" hidden="1" customHeight="1">
      <c r="A117" s="636">
        <v>108</v>
      </c>
      <c r="B117" s="637"/>
      <c r="C117" s="10"/>
      <c r="D117" s="10"/>
      <c r="E117" s="187"/>
      <c r="F117" s="162"/>
      <c r="G117" s="44"/>
      <c r="H117" s="163"/>
      <c r="I117" s="158"/>
      <c r="J117" s="21"/>
      <c r="K117" s="163"/>
      <c r="L117" s="158"/>
      <c r="M117" s="21"/>
      <c r="N117" s="163"/>
      <c r="O117" s="44"/>
      <c r="P117" s="166"/>
      <c r="Q117" s="139">
        <f t="shared" si="1"/>
        <v>0</v>
      </c>
      <c r="R117" s="141"/>
    </row>
    <row r="118" spans="1:18" ht="18" hidden="1" customHeight="1">
      <c r="A118" s="636">
        <v>109</v>
      </c>
      <c r="B118" s="637"/>
      <c r="C118" s="10"/>
      <c r="D118" s="10"/>
      <c r="E118" s="187"/>
      <c r="F118" s="162"/>
      <c r="G118" s="44"/>
      <c r="H118" s="163"/>
      <c r="I118" s="158"/>
      <c r="J118" s="21"/>
      <c r="K118" s="163"/>
      <c r="L118" s="158"/>
      <c r="M118" s="21"/>
      <c r="N118" s="163"/>
      <c r="O118" s="44"/>
      <c r="P118" s="166"/>
      <c r="Q118" s="139">
        <f t="shared" si="1"/>
        <v>0</v>
      </c>
      <c r="R118" s="141"/>
    </row>
    <row r="119" spans="1:18" ht="18" hidden="1" customHeight="1">
      <c r="A119" s="636">
        <v>110</v>
      </c>
      <c r="B119" s="637"/>
      <c r="C119" s="10"/>
      <c r="D119" s="10"/>
      <c r="E119" s="187"/>
      <c r="F119" s="162"/>
      <c r="G119" s="44"/>
      <c r="H119" s="163"/>
      <c r="I119" s="158"/>
      <c r="J119" s="21"/>
      <c r="K119" s="163"/>
      <c r="L119" s="158"/>
      <c r="M119" s="21"/>
      <c r="N119" s="163"/>
      <c r="O119" s="44"/>
      <c r="P119" s="166"/>
      <c r="Q119" s="139">
        <f t="shared" si="1"/>
        <v>0</v>
      </c>
      <c r="R119" s="141"/>
    </row>
    <row r="120" spans="1:18" ht="18" hidden="1" customHeight="1">
      <c r="A120" s="636">
        <v>111</v>
      </c>
      <c r="B120" s="637"/>
      <c r="C120" s="10"/>
      <c r="D120" s="10"/>
      <c r="E120" s="187"/>
      <c r="F120" s="162"/>
      <c r="G120" s="44"/>
      <c r="H120" s="163"/>
      <c r="I120" s="158"/>
      <c r="J120" s="21"/>
      <c r="K120" s="163"/>
      <c r="L120" s="158"/>
      <c r="M120" s="21"/>
      <c r="N120" s="163"/>
      <c r="O120" s="44"/>
      <c r="P120" s="166"/>
      <c r="Q120" s="139">
        <f t="shared" si="1"/>
        <v>0</v>
      </c>
      <c r="R120" s="141"/>
    </row>
    <row r="121" spans="1:18" ht="18" hidden="1" customHeight="1">
      <c r="A121" s="636">
        <v>112</v>
      </c>
      <c r="B121" s="637"/>
      <c r="C121" s="10"/>
      <c r="D121" s="10"/>
      <c r="E121" s="187"/>
      <c r="F121" s="162"/>
      <c r="G121" s="44"/>
      <c r="H121" s="163"/>
      <c r="I121" s="158"/>
      <c r="J121" s="21"/>
      <c r="K121" s="163"/>
      <c r="L121" s="158"/>
      <c r="M121" s="21"/>
      <c r="N121" s="163"/>
      <c r="O121" s="44"/>
      <c r="P121" s="166"/>
      <c r="Q121" s="139">
        <f t="shared" si="1"/>
        <v>0</v>
      </c>
      <c r="R121" s="141"/>
    </row>
    <row r="122" spans="1:18" ht="18" hidden="1" customHeight="1">
      <c r="A122" s="636">
        <v>113</v>
      </c>
      <c r="B122" s="637"/>
      <c r="C122" s="10"/>
      <c r="D122" s="10"/>
      <c r="E122" s="187"/>
      <c r="F122" s="162"/>
      <c r="G122" s="44"/>
      <c r="H122" s="163"/>
      <c r="I122" s="158"/>
      <c r="J122" s="21"/>
      <c r="K122" s="163"/>
      <c r="L122" s="158"/>
      <c r="M122" s="21"/>
      <c r="N122" s="163"/>
      <c r="O122" s="44"/>
      <c r="P122" s="166"/>
      <c r="Q122" s="139">
        <f t="shared" si="1"/>
        <v>0</v>
      </c>
      <c r="R122" s="141"/>
    </row>
    <row r="123" spans="1:18" ht="18" hidden="1" customHeight="1">
      <c r="A123" s="636">
        <v>114</v>
      </c>
      <c r="B123" s="637"/>
      <c r="C123" s="10"/>
      <c r="D123" s="10"/>
      <c r="E123" s="187"/>
      <c r="F123" s="162"/>
      <c r="G123" s="44"/>
      <c r="H123" s="163"/>
      <c r="I123" s="158"/>
      <c r="J123" s="21"/>
      <c r="K123" s="163"/>
      <c r="L123" s="158"/>
      <c r="M123" s="21"/>
      <c r="N123" s="163"/>
      <c r="O123" s="44"/>
      <c r="P123" s="166"/>
      <c r="Q123" s="139">
        <f t="shared" si="1"/>
        <v>0</v>
      </c>
      <c r="R123" s="141"/>
    </row>
    <row r="124" spans="1:18" ht="18" hidden="1" customHeight="1">
      <c r="A124" s="636">
        <v>115</v>
      </c>
      <c r="B124" s="637"/>
      <c r="C124" s="10"/>
      <c r="D124" s="10"/>
      <c r="E124" s="187"/>
      <c r="F124" s="162"/>
      <c r="G124" s="44"/>
      <c r="H124" s="163"/>
      <c r="I124" s="158"/>
      <c r="J124" s="21"/>
      <c r="K124" s="163"/>
      <c r="L124" s="158"/>
      <c r="M124" s="21"/>
      <c r="N124" s="163"/>
      <c r="O124" s="44"/>
      <c r="P124" s="166"/>
      <c r="Q124" s="139">
        <f t="shared" si="1"/>
        <v>0</v>
      </c>
      <c r="R124" s="141"/>
    </row>
    <row r="125" spans="1:18" ht="18" hidden="1" customHeight="1">
      <c r="A125" s="636">
        <v>116</v>
      </c>
      <c r="B125" s="637"/>
      <c r="C125" s="10"/>
      <c r="D125" s="10"/>
      <c r="E125" s="187"/>
      <c r="F125" s="162"/>
      <c r="G125" s="44"/>
      <c r="H125" s="163"/>
      <c r="I125" s="158"/>
      <c r="J125" s="21"/>
      <c r="K125" s="163"/>
      <c r="L125" s="158"/>
      <c r="M125" s="21"/>
      <c r="N125" s="163"/>
      <c r="O125" s="44"/>
      <c r="P125" s="166"/>
      <c r="Q125" s="139">
        <f t="shared" si="1"/>
        <v>0</v>
      </c>
      <c r="R125" s="141"/>
    </row>
    <row r="126" spans="1:18" ht="18" hidden="1" customHeight="1">
      <c r="A126" s="636">
        <v>117</v>
      </c>
      <c r="B126" s="637"/>
      <c r="C126" s="10"/>
      <c r="D126" s="10"/>
      <c r="E126" s="187"/>
      <c r="F126" s="162"/>
      <c r="G126" s="44"/>
      <c r="H126" s="163"/>
      <c r="I126" s="158"/>
      <c r="J126" s="21"/>
      <c r="K126" s="163"/>
      <c r="L126" s="158"/>
      <c r="M126" s="21"/>
      <c r="N126" s="163"/>
      <c r="O126" s="44"/>
      <c r="P126" s="166"/>
      <c r="Q126" s="139">
        <f t="shared" si="1"/>
        <v>0</v>
      </c>
      <c r="R126" s="141"/>
    </row>
    <row r="127" spans="1:18" ht="18" hidden="1" customHeight="1">
      <c r="A127" s="636">
        <v>118</v>
      </c>
      <c r="B127" s="637"/>
      <c r="C127" s="10"/>
      <c r="D127" s="10"/>
      <c r="E127" s="187"/>
      <c r="F127" s="162"/>
      <c r="G127" s="44"/>
      <c r="H127" s="163"/>
      <c r="I127" s="158"/>
      <c r="J127" s="21"/>
      <c r="K127" s="163"/>
      <c r="L127" s="158"/>
      <c r="M127" s="21"/>
      <c r="N127" s="163"/>
      <c r="O127" s="44"/>
      <c r="P127" s="166"/>
      <c r="Q127" s="139">
        <f t="shared" si="1"/>
        <v>0</v>
      </c>
      <c r="R127" s="141"/>
    </row>
    <row r="128" spans="1:18" ht="18" hidden="1" customHeight="1">
      <c r="A128" s="636">
        <v>119</v>
      </c>
      <c r="B128" s="637"/>
      <c r="C128" s="10"/>
      <c r="D128" s="10"/>
      <c r="E128" s="187"/>
      <c r="F128" s="162"/>
      <c r="G128" s="44"/>
      <c r="H128" s="163"/>
      <c r="I128" s="158"/>
      <c r="J128" s="21"/>
      <c r="K128" s="163"/>
      <c r="L128" s="158"/>
      <c r="M128" s="21"/>
      <c r="N128" s="163"/>
      <c r="O128" s="44"/>
      <c r="P128" s="166"/>
      <c r="Q128" s="139">
        <f t="shared" si="1"/>
        <v>0</v>
      </c>
      <c r="R128" s="141"/>
    </row>
    <row r="129" spans="1:18" ht="18" hidden="1" customHeight="1">
      <c r="A129" s="636">
        <v>120</v>
      </c>
      <c r="B129" s="637"/>
      <c r="C129" s="10"/>
      <c r="D129" s="10"/>
      <c r="E129" s="187"/>
      <c r="F129" s="162"/>
      <c r="G129" s="44"/>
      <c r="H129" s="163"/>
      <c r="I129" s="158"/>
      <c r="J129" s="21"/>
      <c r="K129" s="163"/>
      <c r="L129" s="158"/>
      <c r="M129" s="21"/>
      <c r="N129" s="163"/>
      <c r="O129" s="44"/>
      <c r="P129" s="166"/>
      <c r="Q129" s="139">
        <f t="shared" si="1"/>
        <v>0</v>
      </c>
      <c r="R129" s="141"/>
    </row>
    <row r="130" spans="1:18" ht="18" hidden="1" customHeight="1">
      <c r="A130" s="636">
        <v>121</v>
      </c>
      <c r="B130" s="637"/>
      <c r="C130" s="10"/>
      <c r="D130" s="10"/>
      <c r="E130" s="187"/>
      <c r="F130" s="162"/>
      <c r="G130" s="44"/>
      <c r="H130" s="163"/>
      <c r="I130" s="158"/>
      <c r="J130" s="21"/>
      <c r="K130" s="163"/>
      <c r="L130" s="158"/>
      <c r="M130" s="21"/>
      <c r="N130" s="163"/>
      <c r="O130" s="44"/>
      <c r="P130" s="166"/>
      <c r="Q130" s="139">
        <f t="shared" si="1"/>
        <v>0</v>
      </c>
      <c r="R130" s="141"/>
    </row>
    <row r="131" spans="1:18" ht="18" hidden="1" customHeight="1">
      <c r="A131" s="636">
        <v>122</v>
      </c>
      <c r="B131" s="637"/>
      <c r="C131" s="10"/>
      <c r="D131" s="10"/>
      <c r="E131" s="187"/>
      <c r="F131" s="162"/>
      <c r="G131" s="44"/>
      <c r="H131" s="163"/>
      <c r="I131" s="158"/>
      <c r="J131" s="21"/>
      <c r="K131" s="163"/>
      <c r="L131" s="158"/>
      <c r="M131" s="21"/>
      <c r="N131" s="163"/>
      <c r="O131" s="44"/>
      <c r="P131" s="166"/>
      <c r="Q131" s="139">
        <f t="shared" si="1"/>
        <v>0</v>
      </c>
      <c r="R131" s="141"/>
    </row>
    <row r="132" spans="1:18" ht="18" hidden="1" customHeight="1">
      <c r="A132" s="636">
        <v>123</v>
      </c>
      <c r="B132" s="637"/>
      <c r="C132" s="10"/>
      <c r="D132" s="10"/>
      <c r="E132" s="187"/>
      <c r="F132" s="162"/>
      <c r="G132" s="44"/>
      <c r="H132" s="163"/>
      <c r="I132" s="158"/>
      <c r="J132" s="21"/>
      <c r="K132" s="163"/>
      <c r="L132" s="158"/>
      <c r="M132" s="21"/>
      <c r="N132" s="163"/>
      <c r="O132" s="44"/>
      <c r="P132" s="166"/>
      <c r="Q132" s="139">
        <f t="shared" si="1"/>
        <v>0</v>
      </c>
      <c r="R132" s="141"/>
    </row>
    <row r="133" spans="1:18" ht="18" hidden="1" customHeight="1">
      <c r="A133" s="636">
        <v>124</v>
      </c>
      <c r="B133" s="637"/>
      <c r="C133" s="10"/>
      <c r="D133" s="10"/>
      <c r="E133" s="187"/>
      <c r="F133" s="162"/>
      <c r="G133" s="44"/>
      <c r="H133" s="163"/>
      <c r="I133" s="158"/>
      <c r="J133" s="21"/>
      <c r="K133" s="163"/>
      <c r="L133" s="158"/>
      <c r="M133" s="21"/>
      <c r="N133" s="163"/>
      <c r="O133" s="44"/>
      <c r="P133" s="166"/>
      <c r="Q133" s="139">
        <f t="shared" si="1"/>
        <v>0</v>
      </c>
      <c r="R133" s="141"/>
    </row>
    <row r="134" spans="1:18" ht="18" hidden="1" customHeight="1">
      <c r="A134" s="636">
        <v>125</v>
      </c>
      <c r="B134" s="637"/>
      <c r="C134" s="10"/>
      <c r="D134" s="10"/>
      <c r="E134" s="187"/>
      <c r="F134" s="162"/>
      <c r="G134" s="44"/>
      <c r="H134" s="163"/>
      <c r="I134" s="158"/>
      <c r="J134" s="21"/>
      <c r="K134" s="163"/>
      <c r="L134" s="158"/>
      <c r="M134" s="21"/>
      <c r="N134" s="163"/>
      <c r="O134" s="44"/>
      <c r="P134" s="166"/>
      <c r="Q134" s="139">
        <f t="shared" si="1"/>
        <v>0</v>
      </c>
      <c r="R134" s="141"/>
    </row>
    <row r="135" spans="1:18" ht="18" hidden="1" customHeight="1">
      <c r="A135" s="636">
        <v>126</v>
      </c>
      <c r="B135" s="637"/>
      <c r="C135" s="10"/>
      <c r="D135" s="10"/>
      <c r="E135" s="187"/>
      <c r="F135" s="162"/>
      <c r="G135" s="44"/>
      <c r="H135" s="163"/>
      <c r="I135" s="158"/>
      <c r="J135" s="21"/>
      <c r="K135" s="163"/>
      <c r="L135" s="158"/>
      <c r="M135" s="21"/>
      <c r="N135" s="163"/>
      <c r="O135" s="44"/>
      <c r="P135" s="166"/>
      <c r="Q135" s="139">
        <f t="shared" si="1"/>
        <v>0</v>
      </c>
      <c r="R135" s="141"/>
    </row>
    <row r="136" spans="1:18" ht="18" hidden="1" customHeight="1">
      <c r="A136" s="636">
        <v>127</v>
      </c>
      <c r="B136" s="637"/>
      <c r="C136" s="10"/>
      <c r="D136" s="10"/>
      <c r="E136" s="187"/>
      <c r="F136" s="162"/>
      <c r="G136" s="44"/>
      <c r="H136" s="163"/>
      <c r="I136" s="158"/>
      <c r="J136" s="21"/>
      <c r="K136" s="163"/>
      <c r="L136" s="158"/>
      <c r="M136" s="21"/>
      <c r="N136" s="163"/>
      <c r="O136" s="44"/>
      <c r="P136" s="166"/>
      <c r="Q136" s="139">
        <f t="shared" si="1"/>
        <v>0</v>
      </c>
      <c r="R136" s="141"/>
    </row>
    <row r="137" spans="1:18" ht="18" hidden="1" customHeight="1">
      <c r="A137" s="636">
        <v>128</v>
      </c>
      <c r="B137" s="637"/>
      <c r="C137" s="10"/>
      <c r="D137" s="10"/>
      <c r="E137" s="187"/>
      <c r="F137" s="162"/>
      <c r="G137" s="44"/>
      <c r="H137" s="163"/>
      <c r="I137" s="158"/>
      <c r="J137" s="21"/>
      <c r="K137" s="163"/>
      <c r="L137" s="158"/>
      <c r="M137" s="21"/>
      <c r="N137" s="163"/>
      <c r="O137" s="44"/>
      <c r="P137" s="166"/>
      <c r="Q137" s="139">
        <f t="shared" si="1"/>
        <v>0</v>
      </c>
      <c r="R137" s="141"/>
    </row>
    <row r="138" spans="1:18" ht="18" hidden="1" customHeight="1">
      <c r="A138" s="636">
        <v>129</v>
      </c>
      <c r="B138" s="637"/>
      <c r="C138" s="10"/>
      <c r="D138" s="10"/>
      <c r="E138" s="187"/>
      <c r="F138" s="162"/>
      <c r="G138" s="44"/>
      <c r="H138" s="163"/>
      <c r="I138" s="158"/>
      <c r="J138" s="21"/>
      <c r="K138" s="163"/>
      <c r="L138" s="158"/>
      <c r="M138" s="21"/>
      <c r="N138" s="163"/>
      <c r="O138" s="44"/>
      <c r="P138" s="166"/>
      <c r="Q138" s="139">
        <f t="shared" si="1"/>
        <v>0</v>
      </c>
      <c r="R138" s="141"/>
    </row>
    <row r="139" spans="1:18" ht="18" hidden="1" customHeight="1">
      <c r="A139" s="636">
        <v>130</v>
      </c>
      <c r="B139" s="637"/>
      <c r="C139" s="10"/>
      <c r="D139" s="10"/>
      <c r="E139" s="187"/>
      <c r="F139" s="162"/>
      <c r="G139" s="44"/>
      <c r="H139" s="163"/>
      <c r="I139" s="158"/>
      <c r="J139" s="21"/>
      <c r="K139" s="163"/>
      <c r="L139" s="158"/>
      <c r="M139" s="21"/>
      <c r="N139" s="163"/>
      <c r="O139" s="44"/>
      <c r="P139" s="166"/>
      <c r="Q139" s="139">
        <f t="shared" si="1"/>
        <v>0</v>
      </c>
      <c r="R139" s="141"/>
    </row>
    <row r="140" spans="1:18" ht="18" hidden="1" customHeight="1">
      <c r="A140" s="636">
        <v>131</v>
      </c>
      <c r="B140" s="637"/>
      <c r="C140" s="10"/>
      <c r="D140" s="10"/>
      <c r="E140" s="187"/>
      <c r="F140" s="162"/>
      <c r="G140" s="44"/>
      <c r="H140" s="163"/>
      <c r="I140" s="158"/>
      <c r="J140" s="21"/>
      <c r="K140" s="163"/>
      <c r="L140" s="158"/>
      <c r="M140" s="21"/>
      <c r="N140" s="163"/>
      <c r="O140" s="44"/>
      <c r="P140" s="166"/>
      <c r="Q140" s="139">
        <f t="shared" si="1"/>
        <v>0</v>
      </c>
      <c r="R140" s="141"/>
    </row>
    <row r="141" spans="1:18" ht="18" hidden="1" customHeight="1">
      <c r="A141" s="636">
        <v>132</v>
      </c>
      <c r="B141" s="637"/>
      <c r="C141" s="10"/>
      <c r="D141" s="10"/>
      <c r="E141" s="187"/>
      <c r="F141" s="162"/>
      <c r="G141" s="44"/>
      <c r="H141" s="163"/>
      <c r="I141" s="158"/>
      <c r="J141" s="21"/>
      <c r="K141" s="163"/>
      <c r="L141" s="158"/>
      <c r="M141" s="21"/>
      <c r="N141" s="163"/>
      <c r="O141" s="44"/>
      <c r="P141" s="166"/>
      <c r="Q141" s="139">
        <f t="shared" si="1"/>
        <v>0</v>
      </c>
      <c r="R141" s="141"/>
    </row>
    <row r="142" spans="1:18" ht="18" hidden="1" customHeight="1">
      <c r="A142" s="636">
        <v>133</v>
      </c>
      <c r="B142" s="637"/>
      <c r="C142" s="10"/>
      <c r="D142" s="10"/>
      <c r="E142" s="187"/>
      <c r="F142" s="162"/>
      <c r="G142" s="44"/>
      <c r="H142" s="163"/>
      <c r="I142" s="158"/>
      <c r="J142" s="21"/>
      <c r="K142" s="163"/>
      <c r="L142" s="158"/>
      <c r="M142" s="21"/>
      <c r="N142" s="163"/>
      <c r="O142" s="44"/>
      <c r="P142" s="166"/>
      <c r="Q142" s="139">
        <f t="shared" si="1"/>
        <v>0</v>
      </c>
      <c r="R142" s="141"/>
    </row>
    <row r="143" spans="1:18" ht="18" hidden="1" customHeight="1">
      <c r="A143" s="636">
        <v>134</v>
      </c>
      <c r="B143" s="637"/>
      <c r="C143" s="10"/>
      <c r="D143" s="10"/>
      <c r="E143" s="187"/>
      <c r="F143" s="162"/>
      <c r="G143" s="44"/>
      <c r="H143" s="163"/>
      <c r="I143" s="158"/>
      <c r="J143" s="21"/>
      <c r="K143" s="163"/>
      <c r="L143" s="158"/>
      <c r="M143" s="21"/>
      <c r="N143" s="163"/>
      <c r="O143" s="44"/>
      <c r="P143" s="166"/>
      <c r="Q143" s="139">
        <f t="shared" si="1"/>
        <v>0</v>
      </c>
      <c r="R143" s="141"/>
    </row>
    <row r="144" spans="1:18" ht="18" hidden="1" customHeight="1">
      <c r="A144" s="636">
        <v>135</v>
      </c>
      <c r="B144" s="637"/>
      <c r="C144" s="10"/>
      <c r="D144" s="10"/>
      <c r="E144" s="187"/>
      <c r="F144" s="162"/>
      <c r="G144" s="44"/>
      <c r="H144" s="163"/>
      <c r="I144" s="158"/>
      <c r="J144" s="21"/>
      <c r="K144" s="163"/>
      <c r="L144" s="158"/>
      <c r="M144" s="21"/>
      <c r="N144" s="163"/>
      <c r="O144" s="44"/>
      <c r="P144" s="166"/>
      <c r="Q144" s="139">
        <f t="shared" si="1"/>
        <v>0</v>
      </c>
      <c r="R144" s="141"/>
    </row>
    <row r="145" spans="1:18" ht="18" hidden="1" customHeight="1">
      <c r="A145" s="636">
        <v>136</v>
      </c>
      <c r="B145" s="637"/>
      <c r="C145" s="10"/>
      <c r="D145" s="10"/>
      <c r="E145" s="187"/>
      <c r="F145" s="162"/>
      <c r="G145" s="44"/>
      <c r="H145" s="163"/>
      <c r="I145" s="158"/>
      <c r="J145" s="21"/>
      <c r="K145" s="163"/>
      <c r="L145" s="158"/>
      <c r="M145" s="21"/>
      <c r="N145" s="163"/>
      <c r="O145" s="44"/>
      <c r="P145" s="166"/>
      <c r="Q145" s="139">
        <f t="shared" si="1"/>
        <v>0</v>
      </c>
      <c r="R145" s="141"/>
    </row>
    <row r="146" spans="1:18" ht="18" hidden="1" customHeight="1">
      <c r="A146" s="636">
        <v>137</v>
      </c>
      <c r="B146" s="637"/>
      <c r="C146" s="10"/>
      <c r="D146" s="10"/>
      <c r="E146" s="187"/>
      <c r="F146" s="162"/>
      <c r="G146" s="44"/>
      <c r="H146" s="163"/>
      <c r="I146" s="158"/>
      <c r="J146" s="21"/>
      <c r="K146" s="163"/>
      <c r="L146" s="158"/>
      <c r="M146" s="21"/>
      <c r="N146" s="163"/>
      <c r="O146" s="44"/>
      <c r="P146" s="166"/>
      <c r="Q146" s="139">
        <f t="shared" si="1"/>
        <v>0</v>
      </c>
      <c r="R146" s="141"/>
    </row>
    <row r="147" spans="1:18" ht="18" hidden="1" customHeight="1">
      <c r="A147" s="636">
        <v>138</v>
      </c>
      <c r="B147" s="637"/>
      <c r="C147" s="10"/>
      <c r="D147" s="10"/>
      <c r="E147" s="187"/>
      <c r="F147" s="162"/>
      <c r="G147" s="44"/>
      <c r="H147" s="163"/>
      <c r="I147" s="158"/>
      <c r="J147" s="21"/>
      <c r="K147" s="163"/>
      <c r="L147" s="158"/>
      <c r="M147" s="21"/>
      <c r="N147" s="163"/>
      <c r="O147" s="44"/>
      <c r="P147" s="166"/>
      <c r="Q147" s="139">
        <f t="shared" si="1"/>
        <v>0</v>
      </c>
      <c r="R147" s="141"/>
    </row>
    <row r="148" spans="1:18" ht="18" hidden="1" customHeight="1">
      <c r="A148" s="636">
        <v>139</v>
      </c>
      <c r="B148" s="637"/>
      <c r="C148" s="10"/>
      <c r="D148" s="10"/>
      <c r="E148" s="187"/>
      <c r="F148" s="162"/>
      <c r="G148" s="44"/>
      <c r="H148" s="163"/>
      <c r="I148" s="158"/>
      <c r="J148" s="21"/>
      <c r="K148" s="163"/>
      <c r="L148" s="158"/>
      <c r="M148" s="21"/>
      <c r="N148" s="163"/>
      <c r="O148" s="44"/>
      <c r="P148" s="166"/>
      <c r="Q148" s="139">
        <f t="shared" si="1"/>
        <v>0</v>
      </c>
      <c r="R148" s="141"/>
    </row>
    <row r="149" spans="1:18" ht="18" hidden="1" customHeight="1">
      <c r="A149" s="636">
        <v>140</v>
      </c>
      <c r="B149" s="637"/>
      <c r="C149" s="10"/>
      <c r="D149" s="10"/>
      <c r="E149" s="187"/>
      <c r="F149" s="162"/>
      <c r="G149" s="44"/>
      <c r="H149" s="163"/>
      <c r="I149" s="158"/>
      <c r="J149" s="21"/>
      <c r="K149" s="163"/>
      <c r="L149" s="158"/>
      <c r="M149" s="21"/>
      <c r="N149" s="163"/>
      <c r="O149" s="44"/>
      <c r="P149" s="166"/>
      <c r="Q149" s="139">
        <f t="shared" si="1"/>
        <v>0</v>
      </c>
      <c r="R149" s="141"/>
    </row>
    <row r="150" spans="1:18" ht="18" hidden="1" customHeight="1">
      <c r="A150" s="636">
        <v>141</v>
      </c>
      <c r="B150" s="637"/>
      <c r="C150" s="10"/>
      <c r="D150" s="10"/>
      <c r="E150" s="187"/>
      <c r="F150" s="162"/>
      <c r="G150" s="44"/>
      <c r="H150" s="163"/>
      <c r="I150" s="158"/>
      <c r="J150" s="21"/>
      <c r="K150" s="163"/>
      <c r="L150" s="158"/>
      <c r="M150" s="21"/>
      <c r="N150" s="163"/>
      <c r="O150" s="44"/>
      <c r="P150" s="166"/>
      <c r="Q150" s="139">
        <f t="shared" si="1"/>
        <v>0</v>
      </c>
      <c r="R150" s="141"/>
    </row>
    <row r="151" spans="1:18" ht="18" hidden="1" customHeight="1">
      <c r="A151" s="636">
        <v>142</v>
      </c>
      <c r="B151" s="637"/>
      <c r="C151" s="10"/>
      <c r="D151" s="10"/>
      <c r="E151" s="187"/>
      <c r="F151" s="162"/>
      <c r="G151" s="44"/>
      <c r="H151" s="163"/>
      <c r="I151" s="158"/>
      <c r="J151" s="21"/>
      <c r="K151" s="163"/>
      <c r="L151" s="158"/>
      <c r="M151" s="21"/>
      <c r="N151" s="163"/>
      <c r="O151" s="44"/>
      <c r="P151" s="166"/>
      <c r="Q151" s="139">
        <f t="shared" si="1"/>
        <v>0</v>
      </c>
      <c r="R151" s="141"/>
    </row>
    <row r="152" spans="1:18" ht="18" hidden="1" customHeight="1">
      <c r="A152" s="636">
        <v>143</v>
      </c>
      <c r="B152" s="637"/>
      <c r="C152" s="10"/>
      <c r="D152" s="10"/>
      <c r="E152" s="187"/>
      <c r="F152" s="162"/>
      <c r="G152" s="44"/>
      <c r="H152" s="163"/>
      <c r="I152" s="158"/>
      <c r="J152" s="21"/>
      <c r="K152" s="163"/>
      <c r="L152" s="158"/>
      <c r="M152" s="21"/>
      <c r="N152" s="163"/>
      <c r="O152" s="44"/>
      <c r="P152" s="166"/>
      <c r="Q152" s="139">
        <f t="shared" si="1"/>
        <v>0</v>
      </c>
      <c r="R152" s="141"/>
    </row>
    <row r="153" spans="1:18" ht="18" hidden="1" customHeight="1">
      <c r="A153" s="636">
        <v>144</v>
      </c>
      <c r="B153" s="637"/>
      <c r="C153" s="10"/>
      <c r="D153" s="10"/>
      <c r="E153" s="187"/>
      <c r="F153" s="162"/>
      <c r="G153" s="44"/>
      <c r="H153" s="163"/>
      <c r="I153" s="158"/>
      <c r="J153" s="21"/>
      <c r="K153" s="163"/>
      <c r="L153" s="158"/>
      <c r="M153" s="21"/>
      <c r="N153" s="163"/>
      <c r="O153" s="44"/>
      <c r="P153" s="166"/>
      <c r="Q153" s="139">
        <f t="shared" si="1"/>
        <v>0</v>
      </c>
      <c r="R153" s="141"/>
    </row>
    <row r="154" spans="1:18" ht="18" hidden="1" customHeight="1">
      <c r="A154" s="636">
        <v>145</v>
      </c>
      <c r="B154" s="637"/>
      <c r="C154" s="10"/>
      <c r="D154" s="10"/>
      <c r="E154" s="187"/>
      <c r="F154" s="162"/>
      <c r="G154" s="44"/>
      <c r="H154" s="163"/>
      <c r="I154" s="158"/>
      <c r="J154" s="21"/>
      <c r="K154" s="163"/>
      <c r="L154" s="158"/>
      <c r="M154" s="21"/>
      <c r="N154" s="163"/>
      <c r="O154" s="44"/>
      <c r="P154" s="166"/>
      <c r="Q154" s="139">
        <f t="shared" si="1"/>
        <v>0</v>
      </c>
      <c r="R154" s="141"/>
    </row>
    <row r="155" spans="1:18" ht="18" hidden="1" customHeight="1">
      <c r="A155" s="636">
        <v>146</v>
      </c>
      <c r="B155" s="637"/>
      <c r="C155" s="10"/>
      <c r="D155" s="10"/>
      <c r="E155" s="187"/>
      <c r="F155" s="162"/>
      <c r="G155" s="44"/>
      <c r="H155" s="163"/>
      <c r="I155" s="158"/>
      <c r="J155" s="21"/>
      <c r="K155" s="163"/>
      <c r="L155" s="158"/>
      <c r="M155" s="21"/>
      <c r="N155" s="163"/>
      <c r="O155" s="44"/>
      <c r="P155" s="166"/>
      <c r="Q155" s="139">
        <f t="shared" si="1"/>
        <v>0</v>
      </c>
      <c r="R155" s="141"/>
    </row>
    <row r="156" spans="1:18" ht="18" hidden="1" customHeight="1">
      <c r="A156" s="636">
        <v>147</v>
      </c>
      <c r="B156" s="637"/>
      <c r="C156" s="10"/>
      <c r="D156" s="10"/>
      <c r="E156" s="187"/>
      <c r="F156" s="162"/>
      <c r="G156" s="44"/>
      <c r="H156" s="163"/>
      <c r="I156" s="158"/>
      <c r="J156" s="21"/>
      <c r="K156" s="163"/>
      <c r="L156" s="158"/>
      <c r="M156" s="21"/>
      <c r="N156" s="163"/>
      <c r="O156" s="44"/>
      <c r="P156" s="166"/>
      <c r="Q156" s="139">
        <f t="shared" si="1"/>
        <v>0</v>
      </c>
      <c r="R156" s="141"/>
    </row>
    <row r="157" spans="1:18" ht="18" hidden="1" customHeight="1">
      <c r="A157" s="636">
        <v>148</v>
      </c>
      <c r="B157" s="637"/>
      <c r="C157" s="10"/>
      <c r="D157" s="10"/>
      <c r="E157" s="187"/>
      <c r="F157" s="162"/>
      <c r="G157" s="44"/>
      <c r="H157" s="163"/>
      <c r="I157" s="158"/>
      <c r="J157" s="21"/>
      <c r="K157" s="163"/>
      <c r="L157" s="158"/>
      <c r="M157" s="21"/>
      <c r="N157" s="163"/>
      <c r="O157" s="44"/>
      <c r="P157" s="166"/>
      <c r="Q157" s="139">
        <f t="shared" si="1"/>
        <v>0</v>
      </c>
      <c r="R157" s="141"/>
    </row>
    <row r="158" spans="1:18" ht="18" hidden="1" customHeight="1">
      <c r="A158" s="636">
        <v>149</v>
      </c>
      <c r="B158" s="637"/>
      <c r="C158" s="10"/>
      <c r="D158" s="10"/>
      <c r="E158" s="187"/>
      <c r="F158" s="162"/>
      <c r="G158" s="44"/>
      <c r="H158" s="163"/>
      <c r="I158" s="158"/>
      <c r="J158" s="21"/>
      <c r="K158" s="163"/>
      <c r="L158" s="158"/>
      <c r="M158" s="21"/>
      <c r="N158" s="163"/>
      <c r="O158" s="44"/>
      <c r="P158" s="166"/>
      <c r="Q158" s="139">
        <f t="shared" si="1"/>
        <v>0</v>
      </c>
      <c r="R158" s="141"/>
    </row>
    <row r="159" spans="1:18" ht="18" hidden="1" customHeight="1">
      <c r="A159" s="636">
        <v>150</v>
      </c>
      <c r="B159" s="637"/>
      <c r="C159" s="10"/>
      <c r="D159" s="10"/>
      <c r="E159" s="187"/>
      <c r="F159" s="162"/>
      <c r="G159" s="44"/>
      <c r="H159" s="163"/>
      <c r="I159" s="158"/>
      <c r="J159" s="21"/>
      <c r="K159" s="163"/>
      <c r="L159" s="158"/>
      <c r="M159" s="21"/>
      <c r="N159" s="163"/>
      <c r="O159" s="44"/>
      <c r="P159" s="166"/>
      <c r="Q159" s="139">
        <f t="shared" si="1"/>
        <v>0</v>
      </c>
      <c r="R159" s="141"/>
    </row>
    <row r="160" spans="1:18" ht="25.5" customHeight="1">
      <c r="A160" s="70" t="str">
        <f>IF('計画書①（地域）'!$S$4="","",'計画書①（地域）'!$S$4)</f>
        <v/>
      </c>
      <c r="B160" s="70"/>
      <c r="C160" s="71"/>
      <c r="D160" s="71"/>
      <c r="E160" s="71"/>
      <c r="F160" s="71"/>
      <c r="G160" s="71"/>
      <c r="H160" s="71"/>
      <c r="I160" s="71"/>
      <c r="J160" s="71"/>
      <c r="K160" s="71"/>
      <c r="L160" s="71"/>
      <c r="M160" s="71"/>
      <c r="N160" s="71"/>
      <c r="O160" s="71"/>
      <c r="P160" s="71"/>
      <c r="Q160" s="71"/>
    </row>
    <row r="161" spans="1:25" ht="25.5" customHeight="1">
      <c r="A161" s="136" t="str">
        <f>A2</f>
        <v xml:space="preserve">【 内訳書 】 </v>
      </c>
      <c r="B161" s="136"/>
      <c r="C161" s="72"/>
      <c r="D161" s="71"/>
      <c r="E161" s="71"/>
      <c r="F161" s="71"/>
      <c r="G161" s="71"/>
      <c r="H161" s="71"/>
      <c r="I161" s="71"/>
      <c r="J161" s="71"/>
      <c r="K161" s="71"/>
      <c r="L161" s="71"/>
      <c r="M161" s="71"/>
      <c r="N161" s="71"/>
      <c r="O161" s="71"/>
      <c r="P161" s="71"/>
      <c r="Q161" s="71"/>
    </row>
    <row r="162" spans="1:25" ht="31.5" customHeight="1">
      <c r="C162" s="576" t="str">
        <f>$C$3</f>
        <v>2-12</v>
      </c>
      <c r="D162" s="61" t="s">
        <v>153</v>
      </c>
      <c r="E162" s="560">
        <f>$E$3</f>
        <v>0</v>
      </c>
      <c r="F162" s="561"/>
      <c r="G162" s="561"/>
      <c r="H162" s="561"/>
      <c r="I162" s="561"/>
      <c r="J162" s="561"/>
      <c r="K162" s="561"/>
      <c r="L162" s="561"/>
      <c r="M162" s="562"/>
      <c r="N162"/>
      <c r="O162"/>
      <c r="P162"/>
      <c r="Q162"/>
      <c r="R162" s="71"/>
      <c r="X162" s="2"/>
      <c r="Y162" s="5"/>
    </row>
    <row r="163" spans="1:25" ht="31.5" customHeight="1">
      <c r="C163" s="577"/>
      <c r="D163" s="62" t="s">
        <v>154</v>
      </c>
      <c r="E163" s="563">
        <f>$E$4</f>
        <v>0</v>
      </c>
      <c r="F163" s="564"/>
      <c r="G163" s="564"/>
      <c r="H163" s="564"/>
      <c r="I163" s="564"/>
      <c r="J163" s="564"/>
      <c r="K163" s="564"/>
      <c r="L163" s="564"/>
      <c r="M163" s="565"/>
      <c r="N163"/>
      <c r="O163"/>
      <c r="P163"/>
      <c r="Q163"/>
      <c r="R163" s="71"/>
      <c r="X163" s="2"/>
      <c r="Y163" s="5"/>
    </row>
    <row r="164" spans="1:25" ht="25.5" customHeight="1">
      <c r="A164" s="133"/>
      <c r="B164" s="133"/>
      <c r="C164" s="72"/>
      <c r="D164" s="71"/>
      <c r="E164" s="71"/>
      <c r="F164" s="71"/>
      <c r="G164" s="71"/>
      <c r="H164" s="71"/>
      <c r="I164" s="71"/>
      <c r="J164" s="71"/>
      <c r="K164" s="71"/>
      <c r="L164" s="71"/>
      <c r="M164" s="71"/>
      <c r="N164" s="71"/>
      <c r="O164" s="71"/>
      <c r="P164" s="71"/>
      <c r="Q164" s="71"/>
    </row>
    <row r="165" spans="1:25" ht="21.75" customHeight="1">
      <c r="A165" s="74"/>
      <c r="B165" s="74"/>
      <c r="C165" s="75"/>
      <c r="D165" s="75"/>
      <c r="E165" s="74"/>
      <c r="F165" s="550" t="s">
        <v>8</v>
      </c>
      <c r="G165" s="551"/>
      <c r="H165" s="551"/>
      <c r="I165" s="551"/>
      <c r="J165" s="551"/>
      <c r="K165" s="552"/>
      <c r="L165" s="175"/>
      <c r="M165" s="176"/>
      <c r="N165" s="176"/>
      <c r="O165" s="176"/>
      <c r="P165" s="176"/>
      <c r="Q165" s="176"/>
    </row>
    <row r="166" spans="1:25" ht="21.75" customHeight="1">
      <c r="A166" s="76"/>
      <c r="B166" s="76"/>
      <c r="C166" s="75"/>
      <c r="D166" s="75"/>
      <c r="E166" s="74"/>
      <c r="F166" s="553">
        <f>SUM(Q169:Q218)</f>
        <v>0</v>
      </c>
      <c r="G166" s="554"/>
      <c r="H166" s="554"/>
      <c r="I166" s="554"/>
      <c r="J166" s="554"/>
      <c r="K166" s="555"/>
      <c r="L166" s="175"/>
      <c r="M166" s="176"/>
      <c r="N166" s="176"/>
      <c r="O166" s="176"/>
      <c r="P166" s="176"/>
      <c r="Q166" s="176"/>
    </row>
    <row r="167" spans="1:25" ht="21" customHeight="1">
      <c r="A167" s="77" t="s">
        <v>16</v>
      </c>
      <c r="B167" s="77"/>
      <c r="C167" s="78"/>
      <c r="D167" s="78"/>
      <c r="E167" s="78"/>
      <c r="F167" s="78"/>
      <c r="G167" s="78"/>
      <c r="H167" s="78"/>
      <c r="I167" s="78"/>
      <c r="J167" s="78"/>
      <c r="K167" s="71"/>
      <c r="L167" s="71"/>
      <c r="M167" s="71"/>
      <c r="N167" s="71"/>
      <c r="O167" s="71"/>
      <c r="P167" s="71"/>
      <c r="Q167" s="135" t="s">
        <v>17</v>
      </c>
    </row>
    <row r="168" spans="1:25" s="59" customFormat="1" ht="36" customHeight="1">
      <c r="A168" s="640" t="s">
        <v>215</v>
      </c>
      <c r="B168" s="641"/>
      <c r="C168" s="556" t="s">
        <v>11</v>
      </c>
      <c r="D168" s="557"/>
      <c r="E168" s="80" t="s">
        <v>45</v>
      </c>
      <c r="F168" s="81"/>
      <c r="G168" s="82" t="s">
        <v>39</v>
      </c>
      <c r="H168" s="83" t="s">
        <v>46</v>
      </c>
      <c r="I168" s="84" t="s">
        <v>38</v>
      </c>
      <c r="J168" s="85" t="s">
        <v>40</v>
      </c>
      <c r="K168" s="83" t="s">
        <v>46</v>
      </c>
      <c r="L168" s="84" t="s">
        <v>48</v>
      </c>
      <c r="M168" s="85" t="s">
        <v>40</v>
      </c>
      <c r="N168" s="83" t="s">
        <v>49</v>
      </c>
      <c r="O168" s="84" t="s">
        <v>50</v>
      </c>
      <c r="P168" s="83" t="s">
        <v>51</v>
      </c>
      <c r="Q168" s="86" t="s">
        <v>12</v>
      </c>
      <c r="X168" s="60"/>
    </row>
    <row r="169" spans="1:25" ht="18" customHeight="1">
      <c r="A169" s="638">
        <v>1</v>
      </c>
      <c r="B169" s="639"/>
      <c r="C169" s="558"/>
      <c r="D169" s="559"/>
      <c r="E169" s="189"/>
      <c r="F169" s="167"/>
      <c r="G169" s="46"/>
      <c r="H169" s="170"/>
      <c r="I169" s="159"/>
      <c r="J169" s="38"/>
      <c r="K169" s="170"/>
      <c r="L169" s="159"/>
      <c r="M169" s="38"/>
      <c r="N169" s="170"/>
      <c r="O169" s="46"/>
      <c r="P169" s="172"/>
      <c r="Q169" s="63">
        <f t="shared" ref="Q169:Q218" si="2">IF(G169="",0,INT(SUM(PRODUCT(G169,I169,L169),O169)))</f>
        <v>0</v>
      </c>
    </row>
    <row r="170" spans="1:25" ht="18" customHeight="1">
      <c r="A170" s="589">
        <v>2</v>
      </c>
      <c r="B170" s="590"/>
      <c r="C170" s="578"/>
      <c r="D170" s="579"/>
      <c r="E170" s="187"/>
      <c r="F170" s="168"/>
      <c r="G170" s="46"/>
      <c r="H170" s="170"/>
      <c r="I170" s="159"/>
      <c r="J170" s="38"/>
      <c r="K170" s="170"/>
      <c r="L170" s="159"/>
      <c r="M170" s="38"/>
      <c r="N170" s="170"/>
      <c r="O170" s="46"/>
      <c r="P170" s="166"/>
      <c r="Q170" s="63">
        <f t="shared" si="2"/>
        <v>0</v>
      </c>
    </row>
    <row r="171" spans="1:25" ht="18" customHeight="1">
      <c r="A171" s="589">
        <v>3</v>
      </c>
      <c r="B171" s="590"/>
      <c r="C171" s="578"/>
      <c r="D171" s="579"/>
      <c r="E171" s="189"/>
      <c r="F171" s="168"/>
      <c r="G171" s="44"/>
      <c r="H171" s="170"/>
      <c r="I171" s="159"/>
      <c r="J171" s="38"/>
      <c r="K171" s="170"/>
      <c r="L171" s="159"/>
      <c r="M171" s="38"/>
      <c r="N171" s="170"/>
      <c r="O171" s="46"/>
      <c r="P171" s="166"/>
      <c r="Q171" s="63">
        <f t="shared" si="2"/>
        <v>0</v>
      </c>
    </row>
    <row r="172" spans="1:25" ht="18" customHeight="1">
      <c r="A172" s="589">
        <v>4</v>
      </c>
      <c r="B172" s="590"/>
      <c r="C172" s="578"/>
      <c r="D172" s="579"/>
      <c r="E172" s="189"/>
      <c r="F172" s="168"/>
      <c r="G172" s="44"/>
      <c r="H172" s="170"/>
      <c r="I172" s="159"/>
      <c r="J172" s="38"/>
      <c r="K172" s="170"/>
      <c r="L172" s="159"/>
      <c r="M172" s="38"/>
      <c r="N172" s="170"/>
      <c r="O172" s="46"/>
      <c r="P172" s="166"/>
      <c r="Q172" s="63">
        <f t="shared" si="2"/>
        <v>0</v>
      </c>
    </row>
    <row r="173" spans="1:25" ht="18" customHeight="1">
      <c r="A173" s="589">
        <v>5</v>
      </c>
      <c r="B173" s="590"/>
      <c r="C173" s="580"/>
      <c r="D173" s="581"/>
      <c r="E173" s="189"/>
      <c r="F173" s="168"/>
      <c r="G173" s="44"/>
      <c r="H173" s="170"/>
      <c r="I173" s="159"/>
      <c r="J173" s="38"/>
      <c r="K173" s="170"/>
      <c r="L173" s="159"/>
      <c r="M173" s="38"/>
      <c r="N173" s="170"/>
      <c r="O173" s="46"/>
      <c r="P173" s="166"/>
      <c r="Q173" s="63">
        <f t="shared" si="2"/>
        <v>0</v>
      </c>
    </row>
    <row r="174" spans="1:25" ht="18" customHeight="1">
      <c r="A174" s="589">
        <v>6</v>
      </c>
      <c r="B174" s="590"/>
      <c r="C174" s="580"/>
      <c r="D174" s="582"/>
      <c r="E174" s="189"/>
      <c r="F174" s="168"/>
      <c r="G174" s="44"/>
      <c r="H174" s="170"/>
      <c r="I174" s="159"/>
      <c r="J174" s="38"/>
      <c r="K174" s="170"/>
      <c r="L174" s="159"/>
      <c r="M174" s="38"/>
      <c r="N174" s="170"/>
      <c r="O174" s="46"/>
      <c r="P174" s="166"/>
      <c r="Q174" s="63">
        <f t="shared" si="2"/>
        <v>0</v>
      </c>
    </row>
    <row r="175" spans="1:25" ht="18" customHeight="1">
      <c r="A175" s="589">
        <v>7</v>
      </c>
      <c r="B175" s="590"/>
      <c r="C175" s="580"/>
      <c r="D175" s="582"/>
      <c r="E175" s="189"/>
      <c r="F175" s="168"/>
      <c r="G175" s="44"/>
      <c r="H175" s="170"/>
      <c r="I175" s="159"/>
      <c r="J175" s="38"/>
      <c r="K175" s="170"/>
      <c r="L175" s="159"/>
      <c r="M175" s="38"/>
      <c r="N175" s="170"/>
      <c r="O175" s="46"/>
      <c r="P175" s="166"/>
      <c r="Q175" s="63">
        <f t="shared" si="2"/>
        <v>0</v>
      </c>
    </row>
    <row r="176" spans="1:25" ht="18" customHeight="1">
      <c r="A176" s="589">
        <v>8</v>
      </c>
      <c r="B176" s="590"/>
      <c r="C176" s="580"/>
      <c r="D176" s="582"/>
      <c r="E176" s="189"/>
      <c r="F176" s="168"/>
      <c r="G176" s="44"/>
      <c r="H176" s="170"/>
      <c r="I176" s="159"/>
      <c r="J176" s="38"/>
      <c r="K176" s="170"/>
      <c r="L176" s="159"/>
      <c r="M176" s="38"/>
      <c r="N176" s="170"/>
      <c r="O176" s="46"/>
      <c r="P176" s="166"/>
      <c r="Q176" s="63">
        <f t="shared" si="2"/>
        <v>0</v>
      </c>
    </row>
    <row r="177" spans="1:17" ht="18" customHeight="1">
      <c r="A177" s="589">
        <v>9</v>
      </c>
      <c r="B177" s="590"/>
      <c r="C177" s="580"/>
      <c r="D177" s="582"/>
      <c r="E177" s="189"/>
      <c r="F177" s="168"/>
      <c r="G177" s="44"/>
      <c r="H177" s="170"/>
      <c r="I177" s="159"/>
      <c r="J177" s="38"/>
      <c r="K177" s="170"/>
      <c r="L177" s="159"/>
      <c r="M177" s="38"/>
      <c r="N177" s="170"/>
      <c r="O177" s="46"/>
      <c r="P177" s="166"/>
      <c r="Q177" s="63">
        <f t="shared" si="2"/>
        <v>0</v>
      </c>
    </row>
    <row r="178" spans="1:17" ht="18" customHeight="1">
      <c r="A178" s="589">
        <v>10</v>
      </c>
      <c r="B178" s="590"/>
      <c r="C178" s="580"/>
      <c r="D178" s="582"/>
      <c r="E178" s="189"/>
      <c r="F178" s="168"/>
      <c r="G178" s="44"/>
      <c r="H178" s="170"/>
      <c r="I178" s="159"/>
      <c r="J178" s="38"/>
      <c r="K178" s="170"/>
      <c r="L178" s="159"/>
      <c r="M178" s="38"/>
      <c r="N178" s="170"/>
      <c r="O178" s="46"/>
      <c r="P178" s="166"/>
      <c r="Q178" s="63">
        <f t="shared" si="2"/>
        <v>0</v>
      </c>
    </row>
    <row r="179" spans="1:17" ht="18" customHeight="1">
      <c r="A179" s="589">
        <v>11</v>
      </c>
      <c r="B179" s="590"/>
      <c r="C179" s="580"/>
      <c r="D179" s="582"/>
      <c r="E179" s="189"/>
      <c r="F179" s="168"/>
      <c r="G179" s="44"/>
      <c r="H179" s="170"/>
      <c r="I179" s="159"/>
      <c r="J179" s="38"/>
      <c r="K179" s="170"/>
      <c r="L179" s="159"/>
      <c r="M179" s="38"/>
      <c r="N179" s="170"/>
      <c r="O179" s="46"/>
      <c r="P179" s="166"/>
      <c r="Q179" s="63">
        <f t="shared" si="2"/>
        <v>0</v>
      </c>
    </row>
    <row r="180" spans="1:17" ht="18" customHeight="1">
      <c r="A180" s="589">
        <v>12</v>
      </c>
      <c r="B180" s="590"/>
      <c r="C180" s="580"/>
      <c r="D180" s="582"/>
      <c r="E180" s="189"/>
      <c r="F180" s="168"/>
      <c r="G180" s="44"/>
      <c r="H180" s="170"/>
      <c r="I180" s="159"/>
      <c r="J180" s="38"/>
      <c r="K180" s="170"/>
      <c r="L180" s="159"/>
      <c r="M180" s="38"/>
      <c r="N180" s="170"/>
      <c r="O180" s="46"/>
      <c r="P180" s="166"/>
      <c r="Q180" s="63">
        <f t="shared" si="2"/>
        <v>0</v>
      </c>
    </row>
    <row r="181" spans="1:17" ht="18" customHeight="1">
      <c r="A181" s="589">
        <v>13</v>
      </c>
      <c r="B181" s="590"/>
      <c r="C181" s="580"/>
      <c r="D181" s="582"/>
      <c r="E181" s="189"/>
      <c r="F181" s="168"/>
      <c r="G181" s="44"/>
      <c r="H181" s="170"/>
      <c r="I181" s="159"/>
      <c r="J181" s="38"/>
      <c r="K181" s="170"/>
      <c r="L181" s="159"/>
      <c r="M181" s="38"/>
      <c r="N181" s="170"/>
      <c r="O181" s="46"/>
      <c r="P181" s="166"/>
      <c r="Q181" s="63">
        <f t="shared" si="2"/>
        <v>0</v>
      </c>
    </row>
    <row r="182" spans="1:17" ht="18" customHeight="1">
      <c r="A182" s="589">
        <v>14</v>
      </c>
      <c r="B182" s="590"/>
      <c r="C182" s="580"/>
      <c r="D182" s="582"/>
      <c r="E182" s="189"/>
      <c r="F182" s="168"/>
      <c r="G182" s="44"/>
      <c r="H182" s="170"/>
      <c r="I182" s="159"/>
      <c r="J182" s="38"/>
      <c r="K182" s="170"/>
      <c r="L182" s="159"/>
      <c r="M182" s="38"/>
      <c r="N182" s="170"/>
      <c r="O182" s="46"/>
      <c r="P182" s="166"/>
      <c r="Q182" s="63">
        <f t="shared" si="2"/>
        <v>0</v>
      </c>
    </row>
    <row r="183" spans="1:17" ht="18" customHeight="1">
      <c r="A183" s="589">
        <v>15</v>
      </c>
      <c r="B183" s="590"/>
      <c r="C183" s="580"/>
      <c r="D183" s="582"/>
      <c r="E183" s="189"/>
      <c r="F183" s="168"/>
      <c r="G183" s="44"/>
      <c r="H183" s="170"/>
      <c r="I183" s="159"/>
      <c r="J183" s="38"/>
      <c r="K183" s="170"/>
      <c r="L183" s="159"/>
      <c r="M183" s="38"/>
      <c r="N183" s="170"/>
      <c r="O183" s="46"/>
      <c r="P183" s="166"/>
      <c r="Q183" s="63">
        <f t="shared" si="2"/>
        <v>0</v>
      </c>
    </row>
    <row r="184" spans="1:17" ht="18" customHeight="1">
      <c r="A184" s="589">
        <v>16</v>
      </c>
      <c r="B184" s="590"/>
      <c r="C184" s="580"/>
      <c r="D184" s="582"/>
      <c r="E184" s="189"/>
      <c r="F184" s="168"/>
      <c r="G184" s="44"/>
      <c r="H184" s="170"/>
      <c r="I184" s="159"/>
      <c r="J184" s="38"/>
      <c r="K184" s="170"/>
      <c r="L184" s="159"/>
      <c r="M184" s="38"/>
      <c r="N184" s="170"/>
      <c r="O184" s="46"/>
      <c r="P184" s="166"/>
      <c r="Q184" s="63">
        <f t="shared" si="2"/>
        <v>0</v>
      </c>
    </row>
    <row r="185" spans="1:17" ht="18" customHeight="1">
      <c r="A185" s="589">
        <v>17</v>
      </c>
      <c r="B185" s="590"/>
      <c r="C185" s="580"/>
      <c r="D185" s="582"/>
      <c r="E185" s="189"/>
      <c r="F185" s="168"/>
      <c r="G185" s="44"/>
      <c r="H185" s="170"/>
      <c r="I185" s="159"/>
      <c r="J185" s="38"/>
      <c r="K185" s="170"/>
      <c r="L185" s="159"/>
      <c r="M185" s="38"/>
      <c r="N185" s="170"/>
      <c r="O185" s="46"/>
      <c r="P185" s="166"/>
      <c r="Q185" s="63">
        <f t="shared" si="2"/>
        <v>0</v>
      </c>
    </row>
    <row r="186" spans="1:17" ht="18" customHeight="1">
      <c r="A186" s="589">
        <v>18</v>
      </c>
      <c r="B186" s="590"/>
      <c r="C186" s="580"/>
      <c r="D186" s="582"/>
      <c r="E186" s="189"/>
      <c r="F186" s="168"/>
      <c r="G186" s="44"/>
      <c r="H186" s="170"/>
      <c r="I186" s="159"/>
      <c r="J186" s="38"/>
      <c r="K186" s="170"/>
      <c r="L186" s="159"/>
      <c r="M186" s="38"/>
      <c r="N186" s="170"/>
      <c r="O186" s="46"/>
      <c r="P186" s="166"/>
      <c r="Q186" s="63">
        <f t="shared" si="2"/>
        <v>0</v>
      </c>
    </row>
    <row r="187" spans="1:17" ht="18" customHeight="1">
      <c r="A187" s="589">
        <v>19</v>
      </c>
      <c r="B187" s="590"/>
      <c r="C187" s="580"/>
      <c r="D187" s="582"/>
      <c r="E187" s="189"/>
      <c r="F187" s="168"/>
      <c r="G187" s="44"/>
      <c r="H187" s="170"/>
      <c r="I187" s="159"/>
      <c r="J187" s="38"/>
      <c r="K187" s="170"/>
      <c r="L187" s="159"/>
      <c r="M187" s="38"/>
      <c r="N187" s="170"/>
      <c r="O187" s="46"/>
      <c r="P187" s="166"/>
      <c r="Q187" s="63">
        <f t="shared" si="2"/>
        <v>0</v>
      </c>
    </row>
    <row r="188" spans="1:17" ht="18" customHeight="1">
      <c r="A188" s="589">
        <v>20</v>
      </c>
      <c r="B188" s="590"/>
      <c r="C188" s="580"/>
      <c r="D188" s="582"/>
      <c r="E188" s="189"/>
      <c r="F188" s="168"/>
      <c r="G188" s="44"/>
      <c r="H188" s="170"/>
      <c r="I188" s="159"/>
      <c r="J188" s="38"/>
      <c r="K188" s="170"/>
      <c r="L188" s="159"/>
      <c r="M188" s="38"/>
      <c r="N188" s="170"/>
      <c r="O188" s="46"/>
      <c r="P188" s="166"/>
      <c r="Q188" s="63">
        <f t="shared" si="2"/>
        <v>0</v>
      </c>
    </row>
    <row r="189" spans="1:17" ht="18" customHeight="1">
      <c r="A189" s="589">
        <v>21</v>
      </c>
      <c r="B189" s="590"/>
      <c r="C189" s="580"/>
      <c r="D189" s="582"/>
      <c r="E189" s="189"/>
      <c r="F189" s="168"/>
      <c r="G189" s="44"/>
      <c r="H189" s="170"/>
      <c r="I189" s="159"/>
      <c r="J189" s="38"/>
      <c r="K189" s="170"/>
      <c r="L189" s="159"/>
      <c r="M189" s="38"/>
      <c r="N189" s="170"/>
      <c r="O189" s="46"/>
      <c r="P189" s="166"/>
      <c r="Q189" s="63">
        <f t="shared" si="2"/>
        <v>0</v>
      </c>
    </row>
    <row r="190" spans="1:17" ht="18" customHeight="1">
      <c r="A190" s="589">
        <v>22</v>
      </c>
      <c r="B190" s="590"/>
      <c r="C190" s="580"/>
      <c r="D190" s="582"/>
      <c r="E190" s="189"/>
      <c r="F190" s="168"/>
      <c r="G190" s="44"/>
      <c r="H190" s="170"/>
      <c r="I190" s="159"/>
      <c r="J190" s="38"/>
      <c r="K190" s="170"/>
      <c r="L190" s="159"/>
      <c r="M190" s="38"/>
      <c r="N190" s="170"/>
      <c r="O190" s="46"/>
      <c r="P190" s="166"/>
      <c r="Q190" s="63">
        <f t="shared" si="2"/>
        <v>0</v>
      </c>
    </row>
    <row r="191" spans="1:17" ht="18" customHeight="1">
      <c r="A191" s="589">
        <v>23</v>
      </c>
      <c r="B191" s="590"/>
      <c r="C191" s="580"/>
      <c r="D191" s="582"/>
      <c r="E191" s="189"/>
      <c r="F191" s="168"/>
      <c r="G191" s="44"/>
      <c r="H191" s="170"/>
      <c r="I191" s="159"/>
      <c r="J191" s="38"/>
      <c r="K191" s="170"/>
      <c r="L191" s="159"/>
      <c r="M191" s="38"/>
      <c r="N191" s="170"/>
      <c r="O191" s="46"/>
      <c r="P191" s="166"/>
      <c r="Q191" s="63">
        <f t="shared" si="2"/>
        <v>0</v>
      </c>
    </row>
    <row r="192" spans="1:17" ht="18" customHeight="1">
      <c r="A192" s="589">
        <v>24</v>
      </c>
      <c r="B192" s="590"/>
      <c r="C192" s="580"/>
      <c r="D192" s="582"/>
      <c r="E192" s="189"/>
      <c r="F192" s="168"/>
      <c r="G192" s="44"/>
      <c r="H192" s="170"/>
      <c r="I192" s="159"/>
      <c r="J192" s="38"/>
      <c r="K192" s="170"/>
      <c r="L192" s="159"/>
      <c r="M192" s="38"/>
      <c r="N192" s="170"/>
      <c r="O192" s="46"/>
      <c r="P192" s="166"/>
      <c r="Q192" s="63">
        <f t="shared" si="2"/>
        <v>0</v>
      </c>
    </row>
    <row r="193" spans="1:17" ht="18" customHeight="1">
      <c r="A193" s="589">
        <v>25</v>
      </c>
      <c r="B193" s="590"/>
      <c r="C193" s="580"/>
      <c r="D193" s="582"/>
      <c r="E193" s="189"/>
      <c r="F193" s="168"/>
      <c r="G193" s="44"/>
      <c r="H193" s="170"/>
      <c r="I193" s="159"/>
      <c r="J193" s="38"/>
      <c r="K193" s="170"/>
      <c r="L193" s="159"/>
      <c r="M193" s="38"/>
      <c r="N193" s="170"/>
      <c r="O193" s="46"/>
      <c r="P193" s="166"/>
      <c r="Q193" s="63">
        <f t="shared" si="2"/>
        <v>0</v>
      </c>
    </row>
    <row r="194" spans="1:17" ht="18" customHeight="1">
      <c r="A194" s="589">
        <v>26</v>
      </c>
      <c r="B194" s="590"/>
      <c r="C194" s="580"/>
      <c r="D194" s="582"/>
      <c r="E194" s="189"/>
      <c r="F194" s="168"/>
      <c r="G194" s="44"/>
      <c r="H194" s="170"/>
      <c r="I194" s="159"/>
      <c r="J194" s="38"/>
      <c r="K194" s="170"/>
      <c r="L194" s="159"/>
      <c r="M194" s="38"/>
      <c r="N194" s="170"/>
      <c r="O194" s="46"/>
      <c r="P194" s="166"/>
      <c r="Q194" s="63">
        <f t="shared" si="2"/>
        <v>0</v>
      </c>
    </row>
    <row r="195" spans="1:17" ht="18" customHeight="1">
      <c r="A195" s="589">
        <v>27</v>
      </c>
      <c r="B195" s="590"/>
      <c r="C195" s="580"/>
      <c r="D195" s="582"/>
      <c r="E195" s="189"/>
      <c r="F195" s="168"/>
      <c r="G195" s="44"/>
      <c r="H195" s="170"/>
      <c r="I195" s="159"/>
      <c r="J195" s="38"/>
      <c r="K195" s="170"/>
      <c r="L195" s="159"/>
      <c r="M195" s="38"/>
      <c r="N195" s="170"/>
      <c r="O195" s="46"/>
      <c r="P195" s="166"/>
      <c r="Q195" s="63">
        <f t="shared" si="2"/>
        <v>0</v>
      </c>
    </row>
    <row r="196" spans="1:17" ht="18" customHeight="1">
      <c r="A196" s="589">
        <v>28</v>
      </c>
      <c r="B196" s="590"/>
      <c r="C196" s="580"/>
      <c r="D196" s="582"/>
      <c r="E196" s="189"/>
      <c r="F196" s="168"/>
      <c r="G196" s="44"/>
      <c r="H196" s="170"/>
      <c r="I196" s="159"/>
      <c r="J196" s="38"/>
      <c r="K196" s="170"/>
      <c r="L196" s="159"/>
      <c r="M196" s="38"/>
      <c r="N196" s="170"/>
      <c r="O196" s="46"/>
      <c r="P196" s="166"/>
      <c r="Q196" s="63">
        <f t="shared" si="2"/>
        <v>0</v>
      </c>
    </row>
    <row r="197" spans="1:17" ht="18" customHeight="1">
      <c r="A197" s="589">
        <v>29</v>
      </c>
      <c r="B197" s="590"/>
      <c r="C197" s="580"/>
      <c r="D197" s="582"/>
      <c r="E197" s="189"/>
      <c r="F197" s="168"/>
      <c r="G197" s="44"/>
      <c r="H197" s="170"/>
      <c r="I197" s="159"/>
      <c r="J197" s="38"/>
      <c r="K197" s="170"/>
      <c r="L197" s="159"/>
      <c r="M197" s="38"/>
      <c r="N197" s="170"/>
      <c r="O197" s="46"/>
      <c r="P197" s="166"/>
      <c r="Q197" s="63">
        <f t="shared" si="2"/>
        <v>0</v>
      </c>
    </row>
    <row r="198" spans="1:17" ht="18" customHeight="1">
      <c r="A198" s="589">
        <v>30</v>
      </c>
      <c r="B198" s="590"/>
      <c r="C198" s="580"/>
      <c r="D198" s="582"/>
      <c r="E198" s="189"/>
      <c r="F198" s="168"/>
      <c r="G198" s="44"/>
      <c r="H198" s="170"/>
      <c r="I198" s="159"/>
      <c r="J198" s="38"/>
      <c r="K198" s="170"/>
      <c r="L198" s="159"/>
      <c r="M198" s="38"/>
      <c r="N198" s="170"/>
      <c r="O198" s="46"/>
      <c r="P198" s="166"/>
      <c r="Q198" s="63">
        <f t="shared" si="2"/>
        <v>0</v>
      </c>
    </row>
    <row r="199" spans="1:17" ht="18" customHeight="1">
      <c r="A199" s="589">
        <v>31</v>
      </c>
      <c r="B199" s="590"/>
      <c r="C199" s="580"/>
      <c r="D199" s="582"/>
      <c r="E199" s="189"/>
      <c r="F199" s="168"/>
      <c r="G199" s="44"/>
      <c r="H199" s="170"/>
      <c r="I199" s="159"/>
      <c r="J199" s="38"/>
      <c r="K199" s="170"/>
      <c r="L199" s="159"/>
      <c r="M199" s="38"/>
      <c r="N199" s="170"/>
      <c r="O199" s="46"/>
      <c r="P199" s="166"/>
      <c r="Q199" s="63">
        <f t="shared" si="2"/>
        <v>0</v>
      </c>
    </row>
    <row r="200" spans="1:17" ht="18" customHeight="1">
      <c r="A200" s="589">
        <v>32</v>
      </c>
      <c r="B200" s="590"/>
      <c r="C200" s="580"/>
      <c r="D200" s="582"/>
      <c r="E200" s="189"/>
      <c r="F200" s="168"/>
      <c r="G200" s="44"/>
      <c r="H200" s="170"/>
      <c r="I200" s="159"/>
      <c r="J200" s="38"/>
      <c r="K200" s="170"/>
      <c r="L200" s="159"/>
      <c r="M200" s="38"/>
      <c r="N200" s="170"/>
      <c r="O200" s="46"/>
      <c r="P200" s="166"/>
      <c r="Q200" s="63">
        <f t="shared" si="2"/>
        <v>0</v>
      </c>
    </row>
    <row r="201" spans="1:17" ht="18" customHeight="1">
      <c r="A201" s="589">
        <v>33</v>
      </c>
      <c r="B201" s="590"/>
      <c r="C201" s="580"/>
      <c r="D201" s="582"/>
      <c r="E201" s="189"/>
      <c r="F201" s="168"/>
      <c r="G201" s="44"/>
      <c r="H201" s="170"/>
      <c r="I201" s="159"/>
      <c r="J201" s="38"/>
      <c r="K201" s="170"/>
      <c r="L201" s="159"/>
      <c r="M201" s="38"/>
      <c r="N201" s="170"/>
      <c r="O201" s="46"/>
      <c r="P201" s="166"/>
      <c r="Q201" s="63">
        <f t="shared" si="2"/>
        <v>0</v>
      </c>
    </row>
    <row r="202" spans="1:17" ht="18" customHeight="1">
      <c r="A202" s="589">
        <v>34</v>
      </c>
      <c r="B202" s="590"/>
      <c r="C202" s="580"/>
      <c r="D202" s="582"/>
      <c r="E202" s="189"/>
      <c r="F202" s="168"/>
      <c r="G202" s="44"/>
      <c r="H202" s="170"/>
      <c r="I202" s="159"/>
      <c r="J202" s="38"/>
      <c r="K202" s="170"/>
      <c r="L202" s="159"/>
      <c r="M202" s="38"/>
      <c r="N202" s="170"/>
      <c r="O202" s="46"/>
      <c r="P202" s="166"/>
      <c r="Q202" s="63">
        <f t="shared" si="2"/>
        <v>0</v>
      </c>
    </row>
    <row r="203" spans="1:17" ht="18" customHeight="1">
      <c r="A203" s="589">
        <v>35</v>
      </c>
      <c r="B203" s="590"/>
      <c r="C203" s="580"/>
      <c r="D203" s="582"/>
      <c r="E203" s="189"/>
      <c r="F203" s="168"/>
      <c r="G203" s="44"/>
      <c r="H203" s="170"/>
      <c r="I203" s="159"/>
      <c r="J203" s="38"/>
      <c r="K203" s="170"/>
      <c r="L203" s="159"/>
      <c r="M203" s="38"/>
      <c r="N203" s="170"/>
      <c r="O203" s="46"/>
      <c r="P203" s="166"/>
      <c r="Q203" s="63">
        <f t="shared" si="2"/>
        <v>0</v>
      </c>
    </row>
    <row r="204" spans="1:17" ht="18" customHeight="1">
      <c r="A204" s="589">
        <v>36</v>
      </c>
      <c r="B204" s="590"/>
      <c r="C204" s="580"/>
      <c r="D204" s="582"/>
      <c r="E204" s="189"/>
      <c r="F204" s="168"/>
      <c r="G204" s="44"/>
      <c r="H204" s="170"/>
      <c r="I204" s="159"/>
      <c r="J204" s="38"/>
      <c r="K204" s="170"/>
      <c r="L204" s="159"/>
      <c r="M204" s="38"/>
      <c r="N204" s="170"/>
      <c r="O204" s="46"/>
      <c r="P204" s="166"/>
      <c r="Q204" s="63">
        <f t="shared" si="2"/>
        <v>0</v>
      </c>
    </row>
    <row r="205" spans="1:17" ht="18" customHeight="1">
      <c r="A205" s="589">
        <v>37</v>
      </c>
      <c r="B205" s="590"/>
      <c r="C205" s="580"/>
      <c r="D205" s="582"/>
      <c r="E205" s="189"/>
      <c r="F205" s="168"/>
      <c r="G205" s="44"/>
      <c r="H205" s="170"/>
      <c r="I205" s="159"/>
      <c r="J205" s="38"/>
      <c r="K205" s="170"/>
      <c r="L205" s="159"/>
      <c r="M205" s="38"/>
      <c r="N205" s="170"/>
      <c r="O205" s="46"/>
      <c r="P205" s="166"/>
      <c r="Q205" s="63">
        <f t="shared" si="2"/>
        <v>0</v>
      </c>
    </row>
    <row r="206" spans="1:17" ht="18" customHeight="1">
      <c r="A206" s="589">
        <v>38</v>
      </c>
      <c r="B206" s="590"/>
      <c r="C206" s="580"/>
      <c r="D206" s="582"/>
      <c r="E206" s="189"/>
      <c r="F206" s="168"/>
      <c r="G206" s="44"/>
      <c r="H206" s="170"/>
      <c r="I206" s="159"/>
      <c r="J206" s="38"/>
      <c r="K206" s="170"/>
      <c r="L206" s="159"/>
      <c r="M206" s="38"/>
      <c r="N206" s="170"/>
      <c r="O206" s="46"/>
      <c r="P206" s="166"/>
      <c r="Q206" s="63">
        <f t="shared" si="2"/>
        <v>0</v>
      </c>
    </row>
    <row r="207" spans="1:17" ht="18" customHeight="1">
      <c r="A207" s="589">
        <v>39</v>
      </c>
      <c r="B207" s="590"/>
      <c r="C207" s="580"/>
      <c r="D207" s="582"/>
      <c r="E207" s="189"/>
      <c r="F207" s="168"/>
      <c r="G207" s="44"/>
      <c r="H207" s="170"/>
      <c r="I207" s="159"/>
      <c r="J207" s="38"/>
      <c r="K207" s="170"/>
      <c r="L207" s="159"/>
      <c r="M207" s="38"/>
      <c r="N207" s="170"/>
      <c r="O207" s="46"/>
      <c r="P207" s="166"/>
      <c r="Q207" s="63">
        <f t="shared" si="2"/>
        <v>0</v>
      </c>
    </row>
    <row r="208" spans="1:17" ht="18" customHeight="1">
      <c r="A208" s="589">
        <v>40</v>
      </c>
      <c r="B208" s="590"/>
      <c r="C208" s="580"/>
      <c r="D208" s="582"/>
      <c r="E208" s="189"/>
      <c r="F208" s="168"/>
      <c r="G208" s="44"/>
      <c r="H208" s="170"/>
      <c r="I208" s="159"/>
      <c r="J208" s="38"/>
      <c r="K208" s="170"/>
      <c r="L208" s="159"/>
      <c r="M208" s="38"/>
      <c r="N208" s="170"/>
      <c r="O208" s="46"/>
      <c r="P208" s="166"/>
      <c r="Q208" s="63">
        <f t="shared" si="2"/>
        <v>0</v>
      </c>
    </row>
    <row r="209" spans="1:17" ht="18" customHeight="1">
      <c r="A209" s="589">
        <v>41</v>
      </c>
      <c r="B209" s="590"/>
      <c r="C209" s="580"/>
      <c r="D209" s="582"/>
      <c r="E209" s="189"/>
      <c r="F209" s="168"/>
      <c r="G209" s="44"/>
      <c r="H209" s="170"/>
      <c r="I209" s="159"/>
      <c r="J209" s="38"/>
      <c r="K209" s="170"/>
      <c r="L209" s="159"/>
      <c r="M209" s="38"/>
      <c r="N209" s="170"/>
      <c r="O209" s="46"/>
      <c r="P209" s="166"/>
      <c r="Q209" s="63">
        <f t="shared" si="2"/>
        <v>0</v>
      </c>
    </row>
    <row r="210" spans="1:17" ht="18" customHeight="1">
      <c r="A210" s="589">
        <v>42</v>
      </c>
      <c r="B210" s="590"/>
      <c r="C210" s="580"/>
      <c r="D210" s="582"/>
      <c r="E210" s="189"/>
      <c r="F210" s="168"/>
      <c r="G210" s="44"/>
      <c r="H210" s="170"/>
      <c r="I210" s="159"/>
      <c r="J210" s="38"/>
      <c r="K210" s="170"/>
      <c r="L210" s="159"/>
      <c r="M210" s="38"/>
      <c r="N210" s="170"/>
      <c r="O210" s="46"/>
      <c r="P210" s="166"/>
      <c r="Q210" s="63">
        <f t="shared" si="2"/>
        <v>0</v>
      </c>
    </row>
    <row r="211" spans="1:17" ht="18" customHeight="1">
      <c r="A211" s="589">
        <v>43</v>
      </c>
      <c r="B211" s="590"/>
      <c r="C211" s="580"/>
      <c r="D211" s="582"/>
      <c r="E211" s="189"/>
      <c r="F211" s="168"/>
      <c r="G211" s="44"/>
      <c r="H211" s="170"/>
      <c r="I211" s="159"/>
      <c r="J211" s="38"/>
      <c r="K211" s="170"/>
      <c r="L211" s="159"/>
      <c r="M211" s="38"/>
      <c r="N211" s="170"/>
      <c r="O211" s="46"/>
      <c r="P211" s="166"/>
      <c r="Q211" s="63">
        <f t="shared" si="2"/>
        <v>0</v>
      </c>
    </row>
    <row r="212" spans="1:17" ht="18" customHeight="1">
      <c r="A212" s="589">
        <v>44</v>
      </c>
      <c r="B212" s="590"/>
      <c r="C212" s="580"/>
      <c r="D212" s="582"/>
      <c r="E212" s="189"/>
      <c r="F212" s="168"/>
      <c r="G212" s="44"/>
      <c r="H212" s="170"/>
      <c r="I212" s="159"/>
      <c r="J212" s="38"/>
      <c r="K212" s="170"/>
      <c r="L212" s="159"/>
      <c r="M212" s="38"/>
      <c r="N212" s="170"/>
      <c r="O212" s="46"/>
      <c r="P212" s="166"/>
      <c r="Q212" s="63">
        <f t="shared" si="2"/>
        <v>0</v>
      </c>
    </row>
    <row r="213" spans="1:17" ht="18" customHeight="1">
      <c r="A213" s="589">
        <v>45</v>
      </c>
      <c r="B213" s="590"/>
      <c r="C213" s="580"/>
      <c r="D213" s="582"/>
      <c r="E213" s="189"/>
      <c r="F213" s="168"/>
      <c r="G213" s="44"/>
      <c r="H213" s="170"/>
      <c r="I213" s="159"/>
      <c r="J213" s="38"/>
      <c r="K213" s="170"/>
      <c r="L213" s="159"/>
      <c r="M213" s="38"/>
      <c r="N213" s="170"/>
      <c r="O213" s="46"/>
      <c r="P213" s="166"/>
      <c r="Q213" s="63">
        <f t="shared" si="2"/>
        <v>0</v>
      </c>
    </row>
    <row r="214" spans="1:17" ht="18" customHeight="1">
      <c r="A214" s="589">
        <v>46</v>
      </c>
      <c r="B214" s="590"/>
      <c r="C214" s="580"/>
      <c r="D214" s="582"/>
      <c r="E214" s="189"/>
      <c r="F214" s="168"/>
      <c r="G214" s="44"/>
      <c r="H214" s="170"/>
      <c r="I214" s="159"/>
      <c r="J214" s="38"/>
      <c r="K214" s="170"/>
      <c r="L214" s="159"/>
      <c r="M214" s="38"/>
      <c r="N214" s="170"/>
      <c r="O214" s="46"/>
      <c r="P214" s="166"/>
      <c r="Q214" s="63">
        <f t="shared" si="2"/>
        <v>0</v>
      </c>
    </row>
    <row r="215" spans="1:17" ht="18" customHeight="1">
      <c r="A215" s="589">
        <v>47</v>
      </c>
      <c r="B215" s="590"/>
      <c r="C215" s="580"/>
      <c r="D215" s="582"/>
      <c r="E215" s="189"/>
      <c r="F215" s="168"/>
      <c r="G215" s="44"/>
      <c r="H215" s="170"/>
      <c r="I215" s="159"/>
      <c r="J215" s="38"/>
      <c r="K215" s="170"/>
      <c r="L215" s="159"/>
      <c r="M215" s="38"/>
      <c r="N215" s="170"/>
      <c r="O215" s="46"/>
      <c r="P215" s="166"/>
      <c r="Q215" s="63">
        <f t="shared" si="2"/>
        <v>0</v>
      </c>
    </row>
    <row r="216" spans="1:17" ht="18" customHeight="1">
      <c r="A216" s="589">
        <v>48</v>
      </c>
      <c r="B216" s="590"/>
      <c r="C216" s="580"/>
      <c r="D216" s="582"/>
      <c r="E216" s="189"/>
      <c r="F216" s="168"/>
      <c r="G216" s="44"/>
      <c r="H216" s="170"/>
      <c r="I216" s="159"/>
      <c r="J216" s="38"/>
      <c r="K216" s="170"/>
      <c r="L216" s="159"/>
      <c r="M216" s="38"/>
      <c r="N216" s="170"/>
      <c r="O216" s="46"/>
      <c r="P216" s="166"/>
      <c r="Q216" s="63">
        <f t="shared" si="2"/>
        <v>0</v>
      </c>
    </row>
    <row r="217" spans="1:17" ht="18" customHeight="1">
      <c r="A217" s="589">
        <v>49</v>
      </c>
      <c r="B217" s="590"/>
      <c r="C217" s="580"/>
      <c r="D217" s="582"/>
      <c r="E217" s="189"/>
      <c r="F217" s="168"/>
      <c r="G217" s="44"/>
      <c r="H217" s="170"/>
      <c r="I217" s="159"/>
      <c r="J217" s="38"/>
      <c r="K217" s="170"/>
      <c r="L217" s="159"/>
      <c r="M217" s="38"/>
      <c r="N217" s="170"/>
      <c r="O217" s="46"/>
      <c r="P217" s="166"/>
      <c r="Q217" s="63">
        <f t="shared" si="2"/>
        <v>0</v>
      </c>
    </row>
    <row r="218" spans="1:17" ht="18" customHeight="1">
      <c r="A218" s="598">
        <v>50</v>
      </c>
      <c r="B218" s="599"/>
      <c r="C218" s="591"/>
      <c r="D218" s="592"/>
      <c r="E218" s="190"/>
      <c r="F218" s="169"/>
      <c r="G218" s="45"/>
      <c r="H218" s="171"/>
      <c r="I218" s="160"/>
      <c r="J218" s="39"/>
      <c r="K218" s="171"/>
      <c r="L218" s="160"/>
      <c r="M218" s="39"/>
      <c r="N218" s="171"/>
      <c r="O218" s="45"/>
      <c r="P218" s="173"/>
      <c r="Q218" s="64">
        <f t="shared" si="2"/>
        <v>0</v>
      </c>
    </row>
    <row r="220" spans="1:17">
      <c r="A220" s="1"/>
      <c r="B220" s="1"/>
    </row>
    <row r="221" spans="1:17" ht="20.100000000000001" customHeight="1">
      <c r="A221" s="68" t="s">
        <v>130</v>
      </c>
      <c r="B221" s="68"/>
      <c r="C221" s="68"/>
      <c r="D221" s="68"/>
    </row>
    <row r="222" spans="1:17" ht="20.100000000000001" customHeight="1">
      <c r="A222" s="3" t="s">
        <v>16</v>
      </c>
      <c r="B222" s="3"/>
      <c r="C222" s="3"/>
      <c r="D222" s="3"/>
      <c r="F222" s="593" t="s">
        <v>17</v>
      </c>
      <c r="G222" s="594"/>
      <c r="H222" s="594"/>
    </row>
    <row r="223" spans="1:17" ht="20.100000000000001" customHeight="1">
      <c r="A223" s="595" t="s">
        <v>4</v>
      </c>
      <c r="B223" s="595"/>
      <c r="C223" s="595"/>
      <c r="D223" s="595"/>
      <c r="E223" s="596"/>
      <c r="F223" s="597" t="s">
        <v>132</v>
      </c>
      <c r="G223" s="596"/>
      <c r="H223" s="596"/>
    </row>
    <row r="224" spans="1:17" ht="20.100000000000001" customHeight="1">
      <c r="A224" s="583" t="s">
        <v>72</v>
      </c>
      <c r="B224" s="584"/>
      <c r="C224" s="584"/>
      <c r="D224" s="584"/>
      <c r="E224" s="585"/>
      <c r="F224" s="586">
        <f>SUMIFS($Q$169:$Q$218,$C$169:$C$218,A224)</f>
        <v>0</v>
      </c>
      <c r="G224" s="587"/>
      <c r="H224" s="588"/>
    </row>
    <row r="225" spans="1:16" ht="20.100000000000001" customHeight="1">
      <c r="A225" s="583" t="s">
        <v>73</v>
      </c>
      <c r="B225" s="584"/>
      <c r="C225" s="584"/>
      <c r="D225" s="584"/>
      <c r="E225" s="585"/>
      <c r="F225" s="586">
        <f>SUMIFS($Q$169:$Q$218,$C$169:$C$218,A225)</f>
        <v>0</v>
      </c>
      <c r="G225" s="587"/>
      <c r="H225" s="588"/>
    </row>
    <row r="226" spans="1:16" ht="20.100000000000001" customHeight="1">
      <c r="A226" s="617" t="s">
        <v>149</v>
      </c>
      <c r="B226" s="179"/>
      <c r="C226" s="583" t="s">
        <v>74</v>
      </c>
      <c r="D226" s="584"/>
      <c r="E226" s="585"/>
      <c r="F226" s="586">
        <f>SUMIFS($Q$169:$Q$218,$C$169:$C$218,C226)</f>
        <v>0</v>
      </c>
      <c r="G226" s="587"/>
      <c r="H226" s="588"/>
    </row>
    <row r="227" spans="1:16" ht="20.100000000000001" customHeight="1">
      <c r="A227" s="618"/>
      <c r="B227" s="180"/>
      <c r="C227" s="583" t="s">
        <v>75</v>
      </c>
      <c r="D227" s="584"/>
      <c r="E227" s="585"/>
      <c r="F227" s="586">
        <f>SUMIFS($Q$169:$Q$218,$C$169:$C$218,C227)</f>
        <v>0</v>
      </c>
      <c r="G227" s="587"/>
      <c r="H227" s="588"/>
    </row>
    <row r="228" spans="1:16" ht="20.100000000000001" customHeight="1">
      <c r="A228" s="618"/>
      <c r="B228" s="180"/>
      <c r="C228" s="583" t="s">
        <v>76</v>
      </c>
      <c r="D228" s="584"/>
      <c r="E228" s="585"/>
      <c r="F228" s="586">
        <f>SUMIFS($Q$169:$Q$218,$C$169:$C$218,C228)</f>
        <v>0</v>
      </c>
      <c r="G228" s="587"/>
      <c r="H228" s="588"/>
    </row>
    <row r="229" spans="1:16" ht="20.100000000000001" customHeight="1">
      <c r="A229" s="618"/>
      <c r="B229" s="180"/>
      <c r="C229" s="583" t="s">
        <v>77</v>
      </c>
      <c r="D229" s="584"/>
      <c r="E229" s="585"/>
      <c r="F229" s="586">
        <f>SUMIFS($Q$169:$Q$218,$C$169:$C$218,C229)</f>
        <v>0</v>
      </c>
      <c r="G229" s="587"/>
      <c r="H229" s="588"/>
    </row>
    <row r="230" spans="1:16" ht="20.100000000000001" customHeight="1">
      <c r="A230" s="619"/>
      <c r="B230" s="181"/>
      <c r="C230" s="584" t="s">
        <v>148</v>
      </c>
      <c r="D230" s="584"/>
      <c r="E230" s="585"/>
      <c r="F230" s="586">
        <f>SUM($F$226:$H$229)</f>
        <v>0</v>
      </c>
      <c r="G230" s="612"/>
      <c r="H230" s="613"/>
    </row>
    <row r="231" spans="1:16" ht="19.5" customHeight="1">
      <c r="A231" s="583" t="s">
        <v>78</v>
      </c>
      <c r="B231" s="584"/>
      <c r="C231" s="584"/>
      <c r="D231" s="584"/>
      <c r="E231" s="585"/>
      <c r="F231" s="586">
        <f>SUM($F$224:$H$225,$F$230)</f>
        <v>0</v>
      </c>
      <c r="G231" s="587"/>
      <c r="H231" s="588"/>
    </row>
    <row r="232" spans="1:16" ht="19.5" customHeight="1">
      <c r="A232" s="583" t="s">
        <v>133</v>
      </c>
      <c r="B232" s="584"/>
      <c r="C232" s="584"/>
      <c r="D232" s="584"/>
      <c r="E232" s="585"/>
      <c r="F232" s="586">
        <f>SUMIFS($Q$169:$Q$218,$C$169:$C$218,A232)</f>
        <v>0</v>
      </c>
      <c r="G232" s="587"/>
      <c r="H232" s="588"/>
    </row>
    <row r="233" spans="1:16" ht="19.5" customHeight="1">
      <c r="A233" s="583" t="s">
        <v>134</v>
      </c>
      <c r="B233" s="584"/>
      <c r="C233" s="584"/>
      <c r="D233" s="584"/>
      <c r="E233" s="585"/>
      <c r="F233" s="586">
        <f>SUM($F$231,$F$232)</f>
        <v>0</v>
      </c>
      <c r="G233" s="587"/>
      <c r="H233" s="588"/>
    </row>
    <row r="234" spans="1:16" ht="19.5" customHeight="1">
      <c r="A234" s="87"/>
      <c r="B234" s="87"/>
      <c r="C234" s="87"/>
      <c r="D234" s="87"/>
      <c r="E234" s="88"/>
      <c r="F234" s="89"/>
      <c r="G234" s="90"/>
      <c r="H234" s="90"/>
    </row>
    <row r="235" spans="1:16" ht="19.5" customHeight="1">
      <c r="A235" s="87"/>
      <c r="B235" s="87"/>
      <c r="C235" s="87"/>
      <c r="D235" s="87"/>
      <c r="E235" s="88"/>
      <c r="F235" s="89"/>
      <c r="G235" s="90"/>
      <c r="H235" s="90"/>
    </row>
    <row r="236" spans="1:16" ht="19.5" customHeight="1">
      <c r="A236" s="74" t="s">
        <v>5</v>
      </c>
      <c r="B236" s="74"/>
      <c r="C236" s="74"/>
      <c r="D236" s="74"/>
      <c r="E236" s="91"/>
      <c r="F236" s="71"/>
      <c r="G236" s="71"/>
      <c r="H236" s="71"/>
    </row>
    <row r="237" spans="1:16" ht="19.5" customHeight="1">
      <c r="A237" s="615"/>
      <c r="B237" s="616"/>
      <c r="C237" s="595" t="s">
        <v>11</v>
      </c>
      <c r="D237" s="596"/>
      <c r="E237" s="131" t="s">
        <v>26</v>
      </c>
      <c r="F237" s="604" t="s">
        <v>132</v>
      </c>
      <c r="G237" s="614"/>
      <c r="H237" s="614"/>
      <c r="I237"/>
      <c r="J237"/>
      <c r="K237"/>
      <c r="L237"/>
      <c r="M237"/>
      <c r="N237"/>
      <c r="O237"/>
      <c r="P237"/>
    </row>
    <row r="238" spans="1:16" ht="20.100000000000001" customHeight="1">
      <c r="A238" s="620" t="s">
        <v>27</v>
      </c>
      <c r="B238" s="621"/>
      <c r="C238" s="604" t="s">
        <v>3</v>
      </c>
      <c r="D238" s="596"/>
      <c r="E238" s="132" t="s">
        <v>175</v>
      </c>
      <c r="F238" s="566">
        <f t="shared" ref="F238:F248" si="3">SUMIFS($Q$10:$Q$159,$D$10:$D$159,$E238,$R$10:$R$159,"")</f>
        <v>0</v>
      </c>
      <c r="G238" s="567"/>
      <c r="H238" s="567"/>
      <c r="I238"/>
      <c r="J238"/>
      <c r="K238"/>
      <c r="L238"/>
      <c r="M238"/>
      <c r="N238"/>
      <c r="O238"/>
      <c r="P238"/>
    </row>
    <row r="239" spans="1:16" ht="20.100000000000001" customHeight="1">
      <c r="A239" s="622"/>
      <c r="B239" s="623"/>
      <c r="C239" s="604" t="s">
        <v>176</v>
      </c>
      <c r="D239" s="596"/>
      <c r="E239" s="132" t="s">
        <v>176</v>
      </c>
      <c r="F239" s="566">
        <f t="shared" si="3"/>
        <v>0</v>
      </c>
      <c r="G239" s="567"/>
      <c r="H239" s="567"/>
      <c r="I239"/>
      <c r="J239"/>
      <c r="K239"/>
      <c r="L239"/>
      <c r="M239"/>
      <c r="N239"/>
      <c r="O239"/>
      <c r="P239"/>
    </row>
    <row r="240" spans="1:16" ht="20.100000000000001" customHeight="1">
      <c r="A240" s="622"/>
      <c r="B240" s="623"/>
      <c r="C240" s="604" t="s">
        <v>42</v>
      </c>
      <c r="D240" s="596"/>
      <c r="E240" s="132" t="s">
        <v>1</v>
      </c>
      <c r="F240" s="566">
        <f t="shared" si="3"/>
        <v>0</v>
      </c>
      <c r="G240" s="567"/>
      <c r="H240" s="567"/>
      <c r="I240"/>
      <c r="J240"/>
      <c r="K240"/>
      <c r="L240"/>
      <c r="M240"/>
      <c r="N240"/>
      <c r="O240"/>
      <c r="P240"/>
    </row>
    <row r="241" spans="1:16" ht="20.100000000000001" customHeight="1">
      <c r="A241" s="622"/>
      <c r="B241" s="623"/>
      <c r="C241" s="604"/>
      <c r="D241" s="596"/>
      <c r="E241" s="132" t="s">
        <v>31</v>
      </c>
      <c r="F241" s="566">
        <f t="shared" si="3"/>
        <v>0</v>
      </c>
      <c r="G241" s="567"/>
      <c r="H241" s="567"/>
      <c r="I241"/>
      <c r="J241"/>
      <c r="K241"/>
      <c r="L241"/>
      <c r="M241"/>
      <c r="N241"/>
      <c r="O241"/>
      <c r="P241"/>
    </row>
    <row r="242" spans="1:16" ht="20.100000000000001" customHeight="1">
      <c r="A242" s="622"/>
      <c r="B242" s="623"/>
      <c r="C242" s="604"/>
      <c r="D242" s="596"/>
      <c r="E242" s="132" t="s">
        <v>10</v>
      </c>
      <c r="F242" s="566">
        <f t="shared" si="3"/>
        <v>0</v>
      </c>
      <c r="G242" s="567"/>
      <c r="H242" s="567"/>
      <c r="I242"/>
      <c r="J242"/>
      <c r="K242"/>
      <c r="L242"/>
      <c r="M242"/>
      <c r="N242"/>
      <c r="O242"/>
      <c r="P242"/>
    </row>
    <row r="243" spans="1:16" ht="20.100000000000001" customHeight="1">
      <c r="A243" s="622"/>
      <c r="B243" s="623"/>
      <c r="C243" s="604" t="s">
        <v>53</v>
      </c>
      <c r="D243" s="596"/>
      <c r="E243" s="132" t="s">
        <v>30</v>
      </c>
      <c r="F243" s="566">
        <f t="shared" si="3"/>
        <v>0</v>
      </c>
      <c r="G243" s="567"/>
      <c r="H243" s="567"/>
      <c r="I243"/>
      <c r="J243"/>
      <c r="K243"/>
      <c r="L243"/>
      <c r="M243"/>
      <c r="N243"/>
      <c r="O243"/>
      <c r="P243"/>
    </row>
    <row r="244" spans="1:16" ht="20.100000000000001" customHeight="1">
      <c r="A244" s="622"/>
      <c r="B244" s="623"/>
      <c r="C244" s="604"/>
      <c r="D244" s="596"/>
      <c r="E244" s="132" t="s">
        <v>2</v>
      </c>
      <c r="F244" s="566">
        <f t="shared" si="3"/>
        <v>0</v>
      </c>
      <c r="G244" s="567"/>
      <c r="H244" s="567"/>
      <c r="I244"/>
      <c r="J244"/>
      <c r="K244"/>
      <c r="L244"/>
      <c r="M244"/>
      <c r="N244"/>
      <c r="O244"/>
      <c r="P244"/>
    </row>
    <row r="245" spans="1:16" ht="20.100000000000001" customHeight="1">
      <c r="A245" s="622"/>
      <c r="B245" s="623"/>
      <c r="C245" s="604"/>
      <c r="D245" s="596"/>
      <c r="E245" s="132" t="s">
        <v>28</v>
      </c>
      <c r="F245" s="566">
        <f t="shared" si="3"/>
        <v>0</v>
      </c>
      <c r="G245" s="567"/>
      <c r="H245" s="567"/>
      <c r="I245"/>
      <c r="J245"/>
      <c r="K245"/>
      <c r="L245"/>
      <c r="M245"/>
      <c r="N245"/>
      <c r="O245"/>
      <c r="P245"/>
    </row>
    <row r="246" spans="1:16" ht="20.100000000000001" customHeight="1">
      <c r="A246" s="622"/>
      <c r="B246" s="623"/>
      <c r="C246" s="604"/>
      <c r="D246" s="596"/>
      <c r="E246" s="147" t="s">
        <v>32</v>
      </c>
      <c r="F246" s="566">
        <f t="shared" si="3"/>
        <v>0</v>
      </c>
      <c r="G246" s="567"/>
      <c r="H246" s="567"/>
      <c r="I246"/>
      <c r="J246"/>
      <c r="K246"/>
      <c r="L246"/>
      <c r="M246"/>
      <c r="N246"/>
      <c r="O246"/>
      <c r="P246"/>
    </row>
    <row r="247" spans="1:16" ht="20.100000000000001" customHeight="1">
      <c r="A247" s="622"/>
      <c r="B247" s="623"/>
      <c r="C247" s="604"/>
      <c r="D247" s="596"/>
      <c r="E247" s="132" t="s">
        <v>23</v>
      </c>
      <c r="F247" s="566">
        <f t="shared" si="3"/>
        <v>0</v>
      </c>
      <c r="G247" s="567"/>
      <c r="H247" s="567"/>
      <c r="I247"/>
      <c r="J247"/>
      <c r="K247"/>
      <c r="L247"/>
      <c r="M247"/>
      <c r="N247"/>
      <c r="O247"/>
      <c r="P247"/>
    </row>
    <row r="248" spans="1:16" ht="20.100000000000001" customHeight="1">
      <c r="A248" s="622"/>
      <c r="B248" s="623"/>
      <c r="C248" s="606" t="s">
        <v>147</v>
      </c>
      <c r="D248" s="607"/>
      <c r="E248" s="132" t="s">
        <v>9</v>
      </c>
      <c r="F248" s="566">
        <f t="shared" si="3"/>
        <v>0</v>
      </c>
      <c r="G248" s="567"/>
      <c r="H248" s="567"/>
      <c r="I248"/>
      <c r="J248"/>
      <c r="K248"/>
      <c r="L248"/>
      <c r="M248"/>
      <c r="N248"/>
      <c r="O248"/>
      <c r="P248"/>
    </row>
    <row r="249" spans="1:16" ht="20.100000000000001" customHeight="1">
      <c r="A249" s="622"/>
      <c r="B249" s="623"/>
      <c r="C249" s="595" t="s">
        <v>21</v>
      </c>
      <c r="D249" s="595"/>
      <c r="E249" s="596"/>
      <c r="F249" s="566">
        <f>SUM($F$238:$H$248)</f>
        <v>0</v>
      </c>
      <c r="G249" s="567"/>
      <c r="H249" s="567"/>
      <c r="I249"/>
      <c r="J249"/>
      <c r="K249"/>
      <c r="L249"/>
      <c r="M249"/>
      <c r="N249"/>
      <c r="O249"/>
      <c r="P249"/>
    </row>
    <row r="250" spans="1:16" ht="20.100000000000001" customHeight="1">
      <c r="A250" s="622"/>
      <c r="B250" s="623"/>
      <c r="C250" s="604" t="s">
        <v>18</v>
      </c>
      <c r="D250" s="604"/>
      <c r="E250" s="596"/>
      <c r="F250" s="610"/>
      <c r="G250" s="611"/>
      <c r="H250" s="611"/>
      <c r="I250"/>
      <c r="J250"/>
      <c r="K250"/>
      <c r="L250"/>
      <c r="M250"/>
      <c r="N250"/>
      <c r="O250"/>
      <c r="P250"/>
    </row>
    <row r="251" spans="1:16" ht="20.100000000000001" customHeight="1">
      <c r="A251" s="624"/>
      <c r="B251" s="625"/>
      <c r="C251" s="595" t="s">
        <v>34</v>
      </c>
      <c r="D251" s="595"/>
      <c r="E251" s="596"/>
      <c r="F251" s="566">
        <f>$F$249-$F$250</f>
        <v>0</v>
      </c>
      <c r="G251" s="567"/>
      <c r="H251" s="567"/>
      <c r="I251"/>
      <c r="J251"/>
      <c r="K251"/>
      <c r="L251"/>
      <c r="M251"/>
      <c r="N251"/>
      <c r="O251"/>
      <c r="P251"/>
    </row>
    <row r="252" spans="1:16" ht="20.100000000000001" customHeight="1">
      <c r="A252" s="626" t="s">
        <v>47</v>
      </c>
      <c r="B252" s="627"/>
      <c r="C252" s="604" t="s">
        <v>3</v>
      </c>
      <c r="D252" s="596"/>
      <c r="E252" s="132" t="s">
        <v>175</v>
      </c>
      <c r="F252" s="605">
        <f t="shared" ref="F252:F262" si="4">SUMIFS($Q$10:$Q$159,$D$10:$D$159,$E252,$R$10:$R$159,"○")</f>
        <v>0</v>
      </c>
      <c r="G252" s="567"/>
      <c r="H252" s="567"/>
      <c r="I252"/>
      <c r="J252"/>
      <c r="K252"/>
      <c r="L252"/>
      <c r="M252"/>
      <c r="N252"/>
      <c r="O252"/>
      <c r="P252"/>
    </row>
    <row r="253" spans="1:16" ht="20.100000000000001" customHeight="1">
      <c r="A253" s="628"/>
      <c r="B253" s="629"/>
      <c r="C253" s="604" t="s">
        <v>176</v>
      </c>
      <c r="D253" s="596"/>
      <c r="E253" s="132" t="s">
        <v>176</v>
      </c>
      <c r="F253" s="605">
        <f t="shared" si="4"/>
        <v>0</v>
      </c>
      <c r="G253" s="567"/>
      <c r="H253" s="567"/>
      <c r="I253"/>
      <c r="J253"/>
      <c r="K253"/>
      <c r="L253"/>
      <c r="M253"/>
      <c r="N253"/>
      <c r="O253"/>
      <c r="P253"/>
    </row>
    <row r="254" spans="1:16" ht="20.100000000000001" customHeight="1">
      <c r="A254" s="628"/>
      <c r="B254" s="629"/>
      <c r="C254" s="604" t="s">
        <v>42</v>
      </c>
      <c r="D254" s="596"/>
      <c r="E254" s="132" t="s">
        <v>1</v>
      </c>
      <c r="F254" s="605">
        <f t="shared" si="4"/>
        <v>0</v>
      </c>
      <c r="G254" s="567"/>
      <c r="H254" s="567"/>
      <c r="I254"/>
      <c r="J254"/>
      <c r="K254"/>
      <c r="L254"/>
      <c r="M254"/>
      <c r="N254"/>
      <c r="O254"/>
      <c r="P254"/>
    </row>
    <row r="255" spans="1:16" ht="20.100000000000001" customHeight="1">
      <c r="A255" s="628"/>
      <c r="B255" s="629"/>
      <c r="C255" s="604"/>
      <c r="D255" s="596"/>
      <c r="E255" s="132" t="s">
        <v>31</v>
      </c>
      <c r="F255" s="605">
        <f t="shared" si="4"/>
        <v>0</v>
      </c>
      <c r="G255" s="567"/>
      <c r="H255" s="567"/>
      <c r="I255"/>
      <c r="J255"/>
      <c r="K255"/>
      <c r="L255"/>
      <c r="M255"/>
      <c r="N255"/>
      <c r="O255"/>
      <c r="P255"/>
    </row>
    <row r="256" spans="1:16" ht="20.100000000000001" customHeight="1">
      <c r="A256" s="628"/>
      <c r="B256" s="629"/>
      <c r="C256" s="604"/>
      <c r="D256" s="596"/>
      <c r="E256" s="132" t="s">
        <v>10</v>
      </c>
      <c r="F256" s="605">
        <f t="shared" si="4"/>
        <v>0</v>
      </c>
      <c r="G256" s="567"/>
      <c r="H256" s="567"/>
      <c r="I256"/>
      <c r="J256"/>
      <c r="K256"/>
      <c r="L256"/>
      <c r="M256"/>
      <c r="N256"/>
      <c r="O256"/>
      <c r="P256"/>
    </row>
    <row r="257" spans="1:24" ht="20.100000000000001" customHeight="1">
      <c r="A257" s="628"/>
      <c r="B257" s="629"/>
      <c r="C257" s="604" t="s">
        <v>53</v>
      </c>
      <c r="D257" s="596"/>
      <c r="E257" s="132" t="s">
        <v>30</v>
      </c>
      <c r="F257" s="605">
        <f t="shared" si="4"/>
        <v>0</v>
      </c>
      <c r="G257" s="567"/>
      <c r="H257" s="567"/>
      <c r="I257"/>
      <c r="J257"/>
      <c r="K257"/>
      <c r="L257"/>
      <c r="M257"/>
      <c r="N257"/>
      <c r="O257"/>
      <c r="P257"/>
    </row>
    <row r="258" spans="1:24" ht="20.100000000000001" customHeight="1">
      <c r="A258" s="628"/>
      <c r="B258" s="629"/>
      <c r="C258" s="604"/>
      <c r="D258" s="596"/>
      <c r="E258" s="132" t="s">
        <v>2</v>
      </c>
      <c r="F258" s="605">
        <f t="shared" si="4"/>
        <v>0</v>
      </c>
      <c r="G258" s="567"/>
      <c r="H258" s="567"/>
      <c r="I258"/>
      <c r="J258"/>
      <c r="K258"/>
      <c r="L258"/>
      <c r="M258"/>
      <c r="N258"/>
      <c r="O258"/>
      <c r="P258"/>
    </row>
    <row r="259" spans="1:24" ht="20.100000000000001" customHeight="1">
      <c r="A259" s="628"/>
      <c r="B259" s="629"/>
      <c r="C259" s="604"/>
      <c r="D259" s="596"/>
      <c r="E259" s="132" t="s">
        <v>28</v>
      </c>
      <c r="F259" s="605">
        <f t="shared" si="4"/>
        <v>0</v>
      </c>
      <c r="G259" s="567"/>
      <c r="H259" s="567"/>
      <c r="I259"/>
      <c r="J259"/>
      <c r="K259"/>
      <c r="L259"/>
      <c r="M259"/>
      <c r="N259"/>
      <c r="O259"/>
      <c r="P259"/>
    </row>
    <row r="260" spans="1:24" ht="20.100000000000001" customHeight="1">
      <c r="A260" s="628"/>
      <c r="B260" s="629"/>
      <c r="C260" s="604"/>
      <c r="D260" s="596"/>
      <c r="E260" s="132" t="s">
        <v>32</v>
      </c>
      <c r="F260" s="605">
        <f t="shared" si="4"/>
        <v>0</v>
      </c>
      <c r="G260" s="567"/>
      <c r="H260" s="567"/>
      <c r="I260"/>
      <c r="J260"/>
      <c r="K260"/>
      <c r="L260"/>
      <c r="M260"/>
      <c r="N260"/>
      <c r="O260"/>
      <c r="P260"/>
    </row>
    <row r="261" spans="1:24" ht="20.100000000000001" customHeight="1">
      <c r="A261" s="628"/>
      <c r="B261" s="629"/>
      <c r="C261" s="604"/>
      <c r="D261" s="596"/>
      <c r="E261" s="132" t="s">
        <v>23</v>
      </c>
      <c r="F261" s="605">
        <f t="shared" si="4"/>
        <v>0</v>
      </c>
      <c r="G261" s="567"/>
      <c r="H261" s="567"/>
      <c r="I261"/>
      <c r="J261"/>
      <c r="K261"/>
      <c r="L261"/>
      <c r="M261"/>
      <c r="N261"/>
      <c r="O261"/>
      <c r="P261"/>
    </row>
    <row r="262" spans="1:24" ht="20.100000000000001" customHeight="1">
      <c r="A262" s="628"/>
      <c r="B262" s="629"/>
      <c r="C262" s="606" t="s">
        <v>147</v>
      </c>
      <c r="D262" s="607"/>
      <c r="E262" s="132" t="s">
        <v>9</v>
      </c>
      <c r="F262" s="605">
        <f t="shared" si="4"/>
        <v>0</v>
      </c>
      <c r="G262" s="567"/>
      <c r="H262" s="567"/>
      <c r="I262"/>
      <c r="J262"/>
      <c r="K262"/>
      <c r="L262"/>
      <c r="M262"/>
      <c r="N262"/>
      <c r="O262"/>
      <c r="P262"/>
    </row>
    <row r="263" spans="1:24" ht="20.100000000000001" customHeight="1" thickBot="1">
      <c r="A263" s="630"/>
      <c r="B263" s="631"/>
      <c r="C263" s="595" t="s">
        <v>135</v>
      </c>
      <c r="D263" s="595"/>
      <c r="E263" s="596"/>
      <c r="F263" s="608">
        <f>SUM($F$252:$H$262)</f>
        <v>0</v>
      </c>
      <c r="G263" s="609"/>
      <c r="H263" s="609"/>
      <c r="I263"/>
      <c r="J263"/>
      <c r="K263"/>
      <c r="L263"/>
      <c r="M263"/>
      <c r="N263"/>
      <c r="O263"/>
      <c r="P263"/>
    </row>
    <row r="264" spans="1:24" ht="20.100000000000001" customHeight="1" thickTop="1">
      <c r="A264" s="600" t="s">
        <v>136</v>
      </c>
      <c r="B264" s="600"/>
      <c r="C264" s="601"/>
      <c r="D264" s="601"/>
      <c r="E264" s="601"/>
      <c r="F264" s="602">
        <f>SUM($F$249,$F$263)</f>
        <v>0</v>
      </c>
      <c r="G264" s="603"/>
      <c r="H264" s="603"/>
      <c r="I264"/>
      <c r="J264"/>
      <c r="K264"/>
      <c r="L264"/>
      <c r="M264"/>
      <c r="N264"/>
      <c r="O264"/>
      <c r="P264"/>
    </row>
    <row r="265" spans="1:24">
      <c r="W265" s="5"/>
      <c r="X265" s="2"/>
    </row>
  </sheetData>
  <sheetProtection password="DF8A" sheet="1" objects="1" scenarios="1" formatRows="0"/>
  <mergeCells count="337">
    <mergeCell ref="E162:M162"/>
    <mergeCell ref="E163:M163"/>
    <mergeCell ref="F165:K165"/>
    <mergeCell ref="F166:K166"/>
    <mergeCell ref="C3:C4"/>
    <mergeCell ref="E3:M3"/>
    <mergeCell ref="E4:M4"/>
    <mergeCell ref="C6:D6"/>
    <mergeCell ref="F6:K6"/>
    <mergeCell ref="C7:D7"/>
    <mergeCell ref="F7:K7"/>
    <mergeCell ref="M6:Q7"/>
    <mergeCell ref="C170:D170"/>
    <mergeCell ref="C171:D171"/>
    <mergeCell ref="C172:D172"/>
    <mergeCell ref="C173:D173"/>
    <mergeCell ref="C162:C163"/>
    <mergeCell ref="C198:D198"/>
    <mergeCell ref="C199:D199"/>
    <mergeCell ref="C200:D200"/>
    <mergeCell ref="C192:D192"/>
    <mergeCell ref="C193:D193"/>
    <mergeCell ref="C194:D194"/>
    <mergeCell ref="C195:D195"/>
    <mergeCell ref="C196:D196"/>
    <mergeCell ref="C197:D197"/>
    <mergeCell ref="C186:D186"/>
    <mergeCell ref="C187:D187"/>
    <mergeCell ref="C188:D188"/>
    <mergeCell ref="C189:D189"/>
    <mergeCell ref="C190:D190"/>
    <mergeCell ref="C191:D191"/>
    <mergeCell ref="C168:D168"/>
    <mergeCell ref="C169:D169"/>
    <mergeCell ref="C180:D180"/>
    <mergeCell ref="C181:D181"/>
    <mergeCell ref="C183:D183"/>
    <mergeCell ref="C184:D184"/>
    <mergeCell ref="C185:D185"/>
    <mergeCell ref="C174:D174"/>
    <mergeCell ref="C175:D175"/>
    <mergeCell ref="C176:D176"/>
    <mergeCell ref="C177:D177"/>
    <mergeCell ref="C178:D178"/>
    <mergeCell ref="C179:D179"/>
    <mergeCell ref="C182:D182"/>
    <mergeCell ref="F222:H222"/>
    <mergeCell ref="A223:E223"/>
    <mergeCell ref="F223:H223"/>
    <mergeCell ref="C210:D210"/>
    <mergeCell ref="C211:D211"/>
    <mergeCell ref="C212:D212"/>
    <mergeCell ref="C213:D213"/>
    <mergeCell ref="C214:D214"/>
    <mergeCell ref="C215:D215"/>
    <mergeCell ref="A217:B217"/>
    <mergeCell ref="A218:B218"/>
    <mergeCell ref="F224:H224"/>
    <mergeCell ref="A225:E225"/>
    <mergeCell ref="F225:H225"/>
    <mergeCell ref="A226:A230"/>
    <mergeCell ref="C226:E226"/>
    <mergeCell ref="F226:H226"/>
    <mergeCell ref="C227:E227"/>
    <mergeCell ref="F227:H227"/>
    <mergeCell ref="C228:E228"/>
    <mergeCell ref="F232:H232"/>
    <mergeCell ref="A233:E233"/>
    <mergeCell ref="F233:H233"/>
    <mergeCell ref="C237:D237"/>
    <mergeCell ref="F237:H237"/>
    <mergeCell ref="F228:H228"/>
    <mergeCell ref="C229:E229"/>
    <mergeCell ref="F229:H229"/>
    <mergeCell ref="C230:E230"/>
    <mergeCell ref="F230:H230"/>
    <mergeCell ref="A231:E231"/>
    <mergeCell ref="F231:H231"/>
    <mergeCell ref="A237:B237"/>
    <mergeCell ref="F238:H238"/>
    <mergeCell ref="C239:D239"/>
    <mergeCell ref="F239:H239"/>
    <mergeCell ref="C248:D248"/>
    <mergeCell ref="F248:H248"/>
    <mergeCell ref="C249:E249"/>
    <mergeCell ref="F249:H249"/>
    <mergeCell ref="C250:E250"/>
    <mergeCell ref="F250:H250"/>
    <mergeCell ref="C240:D242"/>
    <mergeCell ref="F240:H240"/>
    <mergeCell ref="F241:H241"/>
    <mergeCell ref="F242:H242"/>
    <mergeCell ref="C243:D247"/>
    <mergeCell ref="F243:H243"/>
    <mergeCell ref="F244:H244"/>
    <mergeCell ref="F245:H245"/>
    <mergeCell ref="F247:H247"/>
    <mergeCell ref="F246:H246"/>
    <mergeCell ref="F254:H254"/>
    <mergeCell ref="F255:H255"/>
    <mergeCell ref="F256:H256"/>
    <mergeCell ref="C251:E251"/>
    <mergeCell ref="F251:H251"/>
    <mergeCell ref="C252:D252"/>
    <mergeCell ref="F252:H252"/>
    <mergeCell ref="C253:D253"/>
    <mergeCell ref="F253:H253"/>
    <mergeCell ref="F262:H262"/>
    <mergeCell ref="C263:E263"/>
    <mergeCell ref="F263:H263"/>
    <mergeCell ref="A264:E264"/>
    <mergeCell ref="F264:H264"/>
    <mergeCell ref="C257:D261"/>
    <mergeCell ref="F257:H257"/>
    <mergeCell ref="F258:H258"/>
    <mergeCell ref="F259:H259"/>
    <mergeCell ref="F260:H260"/>
    <mergeCell ref="F261:H261"/>
    <mergeCell ref="A9:B9"/>
    <mergeCell ref="A168:B168"/>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B31"/>
    <mergeCell ref="A49:B49"/>
    <mergeCell ref="A32:B32"/>
    <mergeCell ref="A33:B33"/>
    <mergeCell ref="A34:B34"/>
    <mergeCell ref="A35:B35"/>
    <mergeCell ref="A36:B36"/>
    <mergeCell ref="A37:B37"/>
    <mergeCell ref="A38:B38"/>
    <mergeCell ref="A39:B39"/>
    <mergeCell ref="A40:B40"/>
    <mergeCell ref="A41:B41"/>
    <mergeCell ref="A42:B42"/>
    <mergeCell ref="A43:B43"/>
    <mergeCell ref="A44:B44"/>
    <mergeCell ref="A45:B45"/>
    <mergeCell ref="A46:B46"/>
    <mergeCell ref="A47:B47"/>
    <mergeCell ref="A48:B48"/>
    <mergeCell ref="A66:B66"/>
    <mergeCell ref="A67:B67"/>
    <mergeCell ref="A50:B50"/>
    <mergeCell ref="A51:B51"/>
    <mergeCell ref="A52:B52"/>
    <mergeCell ref="A53:B53"/>
    <mergeCell ref="A54:B54"/>
    <mergeCell ref="A55:B55"/>
    <mergeCell ref="A56:B56"/>
    <mergeCell ref="A57:B57"/>
    <mergeCell ref="A58:B58"/>
    <mergeCell ref="A59:B59"/>
    <mergeCell ref="A60:B60"/>
    <mergeCell ref="A61:B61"/>
    <mergeCell ref="A62:B62"/>
    <mergeCell ref="A63:B63"/>
    <mergeCell ref="A64:B64"/>
    <mergeCell ref="A65:B65"/>
    <mergeCell ref="A83:B83"/>
    <mergeCell ref="A84:B84"/>
    <mergeCell ref="A85:B85"/>
    <mergeCell ref="A68:B68"/>
    <mergeCell ref="A69:B69"/>
    <mergeCell ref="A70:B70"/>
    <mergeCell ref="A71:B71"/>
    <mergeCell ref="A72:B72"/>
    <mergeCell ref="A73:B73"/>
    <mergeCell ref="A74:B74"/>
    <mergeCell ref="A75:B75"/>
    <mergeCell ref="A76:B76"/>
    <mergeCell ref="A77:B77"/>
    <mergeCell ref="A78:B78"/>
    <mergeCell ref="A79:B79"/>
    <mergeCell ref="A80:B80"/>
    <mergeCell ref="A81:B81"/>
    <mergeCell ref="A82:B82"/>
    <mergeCell ref="A86:B86"/>
    <mergeCell ref="A87:B87"/>
    <mergeCell ref="A88:B88"/>
    <mergeCell ref="A89:B89"/>
    <mergeCell ref="A90:B90"/>
    <mergeCell ref="A91:B91"/>
    <mergeCell ref="A92:B92"/>
    <mergeCell ref="A93:B93"/>
    <mergeCell ref="A94:B94"/>
    <mergeCell ref="A95:B95"/>
    <mergeCell ref="A96:B96"/>
    <mergeCell ref="A97:B97"/>
    <mergeCell ref="A98:B98"/>
    <mergeCell ref="A99:B99"/>
    <mergeCell ref="A106:B106"/>
    <mergeCell ref="A107:B107"/>
    <mergeCell ref="A108:B108"/>
    <mergeCell ref="A109:B109"/>
    <mergeCell ref="A104:B104"/>
    <mergeCell ref="A105:B105"/>
    <mergeCell ref="A100:B100"/>
    <mergeCell ref="A101:B101"/>
    <mergeCell ref="A102:B102"/>
    <mergeCell ref="A103:B103"/>
    <mergeCell ref="A110:B110"/>
    <mergeCell ref="A111:B111"/>
    <mergeCell ref="A112:B112"/>
    <mergeCell ref="A140:B140"/>
    <mergeCell ref="A141:B141"/>
    <mergeCell ref="A133:B133"/>
    <mergeCell ref="A113:B113"/>
    <mergeCell ref="A114:B114"/>
    <mergeCell ref="A115:B115"/>
    <mergeCell ref="A116:B116"/>
    <mergeCell ref="A142:B142"/>
    <mergeCell ref="A143:B143"/>
    <mergeCell ref="A117:B117"/>
    <mergeCell ref="A118:B118"/>
    <mergeCell ref="A119:B119"/>
    <mergeCell ref="A120:B120"/>
    <mergeCell ref="A121:B121"/>
    <mergeCell ref="A134:B134"/>
    <mergeCell ref="A135:B135"/>
    <mergeCell ref="A136:B136"/>
    <mergeCell ref="A137:B137"/>
    <mergeCell ref="A138:B138"/>
    <mergeCell ref="A139:B139"/>
    <mergeCell ref="A122:B122"/>
    <mergeCell ref="A123:B123"/>
    <mergeCell ref="A124:B124"/>
    <mergeCell ref="A125:B125"/>
    <mergeCell ref="A126:B126"/>
    <mergeCell ref="A127:B127"/>
    <mergeCell ref="A128:B128"/>
    <mergeCell ref="A129:B129"/>
    <mergeCell ref="A130:B130"/>
    <mergeCell ref="A131:B131"/>
    <mergeCell ref="A132:B132"/>
    <mergeCell ref="A144:B144"/>
    <mergeCell ref="A145:B145"/>
    <mergeCell ref="A146:B146"/>
    <mergeCell ref="A147:B147"/>
    <mergeCell ref="A148:B148"/>
    <mergeCell ref="A169:B169"/>
    <mergeCell ref="A170:B170"/>
    <mergeCell ref="A171:B171"/>
    <mergeCell ref="A158:B158"/>
    <mergeCell ref="A159:B159"/>
    <mergeCell ref="A151:B151"/>
    <mergeCell ref="A152:B152"/>
    <mergeCell ref="A153:B153"/>
    <mergeCell ref="A154:B154"/>
    <mergeCell ref="A155:B155"/>
    <mergeCell ref="A156:B156"/>
    <mergeCell ref="A157:B157"/>
    <mergeCell ref="A149:B149"/>
    <mergeCell ref="A150:B150"/>
    <mergeCell ref="A172:B172"/>
    <mergeCell ref="A173:B173"/>
    <mergeCell ref="A174:B174"/>
    <mergeCell ref="A175:B175"/>
    <mergeCell ref="A176:B176"/>
    <mergeCell ref="A177:B177"/>
    <mergeCell ref="A178:B178"/>
    <mergeCell ref="A179:B179"/>
    <mergeCell ref="A180:B180"/>
    <mergeCell ref="A181:B181"/>
    <mergeCell ref="A182:B182"/>
    <mergeCell ref="A183:B183"/>
    <mergeCell ref="A184:B184"/>
    <mergeCell ref="A185:B185"/>
    <mergeCell ref="A186:B186"/>
    <mergeCell ref="A187:B187"/>
    <mergeCell ref="A188:B188"/>
    <mergeCell ref="A189:B189"/>
    <mergeCell ref="C201:D201"/>
    <mergeCell ref="C202:D202"/>
    <mergeCell ref="C203:D203"/>
    <mergeCell ref="A224:E224"/>
    <mergeCell ref="C204:D204"/>
    <mergeCell ref="C205:D205"/>
    <mergeCell ref="C206:D206"/>
    <mergeCell ref="C207:D207"/>
    <mergeCell ref="A190:B190"/>
    <mergeCell ref="A191:B191"/>
    <mergeCell ref="A192:B192"/>
    <mergeCell ref="A193:B193"/>
    <mergeCell ref="A194:B194"/>
    <mergeCell ref="A195:B195"/>
    <mergeCell ref="A196:B196"/>
    <mergeCell ref="A197:B197"/>
    <mergeCell ref="A198:B198"/>
    <mergeCell ref="C208:D208"/>
    <mergeCell ref="C209:D209"/>
    <mergeCell ref="A199:B199"/>
    <mergeCell ref="A200:B200"/>
    <mergeCell ref="A201:B201"/>
    <mergeCell ref="A202:B202"/>
    <mergeCell ref="A203:B203"/>
    <mergeCell ref="A204:B204"/>
    <mergeCell ref="A205:B205"/>
    <mergeCell ref="A206:B206"/>
    <mergeCell ref="A207:B207"/>
    <mergeCell ref="A252:B263"/>
    <mergeCell ref="A208:B208"/>
    <mergeCell ref="A209:B209"/>
    <mergeCell ref="A210:B210"/>
    <mergeCell ref="A211:B211"/>
    <mergeCell ref="A212:B212"/>
    <mergeCell ref="A213:B213"/>
    <mergeCell ref="A214:B214"/>
    <mergeCell ref="A215:B215"/>
    <mergeCell ref="A216:B216"/>
    <mergeCell ref="A232:E232"/>
    <mergeCell ref="C216:D216"/>
    <mergeCell ref="C217:D217"/>
    <mergeCell ref="C218:D218"/>
    <mergeCell ref="C262:D262"/>
    <mergeCell ref="A238:B251"/>
    <mergeCell ref="C238:D238"/>
    <mergeCell ref="C254:D256"/>
  </mergeCells>
  <phoneticPr fontId="8"/>
  <conditionalFormatting sqref="O51:O106 G51:G106 I51:I106 L51:L106">
    <cfRule type="expression" dxfId="730" priority="372">
      <formula>INDIRECT(ADDRESS(ROW(),COLUMN()))=TRUNC(INDIRECT(ADDRESS(ROW(),COLUMN())))</formula>
    </cfRule>
  </conditionalFormatting>
  <conditionalFormatting sqref="O27:O50">
    <cfRule type="expression" dxfId="729" priority="368">
      <formula>INDIRECT(ADDRESS(ROW(),COLUMN()))=TRUNC(INDIRECT(ADDRESS(ROW(),COLUMN())))</formula>
    </cfRule>
  </conditionalFormatting>
  <conditionalFormatting sqref="G48:G50">
    <cfRule type="expression" dxfId="728" priority="371">
      <formula>INDIRECT(ADDRESS(ROW(),COLUMN()))=TRUNC(INDIRECT(ADDRESS(ROW(),COLUMN())))</formula>
    </cfRule>
  </conditionalFormatting>
  <conditionalFormatting sqref="I45 I48:I50">
    <cfRule type="expression" dxfId="727" priority="370">
      <formula>INDIRECT(ADDRESS(ROW(),COLUMN()))=TRUNC(INDIRECT(ADDRESS(ROW(),COLUMN())))</formula>
    </cfRule>
  </conditionalFormatting>
  <conditionalFormatting sqref="L29:L50">
    <cfRule type="expression" dxfId="726" priority="369">
      <formula>INDIRECT(ADDRESS(ROW(),COLUMN()))=TRUNC(INDIRECT(ADDRESS(ROW(),COLUMN())))</formula>
    </cfRule>
  </conditionalFormatting>
  <conditionalFormatting sqref="O10">
    <cfRule type="expression" dxfId="725" priority="366">
      <formula>INDIRECT(ADDRESS(ROW(),COLUMN()))=TRUNC(INDIRECT(ADDRESS(ROW(),COLUMN())))</formula>
    </cfRule>
  </conditionalFormatting>
  <conditionalFormatting sqref="L10">
    <cfRule type="expression" dxfId="724" priority="367">
      <formula>INDIRECT(ADDRESS(ROW(),COLUMN()))=TRUNC(INDIRECT(ADDRESS(ROW(),COLUMN())))</formula>
    </cfRule>
  </conditionalFormatting>
  <conditionalFormatting sqref="O11">
    <cfRule type="expression" dxfId="723" priority="364">
      <formula>INDIRECT(ADDRESS(ROW(),COLUMN()))=TRUNC(INDIRECT(ADDRESS(ROW(),COLUMN())))</formula>
    </cfRule>
  </conditionalFormatting>
  <conditionalFormatting sqref="L11">
    <cfRule type="expression" dxfId="722" priority="365">
      <formula>INDIRECT(ADDRESS(ROW(),COLUMN()))=TRUNC(INDIRECT(ADDRESS(ROW(),COLUMN())))</formula>
    </cfRule>
  </conditionalFormatting>
  <conditionalFormatting sqref="O12:O26">
    <cfRule type="expression" dxfId="721" priority="361">
      <formula>INDIRECT(ADDRESS(ROW(),COLUMN()))=TRUNC(INDIRECT(ADDRESS(ROW(),COLUMN())))</formula>
    </cfRule>
  </conditionalFormatting>
  <conditionalFormatting sqref="I21:I25">
    <cfRule type="expression" dxfId="720" priority="363">
      <formula>INDIRECT(ADDRESS(ROW(),COLUMN()))=TRUNC(INDIRECT(ADDRESS(ROW(),COLUMN())))</formula>
    </cfRule>
  </conditionalFormatting>
  <conditionalFormatting sqref="L12:L25">
    <cfRule type="expression" dxfId="719" priority="362">
      <formula>INDIRECT(ADDRESS(ROW(),COLUMN()))=TRUNC(INDIRECT(ADDRESS(ROW(),COLUMN())))</formula>
    </cfRule>
  </conditionalFormatting>
  <conditionalFormatting sqref="G10 G15">
    <cfRule type="expression" dxfId="718" priority="360">
      <formula>INDIRECT(ADDRESS(ROW(),COLUMN()))=TRUNC(INDIRECT(ADDRESS(ROW(),COLUMN())))</formula>
    </cfRule>
  </conditionalFormatting>
  <conditionalFormatting sqref="I10 I15">
    <cfRule type="expression" dxfId="717" priority="359">
      <formula>INDIRECT(ADDRESS(ROW(),COLUMN()))=TRUNC(INDIRECT(ADDRESS(ROW(),COLUMN())))</formula>
    </cfRule>
  </conditionalFormatting>
  <conditionalFormatting sqref="G12">
    <cfRule type="expression" dxfId="716" priority="358">
      <formula>INDIRECT(ADDRESS(ROW(),COLUMN()))=TRUNC(INDIRECT(ADDRESS(ROW(),COLUMN())))</formula>
    </cfRule>
  </conditionalFormatting>
  <conditionalFormatting sqref="I12">
    <cfRule type="expression" dxfId="715" priority="357">
      <formula>INDIRECT(ADDRESS(ROW(),COLUMN()))=TRUNC(INDIRECT(ADDRESS(ROW(),COLUMN())))</formula>
    </cfRule>
  </conditionalFormatting>
  <conditionalFormatting sqref="G14">
    <cfRule type="expression" dxfId="714" priority="356">
      <formula>INDIRECT(ADDRESS(ROW(),COLUMN()))=TRUNC(INDIRECT(ADDRESS(ROW(),COLUMN())))</formula>
    </cfRule>
  </conditionalFormatting>
  <conditionalFormatting sqref="I14">
    <cfRule type="expression" dxfId="713" priority="355">
      <formula>INDIRECT(ADDRESS(ROW(),COLUMN()))=TRUNC(INDIRECT(ADDRESS(ROW(),COLUMN())))</formula>
    </cfRule>
  </conditionalFormatting>
  <conditionalFormatting sqref="G11">
    <cfRule type="expression" dxfId="712" priority="354">
      <formula>INDIRECT(ADDRESS(ROW(),COLUMN()))=TRUNC(INDIRECT(ADDRESS(ROW(),COLUMN())))</formula>
    </cfRule>
  </conditionalFormatting>
  <conditionalFormatting sqref="I11">
    <cfRule type="expression" dxfId="711" priority="353">
      <formula>INDIRECT(ADDRESS(ROW(),COLUMN()))=TRUNC(INDIRECT(ADDRESS(ROW(),COLUMN())))</formula>
    </cfRule>
  </conditionalFormatting>
  <conditionalFormatting sqref="G13">
    <cfRule type="expression" dxfId="710" priority="352">
      <formula>INDIRECT(ADDRESS(ROW(),COLUMN()))=TRUNC(INDIRECT(ADDRESS(ROW(),COLUMN())))</formula>
    </cfRule>
  </conditionalFormatting>
  <conditionalFormatting sqref="I13">
    <cfRule type="expression" dxfId="709" priority="351">
      <formula>INDIRECT(ADDRESS(ROW(),COLUMN()))=TRUNC(INDIRECT(ADDRESS(ROW(),COLUMN())))</formula>
    </cfRule>
  </conditionalFormatting>
  <conditionalFormatting sqref="G16 G19">
    <cfRule type="expression" dxfId="708" priority="350">
      <formula>INDIRECT(ADDRESS(ROW(),COLUMN()))=TRUNC(INDIRECT(ADDRESS(ROW(),COLUMN())))</formula>
    </cfRule>
  </conditionalFormatting>
  <conditionalFormatting sqref="I16 I19">
    <cfRule type="expression" dxfId="707" priority="349">
      <formula>INDIRECT(ADDRESS(ROW(),COLUMN()))=TRUNC(INDIRECT(ADDRESS(ROW(),COLUMN())))</formula>
    </cfRule>
  </conditionalFormatting>
  <conditionalFormatting sqref="G17">
    <cfRule type="expression" dxfId="706" priority="348">
      <formula>INDIRECT(ADDRESS(ROW(),COLUMN()))=TRUNC(INDIRECT(ADDRESS(ROW(),COLUMN())))</formula>
    </cfRule>
  </conditionalFormatting>
  <conditionalFormatting sqref="I17">
    <cfRule type="expression" dxfId="705" priority="347">
      <formula>INDIRECT(ADDRESS(ROW(),COLUMN()))=TRUNC(INDIRECT(ADDRESS(ROW(),COLUMN())))</formula>
    </cfRule>
  </conditionalFormatting>
  <conditionalFormatting sqref="G18">
    <cfRule type="expression" dxfId="704" priority="346">
      <formula>INDIRECT(ADDRESS(ROW(),COLUMN()))=TRUNC(INDIRECT(ADDRESS(ROW(),COLUMN())))</formula>
    </cfRule>
  </conditionalFormatting>
  <conditionalFormatting sqref="I18">
    <cfRule type="expression" dxfId="703" priority="345">
      <formula>INDIRECT(ADDRESS(ROW(),COLUMN()))=TRUNC(INDIRECT(ADDRESS(ROW(),COLUMN())))</formula>
    </cfRule>
  </conditionalFormatting>
  <conditionalFormatting sqref="G20">
    <cfRule type="expression" dxfId="702" priority="344">
      <formula>INDIRECT(ADDRESS(ROW(),COLUMN()))=TRUNC(INDIRECT(ADDRESS(ROW(),COLUMN())))</formula>
    </cfRule>
  </conditionalFormatting>
  <conditionalFormatting sqref="I20">
    <cfRule type="expression" dxfId="701" priority="343">
      <formula>INDIRECT(ADDRESS(ROW(),COLUMN()))=TRUNC(INDIRECT(ADDRESS(ROW(),COLUMN())))</formula>
    </cfRule>
  </conditionalFormatting>
  <conditionalFormatting sqref="G21 G23">
    <cfRule type="expression" dxfId="700" priority="342">
      <formula>INDIRECT(ADDRESS(ROW(),COLUMN()))=TRUNC(INDIRECT(ADDRESS(ROW(),COLUMN())))</formula>
    </cfRule>
  </conditionalFormatting>
  <conditionalFormatting sqref="G22">
    <cfRule type="expression" dxfId="699" priority="341">
      <formula>INDIRECT(ADDRESS(ROW(),COLUMN()))=TRUNC(INDIRECT(ADDRESS(ROW(),COLUMN())))</formula>
    </cfRule>
  </conditionalFormatting>
  <conditionalFormatting sqref="G24:G25">
    <cfRule type="expression" dxfId="698" priority="340">
      <formula>INDIRECT(ADDRESS(ROW(),COLUMN()))=TRUNC(INDIRECT(ADDRESS(ROW(),COLUMN())))</formula>
    </cfRule>
  </conditionalFormatting>
  <conditionalFormatting sqref="G26:G28">
    <cfRule type="expression" dxfId="697" priority="339">
      <formula>INDIRECT(ADDRESS(ROW(),COLUMN()))=TRUNC(INDIRECT(ADDRESS(ROW(),COLUMN())))</formula>
    </cfRule>
  </conditionalFormatting>
  <conditionalFormatting sqref="I26:I28">
    <cfRule type="expression" dxfId="696" priority="338">
      <formula>INDIRECT(ADDRESS(ROW(),COLUMN()))=TRUNC(INDIRECT(ADDRESS(ROW(),COLUMN())))</formula>
    </cfRule>
  </conditionalFormatting>
  <conditionalFormatting sqref="L26:L28">
    <cfRule type="expression" dxfId="695" priority="337">
      <formula>INDIRECT(ADDRESS(ROW(),COLUMN()))=TRUNC(INDIRECT(ADDRESS(ROW(),COLUMN())))</formula>
    </cfRule>
  </conditionalFormatting>
  <conditionalFormatting sqref="G29:G30">
    <cfRule type="expression" dxfId="694" priority="336">
      <formula>INDIRECT(ADDRESS(ROW(),COLUMN()))=TRUNC(INDIRECT(ADDRESS(ROW(),COLUMN())))</formula>
    </cfRule>
  </conditionalFormatting>
  <conditionalFormatting sqref="I29:I30">
    <cfRule type="expression" dxfId="693" priority="335">
      <formula>INDIRECT(ADDRESS(ROW(),COLUMN()))=TRUNC(INDIRECT(ADDRESS(ROW(),COLUMN())))</formula>
    </cfRule>
  </conditionalFormatting>
  <conditionalFormatting sqref="G31:G32 G42 G44">
    <cfRule type="expression" dxfId="692" priority="334">
      <formula>INDIRECT(ADDRESS(ROW(),COLUMN()))=TRUNC(INDIRECT(ADDRESS(ROW(),COLUMN())))</formula>
    </cfRule>
  </conditionalFormatting>
  <conditionalFormatting sqref="I31:I32 I42 I44">
    <cfRule type="expression" dxfId="691" priority="333">
      <formula>INDIRECT(ADDRESS(ROW(),COLUMN()))=TRUNC(INDIRECT(ADDRESS(ROW(),COLUMN())))</formula>
    </cfRule>
  </conditionalFormatting>
  <conditionalFormatting sqref="G40">
    <cfRule type="expression" dxfId="690" priority="332">
      <formula>INDIRECT(ADDRESS(ROW(),COLUMN()))=TRUNC(INDIRECT(ADDRESS(ROW(),COLUMN())))</formula>
    </cfRule>
  </conditionalFormatting>
  <conditionalFormatting sqref="I40">
    <cfRule type="expression" dxfId="689" priority="331">
      <formula>INDIRECT(ADDRESS(ROW(),COLUMN()))=TRUNC(INDIRECT(ADDRESS(ROW(),COLUMN())))</formula>
    </cfRule>
  </conditionalFormatting>
  <conditionalFormatting sqref="G37">
    <cfRule type="expression" dxfId="688" priority="330">
      <formula>INDIRECT(ADDRESS(ROW(),COLUMN()))=TRUNC(INDIRECT(ADDRESS(ROW(),COLUMN())))</formula>
    </cfRule>
  </conditionalFormatting>
  <conditionalFormatting sqref="I37">
    <cfRule type="expression" dxfId="687" priority="329">
      <formula>INDIRECT(ADDRESS(ROW(),COLUMN()))=TRUNC(INDIRECT(ADDRESS(ROW(),COLUMN())))</formula>
    </cfRule>
  </conditionalFormatting>
  <conditionalFormatting sqref="G38">
    <cfRule type="expression" dxfId="686" priority="328">
      <formula>INDIRECT(ADDRESS(ROW(),COLUMN()))=TRUNC(INDIRECT(ADDRESS(ROW(),COLUMN())))</formula>
    </cfRule>
  </conditionalFormatting>
  <conditionalFormatting sqref="I38">
    <cfRule type="expression" dxfId="685" priority="327">
      <formula>INDIRECT(ADDRESS(ROW(),COLUMN()))=TRUNC(INDIRECT(ADDRESS(ROW(),COLUMN())))</formula>
    </cfRule>
  </conditionalFormatting>
  <conditionalFormatting sqref="G41">
    <cfRule type="expression" dxfId="684" priority="326">
      <formula>INDIRECT(ADDRESS(ROW(),COLUMN()))=TRUNC(INDIRECT(ADDRESS(ROW(),COLUMN())))</formula>
    </cfRule>
  </conditionalFormatting>
  <conditionalFormatting sqref="I41">
    <cfRule type="expression" dxfId="683" priority="325">
      <formula>INDIRECT(ADDRESS(ROW(),COLUMN()))=TRUNC(INDIRECT(ADDRESS(ROW(),COLUMN())))</formula>
    </cfRule>
  </conditionalFormatting>
  <conditionalFormatting sqref="G43">
    <cfRule type="expression" dxfId="682" priority="324">
      <formula>INDIRECT(ADDRESS(ROW(),COLUMN()))=TRUNC(INDIRECT(ADDRESS(ROW(),COLUMN())))</formula>
    </cfRule>
  </conditionalFormatting>
  <conditionalFormatting sqref="I43">
    <cfRule type="expression" dxfId="681" priority="323">
      <formula>INDIRECT(ADDRESS(ROW(),COLUMN()))=TRUNC(INDIRECT(ADDRESS(ROW(),COLUMN())))</formula>
    </cfRule>
  </conditionalFormatting>
  <conditionalFormatting sqref="G36">
    <cfRule type="expression" dxfId="680" priority="322">
      <formula>INDIRECT(ADDRESS(ROW(),COLUMN()))=TRUNC(INDIRECT(ADDRESS(ROW(),COLUMN())))</formula>
    </cfRule>
  </conditionalFormatting>
  <conditionalFormatting sqref="I36">
    <cfRule type="expression" dxfId="679" priority="321">
      <formula>INDIRECT(ADDRESS(ROW(),COLUMN()))=TRUNC(INDIRECT(ADDRESS(ROW(),COLUMN())))</formula>
    </cfRule>
  </conditionalFormatting>
  <conditionalFormatting sqref="G39">
    <cfRule type="expression" dxfId="678" priority="320">
      <formula>INDIRECT(ADDRESS(ROW(),COLUMN()))=TRUNC(INDIRECT(ADDRESS(ROW(),COLUMN())))</formula>
    </cfRule>
  </conditionalFormatting>
  <conditionalFormatting sqref="I39">
    <cfRule type="expression" dxfId="677" priority="319">
      <formula>INDIRECT(ADDRESS(ROW(),COLUMN()))=TRUNC(INDIRECT(ADDRESS(ROW(),COLUMN())))</formula>
    </cfRule>
  </conditionalFormatting>
  <conditionalFormatting sqref="G35">
    <cfRule type="expression" dxfId="676" priority="318">
      <formula>INDIRECT(ADDRESS(ROW(),COLUMN()))=TRUNC(INDIRECT(ADDRESS(ROW(),COLUMN())))</formula>
    </cfRule>
  </conditionalFormatting>
  <conditionalFormatting sqref="I35">
    <cfRule type="expression" dxfId="675" priority="317">
      <formula>INDIRECT(ADDRESS(ROW(),COLUMN()))=TRUNC(INDIRECT(ADDRESS(ROW(),COLUMN())))</formula>
    </cfRule>
  </conditionalFormatting>
  <conditionalFormatting sqref="G33">
    <cfRule type="expression" dxfId="674" priority="316">
      <formula>INDIRECT(ADDRESS(ROW(),COLUMN()))=TRUNC(INDIRECT(ADDRESS(ROW(),COLUMN())))</formula>
    </cfRule>
  </conditionalFormatting>
  <conditionalFormatting sqref="I33">
    <cfRule type="expression" dxfId="673" priority="315">
      <formula>INDIRECT(ADDRESS(ROW(),COLUMN()))=TRUNC(INDIRECT(ADDRESS(ROW(),COLUMN())))</formula>
    </cfRule>
  </conditionalFormatting>
  <conditionalFormatting sqref="G34">
    <cfRule type="expression" dxfId="672" priority="314">
      <formula>INDIRECT(ADDRESS(ROW(),COLUMN()))=TRUNC(INDIRECT(ADDRESS(ROW(),COLUMN())))</formula>
    </cfRule>
  </conditionalFormatting>
  <conditionalFormatting sqref="I34">
    <cfRule type="expression" dxfId="671" priority="313">
      <formula>INDIRECT(ADDRESS(ROW(),COLUMN()))=TRUNC(INDIRECT(ADDRESS(ROW(),COLUMN())))</formula>
    </cfRule>
  </conditionalFormatting>
  <conditionalFormatting sqref="G45">
    <cfRule type="expression" dxfId="670" priority="312">
      <formula>INDIRECT(ADDRESS(ROW(),COLUMN()))=TRUNC(INDIRECT(ADDRESS(ROW(),COLUMN())))</formula>
    </cfRule>
  </conditionalFormatting>
  <conditionalFormatting sqref="G46:G47">
    <cfRule type="expression" dxfId="669" priority="311">
      <formula>INDIRECT(ADDRESS(ROW(),COLUMN()))=TRUNC(INDIRECT(ADDRESS(ROW(),COLUMN())))</formula>
    </cfRule>
  </conditionalFormatting>
  <conditionalFormatting sqref="I46:I47">
    <cfRule type="expression" dxfId="668" priority="310">
      <formula>INDIRECT(ADDRESS(ROW(),COLUMN()))=TRUNC(INDIRECT(ADDRESS(ROW(),COLUMN())))</formula>
    </cfRule>
  </conditionalFormatting>
  <conditionalFormatting sqref="I169">
    <cfRule type="expression" dxfId="667" priority="308">
      <formula>INDIRECT(ADDRESS(ROW(),COLUMN()))=TRUNC(INDIRECT(ADDRESS(ROW(),COLUMN())))</formula>
    </cfRule>
  </conditionalFormatting>
  <conditionalFormatting sqref="L169">
    <cfRule type="expression" dxfId="666" priority="307">
      <formula>INDIRECT(ADDRESS(ROW(),COLUMN()))=TRUNC(INDIRECT(ADDRESS(ROW(),COLUMN())))</formula>
    </cfRule>
  </conditionalFormatting>
  <conditionalFormatting sqref="O169">
    <cfRule type="expression" dxfId="665" priority="306">
      <formula>INDIRECT(ADDRESS(ROW(),COLUMN()))=TRUNC(INDIRECT(ADDRESS(ROW(),COLUMN())))</formula>
    </cfRule>
  </conditionalFormatting>
  <conditionalFormatting sqref="G171:G218">
    <cfRule type="expression" dxfId="664" priority="305">
      <formula>INDIRECT(ADDRESS(ROW(),COLUMN()))=TRUNC(INDIRECT(ADDRESS(ROW(),COLUMN())))</formula>
    </cfRule>
  </conditionalFormatting>
  <conditionalFormatting sqref="I170:I218">
    <cfRule type="expression" dxfId="663" priority="304">
      <formula>INDIRECT(ADDRESS(ROW(),COLUMN()))=TRUNC(INDIRECT(ADDRESS(ROW(),COLUMN())))</formula>
    </cfRule>
  </conditionalFormatting>
  <conditionalFormatting sqref="L170:L218">
    <cfRule type="expression" dxfId="662" priority="303">
      <formula>INDIRECT(ADDRESS(ROW(),COLUMN()))=TRUNC(INDIRECT(ADDRESS(ROW(),COLUMN())))</formula>
    </cfRule>
  </conditionalFormatting>
  <conditionalFormatting sqref="O170:O218">
    <cfRule type="expression" dxfId="661" priority="302">
      <formula>INDIRECT(ADDRESS(ROW(),COLUMN()))=TRUNC(INDIRECT(ADDRESS(ROW(),COLUMN())))</formula>
    </cfRule>
  </conditionalFormatting>
  <conditionalFormatting sqref="O107:O159 G107:G159 I107:I159 L107:L159">
    <cfRule type="expression" dxfId="660" priority="301">
      <formula>INDIRECT(ADDRESS(ROW(),COLUMN()))=TRUNC(INDIRECT(ADDRESS(ROW(),COLUMN())))</formula>
    </cfRule>
  </conditionalFormatting>
  <conditionalFormatting sqref="G169">
    <cfRule type="expression" dxfId="659" priority="3">
      <formula>INDIRECT(ADDRESS(ROW(),COLUMN()))=TRUNC(INDIRECT(ADDRESS(ROW(),COLUMN())))</formula>
    </cfRule>
  </conditionalFormatting>
  <conditionalFormatting sqref="G170">
    <cfRule type="expression" dxfId="658" priority="2">
      <formula>INDIRECT(ADDRESS(ROW(),COLUMN()))=TRUNC(INDIRECT(ADDRESS(ROW(),COLUMN())))</formula>
    </cfRule>
  </conditionalFormatting>
  <conditionalFormatting sqref="M6:Q7">
    <cfRule type="cellIs" dxfId="657" priority="1" operator="equal">
      <formula>"「費目：その他」で補助対象外に仕分けされていないものがあります。"</formula>
    </cfRule>
  </conditionalFormatting>
  <dataValidations count="7">
    <dataValidation imeMode="hiragana" allowBlank="1" showInputMessage="1" showErrorMessage="1" sqref="E10:E159 J10:J159 M10:M159 M169:M218 J169:J218 E169:E218"/>
    <dataValidation imeMode="disabled" allowBlank="1" showInputMessage="1" showErrorMessage="1" sqref="C7:K7 F166:K166 A169:A218 A11:A159 A10:B10 C3:C4"/>
    <dataValidation type="list" allowBlank="1" showInputMessage="1" showErrorMessage="1" sqref="R10:R159">
      <formula1>"○"</formula1>
    </dataValidation>
    <dataValidation type="list" imeMode="hiragana" allowBlank="1" showInputMessage="1" showErrorMessage="1" sqref="C10:C159">
      <formula1>区分</formula1>
    </dataValidation>
    <dataValidation imeMode="off" allowBlank="1" showInputMessage="1" showErrorMessage="1" sqref="G10:G159 I10:I159 L10:L159 O10:O159 Q10:Q159 I169:I218 L169:L218 O169:O218 Q169:Q218 G169:G218 G231:H235 G224:H229 F224:F235 F238:H264"/>
    <dataValidation type="list" imeMode="hiragana" allowBlank="1" showInputMessage="1" showErrorMessage="1" sqref="C169:D218">
      <formula1>収入</formula1>
    </dataValidation>
    <dataValidation type="list" imeMode="hiragana" allowBlank="1" showInputMessage="1" showErrorMessage="1" sqref="D10:D159">
      <formula1>INDIRECT(C10)</formula1>
    </dataValidation>
  </dataValidations>
  <pageMargins left="0.78740157480314965" right="0.39370078740157483" top="0.39370078740157483" bottom="0.59055118110236227" header="0.31496062992125984" footer="0.31496062992125984"/>
  <pageSetup paperSize="9" scale="66" fitToHeight="0" orientation="portrait" r:id="rId1"/>
  <rowBreaks count="2" manualBreakCount="2">
    <brk id="159" max="17" man="1"/>
    <brk id="219" max="16383" man="1"/>
  </rowBreaks>
  <colBreaks count="1" manualBreakCount="1">
    <brk id="17" max="1048575" man="1"/>
  </colBreak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Y265"/>
  <sheetViews>
    <sheetView view="pageBreakPreview" zoomScaleSheetLayoutView="100" workbookViewId="0">
      <pane ySplit="9" topLeftCell="A10" activePane="bottomLeft" state="frozen"/>
      <selection activeCell="A10" sqref="A10:B10"/>
      <selection pane="bottomLeft" activeCell="A10" sqref="A10:B10"/>
    </sheetView>
  </sheetViews>
  <sheetFormatPr defaultRowHeight="13.5"/>
  <cols>
    <col min="1" max="2" width="3.875" style="2" customWidth="1"/>
    <col min="3" max="3" width="17.75" style="2" customWidth="1"/>
    <col min="4" max="4" width="11.75" style="2" customWidth="1"/>
    <col min="5" max="5" width="33.5" style="2" customWidth="1"/>
    <col min="6" max="6" width="1.125" style="2" customWidth="1"/>
    <col min="7" max="7" width="9.5" style="2" customWidth="1"/>
    <col min="8" max="8" width="1.375" style="2" customWidth="1"/>
    <col min="9" max="9" width="6" style="2" customWidth="1"/>
    <col min="10" max="10" width="6.125" style="2" customWidth="1"/>
    <col min="11" max="11" width="1.875" style="2" customWidth="1"/>
    <col min="12" max="12" width="6" style="2" customWidth="1"/>
    <col min="13" max="13" width="6.125" style="2" customWidth="1"/>
    <col min="14" max="14" width="2" style="2" customWidth="1"/>
    <col min="15" max="15" width="9.5" style="2" customWidth="1"/>
    <col min="16" max="16" width="1.75" style="2" customWidth="1"/>
    <col min="17" max="17" width="9.625" style="2" customWidth="1"/>
    <col min="18" max="18" width="6.875" style="2" customWidth="1"/>
    <col min="19" max="19" width="7" style="2" customWidth="1"/>
    <col min="20" max="20" width="20.625" style="2" customWidth="1"/>
    <col min="21" max="21" width="18.375" style="2" customWidth="1"/>
    <col min="22" max="22" width="25.375" style="2" customWidth="1"/>
    <col min="23" max="23" width="9" style="2" customWidth="1"/>
    <col min="24" max="24" width="9" style="5" hidden="1" customWidth="1"/>
    <col min="25" max="25" width="9" style="2" customWidth="1"/>
    <col min="26" max="16384" width="9" style="2"/>
  </cols>
  <sheetData>
    <row r="1" spans="1:24">
      <c r="A1" s="24" t="str">
        <f>IF('計画書①（地域）'!$S$4="","",'計画書①（地域）'!$S$4)</f>
        <v/>
      </c>
      <c r="B1" s="24"/>
    </row>
    <row r="2" spans="1:24" ht="25.5" customHeight="1">
      <c r="A2" s="68" t="s">
        <v>124</v>
      </c>
      <c r="B2" s="68"/>
      <c r="C2" s="40"/>
    </row>
    <row r="3" spans="1:24" ht="32.1" customHeight="1">
      <c r="C3" s="569" t="s">
        <v>144</v>
      </c>
      <c r="D3" s="61" t="s">
        <v>153</v>
      </c>
      <c r="E3" s="570"/>
      <c r="F3" s="571"/>
      <c r="G3" s="571"/>
      <c r="H3" s="571"/>
      <c r="I3" s="571"/>
      <c r="J3" s="571"/>
      <c r="K3" s="571"/>
      <c r="L3" s="571"/>
      <c r="M3" s="572"/>
      <c r="N3"/>
      <c r="O3"/>
      <c r="P3"/>
      <c r="Q3" s="15"/>
      <c r="X3" s="5">
        <v>18</v>
      </c>
    </row>
    <row r="4" spans="1:24" ht="32.1" customHeight="1">
      <c r="C4" s="569"/>
      <c r="D4" s="62" t="s">
        <v>154</v>
      </c>
      <c r="E4" s="573"/>
      <c r="F4" s="574"/>
      <c r="G4" s="574"/>
      <c r="H4" s="574"/>
      <c r="I4" s="574"/>
      <c r="J4" s="574"/>
      <c r="K4" s="574"/>
      <c r="L4" s="574"/>
      <c r="M4" s="575"/>
      <c r="N4"/>
      <c r="O4"/>
      <c r="P4"/>
      <c r="Q4" s="15"/>
      <c r="X4" s="5">
        <v>224</v>
      </c>
    </row>
    <row r="5" spans="1:24" ht="22.5" customHeight="1">
      <c r="A5" s="6"/>
      <c r="B5" s="6"/>
      <c r="C5" s="8"/>
      <c r="D5" s="12"/>
      <c r="E5" s="15"/>
      <c r="F5" s="15"/>
      <c r="G5" s="15"/>
      <c r="H5" s="15"/>
      <c r="I5" s="15"/>
      <c r="J5" s="15"/>
      <c r="K5" s="15"/>
      <c r="L5" s="15"/>
      <c r="M5" s="15"/>
      <c r="N5" s="15"/>
      <c r="O5" s="15"/>
      <c r="P5" s="15"/>
      <c r="Q5" s="15"/>
    </row>
    <row r="6" spans="1:24" ht="21.75" customHeight="1">
      <c r="A6" s="6"/>
      <c r="B6" s="6"/>
      <c r="C6" s="540" t="s">
        <v>41</v>
      </c>
      <c r="D6" s="541"/>
      <c r="E6" s="129" t="s">
        <v>44</v>
      </c>
      <c r="F6" s="542" t="s">
        <v>52</v>
      </c>
      <c r="G6" s="543"/>
      <c r="H6" s="543"/>
      <c r="I6" s="543"/>
      <c r="J6" s="543"/>
      <c r="K6" s="544"/>
      <c r="L6" s="3"/>
      <c r="M6" s="568" t="str">
        <f>IF($F$247&lt;&gt;0,"「費目：その他」で補助対象外に仕分けされていないものがあります。","")</f>
        <v/>
      </c>
      <c r="N6" s="568"/>
      <c r="O6" s="568"/>
      <c r="P6" s="568"/>
      <c r="Q6" s="568"/>
    </row>
    <row r="7" spans="1:24" ht="21.75" customHeight="1">
      <c r="A7" s="6"/>
      <c r="B7" s="6"/>
      <c r="C7" s="545">
        <f>SUMIFS($Q$10:$Q$159,$R$10:$R$159,"")</f>
        <v>0</v>
      </c>
      <c r="D7" s="546"/>
      <c r="E7" s="130">
        <f>SUMIFS($Q$10:$Q$159,$R$10:$R$159,"○")</f>
        <v>0</v>
      </c>
      <c r="F7" s="547">
        <f>SUM(C7,E7)</f>
        <v>0</v>
      </c>
      <c r="G7" s="548"/>
      <c r="H7" s="548"/>
      <c r="I7" s="548"/>
      <c r="J7" s="548"/>
      <c r="K7" s="549"/>
      <c r="L7" s="3"/>
      <c r="M7" s="568"/>
      <c r="N7" s="568"/>
      <c r="O7" s="568"/>
      <c r="P7" s="568"/>
      <c r="Q7" s="568"/>
    </row>
    <row r="8" spans="1:24" ht="20.25" customHeight="1">
      <c r="A8" s="7" t="s">
        <v>5</v>
      </c>
      <c r="B8" s="7"/>
      <c r="C8" s="3"/>
      <c r="D8" s="13"/>
      <c r="E8" s="9"/>
      <c r="F8" s="9"/>
      <c r="G8" s="9"/>
      <c r="H8" s="9"/>
      <c r="I8" s="9"/>
      <c r="J8" s="9"/>
      <c r="K8" s="9"/>
      <c r="L8" s="9"/>
      <c r="M8" s="9"/>
      <c r="N8" s="9"/>
      <c r="O8" s="9"/>
      <c r="P8" s="9"/>
      <c r="R8" s="134" t="s">
        <v>17</v>
      </c>
    </row>
    <row r="9" spans="1:24" ht="36" customHeight="1">
      <c r="A9" s="632" t="s">
        <v>217</v>
      </c>
      <c r="B9" s="633"/>
      <c r="C9" s="54" t="s">
        <v>11</v>
      </c>
      <c r="D9" s="54" t="s">
        <v>26</v>
      </c>
      <c r="E9" s="55" t="s">
        <v>45</v>
      </c>
      <c r="F9" s="69"/>
      <c r="G9" s="56" t="s">
        <v>39</v>
      </c>
      <c r="H9" s="57" t="s">
        <v>46</v>
      </c>
      <c r="I9" s="56" t="s">
        <v>38</v>
      </c>
      <c r="J9" s="58" t="s">
        <v>40</v>
      </c>
      <c r="K9" s="57" t="s">
        <v>46</v>
      </c>
      <c r="L9" s="56" t="s">
        <v>48</v>
      </c>
      <c r="M9" s="58" t="s">
        <v>40</v>
      </c>
      <c r="N9" s="57" t="s">
        <v>49</v>
      </c>
      <c r="O9" s="56" t="s">
        <v>50</v>
      </c>
      <c r="P9" s="57" t="s">
        <v>51</v>
      </c>
      <c r="Q9" s="137" t="s">
        <v>12</v>
      </c>
      <c r="R9" s="182" t="s">
        <v>43</v>
      </c>
    </row>
    <row r="10" spans="1:24" ht="18" customHeight="1">
      <c r="A10" s="634">
        <v>1</v>
      </c>
      <c r="B10" s="635"/>
      <c r="C10" s="50"/>
      <c r="D10" s="51"/>
      <c r="E10" s="186"/>
      <c r="F10" s="161"/>
      <c r="G10" s="52"/>
      <c r="H10" s="161"/>
      <c r="I10" s="156"/>
      <c r="J10" s="53"/>
      <c r="K10" s="164"/>
      <c r="L10" s="159"/>
      <c r="M10" s="53"/>
      <c r="N10" s="164"/>
      <c r="O10" s="46"/>
      <c r="P10" s="165"/>
      <c r="Q10" s="138">
        <f t="shared" ref="Q10:Q106" si="0">IF(G10="",0,INT(SUM(PRODUCT(G10,I10,L10),O10)))</f>
        <v>0</v>
      </c>
      <c r="R10" s="140"/>
    </row>
    <row r="11" spans="1:24" ht="18" customHeight="1">
      <c r="A11" s="636">
        <v>2</v>
      </c>
      <c r="B11" s="637"/>
      <c r="C11" s="10"/>
      <c r="D11" s="14"/>
      <c r="E11" s="187"/>
      <c r="F11" s="162"/>
      <c r="G11" s="43"/>
      <c r="H11" s="162"/>
      <c r="I11" s="157"/>
      <c r="J11" s="21"/>
      <c r="K11" s="163"/>
      <c r="L11" s="158"/>
      <c r="M11" s="21"/>
      <c r="N11" s="163"/>
      <c r="O11" s="44"/>
      <c r="P11" s="166"/>
      <c r="Q11" s="139">
        <f t="shared" si="0"/>
        <v>0</v>
      </c>
      <c r="R11" s="141"/>
    </row>
    <row r="12" spans="1:24" ht="18" customHeight="1">
      <c r="A12" s="636">
        <v>3</v>
      </c>
      <c r="B12" s="637"/>
      <c r="C12" s="10"/>
      <c r="D12" s="14"/>
      <c r="E12" s="187"/>
      <c r="F12" s="162"/>
      <c r="G12" s="43"/>
      <c r="H12" s="162"/>
      <c r="I12" s="157"/>
      <c r="J12" s="21"/>
      <c r="K12" s="163"/>
      <c r="L12" s="158"/>
      <c r="M12" s="21"/>
      <c r="N12" s="163"/>
      <c r="O12" s="44"/>
      <c r="P12" s="166"/>
      <c r="Q12" s="139">
        <f t="shared" si="0"/>
        <v>0</v>
      </c>
      <c r="R12" s="141"/>
    </row>
    <row r="13" spans="1:24" ht="18" customHeight="1">
      <c r="A13" s="636">
        <v>4</v>
      </c>
      <c r="B13" s="637"/>
      <c r="C13" s="10"/>
      <c r="D13" s="14"/>
      <c r="E13" s="187"/>
      <c r="F13" s="162"/>
      <c r="G13" s="43"/>
      <c r="H13" s="162"/>
      <c r="I13" s="157"/>
      <c r="J13" s="21"/>
      <c r="K13" s="163"/>
      <c r="L13" s="158"/>
      <c r="M13" s="21"/>
      <c r="N13" s="163"/>
      <c r="O13" s="44"/>
      <c r="P13" s="166"/>
      <c r="Q13" s="139">
        <f t="shared" si="0"/>
        <v>0</v>
      </c>
      <c r="R13" s="141"/>
    </row>
    <row r="14" spans="1:24" ht="18" customHeight="1">
      <c r="A14" s="636">
        <v>5</v>
      </c>
      <c r="B14" s="637"/>
      <c r="C14" s="10"/>
      <c r="D14" s="14"/>
      <c r="E14" s="187"/>
      <c r="F14" s="162"/>
      <c r="G14" s="43"/>
      <c r="H14" s="162"/>
      <c r="I14" s="157"/>
      <c r="J14" s="21"/>
      <c r="K14" s="163"/>
      <c r="L14" s="158"/>
      <c r="M14" s="21"/>
      <c r="N14" s="163"/>
      <c r="O14" s="44"/>
      <c r="P14" s="166"/>
      <c r="Q14" s="139">
        <f t="shared" si="0"/>
        <v>0</v>
      </c>
      <c r="R14" s="141"/>
    </row>
    <row r="15" spans="1:24" ht="18" customHeight="1">
      <c r="A15" s="636">
        <v>6</v>
      </c>
      <c r="B15" s="637"/>
      <c r="C15" s="10"/>
      <c r="D15" s="14"/>
      <c r="E15" s="187"/>
      <c r="F15" s="162"/>
      <c r="G15" s="43"/>
      <c r="H15" s="162"/>
      <c r="I15" s="157"/>
      <c r="J15" s="21"/>
      <c r="K15" s="163"/>
      <c r="L15" s="158"/>
      <c r="M15" s="21"/>
      <c r="N15" s="163"/>
      <c r="O15" s="44"/>
      <c r="P15" s="166"/>
      <c r="Q15" s="139">
        <f t="shared" si="0"/>
        <v>0</v>
      </c>
      <c r="R15" s="141"/>
    </row>
    <row r="16" spans="1:24" ht="18" customHeight="1">
      <c r="A16" s="636">
        <v>7</v>
      </c>
      <c r="B16" s="637"/>
      <c r="C16" s="10"/>
      <c r="D16" s="14"/>
      <c r="E16" s="187"/>
      <c r="F16" s="162"/>
      <c r="G16" s="43"/>
      <c r="H16" s="162"/>
      <c r="I16" s="157"/>
      <c r="J16" s="21"/>
      <c r="K16" s="163"/>
      <c r="L16" s="158"/>
      <c r="M16" s="21"/>
      <c r="N16" s="163"/>
      <c r="O16" s="44"/>
      <c r="P16" s="166"/>
      <c r="Q16" s="139">
        <f t="shared" si="0"/>
        <v>0</v>
      </c>
      <c r="R16" s="141"/>
    </row>
    <row r="17" spans="1:18" ht="18" customHeight="1">
      <c r="A17" s="636">
        <v>8</v>
      </c>
      <c r="B17" s="637"/>
      <c r="C17" s="10"/>
      <c r="D17" s="14"/>
      <c r="E17" s="187"/>
      <c r="F17" s="162"/>
      <c r="G17" s="43"/>
      <c r="H17" s="162"/>
      <c r="I17" s="157"/>
      <c r="J17" s="21"/>
      <c r="K17" s="163"/>
      <c r="L17" s="158"/>
      <c r="M17" s="21"/>
      <c r="N17" s="163"/>
      <c r="O17" s="44"/>
      <c r="P17" s="166"/>
      <c r="Q17" s="139">
        <f t="shared" si="0"/>
        <v>0</v>
      </c>
      <c r="R17" s="141"/>
    </row>
    <row r="18" spans="1:18" ht="18" customHeight="1">
      <c r="A18" s="636">
        <v>9</v>
      </c>
      <c r="B18" s="637"/>
      <c r="C18" s="10"/>
      <c r="D18" s="14"/>
      <c r="E18" s="187"/>
      <c r="F18" s="162"/>
      <c r="G18" s="43"/>
      <c r="H18" s="162"/>
      <c r="I18" s="157"/>
      <c r="J18" s="21"/>
      <c r="K18" s="163"/>
      <c r="L18" s="158"/>
      <c r="M18" s="21"/>
      <c r="N18" s="163"/>
      <c r="O18" s="44"/>
      <c r="P18" s="166"/>
      <c r="Q18" s="139">
        <f t="shared" si="0"/>
        <v>0</v>
      </c>
      <c r="R18" s="141"/>
    </row>
    <row r="19" spans="1:18" ht="18" customHeight="1">
      <c r="A19" s="636">
        <v>10</v>
      </c>
      <c r="B19" s="637"/>
      <c r="C19" s="10"/>
      <c r="D19" s="14"/>
      <c r="E19" s="187"/>
      <c r="F19" s="162"/>
      <c r="G19" s="43"/>
      <c r="H19" s="162"/>
      <c r="I19" s="157"/>
      <c r="J19" s="21"/>
      <c r="K19" s="163"/>
      <c r="L19" s="158"/>
      <c r="M19" s="21"/>
      <c r="N19" s="163"/>
      <c r="O19" s="44"/>
      <c r="P19" s="166"/>
      <c r="Q19" s="139">
        <f t="shared" si="0"/>
        <v>0</v>
      </c>
      <c r="R19" s="141"/>
    </row>
    <row r="20" spans="1:18" ht="18" customHeight="1">
      <c r="A20" s="636">
        <v>11</v>
      </c>
      <c r="B20" s="637"/>
      <c r="C20" s="10"/>
      <c r="D20" s="14"/>
      <c r="E20" s="187"/>
      <c r="F20" s="162"/>
      <c r="G20" s="43"/>
      <c r="H20" s="162"/>
      <c r="I20" s="157"/>
      <c r="J20" s="21"/>
      <c r="K20" s="163"/>
      <c r="L20" s="158"/>
      <c r="M20" s="21"/>
      <c r="N20" s="163"/>
      <c r="O20" s="44"/>
      <c r="P20" s="166"/>
      <c r="Q20" s="139">
        <f t="shared" si="0"/>
        <v>0</v>
      </c>
      <c r="R20" s="141"/>
    </row>
    <row r="21" spans="1:18" ht="18" customHeight="1">
      <c r="A21" s="636">
        <v>12</v>
      </c>
      <c r="B21" s="637"/>
      <c r="C21" s="10"/>
      <c r="D21" s="14"/>
      <c r="E21" s="187"/>
      <c r="F21" s="162"/>
      <c r="G21" s="43"/>
      <c r="H21" s="163"/>
      <c r="I21" s="158"/>
      <c r="J21" s="21"/>
      <c r="K21" s="163"/>
      <c r="L21" s="158"/>
      <c r="M21" s="21"/>
      <c r="N21" s="163"/>
      <c r="O21" s="44"/>
      <c r="P21" s="166"/>
      <c r="Q21" s="139">
        <f t="shared" si="0"/>
        <v>0</v>
      </c>
      <c r="R21" s="141"/>
    </row>
    <row r="22" spans="1:18" ht="18" customHeight="1">
      <c r="A22" s="636">
        <v>13</v>
      </c>
      <c r="B22" s="637"/>
      <c r="C22" s="10"/>
      <c r="D22" s="14"/>
      <c r="E22" s="187"/>
      <c r="F22" s="162"/>
      <c r="G22" s="43"/>
      <c r="H22" s="163"/>
      <c r="I22" s="158"/>
      <c r="J22" s="21"/>
      <c r="K22" s="163"/>
      <c r="L22" s="158"/>
      <c r="M22" s="21"/>
      <c r="N22" s="163"/>
      <c r="O22" s="44"/>
      <c r="P22" s="166"/>
      <c r="Q22" s="139">
        <f t="shared" si="0"/>
        <v>0</v>
      </c>
      <c r="R22" s="141"/>
    </row>
    <row r="23" spans="1:18" ht="18" customHeight="1">
      <c r="A23" s="636">
        <v>14</v>
      </c>
      <c r="B23" s="637"/>
      <c r="C23" s="10"/>
      <c r="D23" s="14"/>
      <c r="E23" s="187"/>
      <c r="F23" s="162"/>
      <c r="G23" s="43"/>
      <c r="H23" s="163"/>
      <c r="I23" s="158"/>
      <c r="J23" s="21"/>
      <c r="K23" s="163"/>
      <c r="L23" s="158"/>
      <c r="M23" s="21"/>
      <c r="N23" s="163"/>
      <c r="O23" s="44"/>
      <c r="P23" s="166"/>
      <c r="Q23" s="139">
        <f t="shared" si="0"/>
        <v>0</v>
      </c>
      <c r="R23" s="141"/>
    </row>
    <row r="24" spans="1:18" ht="18" customHeight="1">
      <c r="A24" s="636">
        <v>15</v>
      </c>
      <c r="B24" s="637"/>
      <c r="C24" s="10"/>
      <c r="D24" s="14"/>
      <c r="E24" s="187"/>
      <c r="F24" s="162"/>
      <c r="G24" s="43"/>
      <c r="H24" s="163"/>
      <c r="I24" s="158"/>
      <c r="J24" s="21"/>
      <c r="K24" s="163"/>
      <c r="L24" s="158"/>
      <c r="M24" s="21"/>
      <c r="N24" s="163"/>
      <c r="O24" s="44"/>
      <c r="P24" s="166"/>
      <c r="Q24" s="139">
        <f t="shared" si="0"/>
        <v>0</v>
      </c>
      <c r="R24" s="141"/>
    </row>
    <row r="25" spans="1:18" ht="18" customHeight="1">
      <c r="A25" s="636">
        <v>16</v>
      </c>
      <c r="B25" s="637"/>
      <c r="C25" s="10"/>
      <c r="D25" s="14"/>
      <c r="E25" s="187"/>
      <c r="F25" s="162"/>
      <c r="G25" s="43"/>
      <c r="H25" s="163"/>
      <c r="I25" s="158"/>
      <c r="J25" s="21"/>
      <c r="K25" s="163"/>
      <c r="L25" s="158"/>
      <c r="M25" s="21"/>
      <c r="N25" s="163"/>
      <c r="O25" s="44"/>
      <c r="P25" s="166"/>
      <c r="Q25" s="139">
        <f t="shared" si="0"/>
        <v>0</v>
      </c>
      <c r="R25" s="141"/>
    </row>
    <row r="26" spans="1:18" ht="18" customHeight="1">
      <c r="A26" s="636">
        <v>17</v>
      </c>
      <c r="B26" s="637"/>
      <c r="C26" s="10"/>
      <c r="D26" s="14"/>
      <c r="E26" s="187"/>
      <c r="F26" s="162"/>
      <c r="G26" s="43"/>
      <c r="H26" s="162"/>
      <c r="I26" s="157"/>
      <c r="J26" s="21"/>
      <c r="K26" s="162"/>
      <c r="L26" s="158"/>
      <c r="M26" s="37"/>
      <c r="N26" s="163"/>
      <c r="O26" s="44"/>
      <c r="P26" s="166"/>
      <c r="Q26" s="139">
        <f t="shared" si="0"/>
        <v>0</v>
      </c>
      <c r="R26" s="141"/>
    </row>
    <row r="27" spans="1:18" ht="18" customHeight="1">
      <c r="A27" s="636">
        <v>18</v>
      </c>
      <c r="B27" s="637"/>
      <c r="C27" s="10"/>
      <c r="D27" s="14"/>
      <c r="E27" s="187"/>
      <c r="F27" s="162"/>
      <c r="G27" s="43"/>
      <c r="H27" s="162"/>
      <c r="I27" s="157"/>
      <c r="J27" s="21"/>
      <c r="K27" s="162"/>
      <c r="L27" s="158"/>
      <c r="M27" s="37"/>
      <c r="N27" s="163"/>
      <c r="O27" s="44"/>
      <c r="P27" s="166"/>
      <c r="Q27" s="139">
        <f t="shared" si="0"/>
        <v>0</v>
      </c>
      <c r="R27" s="141"/>
    </row>
    <row r="28" spans="1:18" ht="18" customHeight="1">
      <c r="A28" s="636">
        <v>19</v>
      </c>
      <c r="B28" s="637"/>
      <c r="C28" s="10"/>
      <c r="D28" s="14"/>
      <c r="E28" s="187"/>
      <c r="F28" s="162"/>
      <c r="G28" s="43"/>
      <c r="H28" s="162"/>
      <c r="I28" s="157"/>
      <c r="J28" s="21"/>
      <c r="K28" s="162"/>
      <c r="L28" s="158"/>
      <c r="M28" s="37"/>
      <c r="N28" s="163"/>
      <c r="O28" s="44"/>
      <c r="P28" s="166"/>
      <c r="Q28" s="139">
        <f t="shared" si="0"/>
        <v>0</v>
      </c>
      <c r="R28" s="141"/>
    </row>
    <row r="29" spans="1:18" ht="18" customHeight="1">
      <c r="A29" s="636">
        <v>20</v>
      </c>
      <c r="B29" s="637"/>
      <c r="C29" s="10"/>
      <c r="D29" s="14"/>
      <c r="E29" s="187"/>
      <c r="F29" s="162"/>
      <c r="G29" s="43"/>
      <c r="H29" s="162"/>
      <c r="I29" s="157"/>
      <c r="J29" s="21"/>
      <c r="K29" s="163"/>
      <c r="L29" s="158"/>
      <c r="M29" s="21"/>
      <c r="N29" s="163"/>
      <c r="O29" s="44"/>
      <c r="P29" s="166"/>
      <c r="Q29" s="139">
        <f t="shared" si="0"/>
        <v>0</v>
      </c>
      <c r="R29" s="141"/>
    </row>
    <row r="30" spans="1:18" ht="18" customHeight="1">
      <c r="A30" s="636">
        <v>21</v>
      </c>
      <c r="B30" s="637"/>
      <c r="C30" s="10"/>
      <c r="D30" s="14"/>
      <c r="E30" s="187"/>
      <c r="F30" s="162"/>
      <c r="G30" s="43"/>
      <c r="H30" s="162"/>
      <c r="I30" s="157"/>
      <c r="J30" s="21"/>
      <c r="K30" s="163"/>
      <c r="L30" s="158"/>
      <c r="M30" s="21"/>
      <c r="N30" s="163"/>
      <c r="O30" s="44"/>
      <c r="P30" s="166"/>
      <c r="Q30" s="139">
        <f t="shared" si="0"/>
        <v>0</v>
      </c>
      <c r="R30" s="141"/>
    </row>
    <row r="31" spans="1:18" ht="18" customHeight="1">
      <c r="A31" s="636">
        <v>22</v>
      </c>
      <c r="B31" s="637"/>
      <c r="C31" s="10"/>
      <c r="D31" s="14"/>
      <c r="E31" s="187"/>
      <c r="F31" s="162"/>
      <c r="G31" s="43"/>
      <c r="H31" s="162"/>
      <c r="I31" s="157"/>
      <c r="J31" s="21"/>
      <c r="K31" s="163"/>
      <c r="L31" s="158"/>
      <c r="M31" s="21"/>
      <c r="N31" s="163"/>
      <c r="O31" s="44"/>
      <c r="P31" s="166"/>
      <c r="Q31" s="139">
        <f t="shared" si="0"/>
        <v>0</v>
      </c>
      <c r="R31" s="141"/>
    </row>
    <row r="32" spans="1:18" ht="18" customHeight="1">
      <c r="A32" s="636">
        <v>23</v>
      </c>
      <c r="B32" s="637"/>
      <c r="C32" s="10"/>
      <c r="D32" s="14"/>
      <c r="E32" s="187"/>
      <c r="F32" s="162"/>
      <c r="G32" s="43"/>
      <c r="H32" s="162"/>
      <c r="I32" s="157"/>
      <c r="J32" s="21"/>
      <c r="K32" s="163"/>
      <c r="L32" s="158"/>
      <c r="M32" s="21"/>
      <c r="N32" s="163"/>
      <c r="O32" s="44"/>
      <c r="P32" s="166"/>
      <c r="Q32" s="139">
        <f t="shared" si="0"/>
        <v>0</v>
      </c>
      <c r="R32" s="141"/>
    </row>
    <row r="33" spans="1:18" ht="18" customHeight="1">
      <c r="A33" s="636">
        <v>24</v>
      </c>
      <c r="B33" s="637"/>
      <c r="C33" s="10"/>
      <c r="D33" s="14"/>
      <c r="E33" s="187"/>
      <c r="F33" s="162"/>
      <c r="G33" s="43"/>
      <c r="H33" s="162"/>
      <c r="I33" s="157"/>
      <c r="J33" s="21"/>
      <c r="K33" s="163"/>
      <c r="L33" s="158"/>
      <c r="M33" s="21"/>
      <c r="N33" s="163"/>
      <c r="O33" s="44"/>
      <c r="P33" s="166"/>
      <c r="Q33" s="139">
        <f t="shared" si="0"/>
        <v>0</v>
      </c>
      <c r="R33" s="141"/>
    </row>
    <row r="34" spans="1:18" ht="18" customHeight="1">
      <c r="A34" s="636">
        <v>25</v>
      </c>
      <c r="B34" s="637"/>
      <c r="C34" s="10"/>
      <c r="D34" s="14"/>
      <c r="E34" s="187"/>
      <c r="F34" s="162"/>
      <c r="G34" s="43"/>
      <c r="H34" s="162"/>
      <c r="I34" s="157"/>
      <c r="J34" s="21"/>
      <c r="K34" s="163"/>
      <c r="L34" s="158"/>
      <c r="M34" s="21"/>
      <c r="N34" s="163"/>
      <c r="O34" s="44"/>
      <c r="P34" s="166"/>
      <c r="Q34" s="139">
        <f t="shared" si="0"/>
        <v>0</v>
      </c>
      <c r="R34" s="141"/>
    </row>
    <row r="35" spans="1:18" ht="18" customHeight="1">
      <c r="A35" s="636">
        <v>26</v>
      </c>
      <c r="B35" s="637"/>
      <c r="C35" s="10"/>
      <c r="D35" s="14"/>
      <c r="E35" s="187"/>
      <c r="F35" s="162"/>
      <c r="G35" s="43"/>
      <c r="H35" s="162"/>
      <c r="I35" s="157"/>
      <c r="J35" s="21"/>
      <c r="K35" s="163"/>
      <c r="L35" s="158"/>
      <c r="M35" s="21"/>
      <c r="N35" s="163"/>
      <c r="O35" s="44"/>
      <c r="P35" s="166"/>
      <c r="Q35" s="139">
        <f t="shared" si="0"/>
        <v>0</v>
      </c>
      <c r="R35" s="141"/>
    </row>
    <row r="36" spans="1:18" ht="18" customHeight="1">
      <c r="A36" s="636">
        <v>27</v>
      </c>
      <c r="B36" s="637"/>
      <c r="C36" s="10"/>
      <c r="D36" s="14"/>
      <c r="E36" s="187"/>
      <c r="F36" s="162"/>
      <c r="G36" s="43"/>
      <c r="H36" s="162"/>
      <c r="I36" s="157"/>
      <c r="J36" s="21"/>
      <c r="K36" s="163"/>
      <c r="L36" s="158"/>
      <c r="M36" s="21"/>
      <c r="N36" s="163"/>
      <c r="O36" s="44"/>
      <c r="P36" s="166"/>
      <c r="Q36" s="139">
        <f t="shared" si="0"/>
        <v>0</v>
      </c>
      <c r="R36" s="141"/>
    </row>
    <row r="37" spans="1:18" ht="18" customHeight="1">
      <c r="A37" s="636">
        <v>28</v>
      </c>
      <c r="B37" s="637"/>
      <c r="C37" s="10"/>
      <c r="D37" s="14"/>
      <c r="E37" s="187"/>
      <c r="F37" s="162"/>
      <c r="G37" s="43"/>
      <c r="H37" s="162"/>
      <c r="I37" s="157"/>
      <c r="J37" s="21"/>
      <c r="K37" s="163"/>
      <c r="L37" s="158"/>
      <c r="M37" s="21"/>
      <c r="N37" s="163"/>
      <c r="O37" s="44"/>
      <c r="P37" s="166"/>
      <c r="Q37" s="139">
        <f t="shared" si="0"/>
        <v>0</v>
      </c>
      <c r="R37" s="141"/>
    </row>
    <row r="38" spans="1:18" ht="18" customHeight="1">
      <c r="A38" s="636">
        <v>29</v>
      </c>
      <c r="B38" s="637"/>
      <c r="C38" s="10"/>
      <c r="D38" s="14"/>
      <c r="E38" s="187"/>
      <c r="F38" s="162"/>
      <c r="G38" s="43"/>
      <c r="H38" s="162"/>
      <c r="I38" s="157"/>
      <c r="J38" s="21"/>
      <c r="K38" s="163"/>
      <c r="L38" s="158"/>
      <c r="M38" s="21"/>
      <c r="N38" s="163"/>
      <c r="O38" s="44"/>
      <c r="P38" s="166"/>
      <c r="Q38" s="139">
        <f t="shared" si="0"/>
        <v>0</v>
      </c>
      <c r="R38" s="141"/>
    </row>
    <row r="39" spans="1:18" ht="18" customHeight="1">
      <c r="A39" s="636">
        <v>30</v>
      </c>
      <c r="B39" s="637"/>
      <c r="C39" s="10"/>
      <c r="D39" s="14"/>
      <c r="E39" s="187"/>
      <c r="F39" s="162"/>
      <c r="G39" s="43"/>
      <c r="H39" s="162"/>
      <c r="I39" s="157"/>
      <c r="J39" s="21"/>
      <c r="K39" s="163"/>
      <c r="L39" s="158"/>
      <c r="M39" s="21"/>
      <c r="N39" s="163"/>
      <c r="O39" s="44"/>
      <c r="P39" s="166"/>
      <c r="Q39" s="139">
        <f t="shared" si="0"/>
        <v>0</v>
      </c>
      <c r="R39" s="141"/>
    </row>
    <row r="40" spans="1:18" ht="18" customHeight="1">
      <c r="A40" s="636">
        <v>31</v>
      </c>
      <c r="B40" s="637"/>
      <c r="C40" s="10"/>
      <c r="D40" s="14"/>
      <c r="E40" s="187"/>
      <c r="F40" s="162"/>
      <c r="G40" s="43"/>
      <c r="H40" s="162"/>
      <c r="I40" s="157"/>
      <c r="J40" s="21"/>
      <c r="K40" s="163"/>
      <c r="L40" s="158"/>
      <c r="M40" s="21"/>
      <c r="N40" s="163"/>
      <c r="O40" s="44"/>
      <c r="P40" s="166"/>
      <c r="Q40" s="139">
        <f t="shared" si="0"/>
        <v>0</v>
      </c>
      <c r="R40" s="141"/>
    </row>
    <row r="41" spans="1:18" ht="18" customHeight="1">
      <c r="A41" s="636">
        <v>32</v>
      </c>
      <c r="B41" s="637"/>
      <c r="C41" s="10"/>
      <c r="D41" s="14"/>
      <c r="E41" s="187"/>
      <c r="F41" s="162"/>
      <c r="G41" s="43"/>
      <c r="H41" s="162"/>
      <c r="I41" s="157"/>
      <c r="J41" s="21"/>
      <c r="K41" s="163"/>
      <c r="L41" s="158"/>
      <c r="M41" s="21"/>
      <c r="N41" s="163"/>
      <c r="O41" s="44"/>
      <c r="P41" s="166"/>
      <c r="Q41" s="139">
        <f t="shared" si="0"/>
        <v>0</v>
      </c>
      <c r="R41" s="141"/>
    </row>
    <row r="42" spans="1:18" ht="18" customHeight="1">
      <c r="A42" s="636">
        <v>33</v>
      </c>
      <c r="B42" s="637"/>
      <c r="C42" s="10"/>
      <c r="D42" s="14"/>
      <c r="E42" s="187"/>
      <c r="F42" s="162"/>
      <c r="G42" s="43"/>
      <c r="H42" s="162"/>
      <c r="I42" s="157"/>
      <c r="J42" s="21"/>
      <c r="K42" s="163"/>
      <c r="L42" s="158"/>
      <c r="M42" s="21"/>
      <c r="N42" s="163"/>
      <c r="O42" s="44"/>
      <c r="P42" s="166"/>
      <c r="Q42" s="139">
        <f t="shared" si="0"/>
        <v>0</v>
      </c>
      <c r="R42" s="141"/>
    </row>
    <row r="43" spans="1:18" ht="18" customHeight="1">
      <c r="A43" s="636">
        <v>34</v>
      </c>
      <c r="B43" s="637"/>
      <c r="C43" s="10"/>
      <c r="D43" s="14"/>
      <c r="E43" s="187"/>
      <c r="F43" s="162"/>
      <c r="G43" s="43"/>
      <c r="H43" s="162"/>
      <c r="I43" s="157"/>
      <c r="J43" s="21"/>
      <c r="K43" s="163"/>
      <c r="L43" s="158"/>
      <c r="M43" s="21"/>
      <c r="N43" s="163"/>
      <c r="O43" s="44"/>
      <c r="P43" s="166"/>
      <c r="Q43" s="139">
        <f t="shared" si="0"/>
        <v>0</v>
      </c>
      <c r="R43" s="141"/>
    </row>
    <row r="44" spans="1:18" ht="18" customHeight="1">
      <c r="A44" s="636">
        <v>35</v>
      </c>
      <c r="B44" s="637"/>
      <c r="C44" s="10"/>
      <c r="D44" s="14"/>
      <c r="E44" s="187"/>
      <c r="F44" s="162"/>
      <c r="G44" s="43"/>
      <c r="H44" s="162"/>
      <c r="I44" s="157"/>
      <c r="J44" s="21"/>
      <c r="K44" s="163"/>
      <c r="L44" s="158"/>
      <c r="M44" s="21"/>
      <c r="N44" s="163"/>
      <c r="O44" s="44"/>
      <c r="P44" s="166"/>
      <c r="Q44" s="139">
        <f t="shared" si="0"/>
        <v>0</v>
      </c>
      <c r="R44" s="141"/>
    </row>
    <row r="45" spans="1:18" ht="18" customHeight="1">
      <c r="A45" s="636">
        <v>36</v>
      </c>
      <c r="B45" s="637"/>
      <c r="C45" s="10"/>
      <c r="D45" s="14"/>
      <c r="E45" s="187"/>
      <c r="F45" s="162"/>
      <c r="G45" s="43"/>
      <c r="H45" s="163"/>
      <c r="I45" s="158"/>
      <c r="J45" s="21"/>
      <c r="K45" s="163"/>
      <c r="L45" s="158"/>
      <c r="M45" s="21"/>
      <c r="N45" s="163"/>
      <c r="O45" s="44"/>
      <c r="P45" s="166"/>
      <c r="Q45" s="139">
        <f t="shared" si="0"/>
        <v>0</v>
      </c>
      <c r="R45" s="141"/>
    </row>
    <row r="46" spans="1:18" ht="18" customHeight="1">
      <c r="A46" s="636">
        <v>37</v>
      </c>
      <c r="B46" s="637"/>
      <c r="C46" s="10"/>
      <c r="D46" s="14"/>
      <c r="E46" s="187"/>
      <c r="F46" s="162"/>
      <c r="G46" s="43"/>
      <c r="H46" s="162"/>
      <c r="I46" s="157"/>
      <c r="J46" s="21"/>
      <c r="K46" s="163"/>
      <c r="L46" s="158"/>
      <c r="M46" s="21"/>
      <c r="N46" s="163"/>
      <c r="O46" s="44"/>
      <c r="P46" s="166"/>
      <c r="Q46" s="139">
        <f t="shared" si="0"/>
        <v>0</v>
      </c>
      <c r="R46" s="141"/>
    </row>
    <row r="47" spans="1:18" ht="18" customHeight="1">
      <c r="A47" s="636">
        <v>38</v>
      </c>
      <c r="B47" s="637"/>
      <c r="C47" s="10"/>
      <c r="D47" s="14"/>
      <c r="E47" s="187"/>
      <c r="F47" s="162"/>
      <c r="G47" s="43"/>
      <c r="H47" s="162"/>
      <c r="I47" s="157"/>
      <c r="J47" s="21"/>
      <c r="K47" s="163"/>
      <c r="L47" s="158"/>
      <c r="M47" s="21"/>
      <c r="N47" s="163"/>
      <c r="O47" s="44"/>
      <c r="P47" s="166"/>
      <c r="Q47" s="139">
        <f t="shared" si="0"/>
        <v>0</v>
      </c>
      <c r="R47" s="141"/>
    </row>
    <row r="48" spans="1:18" ht="18" customHeight="1">
      <c r="A48" s="636">
        <v>39</v>
      </c>
      <c r="B48" s="637"/>
      <c r="C48" s="10"/>
      <c r="D48" s="14"/>
      <c r="E48" s="187"/>
      <c r="F48" s="162"/>
      <c r="G48" s="44"/>
      <c r="H48" s="163"/>
      <c r="I48" s="158"/>
      <c r="J48" s="21"/>
      <c r="K48" s="163"/>
      <c r="L48" s="158"/>
      <c r="M48" s="21"/>
      <c r="N48" s="163"/>
      <c r="O48" s="44"/>
      <c r="P48" s="166"/>
      <c r="Q48" s="139">
        <f t="shared" si="0"/>
        <v>0</v>
      </c>
      <c r="R48" s="141"/>
    </row>
    <row r="49" spans="1:18" ht="18" customHeight="1">
      <c r="A49" s="636">
        <v>40</v>
      </c>
      <c r="B49" s="637"/>
      <c r="C49" s="10"/>
      <c r="D49" s="14"/>
      <c r="E49" s="187"/>
      <c r="F49" s="162"/>
      <c r="G49" s="44"/>
      <c r="H49" s="163"/>
      <c r="I49" s="158"/>
      <c r="J49" s="21"/>
      <c r="K49" s="163"/>
      <c r="L49" s="158"/>
      <c r="M49" s="21"/>
      <c r="N49" s="163"/>
      <c r="O49" s="44"/>
      <c r="P49" s="166"/>
      <c r="Q49" s="139">
        <f t="shared" si="0"/>
        <v>0</v>
      </c>
      <c r="R49" s="141"/>
    </row>
    <row r="50" spans="1:18" ht="18" customHeight="1">
      <c r="A50" s="636">
        <v>41</v>
      </c>
      <c r="B50" s="637"/>
      <c r="C50" s="10"/>
      <c r="D50" s="14"/>
      <c r="E50" s="187"/>
      <c r="F50" s="162"/>
      <c r="G50" s="44"/>
      <c r="H50" s="163"/>
      <c r="I50" s="158"/>
      <c r="J50" s="21"/>
      <c r="K50" s="163"/>
      <c r="L50" s="158"/>
      <c r="M50" s="21"/>
      <c r="N50" s="163"/>
      <c r="O50" s="44"/>
      <c r="P50" s="166"/>
      <c r="Q50" s="139">
        <f t="shared" si="0"/>
        <v>0</v>
      </c>
      <c r="R50" s="141"/>
    </row>
    <row r="51" spans="1:18" ht="18" customHeight="1">
      <c r="A51" s="636">
        <v>42</v>
      </c>
      <c r="B51" s="637"/>
      <c r="C51" s="10"/>
      <c r="D51" s="10"/>
      <c r="E51" s="187"/>
      <c r="F51" s="162"/>
      <c r="G51" s="44"/>
      <c r="H51" s="163"/>
      <c r="I51" s="158"/>
      <c r="J51" s="21"/>
      <c r="K51" s="163"/>
      <c r="L51" s="158"/>
      <c r="M51" s="21"/>
      <c r="N51" s="163"/>
      <c r="O51" s="44"/>
      <c r="P51" s="166"/>
      <c r="Q51" s="139">
        <f t="shared" si="0"/>
        <v>0</v>
      </c>
      <c r="R51" s="141"/>
    </row>
    <row r="52" spans="1:18" ht="18" customHeight="1">
      <c r="A52" s="636">
        <v>43</v>
      </c>
      <c r="B52" s="637"/>
      <c r="C52" s="10"/>
      <c r="D52" s="10"/>
      <c r="E52" s="187"/>
      <c r="F52" s="162"/>
      <c r="G52" s="44"/>
      <c r="H52" s="163"/>
      <c r="I52" s="158"/>
      <c r="J52" s="21"/>
      <c r="K52" s="163"/>
      <c r="L52" s="158"/>
      <c r="M52" s="21"/>
      <c r="N52" s="163"/>
      <c r="O52" s="44"/>
      <c r="P52" s="166"/>
      <c r="Q52" s="139">
        <f t="shared" si="0"/>
        <v>0</v>
      </c>
      <c r="R52" s="141"/>
    </row>
    <row r="53" spans="1:18" ht="18" customHeight="1">
      <c r="A53" s="636">
        <v>44</v>
      </c>
      <c r="B53" s="637"/>
      <c r="C53" s="10"/>
      <c r="D53" s="10"/>
      <c r="E53" s="187"/>
      <c r="F53" s="162"/>
      <c r="G53" s="44"/>
      <c r="H53" s="163"/>
      <c r="I53" s="158"/>
      <c r="J53" s="21"/>
      <c r="K53" s="163"/>
      <c r="L53" s="158"/>
      <c r="M53" s="21"/>
      <c r="N53" s="163"/>
      <c r="O53" s="44"/>
      <c r="P53" s="166"/>
      <c r="Q53" s="139">
        <f t="shared" si="0"/>
        <v>0</v>
      </c>
      <c r="R53" s="141"/>
    </row>
    <row r="54" spans="1:18" ht="18" customHeight="1">
      <c r="A54" s="636">
        <v>45</v>
      </c>
      <c r="B54" s="637"/>
      <c r="C54" s="10"/>
      <c r="D54" s="10"/>
      <c r="E54" s="187"/>
      <c r="F54" s="162"/>
      <c r="G54" s="44"/>
      <c r="H54" s="163"/>
      <c r="I54" s="158"/>
      <c r="J54" s="21"/>
      <c r="K54" s="163"/>
      <c r="L54" s="158"/>
      <c r="M54" s="21"/>
      <c r="N54" s="163"/>
      <c r="O54" s="44"/>
      <c r="P54" s="166"/>
      <c r="Q54" s="139">
        <f t="shared" si="0"/>
        <v>0</v>
      </c>
      <c r="R54" s="141"/>
    </row>
    <row r="55" spans="1:18" ht="18" customHeight="1">
      <c r="A55" s="636">
        <v>46</v>
      </c>
      <c r="B55" s="637"/>
      <c r="C55" s="10"/>
      <c r="D55" s="10"/>
      <c r="E55" s="187"/>
      <c r="F55" s="162"/>
      <c r="G55" s="44"/>
      <c r="H55" s="163"/>
      <c r="I55" s="158"/>
      <c r="J55" s="21"/>
      <c r="K55" s="163"/>
      <c r="L55" s="158"/>
      <c r="M55" s="21"/>
      <c r="N55" s="163"/>
      <c r="O55" s="44"/>
      <c r="P55" s="166"/>
      <c r="Q55" s="139">
        <f t="shared" si="0"/>
        <v>0</v>
      </c>
      <c r="R55" s="141"/>
    </row>
    <row r="56" spans="1:18" ht="18" customHeight="1">
      <c r="A56" s="636">
        <v>47</v>
      </c>
      <c r="B56" s="637"/>
      <c r="C56" s="10"/>
      <c r="D56" s="10"/>
      <c r="E56" s="187"/>
      <c r="F56" s="162"/>
      <c r="G56" s="44"/>
      <c r="H56" s="163"/>
      <c r="I56" s="158"/>
      <c r="J56" s="21"/>
      <c r="K56" s="163"/>
      <c r="L56" s="158"/>
      <c r="M56" s="21"/>
      <c r="N56" s="163"/>
      <c r="O56" s="44"/>
      <c r="P56" s="166"/>
      <c r="Q56" s="139">
        <f t="shared" si="0"/>
        <v>0</v>
      </c>
      <c r="R56" s="141"/>
    </row>
    <row r="57" spans="1:18" ht="18" customHeight="1">
      <c r="A57" s="636">
        <v>48</v>
      </c>
      <c r="B57" s="637"/>
      <c r="C57" s="10"/>
      <c r="D57" s="10"/>
      <c r="E57" s="187"/>
      <c r="F57" s="162"/>
      <c r="G57" s="44"/>
      <c r="H57" s="163"/>
      <c r="I57" s="158"/>
      <c r="J57" s="21"/>
      <c r="K57" s="163"/>
      <c r="L57" s="158"/>
      <c r="M57" s="21"/>
      <c r="N57" s="163"/>
      <c r="O57" s="44"/>
      <c r="P57" s="166"/>
      <c r="Q57" s="139">
        <f t="shared" si="0"/>
        <v>0</v>
      </c>
      <c r="R57" s="141"/>
    </row>
    <row r="58" spans="1:18" ht="18" customHeight="1">
      <c r="A58" s="636">
        <v>49</v>
      </c>
      <c r="B58" s="637"/>
      <c r="C58" s="10"/>
      <c r="D58" s="10"/>
      <c r="E58" s="187"/>
      <c r="F58" s="162"/>
      <c r="G58" s="44"/>
      <c r="H58" s="163"/>
      <c r="I58" s="158"/>
      <c r="J58" s="21"/>
      <c r="K58" s="163"/>
      <c r="L58" s="158"/>
      <c r="M58" s="21"/>
      <c r="N58" s="163"/>
      <c r="O58" s="44"/>
      <c r="P58" s="166"/>
      <c r="Q58" s="139">
        <f t="shared" si="0"/>
        <v>0</v>
      </c>
      <c r="R58" s="141"/>
    </row>
    <row r="59" spans="1:18" ht="18" customHeight="1">
      <c r="A59" s="636">
        <v>50</v>
      </c>
      <c r="B59" s="637"/>
      <c r="C59" s="10"/>
      <c r="D59" s="10"/>
      <c r="E59" s="187"/>
      <c r="F59" s="162"/>
      <c r="G59" s="44"/>
      <c r="H59" s="163"/>
      <c r="I59" s="158"/>
      <c r="J59" s="21"/>
      <c r="K59" s="163"/>
      <c r="L59" s="158"/>
      <c r="M59" s="21"/>
      <c r="N59" s="163"/>
      <c r="O59" s="44"/>
      <c r="P59" s="166"/>
      <c r="Q59" s="139">
        <f t="shared" si="0"/>
        <v>0</v>
      </c>
      <c r="R59" s="141"/>
    </row>
    <row r="60" spans="1:18" ht="18" customHeight="1">
      <c r="A60" s="636">
        <v>51</v>
      </c>
      <c r="B60" s="637"/>
      <c r="C60" s="10"/>
      <c r="D60" s="10"/>
      <c r="E60" s="187"/>
      <c r="F60" s="162"/>
      <c r="G60" s="44"/>
      <c r="H60" s="163"/>
      <c r="I60" s="158"/>
      <c r="J60" s="21"/>
      <c r="K60" s="163"/>
      <c r="L60" s="158"/>
      <c r="M60" s="21"/>
      <c r="N60" s="163"/>
      <c r="O60" s="44"/>
      <c r="P60" s="166"/>
      <c r="Q60" s="139">
        <f t="shared" si="0"/>
        <v>0</v>
      </c>
      <c r="R60" s="141"/>
    </row>
    <row r="61" spans="1:18" ht="18" customHeight="1">
      <c r="A61" s="636">
        <v>52</v>
      </c>
      <c r="B61" s="637"/>
      <c r="C61" s="10"/>
      <c r="D61" s="10"/>
      <c r="E61" s="187"/>
      <c r="F61" s="162"/>
      <c r="G61" s="44"/>
      <c r="H61" s="163"/>
      <c r="I61" s="158"/>
      <c r="J61" s="21"/>
      <c r="K61" s="163"/>
      <c r="L61" s="158"/>
      <c r="M61" s="21"/>
      <c r="N61" s="163"/>
      <c r="O61" s="44"/>
      <c r="P61" s="166"/>
      <c r="Q61" s="139">
        <f t="shared" si="0"/>
        <v>0</v>
      </c>
      <c r="R61" s="141"/>
    </row>
    <row r="62" spans="1:18" ht="18" customHeight="1">
      <c r="A62" s="636">
        <v>53</v>
      </c>
      <c r="B62" s="637"/>
      <c r="C62" s="10"/>
      <c r="D62" s="10"/>
      <c r="E62" s="187"/>
      <c r="F62" s="162"/>
      <c r="G62" s="44"/>
      <c r="H62" s="163"/>
      <c r="I62" s="158"/>
      <c r="J62" s="21"/>
      <c r="K62" s="163"/>
      <c r="L62" s="158"/>
      <c r="M62" s="21"/>
      <c r="N62" s="163"/>
      <c r="O62" s="44"/>
      <c r="P62" s="166"/>
      <c r="Q62" s="139">
        <f t="shared" si="0"/>
        <v>0</v>
      </c>
      <c r="R62" s="141"/>
    </row>
    <row r="63" spans="1:18" ht="18" customHeight="1">
      <c r="A63" s="636">
        <v>54</v>
      </c>
      <c r="B63" s="637"/>
      <c r="C63" s="10"/>
      <c r="D63" s="10"/>
      <c r="E63" s="187"/>
      <c r="F63" s="162"/>
      <c r="G63" s="44"/>
      <c r="H63" s="163"/>
      <c r="I63" s="158"/>
      <c r="J63" s="21"/>
      <c r="K63" s="163"/>
      <c r="L63" s="158"/>
      <c r="M63" s="21"/>
      <c r="N63" s="163"/>
      <c r="O63" s="44"/>
      <c r="P63" s="166"/>
      <c r="Q63" s="139">
        <f t="shared" si="0"/>
        <v>0</v>
      </c>
      <c r="R63" s="141"/>
    </row>
    <row r="64" spans="1:18" ht="18" customHeight="1">
      <c r="A64" s="636">
        <v>55</v>
      </c>
      <c r="B64" s="637"/>
      <c r="C64" s="10"/>
      <c r="D64" s="10"/>
      <c r="E64" s="187"/>
      <c r="F64" s="162"/>
      <c r="G64" s="44"/>
      <c r="H64" s="163"/>
      <c r="I64" s="158"/>
      <c r="J64" s="21"/>
      <c r="K64" s="163"/>
      <c r="L64" s="158"/>
      <c r="M64" s="21"/>
      <c r="N64" s="163"/>
      <c r="O64" s="44"/>
      <c r="P64" s="166"/>
      <c r="Q64" s="139">
        <f t="shared" si="0"/>
        <v>0</v>
      </c>
      <c r="R64" s="141"/>
    </row>
    <row r="65" spans="1:18" ht="18" customHeight="1">
      <c r="A65" s="636">
        <v>56</v>
      </c>
      <c r="B65" s="637"/>
      <c r="C65" s="10"/>
      <c r="D65" s="10"/>
      <c r="E65" s="187"/>
      <c r="F65" s="162"/>
      <c r="G65" s="44"/>
      <c r="H65" s="163"/>
      <c r="I65" s="158"/>
      <c r="J65" s="21"/>
      <c r="K65" s="163"/>
      <c r="L65" s="158"/>
      <c r="M65" s="21"/>
      <c r="N65" s="163"/>
      <c r="O65" s="44"/>
      <c r="P65" s="166"/>
      <c r="Q65" s="139">
        <f t="shared" si="0"/>
        <v>0</v>
      </c>
      <c r="R65" s="141"/>
    </row>
    <row r="66" spans="1:18" ht="18" customHeight="1">
      <c r="A66" s="636">
        <v>57</v>
      </c>
      <c r="B66" s="637"/>
      <c r="C66" s="10"/>
      <c r="D66" s="10"/>
      <c r="E66" s="187"/>
      <c r="F66" s="162"/>
      <c r="G66" s="44"/>
      <c r="H66" s="163"/>
      <c r="I66" s="158"/>
      <c r="J66" s="21"/>
      <c r="K66" s="163"/>
      <c r="L66" s="158"/>
      <c r="M66" s="21"/>
      <c r="N66" s="163"/>
      <c r="O66" s="44"/>
      <c r="P66" s="166"/>
      <c r="Q66" s="139">
        <f t="shared" si="0"/>
        <v>0</v>
      </c>
      <c r="R66" s="141"/>
    </row>
    <row r="67" spans="1:18" ht="18" customHeight="1">
      <c r="A67" s="636">
        <v>58</v>
      </c>
      <c r="B67" s="637"/>
      <c r="C67" s="10"/>
      <c r="D67" s="10"/>
      <c r="E67" s="187"/>
      <c r="F67" s="162"/>
      <c r="G67" s="44"/>
      <c r="H67" s="163"/>
      <c r="I67" s="158"/>
      <c r="J67" s="21"/>
      <c r="K67" s="163"/>
      <c r="L67" s="158"/>
      <c r="M67" s="21"/>
      <c r="N67" s="163"/>
      <c r="O67" s="44"/>
      <c r="P67" s="166"/>
      <c r="Q67" s="139">
        <f t="shared" si="0"/>
        <v>0</v>
      </c>
      <c r="R67" s="141"/>
    </row>
    <row r="68" spans="1:18" ht="18" hidden="1" customHeight="1">
      <c r="A68" s="636">
        <v>59</v>
      </c>
      <c r="B68" s="637"/>
      <c r="C68" s="10"/>
      <c r="D68" s="10"/>
      <c r="E68" s="187"/>
      <c r="F68" s="162"/>
      <c r="G68" s="44"/>
      <c r="H68" s="163"/>
      <c r="I68" s="158"/>
      <c r="J68" s="21"/>
      <c r="K68" s="163"/>
      <c r="L68" s="158"/>
      <c r="M68" s="21"/>
      <c r="N68" s="163"/>
      <c r="O68" s="44"/>
      <c r="P68" s="166"/>
      <c r="Q68" s="139">
        <f t="shared" si="0"/>
        <v>0</v>
      </c>
      <c r="R68" s="141"/>
    </row>
    <row r="69" spans="1:18" ht="18" hidden="1" customHeight="1">
      <c r="A69" s="636">
        <v>60</v>
      </c>
      <c r="B69" s="637"/>
      <c r="C69" s="10"/>
      <c r="D69" s="10"/>
      <c r="E69" s="187"/>
      <c r="F69" s="162"/>
      <c r="G69" s="44"/>
      <c r="H69" s="163"/>
      <c r="I69" s="158"/>
      <c r="J69" s="21"/>
      <c r="K69" s="163"/>
      <c r="L69" s="158"/>
      <c r="M69" s="21"/>
      <c r="N69" s="163"/>
      <c r="O69" s="44"/>
      <c r="P69" s="166"/>
      <c r="Q69" s="139">
        <f t="shared" si="0"/>
        <v>0</v>
      </c>
      <c r="R69" s="141"/>
    </row>
    <row r="70" spans="1:18" ht="18" hidden="1" customHeight="1">
      <c r="A70" s="636">
        <v>61</v>
      </c>
      <c r="B70" s="637"/>
      <c r="C70" s="10"/>
      <c r="D70" s="10"/>
      <c r="E70" s="187"/>
      <c r="F70" s="162"/>
      <c r="G70" s="44"/>
      <c r="H70" s="163"/>
      <c r="I70" s="158"/>
      <c r="J70" s="21"/>
      <c r="K70" s="163"/>
      <c r="L70" s="158"/>
      <c r="M70" s="21"/>
      <c r="N70" s="163"/>
      <c r="O70" s="44"/>
      <c r="P70" s="166"/>
      <c r="Q70" s="139">
        <f t="shared" si="0"/>
        <v>0</v>
      </c>
      <c r="R70" s="141"/>
    </row>
    <row r="71" spans="1:18" ht="18" hidden="1" customHeight="1">
      <c r="A71" s="636">
        <v>62</v>
      </c>
      <c r="B71" s="637"/>
      <c r="C71" s="10"/>
      <c r="D71" s="10"/>
      <c r="E71" s="187"/>
      <c r="F71" s="162"/>
      <c r="G71" s="44"/>
      <c r="H71" s="163"/>
      <c r="I71" s="158"/>
      <c r="J71" s="21"/>
      <c r="K71" s="163"/>
      <c r="L71" s="158"/>
      <c r="M71" s="21"/>
      <c r="N71" s="163"/>
      <c r="O71" s="44"/>
      <c r="P71" s="166"/>
      <c r="Q71" s="139">
        <f t="shared" si="0"/>
        <v>0</v>
      </c>
      <c r="R71" s="141"/>
    </row>
    <row r="72" spans="1:18" ht="18" hidden="1" customHeight="1">
      <c r="A72" s="636">
        <v>63</v>
      </c>
      <c r="B72" s="637"/>
      <c r="C72" s="10"/>
      <c r="D72" s="10"/>
      <c r="E72" s="187"/>
      <c r="F72" s="162"/>
      <c r="G72" s="44"/>
      <c r="H72" s="163"/>
      <c r="I72" s="158"/>
      <c r="J72" s="21"/>
      <c r="K72" s="163"/>
      <c r="L72" s="158"/>
      <c r="M72" s="21"/>
      <c r="N72" s="163"/>
      <c r="O72" s="44"/>
      <c r="P72" s="166"/>
      <c r="Q72" s="139">
        <f t="shared" si="0"/>
        <v>0</v>
      </c>
      <c r="R72" s="141"/>
    </row>
    <row r="73" spans="1:18" ht="18" hidden="1" customHeight="1">
      <c r="A73" s="636">
        <v>64</v>
      </c>
      <c r="B73" s="637"/>
      <c r="C73" s="10"/>
      <c r="D73" s="10"/>
      <c r="E73" s="187"/>
      <c r="F73" s="162"/>
      <c r="G73" s="44"/>
      <c r="H73" s="163"/>
      <c r="I73" s="158"/>
      <c r="J73" s="21"/>
      <c r="K73" s="163"/>
      <c r="L73" s="158"/>
      <c r="M73" s="21"/>
      <c r="N73" s="163"/>
      <c r="O73" s="44"/>
      <c r="P73" s="166"/>
      <c r="Q73" s="139">
        <f t="shared" si="0"/>
        <v>0</v>
      </c>
      <c r="R73" s="141"/>
    </row>
    <row r="74" spans="1:18" ht="18" hidden="1" customHeight="1">
      <c r="A74" s="636">
        <v>65</v>
      </c>
      <c r="B74" s="637"/>
      <c r="C74" s="10"/>
      <c r="D74" s="10"/>
      <c r="E74" s="187"/>
      <c r="F74" s="162"/>
      <c r="G74" s="44"/>
      <c r="H74" s="163"/>
      <c r="I74" s="158"/>
      <c r="J74" s="21"/>
      <c r="K74" s="163"/>
      <c r="L74" s="158"/>
      <c r="M74" s="21"/>
      <c r="N74" s="163"/>
      <c r="O74" s="44"/>
      <c r="P74" s="166"/>
      <c r="Q74" s="139">
        <f t="shared" si="0"/>
        <v>0</v>
      </c>
      <c r="R74" s="141"/>
    </row>
    <row r="75" spans="1:18" ht="18" hidden="1" customHeight="1">
      <c r="A75" s="636">
        <v>66</v>
      </c>
      <c r="B75" s="637"/>
      <c r="C75" s="10"/>
      <c r="D75" s="10"/>
      <c r="E75" s="187"/>
      <c r="F75" s="162"/>
      <c r="G75" s="44"/>
      <c r="H75" s="163"/>
      <c r="I75" s="158"/>
      <c r="J75" s="21"/>
      <c r="K75" s="163"/>
      <c r="L75" s="158"/>
      <c r="M75" s="21"/>
      <c r="N75" s="163"/>
      <c r="O75" s="44"/>
      <c r="P75" s="166"/>
      <c r="Q75" s="139">
        <f t="shared" si="0"/>
        <v>0</v>
      </c>
      <c r="R75" s="141"/>
    </row>
    <row r="76" spans="1:18" ht="18" hidden="1" customHeight="1">
      <c r="A76" s="636">
        <v>67</v>
      </c>
      <c r="B76" s="637"/>
      <c r="C76" s="10"/>
      <c r="D76" s="10"/>
      <c r="E76" s="187"/>
      <c r="F76" s="162"/>
      <c r="G76" s="44"/>
      <c r="H76" s="163"/>
      <c r="I76" s="158"/>
      <c r="J76" s="21"/>
      <c r="K76" s="163"/>
      <c r="L76" s="158"/>
      <c r="M76" s="21"/>
      <c r="N76" s="163"/>
      <c r="O76" s="44"/>
      <c r="P76" s="166"/>
      <c r="Q76" s="139">
        <f t="shared" si="0"/>
        <v>0</v>
      </c>
      <c r="R76" s="141"/>
    </row>
    <row r="77" spans="1:18" ht="18" hidden="1" customHeight="1">
      <c r="A77" s="636">
        <v>68</v>
      </c>
      <c r="B77" s="637"/>
      <c r="C77" s="10"/>
      <c r="D77" s="10"/>
      <c r="E77" s="187"/>
      <c r="F77" s="162"/>
      <c r="G77" s="44"/>
      <c r="H77" s="163"/>
      <c r="I77" s="158"/>
      <c r="J77" s="21"/>
      <c r="K77" s="163"/>
      <c r="L77" s="158"/>
      <c r="M77" s="21"/>
      <c r="N77" s="163"/>
      <c r="O77" s="44"/>
      <c r="P77" s="166"/>
      <c r="Q77" s="139">
        <f t="shared" si="0"/>
        <v>0</v>
      </c>
      <c r="R77" s="141"/>
    </row>
    <row r="78" spans="1:18" ht="18" hidden="1" customHeight="1">
      <c r="A78" s="636">
        <v>69</v>
      </c>
      <c r="B78" s="637"/>
      <c r="C78" s="10"/>
      <c r="D78" s="10"/>
      <c r="E78" s="187"/>
      <c r="F78" s="162"/>
      <c r="G78" s="44"/>
      <c r="H78" s="163"/>
      <c r="I78" s="158"/>
      <c r="J78" s="21"/>
      <c r="K78" s="163"/>
      <c r="L78" s="158"/>
      <c r="M78" s="21"/>
      <c r="N78" s="163"/>
      <c r="O78" s="44"/>
      <c r="P78" s="166"/>
      <c r="Q78" s="139">
        <f t="shared" si="0"/>
        <v>0</v>
      </c>
      <c r="R78" s="141"/>
    </row>
    <row r="79" spans="1:18" ht="18" hidden="1" customHeight="1">
      <c r="A79" s="636">
        <v>70</v>
      </c>
      <c r="B79" s="637"/>
      <c r="C79" s="10"/>
      <c r="D79" s="10"/>
      <c r="E79" s="187"/>
      <c r="F79" s="162"/>
      <c r="G79" s="44"/>
      <c r="H79" s="163"/>
      <c r="I79" s="158"/>
      <c r="J79" s="21"/>
      <c r="K79" s="163"/>
      <c r="L79" s="158"/>
      <c r="M79" s="21"/>
      <c r="N79" s="163"/>
      <c r="O79" s="44"/>
      <c r="P79" s="166"/>
      <c r="Q79" s="139">
        <f t="shared" si="0"/>
        <v>0</v>
      </c>
      <c r="R79" s="141"/>
    </row>
    <row r="80" spans="1:18" ht="18" hidden="1" customHeight="1">
      <c r="A80" s="636">
        <v>71</v>
      </c>
      <c r="B80" s="637"/>
      <c r="C80" s="10"/>
      <c r="D80" s="10"/>
      <c r="E80" s="187"/>
      <c r="F80" s="162"/>
      <c r="G80" s="44"/>
      <c r="H80" s="163"/>
      <c r="I80" s="158"/>
      <c r="J80" s="21"/>
      <c r="K80" s="163"/>
      <c r="L80" s="158"/>
      <c r="M80" s="21"/>
      <c r="N80" s="163"/>
      <c r="O80" s="44"/>
      <c r="P80" s="166"/>
      <c r="Q80" s="139">
        <f t="shared" si="0"/>
        <v>0</v>
      </c>
      <c r="R80" s="141"/>
    </row>
    <row r="81" spans="1:18" ht="18" hidden="1" customHeight="1">
      <c r="A81" s="636">
        <v>72</v>
      </c>
      <c r="B81" s="637"/>
      <c r="C81" s="10"/>
      <c r="D81" s="10"/>
      <c r="E81" s="187"/>
      <c r="F81" s="162"/>
      <c r="G81" s="44"/>
      <c r="H81" s="163"/>
      <c r="I81" s="158"/>
      <c r="J81" s="21"/>
      <c r="K81" s="163"/>
      <c r="L81" s="158"/>
      <c r="M81" s="21"/>
      <c r="N81" s="163"/>
      <c r="O81" s="44"/>
      <c r="P81" s="166"/>
      <c r="Q81" s="139">
        <f t="shared" si="0"/>
        <v>0</v>
      </c>
      <c r="R81" s="141"/>
    </row>
    <row r="82" spans="1:18" ht="18" hidden="1" customHeight="1">
      <c r="A82" s="636">
        <v>73</v>
      </c>
      <c r="B82" s="637"/>
      <c r="C82" s="10"/>
      <c r="D82" s="10"/>
      <c r="E82" s="187"/>
      <c r="F82" s="162"/>
      <c r="G82" s="44"/>
      <c r="H82" s="163"/>
      <c r="I82" s="158"/>
      <c r="J82" s="21"/>
      <c r="K82" s="163"/>
      <c r="L82" s="158"/>
      <c r="M82" s="21"/>
      <c r="N82" s="163"/>
      <c r="O82" s="44"/>
      <c r="P82" s="166"/>
      <c r="Q82" s="139">
        <f t="shared" si="0"/>
        <v>0</v>
      </c>
      <c r="R82" s="141"/>
    </row>
    <row r="83" spans="1:18" ht="18" hidden="1" customHeight="1">
      <c r="A83" s="636">
        <v>74</v>
      </c>
      <c r="B83" s="637"/>
      <c r="C83" s="10"/>
      <c r="D83" s="10"/>
      <c r="E83" s="187"/>
      <c r="F83" s="162"/>
      <c r="G83" s="44"/>
      <c r="H83" s="163"/>
      <c r="I83" s="158"/>
      <c r="J83" s="21"/>
      <c r="K83" s="163"/>
      <c r="L83" s="158"/>
      <c r="M83" s="21"/>
      <c r="N83" s="163"/>
      <c r="O83" s="44"/>
      <c r="P83" s="166"/>
      <c r="Q83" s="139">
        <f t="shared" si="0"/>
        <v>0</v>
      </c>
      <c r="R83" s="141"/>
    </row>
    <row r="84" spans="1:18" ht="18" hidden="1" customHeight="1">
      <c r="A84" s="636">
        <v>75</v>
      </c>
      <c r="B84" s="637"/>
      <c r="C84" s="10"/>
      <c r="D84" s="10"/>
      <c r="E84" s="187"/>
      <c r="F84" s="162"/>
      <c r="G84" s="44"/>
      <c r="H84" s="163"/>
      <c r="I84" s="158"/>
      <c r="J84" s="21"/>
      <c r="K84" s="163"/>
      <c r="L84" s="158"/>
      <c r="M84" s="21"/>
      <c r="N84" s="163"/>
      <c r="O84" s="44"/>
      <c r="P84" s="166"/>
      <c r="Q84" s="139">
        <f t="shared" si="0"/>
        <v>0</v>
      </c>
      <c r="R84" s="141"/>
    </row>
    <row r="85" spans="1:18" ht="18" hidden="1" customHeight="1">
      <c r="A85" s="636">
        <v>76</v>
      </c>
      <c r="B85" s="637"/>
      <c r="C85" s="10"/>
      <c r="D85" s="10"/>
      <c r="E85" s="187"/>
      <c r="F85" s="162"/>
      <c r="G85" s="44"/>
      <c r="H85" s="163"/>
      <c r="I85" s="158"/>
      <c r="J85" s="21"/>
      <c r="K85" s="163"/>
      <c r="L85" s="158"/>
      <c r="M85" s="21"/>
      <c r="N85" s="163"/>
      <c r="O85" s="44"/>
      <c r="P85" s="166"/>
      <c r="Q85" s="139">
        <f t="shared" si="0"/>
        <v>0</v>
      </c>
      <c r="R85" s="141"/>
    </row>
    <row r="86" spans="1:18" ht="18" hidden="1" customHeight="1">
      <c r="A86" s="636">
        <v>77</v>
      </c>
      <c r="B86" s="637"/>
      <c r="C86" s="10"/>
      <c r="D86" s="10"/>
      <c r="E86" s="187"/>
      <c r="F86" s="162"/>
      <c r="G86" s="44"/>
      <c r="H86" s="163"/>
      <c r="I86" s="158"/>
      <c r="J86" s="21"/>
      <c r="K86" s="163"/>
      <c r="L86" s="158"/>
      <c r="M86" s="21"/>
      <c r="N86" s="163"/>
      <c r="O86" s="44"/>
      <c r="P86" s="166"/>
      <c r="Q86" s="139">
        <f t="shared" si="0"/>
        <v>0</v>
      </c>
      <c r="R86" s="141"/>
    </row>
    <row r="87" spans="1:18" ht="18" hidden="1" customHeight="1">
      <c r="A87" s="636">
        <v>78</v>
      </c>
      <c r="B87" s="637"/>
      <c r="C87" s="10"/>
      <c r="D87" s="10"/>
      <c r="E87" s="187"/>
      <c r="F87" s="162"/>
      <c r="G87" s="44"/>
      <c r="H87" s="163"/>
      <c r="I87" s="158"/>
      <c r="J87" s="21"/>
      <c r="K87" s="163"/>
      <c r="L87" s="158"/>
      <c r="M87" s="21"/>
      <c r="N87" s="163"/>
      <c r="O87" s="44"/>
      <c r="P87" s="166"/>
      <c r="Q87" s="139">
        <f t="shared" si="0"/>
        <v>0</v>
      </c>
      <c r="R87" s="141"/>
    </row>
    <row r="88" spans="1:18" ht="18" hidden="1" customHeight="1">
      <c r="A88" s="636">
        <v>79</v>
      </c>
      <c r="B88" s="637"/>
      <c r="C88" s="10"/>
      <c r="D88" s="10"/>
      <c r="E88" s="187"/>
      <c r="F88" s="162"/>
      <c r="G88" s="44"/>
      <c r="H88" s="163"/>
      <c r="I88" s="158"/>
      <c r="J88" s="21"/>
      <c r="K88" s="163"/>
      <c r="L88" s="158"/>
      <c r="M88" s="21"/>
      <c r="N88" s="163"/>
      <c r="O88" s="44"/>
      <c r="P88" s="166"/>
      <c r="Q88" s="139">
        <f t="shared" si="0"/>
        <v>0</v>
      </c>
      <c r="R88" s="141"/>
    </row>
    <row r="89" spans="1:18" ht="18" hidden="1" customHeight="1">
      <c r="A89" s="636">
        <v>80</v>
      </c>
      <c r="B89" s="637"/>
      <c r="C89" s="10"/>
      <c r="D89" s="10"/>
      <c r="E89" s="187"/>
      <c r="F89" s="162"/>
      <c r="G89" s="44"/>
      <c r="H89" s="163"/>
      <c r="I89" s="158"/>
      <c r="J89" s="21"/>
      <c r="K89" s="163"/>
      <c r="L89" s="158"/>
      <c r="M89" s="21"/>
      <c r="N89" s="163"/>
      <c r="O89" s="44"/>
      <c r="P89" s="166"/>
      <c r="Q89" s="139">
        <f t="shared" si="0"/>
        <v>0</v>
      </c>
      <c r="R89" s="141"/>
    </row>
    <row r="90" spans="1:18" ht="18" hidden="1" customHeight="1">
      <c r="A90" s="636">
        <v>81</v>
      </c>
      <c r="B90" s="637"/>
      <c r="C90" s="10"/>
      <c r="D90" s="10"/>
      <c r="E90" s="187"/>
      <c r="F90" s="162"/>
      <c r="G90" s="44"/>
      <c r="H90" s="163"/>
      <c r="I90" s="158"/>
      <c r="J90" s="21"/>
      <c r="K90" s="163"/>
      <c r="L90" s="158"/>
      <c r="M90" s="21"/>
      <c r="N90" s="163"/>
      <c r="O90" s="44"/>
      <c r="P90" s="166"/>
      <c r="Q90" s="139">
        <f t="shared" si="0"/>
        <v>0</v>
      </c>
      <c r="R90" s="141"/>
    </row>
    <row r="91" spans="1:18" ht="18" hidden="1" customHeight="1">
      <c r="A91" s="636">
        <v>82</v>
      </c>
      <c r="B91" s="637"/>
      <c r="C91" s="10"/>
      <c r="D91" s="10"/>
      <c r="E91" s="187"/>
      <c r="F91" s="162"/>
      <c r="G91" s="44"/>
      <c r="H91" s="163"/>
      <c r="I91" s="158"/>
      <c r="J91" s="21"/>
      <c r="K91" s="163"/>
      <c r="L91" s="158"/>
      <c r="M91" s="21"/>
      <c r="N91" s="163"/>
      <c r="O91" s="44"/>
      <c r="P91" s="166"/>
      <c r="Q91" s="139">
        <f t="shared" si="0"/>
        <v>0</v>
      </c>
      <c r="R91" s="141"/>
    </row>
    <row r="92" spans="1:18" ht="18" hidden="1" customHeight="1">
      <c r="A92" s="636">
        <v>83</v>
      </c>
      <c r="B92" s="637"/>
      <c r="C92" s="10"/>
      <c r="D92" s="10"/>
      <c r="E92" s="187"/>
      <c r="F92" s="162"/>
      <c r="G92" s="44"/>
      <c r="H92" s="163"/>
      <c r="I92" s="158"/>
      <c r="J92" s="21"/>
      <c r="K92" s="163"/>
      <c r="L92" s="158"/>
      <c r="M92" s="21"/>
      <c r="N92" s="163"/>
      <c r="O92" s="44"/>
      <c r="P92" s="166"/>
      <c r="Q92" s="139">
        <f t="shared" si="0"/>
        <v>0</v>
      </c>
      <c r="R92" s="141"/>
    </row>
    <row r="93" spans="1:18" ht="18" hidden="1" customHeight="1">
      <c r="A93" s="636">
        <v>84</v>
      </c>
      <c r="B93" s="637"/>
      <c r="C93" s="10"/>
      <c r="D93" s="10"/>
      <c r="E93" s="187"/>
      <c r="F93" s="162"/>
      <c r="G93" s="44"/>
      <c r="H93" s="163"/>
      <c r="I93" s="158"/>
      <c r="J93" s="21"/>
      <c r="K93" s="163"/>
      <c r="L93" s="158"/>
      <c r="M93" s="21"/>
      <c r="N93" s="163"/>
      <c r="O93" s="44"/>
      <c r="P93" s="166"/>
      <c r="Q93" s="139">
        <f t="shared" si="0"/>
        <v>0</v>
      </c>
      <c r="R93" s="141"/>
    </row>
    <row r="94" spans="1:18" ht="18" hidden="1" customHeight="1">
      <c r="A94" s="636">
        <v>85</v>
      </c>
      <c r="B94" s="637"/>
      <c r="C94" s="10"/>
      <c r="D94" s="10"/>
      <c r="E94" s="187"/>
      <c r="F94" s="162"/>
      <c r="G94" s="44"/>
      <c r="H94" s="163"/>
      <c r="I94" s="158"/>
      <c r="J94" s="21"/>
      <c r="K94" s="163"/>
      <c r="L94" s="158"/>
      <c r="M94" s="21"/>
      <c r="N94" s="163"/>
      <c r="O94" s="44"/>
      <c r="P94" s="166"/>
      <c r="Q94" s="139">
        <f t="shared" si="0"/>
        <v>0</v>
      </c>
      <c r="R94" s="141"/>
    </row>
    <row r="95" spans="1:18" ht="18" hidden="1" customHeight="1">
      <c r="A95" s="636">
        <v>86</v>
      </c>
      <c r="B95" s="637"/>
      <c r="C95" s="10"/>
      <c r="D95" s="10"/>
      <c r="E95" s="187"/>
      <c r="F95" s="162"/>
      <c r="G95" s="44"/>
      <c r="H95" s="163"/>
      <c r="I95" s="158"/>
      <c r="J95" s="21"/>
      <c r="K95" s="163"/>
      <c r="L95" s="158"/>
      <c r="M95" s="21"/>
      <c r="N95" s="163"/>
      <c r="O95" s="44"/>
      <c r="P95" s="166"/>
      <c r="Q95" s="139">
        <f t="shared" si="0"/>
        <v>0</v>
      </c>
      <c r="R95" s="141"/>
    </row>
    <row r="96" spans="1:18" ht="18" hidden="1" customHeight="1">
      <c r="A96" s="636">
        <v>87</v>
      </c>
      <c r="B96" s="637"/>
      <c r="C96" s="10"/>
      <c r="D96" s="10"/>
      <c r="E96" s="187"/>
      <c r="F96" s="162"/>
      <c r="G96" s="44"/>
      <c r="H96" s="163"/>
      <c r="I96" s="158"/>
      <c r="J96" s="21"/>
      <c r="K96" s="163"/>
      <c r="L96" s="158"/>
      <c r="M96" s="21"/>
      <c r="N96" s="163"/>
      <c r="O96" s="44"/>
      <c r="P96" s="166"/>
      <c r="Q96" s="139">
        <f t="shared" si="0"/>
        <v>0</v>
      </c>
      <c r="R96" s="141"/>
    </row>
    <row r="97" spans="1:18" ht="18" hidden="1" customHeight="1">
      <c r="A97" s="636">
        <v>88</v>
      </c>
      <c r="B97" s="637"/>
      <c r="C97" s="10"/>
      <c r="D97" s="10"/>
      <c r="E97" s="187"/>
      <c r="F97" s="162"/>
      <c r="G97" s="44"/>
      <c r="H97" s="163"/>
      <c r="I97" s="158"/>
      <c r="J97" s="21"/>
      <c r="K97" s="163"/>
      <c r="L97" s="158"/>
      <c r="M97" s="21"/>
      <c r="N97" s="163"/>
      <c r="O97" s="44"/>
      <c r="P97" s="166"/>
      <c r="Q97" s="139">
        <f t="shared" si="0"/>
        <v>0</v>
      </c>
      <c r="R97" s="141"/>
    </row>
    <row r="98" spans="1:18" ht="18" hidden="1" customHeight="1">
      <c r="A98" s="636">
        <v>89</v>
      </c>
      <c r="B98" s="637"/>
      <c r="C98" s="10"/>
      <c r="D98" s="10"/>
      <c r="E98" s="187"/>
      <c r="F98" s="162"/>
      <c r="G98" s="44"/>
      <c r="H98" s="163"/>
      <c r="I98" s="158"/>
      <c r="J98" s="21"/>
      <c r="K98" s="163"/>
      <c r="L98" s="158"/>
      <c r="M98" s="21"/>
      <c r="N98" s="163"/>
      <c r="O98" s="44"/>
      <c r="P98" s="166"/>
      <c r="Q98" s="139">
        <f t="shared" si="0"/>
        <v>0</v>
      </c>
      <c r="R98" s="141"/>
    </row>
    <row r="99" spans="1:18" ht="18" hidden="1" customHeight="1">
      <c r="A99" s="636">
        <v>90</v>
      </c>
      <c r="B99" s="637"/>
      <c r="C99" s="10"/>
      <c r="D99" s="10"/>
      <c r="E99" s="187"/>
      <c r="F99" s="162"/>
      <c r="G99" s="44"/>
      <c r="H99" s="163"/>
      <c r="I99" s="158"/>
      <c r="J99" s="21"/>
      <c r="K99" s="163"/>
      <c r="L99" s="158"/>
      <c r="M99" s="21"/>
      <c r="N99" s="163"/>
      <c r="O99" s="44"/>
      <c r="P99" s="166"/>
      <c r="Q99" s="139">
        <f t="shared" si="0"/>
        <v>0</v>
      </c>
      <c r="R99" s="141"/>
    </row>
    <row r="100" spans="1:18" ht="18" hidden="1" customHeight="1">
      <c r="A100" s="636">
        <v>91</v>
      </c>
      <c r="B100" s="637"/>
      <c r="C100" s="10"/>
      <c r="D100" s="10"/>
      <c r="E100" s="187"/>
      <c r="F100" s="162"/>
      <c r="G100" s="44"/>
      <c r="H100" s="163"/>
      <c r="I100" s="158"/>
      <c r="J100" s="21"/>
      <c r="K100" s="163"/>
      <c r="L100" s="158"/>
      <c r="M100" s="21"/>
      <c r="N100" s="163"/>
      <c r="O100" s="44"/>
      <c r="P100" s="166"/>
      <c r="Q100" s="139">
        <f t="shared" si="0"/>
        <v>0</v>
      </c>
      <c r="R100" s="141"/>
    </row>
    <row r="101" spans="1:18" ht="18" hidden="1" customHeight="1">
      <c r="A101" s="636">
        <v>92</v>
      </c>
      <c r="B101" s="637"/>
      <c r="C101" s="10"/>
      <c r="D101" s="10"/>
      <c r="E101" s="187"/>
      <c r="F101" s="162"/>
      <c r="G101" s="44"/>
      <c r="H101" s="163"/>
      <c r="I101" s="158"/>
      <c r="J101" s="21"/>
      <c r="K101" s="163"/>
      <c r="L101" s="158"/>
      <c r="M101" s="21"/>
      <c r="N101" s="163"/>
      <c r="O101" s="44"/>
      <c r="P101" s="166"/>
      <c r="Q101" s="139">
        <f t="shared" si="0"/>
        <v>0</v>
      </c>
      <c r="R101" s="141"/>
    </row>
    <row r="102" spans="1:18" ht="18" hidden="1" customHeight="1">
      <c r="A102" s="636">
        <v>93</v>
      </c>
      <c r="B102" s="637"/>
      <c r="C102" s="10"/>
      <c r="D102" s="10"/>
      <c r="E102" s="187"/>
      <c r="F102" s="162"/>
      <c r="G102" s="44"/>
      <c r="H102" s="163"/>
      <c r="I102" s="158"/>
      <c r="J102" s="21"/>
      <c r="K102" s="163"/>
      <c r="L102" s="158"/>
      <c r="M102" s="21"/>
      <c r="N102" s="163"/>
      <c r="O102" s="44"/>
      <c r="P102" s="166"/>
      <c r="Q102" s="139">
        <f t="shared" si="0"/>
        <v>0</v>
      </c>
      <c r="R102" s="141"/>
    </row>
    <row r="103" spans="1:18" ht="18" hidden="1" customHeight="1">
      <c r="A103" s="636">
        <v>94</v>
      </c>
      <c r="B103" s="637"/>
      <c r="C103" s="10"/>
      <c r="D103" s="10"/>
      <c r="E103" s="187"/>
      <c r="F103" s="162"/>
      <c r="G103" s="44"/>
      <c r="H103" s="163"/>
      <c r="I103" s="158"/>
      <c r="J103" s="21"/>
      <c r="K103" s="163"/>
      <c r="L103" s="158"/>
      <c r="M103" s="21"/>
      <c r="N103" s="163"/>
      <c r="O103" s="44"/>
      <c r="P103" s="166"/>
      <c r="Q103" s="139">
        <f t="shared" si="0"/>
        <v>0</v>
      </c>
      <c r="R103" s="141"/>
    </row>
    <row r="104" spans="1:18" ht="18" hidden="1" customHeight="1">
      <c r="A104" s="636">
        <v>95</v>
      </c>
      <c r="B104" s="637"/>
      <c r="C104" s="10"/>
      <c r="D104" s="10"/>
      <c r="E104" s="187"/>
      <c r="F104" s="162"/>
      <c r="G104" s="44"/>
      <c r="H104" s="163"/>
      <c r="I104" s="158"/>
      <c r="J104" s="21"/>
      <c r="K104" s="163"/>
      <c r="L104" s="158"/>
      <c r="M104" s="21"/>
      <c r="N104" s="163"/>
      <c r="O104" s="44"/>
      <c r="P104" s="166"/>
      <c r="Q104" s="139">
        <f t="shared" si="0"/>
        <v>0</v>
      </c>
      <c r="R104" s="141"/>
    </row>
    <row r="105" spans="1:18" ht="18" hidden="1" customHeight="1">
      <c r="A105" s="636">
        <v>96</v>
      </c>
      <c r="B105" s="637"/>
      <c r="C105" s="10"/>
      <c r="D105" s="10"/>
      <c r="E105" s="187"/>
      <c r="F105" s="162"/>
      <c r="G105" s="44"/>
      <c r="H105" s="163"/>
      <c r="I105" s="158"/>
      <c r="J105" s="21"/>
      <c r="K105" s="163"/>
      <c r="L105" s="158"/>
      <c r="M105" s="21"/>
      <c r="N105" s="163"/>
      <c r="O105" s="44"/>
      <c r="P105" s="166"/>
      <c r="Q105" s="139">
        <f t="shared" si="0"/>
        <v>0</v>
      </c>
      <c r="R105" s="141"/>
    </row>
    <row r="106" spans="1:18" ht="18" hidden="1" customHeight="1">
      <c r="A106" s="636">
        <v>97</v>
      </c>
      <c r="B106" s="637"/>
      <c r="C106" s="10"/>
      <c r="D106" s="10"/>
      <c r="E106" s="187"/>
      <c r="F106" s="162"/>
      <c r="G106" s="44"/>
      <c r="H106" s="163"/>
      <c r="I106" s="158"/>
      <c r="J106" s="21"/>
      <c r="K106" s="163"/>
      <c r="L106" s="158"/>
      <c r="M106" s="21"/>
      <c r="N106" s="163"/>
      <c r="O106" s="44"/>
      <c r="P106" s="166"/>
      <c r="Q106" s="139">
        <f t="shared" si="0"/>
        <v>0</v>
      </c>
      <c r="R106" s="141"/>
    </row>
    <row r="107" spans="1:18" ht="18" hidden="1" customHeight="1">
      <c r="A107" s="636">
        <v>98</v>
      </c>
      <c r="B107" s="637"/>
      <c r="C107" s="10"/>
      <c r="D107" s="10"/>
      <c r="E107" s="187"/>
      <c r="F107" s="162"/>
      <c r="G107" s="44"/>
      <c r="H107" s="163"/>
      <c r="I107" s="158"/>
      <c r="J107" s="21"/>
      <c r="K107" s="163"/>
      <c r="L107" s="158"/>
      <c r="M107" s="21"/>
      <c r="N107" s="163"/>
      <c r="O107" s="44"/>
      <c r="P107" s="166"/>
      <c r="Q107" s="139">
        <f t="shared" ref="Q107:Q159" si="1">IF(G107="",0,INT(SUM(PRODUCT(G107,I107,L107),O107)))</f>
        <v>0</v>
      </c>
      <c r="R107" s="141"/>
    </row>
    <row r="108" spans="1:18" ht="18" hidden="1" customHeight="1">
      <c r="A108" s="636">
        <v>99</v>
      </c>
      <c r="B108" s="637"/>
      <c r="C108" s="10"/>
      <c r="D108" s="10"/>
      <c r="E108" s="187"/>
      <c r="F108" s="162"/>
      <c r="G108" s="44"/>
      <c r="H108" s="163"/>
      <c r="I108" s="158"/>
      <c r="J108" s="21"/>
      <c r="K108" s="163"/>
      <c r="L108" s="158"/>
      <c r="M108" s="21"/>
      <c r="N108" s="163"/>
      <c r="O108" s="44"/>
      <c r="P108" s="166"/>
      <c r="Q108" s="139">
        <f t="shared" si="1"/>
        <v>0</v>
      </c>
      <c r="R108" s="141"/>
    </row>
    <row r="109" spans="1:18" ht="18" hidden="1" customHeight="1">
      <c r="A109" s="636">
        <v>100</v>
      </c>
      <c r="B109" s="637"/>
      <c r="C109" s="10"/>
      <c r="D109" s="10"/>
      <c r="E109" s="187"/>
      <c r="F109" s="162"/>
      <c r="G109" s="44"/>
      <c r="H109" s="163"/>
      <c r="I109" s="158"/>
      <c r="J109" s="21"/>
      <c r="K109" s="163"/>
      <c r="L109" s="158"/>
      <c r="M109" s="21"/>
      <c r="N109" s="163"/>
      <c r="O109" s="44"/>
      <c r="P109" s="166"/>
      <c r="Q109" s="139">
        <f t="shared" si="1"/>
        <v>0</v>
      </c>
      <c r="R109" s="141"/>
    </row>
    <row r="110" spans="1:18" ht="18" hidden="1" customHeight="1">
      <c r="A110" s="636">
        <v>101</v>
      </c>
      <c r="B110" s="637"/>
      <c r="C110" s="10"/>
      <c r="D110" s="10"/>
      <c r="E110" s="187"/>
      <c r="F110" s="162"/>
      <c r="G110" s="44"/>
      <c r="H110" s="163"/>
      <c r="I110" s="158"/>
      <c r="J110" s="21"/>
      <c r="K110" s="163"/>
      <c r="L110" s="158"/>
      <c r="M110" s="21"/>
      <c r="N110" s="163"/>
      <c r="O110" s="44"/>
      <c r="P110" s="166"/>
      <c r="Q110" s="139">
        <f t="shared" si="1"/>
        <v>0</v>
      </c>
      <c r="R110" s="141"/>
    </row>
    <row r="111" spans="1:18" ht="18" hidden="1" customHeight="1">
      <c r="A111" s="636">
        <v>102</v>
      </c>
      <c r="B111" s="637"/>
      <c r="C111" s="10"/>
      <c r="D111" s="10"/>
      <c r="E111" s="187"/>
      <c r="F111" s="162"/>
      <c r="G111" s="44"/>
      <c r="H111" s="163"/>
      <c r="I111" s="158"/>
      <c r="J111" s="21"/>
      <c r="K111" s="163"/>
      <c r="L111" s="158"/>
      <c r="M111" s="21"/>
      <c r="N111" s="163"/>
      <c r="O111" s="44"/>
      <c r="P111" s="166"/>
      <c r="Q111" s="139">
        <f t="shared" si="1"/>
        <v>0</v>
      </c>
      <c r="R111" s="141"/>
    </row>
    <row r="112" spans="1:18" ht="18" hidden="1" customHeight="1">
      <c r="A112" s="636">
        <v>103</v>
      </c>
      <c r="B112" s="637"/>
      <c r="C112" s="10"/>
      <c r="D112" s="10"/>
      <c r="E112" s="187"/>
      <c r="F112" s="162"/>
      <c r="G112" s="44"/>
      <c r="H112" s="163"/>
      <c r="I112" s="158"/>
      <c r="J112" s="21"/>
      <c r="K112" s="163"/>
      <c r="L112" s="158"/>
      <c r="M112" s="21"/>
      <c r="N112" s="163"/>
      <c r="O112" s="44"/>
      <c r="P112" s="166"/>
      <c r="Q112" s="139">
        <f t="shared" si="1"/>
        <v>0</v>
      </c>
      <c r="R112" s="141"/>
    </row>
    <row r="113" spans="1:18" ht="18" hidden="1" customHeight="1">
      <c r="A113" s="636">
        <v>104</v>
      </c>
      <c r="B113" s="637"/>
      <c r="C113" s="10"/>
      <c r="D113" s="10"/>
      <c r="E113" s="187"/>
      <c r="F113" s="162"/>
      <c r="G113" s="44"/>
      <c r="H113" s="163"/>
      <c r="I113" s="158"/>
      <c r="J113" s="21"/>
      <c r="K113" s="163"/>
      <c r="L113" s="158"/>
      <c r="M113" s="21"/>
      <c r="N113" s="163"/>
      <c r="O113" s="44"/>
      <c r="P113" s="166"/>
      <c r="Q113" s="139">
        <f t="shared" si="1"/>
        <v>0</v>
      </c>
      <c r="R113" s="141"/>
    </row>
    <row r="114" spans="1:18" ht="18" hidden="1" customHeight="1">
      <c r="A114" s="636">
        <v>105</v>
      </c>
      <c r="B114" s="637"/>
      <c r="C114" s="10"/>
      <c r="D114" s="10"/>
      <c r="E114" s="187"/>
      <c r="F114" s="162"/>
      <c r="G114" s="44"/>
      <c r="H114" s="163"/>
      <c r="I114" s="158"/>
      <c r="J114" s="21"/>
      <c r="K114" s="163"/>
      <c r="L114" s="158"/>
      <c r="M114" s="21"/>
      <c r="N114" s="163"/>
      <c r="O114" s="44"/>
      <c r="P114" s="166"/>
      <c r="Q114" s="139">
        <f t="shared" si="1"/>
        <v>0</v>
      </c>
      <c r="R114" s="141"/>
    </row>
    <row r="115" spans="1:18" ht="18" hidden="1" customHeight="1">
      <c r="A115" s="636">
        <v>106</v>
      </c>
      <c r="B115" s="637"/>
      <c r="C115" s="10"/>
      <c r="D115" s="10"/>
      <c r="E115" s="187"/>
      <c r="F115" s="162"/>
      <c r="G115" s="44"/>
      <c r="H115" s="163"/>
      <c r="I115" s="158"/>
      <c r="J115" s="21"/>
      <c r="K115" s="163"/>
      <c r="L115" s="158"/>
      <c r="M115" s="21"/>
      <c r="N115" s="163"/>
      <c r="O115" s="44"/>
      <c r="P115" s="166"/>
      <c r="Q115" s="139">
        <f t="shared" si="1"/>
        <v>0</v>
      </c>
      <c r="R115" s="141"/>
    </row>
    <row r="116" spans="1:18" ht="18" hidden="1" customHeight="1">
      <c r="A116" s="636">
        <v>107</v>
      </c>
      <c r="B116" s="637"/>
      <c r="C116" s="10"/>
      <c r="D116" s="10"/>
      <c r="E116" s="187"/>
      <c r="F116" s="162"/>
      <c r="G116" s="44"/>
      <c r="H116" s="163"/>
      <c r="I116" s="158"/>
      <c r="J116" s="21"/>
      <c r="K116" s="163"/>
      <c r="L116" s="158"/>
      <c r="M116" s="21"/>
      <c r="N116" s="163"/>
      <c r="O116" s="44"/>
      <c r="P116" s="166"/>
      <c r="Q116" s="139">
        <f t="shared" si="1"/>
        <v>0</v>
      </c>
      <c r="R116" s="141"/>
    </row>
    <row r="117" spans="1:18" ht="18" hidden="1" customHeight="1">
      <c r="A117" s="636">
        <v>108</v>
      </c>
      <c r="B117" s="637"/>
      <c r="C117" s="10"/>
      <c r="D117" s="10"/>
      <c r="E117" s="187"/>
      <c r="F117" s="162"/>
      <c r="G117" s="44"/>
      <c r="H117" s="163"/>
      <c r="I117" s="158"/>
      <c r="J117" s="21"/>
      <c r="K117" s="163"/>
      <c r="L117" s="158"/>
      <c r="M117" s="21"/>
      <c r="N117" s="163"/>
      <c r="O117" s="44"/>
      <c r="P117" s="166"/>
      <c r="Q117" s="139">
        <f t="shared" si="1"/>
        <v>0</v>
      </c>
      <c r="R117" s="141"/>
    </row>
    <row r="118" spans="1:18" ht="18" hidden="1" customHeight="1">
      <c r="A118" s="636">
        <v>109</v>
      </c>
      <c r="B118" s="637"/>
      <c r="C118" s="10"/>
      <c r="D118" s="10"/>
      <c r="E118" s="187"/>
      <c r="F118" s="162"/>
      <c r="G118" s="44"/>
      <c r="H118" s="163"/>
      <c r="I118" s="158"/>
      <c r="J118" s="21"/>
      <c r="K118" s="163"/>
      <c r="L118" s="158"/>
      <c r="M118" s="21"/>
      <c r="N118" s="163"/>
      <c r="O118" s="44"/>
      <c r="P118" s="166"/>
      <c r="Q118" s="139">
        <f t="shared" si="1"/>
        <v>0</v>
      </c>
      <c r="R118" s="141"/>
    </row>
    <row r="119" spans="1:18" ht="18" hidden="1" customHeight="1">
      <c r="A119" s="636">
        <v>110</v>
      </c>
      <c r="B119" s="637"/>
      <c r="C119" s="10"/>
      <c r="D119" s="10"/>
      <c r="E119" s="187"/>
      <c r="F119" s="162"/>
      <c r="G119" s="44"/>
      <c r="H119" s="163"/>
      <c r="I119" s="158"/>
      <c r="J119" s="21"/>
      <c r="K119" s="163"/>
      <c r="L119" s="158"/>
      <c r="M119" s="21"/>
      <c r="N119" s="163"/>
      <c r="O119" s="44"/>
      <c r="P119" s="166"/>
      <c r="Q119" s="139">
        <f t="shared" si="1"/>
        <v>0</v>
      </c>
      <c r="R119" s="141"/>
    </row>
    <row r="120" spans="1:18" ht="18" hidden="1" customHeight="1">
      <c r="A120" s="636">
        <v>111</v>
      </c>
      <c r="B120" s="637"/>
      <c r="C120" s="10"/>
      <c r="D120" s="10"/>
      <c r="E120" s="187"/>
      <c r="F120" s="162"/>
      <c r="G120" s="44"/>
      <c r="H120" s="163"/>
      <c r="I120" s="158"/>
      <c r="J120" s="21"/>
      <c r="K120" s="163"/>
      <c r="L120" s="158"/>
      <c r="M120" s="21"/>
      <c r="N120" s="163"/>
      <c r="O120" s="44"/>
      <c r="P120" s="166"/>
      <c r="Q120" s="139">
        <f t="shared" si="1"/>
        <v>0</v>
      </c>
      <c r="R120" s="141"/>
    </row>
    <row r="121" spans="1:18" ht="18" hidden="1" customHeight="1">
      <c r="A121" s="636">
        <v>112</v>
      </c>
      <c r="B121" s="637"/>
      <c r="C121" s="10"/>
      <c r="D121" s="10"/>
      <c r="E121" s="187"/>
      <c r="F121" s="162"/>
      <c r="G121" s="44"/>
      <c r="H121" s="163"/>
      <c r="I121" s="158"/>
      <c r="J121" s="21"/>
      <c r="K121" s="163"/>
      <c r="L121" s="158"/>
      <c r="M121" s="21"/>
      <c r="N121" s="163"/>
      <c r="O121" s="44"/>
      <c r="P121" s="166"/>
      <c r="Q121" s="139">
        <f t="shared" si="1"/>
        <v>0</v>
      </c>
      <c r="R121" s="141"/>
    </row>
    <row r="122" spans="1:18" ht="18" hidden="1" customHeight="1">
      <c r="A122" s="636">
        <v>113</v>
      </c>
      <c r="B122" s="637"/>
      <c r="C122" s="10"/>
      <c r="D122" s="10"/>
      <c r="E122" s="187"/>
      <c r="F122" s="162"/>
      <c r="G122" s="44"/>
      <c r="H122" s="163"/>
      <c r="I122" s="158"/>
      <c r="J122" s="21"/>
      <c r="K122" s="163"/>
      <c r="L122" s="158"/>
      <c r="M122" s="21"/>
      <c r="N122" s="163"/>
      <c r="O122" s="44"/>
      <c r="P122" s="166"/>
      <c r="Q122" s="139">
        <f t="shared" si="1"/>
        <v>0</v>
      </c>
      <c r="R122" s="141"/>
    </row>
    <row r="123" spans="1:18" ht="18" hidden="1" customHeight="1">
      <c r="A123" s="636">
        <v>114</v>
      </c>
      <c r="B123" s="637"/>
      <c r="C123" s="10"/>
      <c r="D123" s="10"/>
      <c r="E123" s="187"/>
      <c r="F123" s="162"/>
      <c r="G123" s="44"/>
      <c r="H123" s="163"/>
      <c r="I123" s="158"/>
      <c r="J123" s="21"/>
      <c r="K123" s="163"/>
      <c r="L123" s="158"/>
      <c r="M123" s="21"/>
      <c r="N123" s="163"/>
      <c r="O123" s="44"/>
      <c r="P123" s="166"/>
      <c r="Q123" s="139">
        <f t="shared" si="1"/>
        <v>0</v>
      </c>
      <c r="R123" s="141"/>
    </row>
    <row r="124" spans="1:18" ht="18" hidden="1" customHeight="1">
      <c r="A124" s="636">
        <v>115</v>
      </c>
      <c r="B124" s="637"/>
      <c r="C124" s="10"/>
      <c r="D124" s="10"/>
      <c r="E124" s="187"/>
      <c r="F124" s="162"/>
      <c r="G124" s="44"/>
      <c r="H124" s="163"/>
      <c r="I124" s="158"/>
      <c r="J124" s="21"/>
      <c r="K124" s="163"/>
      <c r="L124" s="158"/>
      <c r="M124" s="21"/>
      <c r="N124" s="163"/>
      <c r="O124" s="44"/>
      <c r="P124" s="166"/>
      <c r="Q124" s="139">
        <f t="shared" si="1"/>
        <v>0</v>
      </c>
      <c r="R124" s="141"/>
    </row>
    <row r="125" spans="1:18" ht="18" hidden="1" customHeight="1">
      <c r="A125" s="636">
        <v>116</v>
      </c>
      <c r="B125" s="637"/>
      <c r="C125" s="10"/>
      <c r="D125" s="10"/>
      <c r="E125" s="187"/>
      <c r="F125" s="162"/>
      <c r="G125" s="44"/>
      <c r="H125" s="163"/>
      <c r="I125" s="158"/>
      <c r="J125" s="21"/>
      <c r="K125" s="163"/>
      <c r="L125" s="158"/>
      <c r="M125" s="21"/>
      <c r="N125" s="163"/>
      <c r="O125" s="44"/>
      <c r="P125" s="166"/>
      <c r="Q125" s="139">
        <f t="shared" si="1"/>
        <v>0</v>
      </c>
      <c r="R125" s="141"/>
    </row>
    <row r="126" spans="1:18" ht="18" hidden="1" customHeight="1">
      <c r="A126" s="636">
        <v>117</v>
      </c>
      <c r="B126" s="637"/>
      <c r="C126" s="10"/>
      <c r="D126" s="10"/>
      <c r="E126" s="187"/>
      <c r="F126" s="162"/>
      <c r="G126" s="44"/>
      <c r="H126" s="163"/>
      <c r="I126" s="158"/>
      <c r="J126" s="21"/>
      <c r="K126" s="163"/>
      <c r="L126" s="158"/>
      <c r="M126" s="21"/>
      <c r="N126" s="163"/>
      <c r="O126" s="44"/>
      <c r="P126" s="166"/>
      <c r="Q126" s="139">
        <f t="shared" si="1"/>
        <v>0</v>
      </c>
      <c r="R126" s="141"/>
    </row>
    <row r="127" spans="1:18" ht="18" hidden="1" customHeight="1">
      <c r="A127" s="636">
        <v>118</v>
      </c>
      <c r="B127" s="637"/>
      <c r="C127" s="10"/>
      <c r="D127" s="10"/>
      <c r="E127" s="187"/>
      <c r="F127" s="162"/>
      <c r="G127" s="44"/>
      <c r="H127" s="163"/>
      <c r="I127" s="158"/>
      <c r="J127" s="21"/>
      <c r="K127" s="163"/>
      <c r="L127" s="158"/>
      <c r="M127" s="21"/>
      <c r="N127" s="163"/>
      <c r="O127" s="44"/>
      <c r="P127" s="166"/>
      <c r="Q127" s="139">
        <f t="shared" si="1"/>
        <v>0</v>
      </c>
      <c r="R127" s="141"/>
    </row>
    <row r="128" spans="1:18" ht="18" hidden="1" customHeight="1">
      <c r="A128" s="636">
        <v>119</v>
      </c>
      <c r="B128" s="637"/>
      <c r="C128" s="10"/>
      <c r="D128" s="10"/>
      <c r="E128" s="187"/>
      <c r="F128" s="162"/>
      <c r="G128" s="44"/>
      <c r="H128" s="163"/>
      <c r="I128" s="158"/>
      <c r="J128" s="21"/>
      <c r="K128" s="163"/>
      <c r="L128" s="158"/>
      <c r="M128" s="21"/>
      <c r="N128" s="163"/>
      <c r="O128" s="44"/>
      <c r="P128" s="166"/>
      <c r="Q128" s="139">
        <f t="shared" si="1"/>
        <v>0</v>
      </c>
      <c r="R128" s="141"/>
    </row>
    <row r="129" spans="1:18" ht="18" hidden="1" customHeight="1">
      <c r="A129" s="636">
        <v>120</v>
      </c>
      <c r="B129" s="637"/>
      <c r="C129" s="10"/>
      <c r="D129" s="10"/>
      <c r="E129" s="187"/>
      <c r="F129" s="162"/>
      <c r="G129" s="44"/>
      <c r="H129" s="163"/>
      <c r="I129" s="158"/>
      <c r="J129" s="21"/>
      <c r="K129" s="163"/>
      <c r="L129" s="158"/>
      <c r="M129" s="21"/>
      <c r="N129" s="163"/>
      <c r="O129" s="44"/>
      <c r="P129" s="166"/>
      <c r="Q129" s="139">
        <f t="shared" si="1"/>
        <v>0</v>
      </c>
      <c r="R129" s="141"/>
    </row>
    <row r="130" spans="1:18" ht="18" hidden="1" customHeight="1">
      <c r="A130" s="636">
        <v>121</v>
      </c>
      <c r="B130" s="637"/>
      <c r="C130" s="10"/>
      <c r="D130" s="10"/>
      <c r="E130" s="187"/>
      <c r="F130" s="162"/>
      <c r="G130" s="44"/>
      <c r="H130" s="163"/>
      <c r="I130" s="158"/>
      <c r="J130" s="21"/>
      <c r="K130" s="163"/>
      <c r="L130" s="158"/>
      <c r="M130" s="21"/>
      <c r="N130" s="163"/>
      <c r="O130" s="44"/>
      <c r="P130" s="166"/>
      <c r="Q130" s="139">
        <f t="shared" si="1"/>
        <v>0</v>
      </c>
      <c r="R130" s="141"/>
    </row>
    <row r="131" spans="1:18" ht="18" hidden="1" customHeight="1">
      <c r="A131" s="636">
        <v>122</v>
      </c>
      <c r="B131" s="637"/>
      <c r="C131" s="10"/>
      <c r="D131" s="10"/>
      <c r="E131" s="187"/>
      <c r="F131" s="162"/>
      <c r="G131" s="44"/>
      <c r="H131" s="163"/>
      <c r="I131" s="158"/>
      <c r="J131" s="21"/>
      <c r="K131" s="163"/>
      <c r="L131" s="158"/>
      <c r="M131" s="21"/>
      <c r="N131" s="163"/>
      <c r="O131" s="44"/>
      <c r="P131" s="166"/>
      <c r="Q131" s="139">
        <f t="shared" si="1"/>
        <v>0</v>
      </c>
      <c r="R131" s="141"/>
    </row>
    <row r="132" spans="1:18" ht="18" hidden="1" customHeight="1">
      <c r="A132" s="636">
        <v>123</v>
      </c>
      <c r="B132" s="637"/>
      <c r="C132" s="10"/>
      <c r="D132" s="10"/>
      <c r="E132" s="187"/>
      <c r="F132" s="162"/>
      <c r="G132" s="44"/>
      <c r="H132" s="163"/>
      <c r="I132" s="158"/>
      <c r="J132" s="21"/>
      <c r="K132" s="163"/>
      <c r="L132" s="158"/>
      <c r="M132" s="21"/>
      <c r="N132" s="163"/>
      <c r="O132" s="44"/>
      <c r="P132" s="166"/>
      <c r="Q132" s="139">
        <f t="shared" si="1"/>
        <v>0</v>
      </c>
      <c r="R132" s="141"/>
    </row>
    <row r="133" spans="1:18" ht="18" hidden="1" customHeight="1">
      <c r="A133" s="636">
        <v>124</v>
      </c>
      <c r="B133" s="637"/>
      <c r="C133" s="10"/>
      <c r="D133" s="10"/>
      <c r="E133" s="187"/>
      <c r="F133" s="162"/>
      <c r="G133" s="44"/>
      <c r="H133" s="163"/>
      <c r="I133" s="158"/>
      <c r="J133" s="21"/>
      <c r="K133" s="163"/>
      <c r="L133" s="158"/>
      <c r="M133" s="21"/>
      <c r="N133" s="163"/>
      <c r="O133" s="44"/>
      <c r="P133" s="166"/>
      <c r="Q133" s="139">
        <f t="shared" si="1"/>
        <v>0</v>
      </c>
      <c r="R133" s="141"/>
    </row>
    <row r="134" spans="1:18" ht="18" hidden="1" customHeight="1">
      <c r="A134" s="636">
        <v>125</v>
      </c>
      <c r="B134" s="637"/>
      <c r="C134" s="10"/>
      <c r="D134" s="10"/>
      <c r="E134" s="187"/>
      <c r="F134" s="162"/>
      <c r="G134" s="44"/>
      <c r="H134" s="163"/>
      <c r="I134" s="158"/>
      <c r="J134" s="21"/>
      <c r="K134" s="163"/>
      <c r="L134" s="158"/>
      <c r="M134" s="21"/>
      <c r="N134" s="163"/>
      <c r="O134" s="44"/>
      <c r="P134" s="166"/>
      <c r="Q134" s="139">
        <f t="shared" si="1"/>
        <v>0</v>
      </c>
      <c r="R134" s="141"/>
    </row>
    <row r="135" spans="1:18" ht="18" hidden="1" customHeight="1">
      <c r="A135" s="636">
        <v>126</v>
      </c>
      <c r="B135" s="637"/>
      <c r="C135" s="10"/>
      <c r="D135" s="10"/>
      <c r="E135" s="187"/>
      <c r="F135" s="162"/>
      <c r="G135" s="44"/>
      <c r="H135" s="163"/>
      <c r="I135" s="158"/>
      <c r="J135" s="21"/>
      <c r="K135" s="163"/>
      <c r="L135" s="158"/>
      <c r="M135" s="21"/>
      <c r="N135" s="163"/>
      <c r="O135" s="44"/>
      <c r="P135" s="166"/>
      <c r="Q135" s="139">
        <f t="shared" si="1"/>
        <v>0</v>
      </c>
      <c r="R135" s="141"/>
    </row>
    <row r="136" spans="1:18" ht="18" hidden="1" customHeight="1">
      <c r="A136" s="636">
        <v>127</v>
      </c>
      <c r="B136" s="637"/>
      <c r="C136" s="10"/>
      <c r="D136" s="10"/>
      <c r="E136" s="187"/>
      <c r="F136" s="162"/>
      <c r="G136" s="44"/>
      <c r="H136" s="163"/>
      <c r="I136" s="158"/>
      <c r="J136" s="21"/>
      <c r="K136" s="163"/>
      <c r="L136" s="158"/>
      <c r="M136" s="21"/>
      <c r="N136" s="163"/>
      <c r="O136" s="44"/>
      <c r="P136" s="166"/>
      <c r="Q136" s="139">
        <f t="shared" si="1"/>
        <v>0</v>
      </c>
      <c r="R136" s="141"/>
    </row>
    <row r="137" spans="1:18" ht="18" hidden="1" customHeight="1">
      <c r="A137" s="636">
        <v>128</v>
      </c>
      <c r="B137" s="637"/>
      <c r="C137" s="10"/>
      <c r="D137" s="10"/>
      <c r="E137" s="187"/>
      <c r="F137" s="162"/>
      <c r="G137" s="44"/>
      <c r="H137" s="163"/>
      <c r="I137" s="158"/>
      <c r="J137" s="21"/>
      <c r="K137" s="163"/>
      <c r="L137" s="158"/>
      <c r="M137" s="21"/>
      <c r="N137" s="163"/>
      <c r="O137" s="44"/>
      <c r="P137" s="166"/>
      <c r="Q137" s="139">
        <f t="shared" si="1"/>
        <v>0</v>
      </c>
      <c r="R137" s="141"/>
    </row>
    <row r="138" spans="1:18" ht="18" hidden="1" customHeight="1">
      <c r="A138" s="636">
        <v>129</v>
      </c>
      <c r="B138" s="637"/>
      <c r="C138" s="10"/>
      <c r="D138" s="10"/>
      <c r="E138" s="187"/>
      <c r="F138" s="162"/>
      <c r="G138" s="44"/>
      <c r="H138" s="163"/>
      <c r="I138" s="158"/>
      <c r="J138" s="21"/>
      <c r="K138" s="163"/>
      <c r="L138" s="158"/>
      <c r="M138" s="21"/>
      <c r="N138" s="163"/>
      <c r="O138" s="44"/>
      <c r="P138" s="166"/>
      <c r="Q138" s="139">
        <f t="shared" si="1"/>
        <v>0</v>
      </c>
      <c r="R138" s="141"/>
    </row>
    <row r="139" spans="1:18" ht="18" hidden="1" customHeight="1">
      <c r="A139" s="636">
        <v>130</v>
      </c>
      <c r="B139" s="637"/>
      <c r="C139" s="10"/>
      <c r="D139" s="10"/>
      <c r="E139" s="187"/>
      <c r="F139" s="162"/>
      <c r="G139" s="44"/>
      <c r="H139" s="163"/>
      <c r="I139" s="158"/>
      <c r="J139" s="21"/>
      <c r="K139" s="163"/>
      <c r="L139" s="158"/>
      <c r="M139" s="21"/>
      <c r="N139" s="163"/>
      <c r="O139" s="44"/>
      <c r="P139" s="166"/>
      <c r="Q139" s="139">
        <f t="shared" si="1"/>
        <v>0</v>
      </c>
      <c r="R139" s="141"/>
    </row>
    <row r="140" spans="1:18" ht="18" hidden="1" customHeight="1">
      <c r="A140" s="636">
        <v>131</v>
      </c>
      <c r="B140" s="637"/>
      <c r="C140" s="10"/>
      <c r="D140" s="10"/>
      <c r="E140" s="187"/>
      <c r="F140" s="162"/>
      <c r="G140" s="44"/>
      <c r="H140" s="163"/>
      <c r="I140" s="158"/>
      <c r="J140" s="21"/>
      <c r="K140" s="163"/>
      <c r="L140" s="158"/>
      <c r="M140" s="21"/>
      <c r="N140" s="163"/>
      <c r="O140" s="44"/>
      <c r="P140" s="166"/>
      <c r="Q140" s="139">
        <f t="shared" si="1"/>
        <v>0</v>
      </c>
      <c r="R140" s="141"/>
    </row>
    <row r="141" spans="1:18" ht="18" hidden="1" customHeight="1">
      <c r="A141" s="636">
        <v>132</v>
      </c>
      <c r="B141" s="637"/>
      <c r="C141" s="10"/>
      <c r="D141" s="10"/>
      <c r="E141" s="187"/>
      <c r="F141" s="162"/>
      <c r="G141" s="44"/>
      <c r="H141" s="163"/>
      <c r="I141" s="158"/>
      <c r="J141" s="21"/>
      <c r="K141" s="163"/>
      <c r="L141" s="158"/>
      <c r="M141" s="21"/>
      <c r="N141" s="163"/>
      <c r="O141" s="44"/>
      <c r="P141" s="166"/>
      <c r="Q141" s="139">
        <f t="shared" si="1"/>
        <v>0</v>
      </c>
      <c r="R141" s="141"/>
    </row>
    <row r="142" spans="1:18" ht="18" hidden="1" customHeight="1">
      <c r="A142" s="636">
        <v>133</v>
      </c>
      <c r="B142" s="637"/>
      <c r="C142" s="10"/>
      <c r="D142" s="10"/>
      <c r="E142" s="187"/>
      <c r="F142" s="162"/>
      <c r="G142" s="44"/>
      <c r="H142" s="163"/>
      <c r="I142" s="158"/>
      <c r="J142" s="21"/>
      <c r="K142" s="163"/>
      <c r="L142" s="158"/>
      <c r="M142" s="21"/>
      <c r="N142" s="163"/>
      <c r="O142" s="44"/>
      <c r="P142" s="166"/>
      <c r="Q142" s="139">
        <f t="shared" si="1"/>
        <v>0</v>
      </c>
      <c r="R142" s="141"/>
    </row>
    <row r="143" spans="1:18" ht="18" hidden="1" customHeight="1">
      <c r="A143" s="636">
        <v>134</v>
      </c>
      <c r="B143" s="637"/>
      <c r="C143" s="10"/>
      <c r="D143" s="10"/>
      <c r="E143" s="187"/>
      <c r="F143" s="162"/>
      <c r="G143" s="44"/>
      <c r="H143" s="163"/>
      <c r="I143" s="158"/>
      <c r="J143" s="21"/>
      <c r="K143" s="163"/>
      <c r="L143" s="158"/>
      <c r="M143" s="21"/>
      <c r="N143" s="163"/>
      <c r="O143" s="44"/>
      <c r="P143" s="166"/>
      <c r="Q143" s="139">
        <f t="shared" si="1"/>
        <v>0</v>
      </c>
      <c r="R143" s="141"/>
    </row>
    <row r="144" spans="1:18" ht="18" hidden="1" customHeight="1">
      <c r="A144" s="636">
        <v>135</v>
      </c>
      <c r="B144" s="637"/>
      <c r="C144" s="10"/>
      <c r="D144" s="10"/>
      <c r="E144" s="187"/>
      <c r="F144" s="162"/>
      <c r="G144" s="44"/>
      <c r="H144" s="163"/>
      <c r="I144" s="158"/>
      <c r="J144" s="21"/>
      <c r="K144" s="163"/>
      <c r="L144" s="158"/>
      <c r="M144" s="21"/>
      <c r="N144" s="163"/>
      <c r="O144" s="44"/>
      <c r="P144" s="166"/>
      <c r="Q144" s="139">
        <f t="shared" si="1"/>
        <v>0</v>
      </c>
      <c r="R144" s="141"/>
    </row>
    <row r="145" spans="1:18" ht="18" hidden="1" customHeight="1">
      <c r="A145" s="636">
        <v>136</v>
      </c>
      <c r="B145" s="637"/>
      <c r="C145" s="10"/>
      <c r="D145" s="10"/>
      <c r="E145" s="187"/>
      <c r="F145" s="162"/>
      <c r="G145" s="44"/>
      <c r="H145" s="163"/>
      <c r="I145" s="158"/>
      <c r="J145" s="21"/>
      <c r="K145" s="163"/>
      <c r="L145" s="158"/>
      <c r="M145" s="21"/>
      <c r="N145" s="163"/>
      <c r="O145" s="44"/>
      <c r="P145" s="166"/>
      <c r="Q145" s="139">
        <f t="shared" si="1"/>
        <v>0</v>
      </c>
      <c r="R145" s="141"/>
    </row>
    <row r="146" spans="1:18" ht="18" hidden="1" customHeight="1">
      <c r="A146" s="636">
        <v>137</v>
      </c>
      <c r="B146" s="637"/>
      <c r="C146" s="10"/>
      <c r="D146" s="10"/>
      <c r="E146" s="187"/>
      <c r="F146" s="162"/>
      <c r="G146" s="44"/>
      <c r="H146" s="163"/>
      <c r="I146" s="158"/>
      <c r="J146" s="21"/>
      <c r="K146" s="163"/>
      <c r="L146" s="158"/>
      <c r="M146" s="21"/>
      <c r="N146" s="163"/>
      <c r="O146" s="44"/>
      <c r="P146" s="166"/>
      <c r="Q146" s="139">
        <f t="shared" si="1"/>
        <v>0</v>
      </c>
      <c r="R146" s="141"/>
    </row>
    <row r="147" spans="1:18" ht="18" hidden="1" customHeight="1">
      <c r="A147" s="636">
        <v>138</v>
      </c>
      <c r="B147" s="637"/>
      <c r="C147" s="10"/>
      <c r="D147" s="10"/>
      <c r="E147" s="187"/>
      <c r="F147" s="162"/>
      <c r="G147" s="44"/>
      <c r="H147" s="163"/>
      <c r="I147" s="158"/>
      <c r="J147" s="21"/>
      <c r="K147" s="163"/>
      <c r="L147" s="158"/>
      <c r="M147" s="21"/>
      <c r="N147" s="163"/>
      <c r="O147" s="44"/>
      <c r="P147" s="166"/>
      <c r="Q147" s="139">
        <f t="shared" si="1"/>
        <v>0</v>
      </c>
      <c r="R147" s="141"/>
    </row>
    <row r="148" spans="1:18" ht="18" hidden="1" customHeight="1">
      <c r="A148" s="636">
        <v>139</v>
      </c>
      <c r="B148" s="637"/>
      <c r="C148" s="10"/>
      <c r="D148" s="10"/>
      <c r="E148" s="187"/>
      <c r="F148" s="162"/>
      <c r="G148" s="44"/>
      <c r="H148" s="163"/>
      <c r="I148" s="158"/>
      <c r="J148" s="21"/>
      <c r="K148" s="163"/>
      <c r="L148" s="158"/>
      <c r="M148" s="21"/>
      <c r="N148" s="163"/>
      <c r="O148" s="44"/>
      <c r="P148" s="166"/>
      <c r="Q148" s="139">
        <f t="shared" si="1"/>
        <v>0</v>
      </c>
      <c r="R148" s="141"/>
    </row>
    <row r="149" spans="1:18" ht="18" hidden="1" customHeight="1">
      <c r="A149" s="636">
        <v>140</v>
      </c>
      <c r="B149" s="637"/>
      <c r="C149" s="10"/>
      <c r="D149" s="10"/>
      <c r="E149" s="187"/>
      <c r="F149" s="162"/>
      <c r="G149" s="44"/>
      <c r="H149" s="163"/>
      <c r="I149" s="158"/>
      <c r="J149" s="21"/>
      <c r="K149" s="163"/>
      <c r="L149" s="158"/>
      <c r="M149" s="21"/>
      <c r="N149" s="163"/>
      <c r="O149" s="44"/>
      <c r="P149" s="166"/>
      <c r="Q149" s="139">
        <f t="shared" si="1"/>
        <v>0</v>
      </c>
      <c r="R149" s="141"/>
    </row>
    <row r="150" spans="1:18" ht="18" hidden="1" customHeight="1">
      <c r="A150" s="636">
        <v>141</v>
      </c>
      <c r="B150" s="637"/>
      <c r="C150" s="10"/>
      <c r="D150" s="10"/>
      <c r="E150" s="187"/>
      <c r="F150" s="162"/>
      <c r="G150" s="44"/>
      <c r="H150" s="163"/>
      <c r="I150" s="158"/>
      <c r="J150" s="21"/>
      <c r="K150" s="163"/>
      <c r="L150" s="158"/>
      <c r="M150" s="21"/>
      <c r="N150" s="163"/>
      <c r="O150" s="44"/>
      <c r="P150" s="166"/>
      <c r="Q150" s="139">
        <f t="shared" si="1"/>
        <v>0</v>
      </c>
      <c r="R150" s="141"/>
    </row>
    <row r="151" spans="1:18" ht="18" hidden="1" customHeight="1">
      <c r="A151" s="636">
        <v>142</v>
      </c>
      <c r="B151" s="637"/>
      <c r="C151" s="10"/>
      <c r="D151" s="10"/>
      <c r="E151" s="187"/>
      <c r="F151" s="162"/>
      <c r="G151" s="44"/>
      <c r="H151" s="163"/>
      <c r="I151" s="158"/>
      <c r="J151" s="21"/>
      <c r="K151" s="163"/>
      <c r="L151" s="158"/>
      <c r="M151" s="21"/>
      <c r="N151" s="163"/>
      <c r="O151" s="44"/>
      <c r="P151" s="166"/>
      <c r="Q151" s="139">
        <f t="shared" si="1"/>
        <v>0</v>
      </c>
      <c r="R151" s="141"/>
    </row>
    <row r="152" spans="1:18" ht="18" hidden="1" customHeight="1">
      <c r="A152" s="636">
        <v>143</v>
      </c>
      <c r="B152" s="637"/>
      <c r="C152" s="10"/>
      <c r="D152" s="10"/>
      <c r="E152" s="187"/>
      <c r="F152" s="162"/>
      <c r="G152" s="44"/>
      <c r="H152" s="163"/>
      <c r="I152" s="158"/>
      <c r="J152" s="21"/>
      <c r="K152" s="163"/>
      <c r="L152" s="158"/>
      <c r="M152" s="21"/>
      <c r="N152" s="163"/>
      <c r="O152" s="44"/>
      <c r="P152" s="166"/>
      <c r="Q152" s="139">
        <f t="shared" si="1"/>
        <v>0</v>
      </c>
      <c r="R152" s="141"/>
    </row>
    <row r="153" spans="1:18" ht="18" hidden="1" customHeight="1">
      <c r="A153" s="636">
        <v>144</v>
      </c>
      <c r="B153" s="637"/>
      <c r="C153" s="10"/>
      <c r="D153" s="10"/>
      <c r="E153" s="187"/>
      <c r="F153" s="162"/>
      <c r="G153" s="44"/>
      <c r="H153" s="163"/>
      <c r="I153" s="158"/>
      <c r="J153" s="21"/>
      <c r="K153" s="163"/>
      <c r="L153" s="158"/>
      <c r="M153" s="21"/>
      <c r="N153" s="163"/>
      <c r="O153" s="44"/>
      <c r="P153" s="166"/>
      <c r="Q153" s="139">
        <f t="shared" si="1"/>
        <v>0</v>
      </c>
      <c r="R153" s="141"/>
    </row>
    <row r="154" spans="1:18" ht="18" hidden="1" customHeight="1">
      <c r="A154" s="636">
        <v>145</v>
      </c>
      <c r="B154" s="637"/>
      <c r="C154" s="10"/>
      <c r="D154" s="10"/>
      <c r="E154" s="187"/>
      <c r="F154" s="162"/>
      <c r="G154" s="44"/>
      <c r="H154" s="163"/>
      <c r="I154" s="158"/>
      <c r="J154" s="21"/>
      <c r="K154" s="163"/>
      <c r="L154" s="158"/>
      <c r="M154" s="21"/>
      <c r="N154" s="163"/>
      <c r="O154" s="44"/>
      <c r="P154" s="166"/>
      <c r="Q154" s="139">
        <f t="shared" si="1"/>
        <v>0</v>
      </c>
      <c r="R154" s="141"/>
    </row>
    <row r="155" spans="1:18" ht="18" hidden="1" customHeight="1">
      <c r="A155" s="636">
        <v>146</v>
      </c>
      <c r="B155" s="637"/>
      <c r="C155" s="10"/>
      <c r="D155" s="10"/>
      <c r="E155" s="187"/>
      <c r="F155" s="162"/>
      <c r="G155" s="44"/>
      <c r="H155" s="163"/>
      <c r="I155" s="158"/>
      <c r="J155" s="21"/>
      <c r="K155" s="163"/>
      <c r="L155" s="158"/>
      <c r="M155" s="21"/>
      <c r="N155" s="163"/>
      <c r="O155" s="44"/>
      <c r="P155" s="166"/>
      <c r="Q155" s="139">
        <f t="shared" si="1"/>
        <v>0</v>
      </c>
      <c r="R155" s="141"/>
    </row>
    <row r="156" spans="1:18" ht="18" hidden="1" customHeight="1">
      <c r="A156" s="636">
        <v>147</v>
      </c>
      <c r="B156" s="637"/>
      <c r="C156" s="10"/>
      <c r="D156" s="10"/>
      <c r="E156" s="187"/>
      <c r="F156" s="162"/>
      <c r="G156" s="44"/>
      <c r="H156" s="163"/>
      <c r="I156" s="158"/>
      <c r="J156" s="21"/>
      <c r="K156" s="163"/>
      <c r="L156" s="158"/>
      <c r="M156" s="21"/>
      <c r="N156" s="163"/>
      <c r="O156" s="44"/>
      <c r="P156" s="166"/>
      <c r="Q156" s="139">
        <f t="shared" si="1"/>
        <v>0</v>
      </c>
      <c r="R156" s="141"/>
    </row>
    <row r="157" spans="1:18" ht="18" hidden="1" customHeight="1">
      <c r="A157" s="636">
        <v>148</v>
      </c>
      <c r="B157" s="637"/>
      <c r="C157" s="10"/>
      <c r="D157" s="10"/>
      <c r="E157" s="187"/>
      <c r="F157" s="162"/>
      <c r="G157" s="44"/>
      <c r="H157" s="163"/>
      <c r="I157" s="158"/>
      <c r="J157" s="21"/>
      <c r="K157" s="163"/>
      <c r="L157" s="158"/>
      <c r="M157" s="21"/>
      <c r="N157" s="163"/>
      <c r="O157" s="44"/>
      <c r="P157" s="166"/>
      <c r="Q157" s="139">
        <f t="shared" si="1"/>
        <v>0</v>
      </c>
      <c r="R157" s="141"/>
    </row>
    <row r="158" spans="1:18" ht="18" hidden="1" customHeight="1">
      <c r="A158" s="636">
        <v>149</v>
      </c>
      <c r="B158" s="637"/>
      <c r="C158" s="10"/>
      <c r="D158" s="10"/>
      <c r="E158" s="187"/>
      <c r="F158" s="162"/>
      <c r="G158" s="44"/>
      <c r="H158" s="163"/>
      <c r="I158" s="158"/>
      <c r="J158" s="21"/>
      <c r="K158" s="163"/>
      <c r="L158" s="158"/>
      <c r="M158" s="21"/>
      <c r="N158" s="163"/>
      <c r="O158" s="44"/>
      <c r="P158" s="166"/>
      <c r="Q158" s="139">
        <f t="shared" si="1"/>
        <v>0</v>
      </c>
      <c r="R158" s="141"/>
    </row>
    <row r="159" spans="1:18" ht="18" hidden="1" customHeight="1">
      <c r="A159" s="636">
        <v>150</v>
      </c>
      <c r="B159" s="637"/>
      <c r="C159" s="10"/>
      <c r="D159" s="10"/>
      <c r="E159" s="187"/>
      <c r="F159" s="162"/>
      <c r="G159" s="44"/>
      <c r="H159" s="163"/>
      <c r="I159" s="158"/>
      <c r="J159" s="21"/>
      <c r="K159" s="163"/>
      <c r="L159" s="158"/>
      <c r="M159" s="21"/>
      <c r="N159" s="163"/>
      <c r="O159" s="44"/>
      <c r="P159" s="166"/>
      <c r="Q159" s="139">
        <f t="shared" si="1"/>
        <v>0</v>
      </c>
      <c r="R159" s="141"/>
    </row>
    <row r="160" spans="1:18" ht="25.5" customHeight="1">
      <c r="A160" s="70" t="str">
        <f>IF('計画書①（地域）'!$S$4="","",'計画書①（地域）'!$S$4)</f>
        <v/>
      </c>
      <c r="B160" s="70"/>
      <c r="C160" s="71"/>
      <c r="D160" s="71"/>
      <c r="E160" s="71"/>
      <c r="F160" s="71"/>
      <c r="G160" s="71"/>
      <c r="H160" s="71"/>
      <c r="I160" s="71"/>
      <c r="J160" s="71"/>
      <c r="K160" s="71"/>
      <c r="L160" s="71"/>
      <c r="M160" s="71"/>
      <c r="N160" s="71"/>
      <c r="O160" s="71"/>
      <c r="P160" s="71"/>
      <c r="Q160" s="71"/>
    </row>
    <row r="161" spans="1:25" ht="25.5" customHeight="1">
      <c r="A161" s="136" t="str">
        <f>A2</f>
        <v xml:space="preserve">【 内訳書 】 </v>
      </c>
      <c r="B161" s="136"/>
      <c r="C161" s="72"/>
      <c r="D161" s="71"/>
      <c r="E161" s="71"/>
      <c r="F161" s="71"/>
      <c r="G161" s="71"/>
      <c r="H161" s="71"/>
      <c r="I161" s="71"/>
      <c r="J161" s="71"/>
      <c r="K161" s="71"/>
      <c r="L161" s="71"/>
      <c r="M161" s="71"/>
      <c r="N161" s="71"/>
      <c r="O161" s="71"/>
      <c r="P161" s="71"/>
      <c r="Q161" s="71"/>
    </row>
    <row r="162" spans="1:25" ht="31.5" customHeight="1">
      <c r="C162" s="576" t="str">
        <f>$C$3</f>
        <v>2-13</v>
      </c>
      <c r="D162" s="61" t="s">
        <v>153</v>
      </c>
      <c r="E162" s="560">
        <f>$E$3</f>
        <v>0</v>
      </c>
      <c r="F162" s="561"/>
      <c r="G162" s="561"/>
      <c r="H162" s="561"/>
      <c r="I162" s="561"/>
      <c r="J162" s="561"/>
      <c r="K162" s="561"/>
      <c r="L162" s="561"/>
      <c r="M162" s="562"/>
      <c r="N162"/>
      <c r="O162"/>
      <c r="P162"/>
      <c r="Q162"/>
      <c r="R162" s="71"/>
      <c r="X162" s="2"/>
      <c r="Y162" s="5"/>
    </row>
    <row r="163" spans="1:25" ht="31.5" customHeight="1">
      <c r="C163" s="577"/>
      <c r="D163" s="62" t="s">
        <v>154</v>
      </c>
      <c r="E163" s="563">
        <f>$E$4</f>
        <v>0</v>
      </c>
      <c r="F163" s="564"/>
      <c r="G163" s="564"/>
      <c r="H163" s="564"/>
      <c r="I163" s="564"/>
      <c r="J163" s="564"/>
      <c r="K163" s="564"/>
      <c r="L163" s="564"/>
      <c r="M163" s="565"/>
      <c r="N163"/>
      <c r="O163"/>
      <c r="P163"/>
      <c r="Q163"/>
      <c r="R163" s="71"/>
      <c r="X163" s="2"/>
      <c r="Y163" s="5"/>
    </row>
    <row r="164" spans="1:25" ht="25.5" customHeight="1">
      <c r="A164" s="133"/>
      <c r="B164" s="133"/>
      <c r="C164" s="72"/>
      <c r="D164" s="71"/>
      <c r="E164" s="71"/>
      <c r="F164" s="71"/>
      <c r="G164" s="71"/>
      <c r="H164" s="71"/>
      <c r="I164" s="71"/>
      <c r="J164" s="71"/>
      <c r="K164" s="71"/>
      <c r="L164" s="71"/>
      <c r="M164" s="71"/>
      <c r="N164" s="71"/>
      <c r="O164" s="71"/>
      <c r="P164" s="71"/>
      <c r="Q164" s="71"/>
    </row>
    <row r="165" spans="1:25" ht="21.75" customHeight="1">
      <c r="A165" s="74"/>
      <c r="B165" s="74"/>
      <c r="C165" s="75"/>
      <c r="D165" s="75"/>
      <c r="E165" s="74"/>
      <c r="F165" s="550" t="s">
        <v>8</v>
      </c>
      <c r="G165" s="551"/>
      <c r="H165" s="551"/>
      <c r="I165" s="551"/>
      <c r="J165" s="551"/>
      <c r="K165" s="552"/>
      <c r="L165" s="175"/>
      <c r="M165" s="176"/>
      <c r="N165" s="176"/>
      <c r="O165" s="176"/>
      <c r="P165" s="176"/>
      <c r="Q165" s="176"/>
    </row>
    <row r="166" spans="1:25" ht="21.75" customHeight="1">
      <c r="A166" s="76"/>
      <c r="B166" s="76"/>
      <c r="C166" s="75"/>
      <c r="D166" s="75"/>
      <c r="E166" s="74"/>
      <c r="F166" s="553">
        <f>SUM(Q169:Q218)</f>
        <v>0</v>
      </c>
      <c r="G166" s="554"/>
      <c r="H166" s="554"/>
      <c r="I166" s="554"/>
      <c r="J166" s="554"/>
      <c r="K166" s="555"/>
      <c r="L166" s="175"/>
      <c r="M166" s="176"/>
      <c r="N166" s="176"/>
      <c r="O166" s="176"/>
      <c r="P166" s="176"/>
      <c r="Q166" s="176"/>
    </row>
    <row r="167" spans="1:25" ht="21" customHeight="1">
      <c r="A167" s="77" t="s">
        <v>16</v>
      </c>
      <c r="B167" s="77"/>
      <c r="C167" s="78"/>
      <c r="D167" s="78"/>
      <c r="E167" s="78"/>
      <c r="F167" s="78"/>
      <c r="G167" s="78"/>
      <c r="H167" s="78"/>
      <c r="I167" s="78"/>
      <c r="J167" s="78"/>
      <c r="K167" s="71"/>
      <c r="L167" s="71"/>
      <c r="M167" s="71"/>
      <c r="N167" s="71"/>
      <c r="O167" s="71"/>
      <c r="P167" s="71"/>
      <c r="Q167" s="135" t="s">
        <v>17</v>
      </c>
    </row>
    <row r="168" spans="1:25" s="59" customFormat="1" ht="36" customHeight="1">
      <c r="A168" s="640" t="s">
        <v>221</v>
      </c>
      <c r="B168" s="641"/>
      <c r="C168" s="556" t="s">
        <v>11</v>
      </c>
      <c r="D168" s="557"/>
      <c r="E168" s="80" t="s">
        <v>45</v>
      </c>
      <c r="F168" s="81"/>
      <c r="G168" s="82" t="s">
        <v>39</v>
      </c>
      <c r="H168" s="83" t="s">
        <v>46</v>
      </c>
      <c r="I168" s="84" t="s">
        <v>38</v>
      </c>
      <c r="J168" s="85" t="s">
        <v>40</v>
      </c>
      <c r="K168" s="83" t="s">
        <v>46</v>
      </c>
      <c r="L168" s="84" t="s">
        <v>48</v>
      </c>
      <c r="M168" s="85" t="s">
        <v>40</v>
      </c>
      <c r="N168" s="83" t="s">
        <v>49</v>
      </c>
      <c r="O168" s="84" t="s">
        <v>50</v>
      </c>
      <c r="P168" s="83" t="s">
        <v>51</v>
      </c>
      <c r="Q168" s="86" t="s">
        <v>12</v>
      </c>
      <c r="X168" s="60"/>
    </row>
    <row r="169" spans="1:25" ht="18" customHeight="1">
      <c r="A169" s="638">
        <v>1</v>
      </c>
      <c r="B169" s="639"/>
      <c r="C169" s="558"/>
      <c r="D169" s="559"/>
      <c r="E169" s="189"/>
      <c r="F169" s="167"/>
      <c r="G169" s="46"/>
      <c r="H169" s="170"/>
      <c r="I169" s="159"/>
      <c r="J169" s="38"/>
      <c r="K169" s="170"/>
      <c r="L169" s="159"/>
      <c r="M169" s="38"/>
      <c r="N169" s="170"/>
      <c r="O169" s="46"/>
      <c r="P169" s="172"/>
      <c r="Q169" s="63">
        <f t="shared" ref="Q169:Q218" si="2">IF(G169="",0,INT(SUM(PRODUCT(G169,I169,L169),O169)))</f>
        <v>0</v>
      </c>
    </row>
    <row r="170" spans="1:25" ht="18" customHeight="1">
      <c r="A170" s="589">
        <v>2</v>
      </c>
      <c r="B170" s="590"/>
      <c r="C170" s="578"/>
      <c r="D170" s="579"/>
      <c r="E170" s="187"/>
      <c r="F170" s="168"/>
      <c r="G170" s="46"/>
      <c r="H170" s="170"/>
      <c r="I170" s="159"/>
      <c r="J170" s="38"/>
      <c r="K170" s="170"/>
      <c r="L170" s="159"/>
      <c r="M170" s="38"/>
      <c r="N170" s="170"/>
      <c r="O170" s="46"/>
      <c r="P170" s="166"/>
      <c r="Q170" s="63">
        <f t="shared" si="2"/>
        <v>0</v>
      </c>
    </row>
    <row r="171" spans="1:25" ht="18" customHeight="1">
      <c r="A171" s="589">
        <v>3</v>
      </c>
      <c r="B171" s="590"/>
      <c r="C171" s="578"/>
      <c r="D171" s="579"/>
      <c r="E171" s="189"/>
      <c r="F171" s="168"/>
      <c r="G171" s="44"/>
      <c r="H171" s="170"/>
      <c r="I171" s="159"/>
      <c r="J171" s="38"/>
      <c r="K171" s="170"/>
      <c r="L171" s="159"/>
      <c r="M171" s="38"/>
      <c r="N171" s="170"/>
      <c r="O171" s="46"/>
      <c r="P171" s="166"/>
      <c r="Q171" s="63">
        <f t="shared" si="2"/>
        <v>0</v>
      </c>
    </row>
    <row r="172" spans="1:25" ht="18" customHeight="1">
      <c r="A172" s="589">
        <v>4</v>
      </c>
      <c r="B172" s="590"/>
      <c r="C172" s="578"/>
      <c r="D172" s="579"/>
      <c r="E172" s="189"/>
      <c r="F172" s="168"/>
      <c r="G172" s="44"/>
      <c r="H172" s="170"/>
      <c r="I172" s="159"/>
      <c r="J172" s="38"/>
      <c r="K172" s="170"/>
      <c r="L172" s="159"/>
      <c r="M172" s="38"/>
      <c r="N172" s="170"/>
      <c r="O172" s="46"/>
      <c r="P172" s="166"/>
      <c r="Q172" s="63">
        <f t="shared" si="2"/>
        <v>0</v>
      </c>
    </row>
    <row r="173" spans="1:25" ht="18" customHeight="1">
      <c r="A173" s="589">
        <v>5</v>
      </c>
      <c r="B173" s="590"/>
      <c r="C173" s="580"/>
      <c r="D173" s="581"/>
      <c r="E173" s="189"/>
      <c r="F173" s="168"/>
      <c r="G173" s="44"/>
      <c r="H173" s="170"/>
      <c r="I173" s="159"/>
      <c r="J173" s="38"/>
      <c r="K173" s="170"/>
      <c r="L173" s="159"/>
      <c r="M173" s="38"/>
      <c r="N173" s="170"/>
      <c r="O173" s="46"/>
      <c r="P173" s="166"/>
      <c r="Q173" s="63">
        <f t="shared" si="2"/>
        <v>0</v>
      </c>
    </row>
    <row r="174" spans="1:25" ht="18" customHeight="1">
      <c r="A174" s="589">
        <v>6</v>
      </c>
      <c r="B174" s="590"/>
      <c r="C174" s="580"/>
      <c r="D174" s="582"/>
      <c r="E174" s="189"/>
      <c r="F174" s="168"/>
      <c r="G174" s="44"/>
      <c r="H174" s="170"/>
      <c r="I174" s="159"/>
      <c r="J174" s="38"/>
      <c r="K174" s="170"/>
      <c r="L174" s="159"/>
      <c r="M174" s="38"/>
      <c r="N174" s="170"/>
      <c r="O174" s="46"/>
      <c r="P174" s="166"/>
      <c r="Q174" s="63">
        <f t="shared" si="2"/>
        <v>0</v>
      </c>
    </row>
    <row r="175" spans="1:25" ht="18" customHeight="1">
      <c r="A175" s="589">
        <v>7</v>
      </c>
      <c r="B175" s="590"/>
      <c r="C175" s="580"/>
      <c r="D175" s="582"/>
      <c r="E175" s="189"/>
      <c r="F175" s="168"/>
      <c r="G175" s="44"/>
      <c r="H175" s="170"/>
      <c r="I175" s="159"/>
      <c r="J175" s="38"/>
      <c r="K175" s="170"/>
      <c r="L175" s="159"/>
      <c r="M175" s="38"/>
      <c r="N175" s="170"/>
      <c r="O175" s="46"/>
      <c r="P175" s="166"/>
      <c r="Q175" s="63">
        <f t="shared" si="2"/>
        <v>0</v>
      </c>
    </row>
    <row r="176" spans="1:25" ht="18" customHeight="1">
      <c r="A176" s="589">
        <v>8</v>
      </c>
      <c r="B176" s="590"/>
      <c r="C176" s="580"/>
      <c r="D176" s="582"/>
      <c r="E176" s="189"/>
      <c r="F176" s="168"/>
      <c r="G176" s="44"/>
      <c r="H176" s="170"/>
      <c r="I176" s="159"/>
      <c r="J176" s="38"/>
      <c r="K176" s="170"/>
      <c r="L176" s="159"/>
      <c r="M176" s="38"/>
      <c r="N176" s="170"/>
      <c r="O176" s="46"/>
      <c r="P176" s="166"/>
      <c r="Q176" s="63">
        <f t="shared" si="2"/>
        <v>0</v>
      </c>
    </row>
    <row r="177" spans="1:17" ht="18" customHeight="1">
      <c r="A177" s="589">
        <v>9</v>
      </c>
      <c r="B177" s="590"/>
      <c r="C177" s="580"/>
      <c r="D177" s="582"/>
      <c r="E177" s="189"/>
      <c r="F177" s="168"/>
      <c r="G177" s="44"/>
      <c r="H177" s="170"/>
      <c r="I177" s="159"/>
      <c r="J177" s="38"/>
      <c r="K177" s="170"/>
      <c r="L177" s="159"/>
      <c r="M177" s="38"/>
      <c r="N177" s="170"/>
      <c r="O177" s="46"/>
      <c r="P177" s="166"/>
      <c r="Q177" s="63">
        <f t="shared" si="2"/>
        <v>0</v>
      </c>
    </row>
    <row r="178" spans="1:17" ht="18" customHeight="1">
      <c r="A178" s="589">
        <v>10</v>
      </c>
      <c r="B178" s="590"/>
      <c r="C178" s="580"/>
      <c r="D178" s="582"/>
      <c r="E178" s="189"/>
      <c r="F178" s="168"/>
      <c r="G178" s="44"/>
      <c r="H178" s="170"/>
      <c r="I178" s="159"/>
      <c r="J178" s="38"/>
      <c r="K178" s="170"/>
      <c r="L178" s="159"/>
      <c r="M178" s="38"/>
      <c r="N178" s="170"/>
      <c r="O178" s="46"/>
      <c r="P178" s="166"/>
      <c r="Q178" s="63">
        <f t="shared" si="2"/>
        <v>0</v>
      </c>
    </row>
    <row r="179" spans="1:17" ht="18" customHeight="1">
      <c r="A179" s="589">
        <v>11</v>
      </c>
      <c r="B179" s="590"/>
      <c r="C179" s="580"/>
      <c r="D179" s="582"/>
      <c r="E179" s="189"/>
      <c r="F179" s="168"/>
      <c r="G179" s="44"/>
      <c r="H179" s="170"/>
      <c r="I179" s="159"/>
      <c r="J179" s="38"/>
      <c r="K179" s="170"/>
      <c r="L179" s="159"/>
      <c r="M179" s="38"/>
      <c r="N179" s="170"/>
      <c r="O179" s="46"/>
      <c r="P179" s="166"/>
      <c r="Q179" s="63">
        <f t="shared" si="2"/>
        <v>0</v>
      </c>
    </row>
    <row r="180" spans="1:17" ht="18" customHeight="1">
      <c r="A180" s="589">
        <v>12</v>
      </c>
      <c r="B180" s="590"/>
      <c r="C180" s="580"/>
      <c r="D180" s="582"/>
      <c r="E180" s="189"/>
      <c r="F180" s="168"/>
      <c r="G180" s="44"/>
      <c r="H180" s="170"/>
      <c r="I180" s="159"/>
      <c r="J180" s="38"/>
      <c r="K180" s="170"/>
      <c r="L180" s="159"/>
      <c r="M180" s="38"/>
      <c r="N180" s="170"/>
      <c r="O180" s="46"/>
      <c r="P180" s="166"/>
      <c r="Q180" s="63">
        <f t="shared" si="2"/>
        <v>0</v>
      </c>
    </row>
    <row r="181" spans="1:17" ht="18" customHeight="1">
      <c r="A181" s="589">
        <v>13</v>
      </c>
      <c r="B181" s="590"/>
      <c r="C181" s="580"/>
      <c r="D181" s="582"/>
      <c r="E181" s="189"/>
      <c r="F181" s="168"/>
      <c r="G181" s="44"/>
      <c r="H181" s="170"/>
      <c r="I181" s="159"/>
      <c r="J181" s="38"/>
      <c r="K181" s="170"/>
      <c r="L181" s="159"/>
      <c r="M181" s="38"/>
      <c r="N181" s="170"/>
      <c r="O181" s="46"/>
      <c r="P181" s="166"/>
      <c r="Q181" s="63">
        <f t="shared" si="2"/>
        <v>0</v>
      </c>
    </row>
    <row r="182" spans="1:17" ht="18" customHeight="1">
      <c r="A182" s="589">
        <v>14</v>
      </c>
      <c r="B182" s="590"/>
      <c r="C182" s="580"/>
      <c r="D182" s="582"/>
      <c r="E182" s="189"/>
      <c r="F182" s="168"/>
      <c r="G182" s="44"/>
      <c r="H182" s="170"/>
      <c r="I182" s="159"/>
      <c r="J182" s="38"/>
      <c r="K182" s="170"/>
      <c r="L182" s="159"/>
      <c r="M182" s="38"/>
      <c r="N182" s="170"/>
      <c r="O182" s="46"/>
      <c r="P182" s="166"/>
      <c r="Q182" s="63">
        <f t="shared" si="2"/>
        <v>0</v>
      </c>
    </row>
    <row r="183" spans="1:17" ht="18" customHeight="1">
      <c r="A183" s="589">
        <v>15</v>
      </c>
      <c r="B183" s="590"/>
      <c r="C183" s="580"/>
      <c r="D183" s="582"/>
      <c r="E183" s="189"/>
      <c r="F183" s="168"/>
      <c r="G183" s="44"/>
      <c r="H183" s="170"/>
      <c r="I183" s="159"/>
      <c r="J183" s="38"/>
      <c r="K183" s="170"/>
      <c r="L183" s="159"/>
      <c r="M183" s="38"/>
      <c r="N183" s="170"/>
      <c r="O183" s="46"/>
      <c r="P183" s="166"/>
      <c r="Q183" s="63">
        <f t="shared" si="2"/>
        <v>0</v>
      </c>
    </row>
    <row r="184" spans="1:17" ht="18" customHeight="1">
      <c r="A184" s="589">
        <v>16</v>
      </c>
      <c r="B184" s="590"/>
      <c r="C184" s="580"/>
      <c r="D184" s="582"/>
      <c r="E184" s="189"/>
      <c r="F184" s="168"/>
      <c r="G184" s="44"/>
      <c r="H184" s="170"/>
      <c r="I184" s="159"/>
      <c r="J184" s="38"/>
      <c r="K184" s="170"/>
      <c r="L184" s="159"/>
      <c r="M184" s="38"/>
      <c r="N184" s="170"/>
      <c r="O184" s="46"/>
      <c r="P184" s="166"/>
      <c r="Q184" s="63">
        <f t="shared" si="2"/>
        <v>0</v>
      </c>
    </row>
    <row r="185" spans="1:17" ht="18" customHeight="1">
      <c r="A185" s="589">
        <v>17</v>
      </c>
      <c r="B185" s="590"/>
      <c r="C185" s="580"/>
      <c r="D185" s="582"/>
      <c r="E185" s="189"/>
      <c r="F185" s="168"/>
      <c r="G185" s="44"/>
      <c r="H185" s="170"/>
      <c r="I185" s="159"/>
      <c r="J185" s="38"/>
      <c r="K185" s="170"/>
      <c r="L185" s="159"/>
      <c r="M185" s="38"/>
      <c r="N185" s="170"/>
      <c r="O185" s="46"/>
      <c r="P185" s="166"/>
      <c r="Q185" s="63">
        <f t="shared" si="2"/>
        <v>0</v>
      </c>
    </row>
    <row r="186" spans="1:17" ht="18" customHeight="1">
      <c r="A186" s="589">
        <v>18</v>
      </c>
      <c r="B186" s="590"/>
      <c r="C186" s="580"/>
      <c r="D186" s="582"/>
      <c r="E186" s="189"/>
      <c r="F186" s="168"/>
      <c r="G186" s="44"/>
      <c r="H186" s="170"/>
      <c r="I186" s="159"/>
      <c r="J186" s="38"/>
      <c r="K186" s="170"/>
      <c r="L186" s="159"/>
      <c r="M186" s="38"/>
      <c r="N186" s="170"/>
      <c r="O186" s="46"/>
      <c r="P186" s="166"/>
      <c r="Q186" s="63">
        <f t="shared" si="2"/>
        <v>0</v>
      </c>
    </row>
    <row r="187" spans="1:17" ht="18" customHeight="1">
      <c r="A187" s="589">
        <v>19</v>
      </c>
      <c r="B187" s="590"/>
      <c r="C187" s="580"/>
      <c r="D187" s="582"/>
      <c r="E187" s="189"/>
      <c r="F187" s="168"/>
      <c r="G187" s="44"/>
      <c r="H187" s="170"/>
      <c r="I187" s="159"/>
      <c r="J187" s="38"/>
      <c r="K187" s="170"/>
      <c r="L187" s="159"/>
      <c r="M187" s="38"/>
      <c r="N187" s="170"/>
      <c r="O187" s="46"/>
      <c r="P187" s="166"/>
      <c r="Q187" s="63">
        <f t="shared" si="2"/>
        <v>0</v>
      </c>
    </row>
    <row r="188" spans="1:17" ht="18" customHeight="1">
      <c r="A188" s="589">
        <v>20</v>
      </c>
      <c r="B188" s="590"/>
      <c r="C188" s="580"/>
      <c r="D188" s="582"/>
      <c r="E188" s="189"/>
      <c r="F188" s="168"/>
      <c r="G188" s="44"/>
      <c r="H188" s="170"/>
      <c r="I188" s="159"/>
      <c r="J188" s="38"/>
      <c r="K188" s="170"/>
      <c r="L188" s="159"/>
      <c r="M188" s="38"/>
      <c r="N188" s="170"/>
      <c r="O188" s="46"/>
      <c r="P188" s="166"/>
      <c r="Q188" s="63">
        <f t="shared" si="2"/>
        <v>0</v>
      </c>
    </row>
    <row r="189" spans="1:17" ht="18" customHeight="1">
      <c r="A189" s="589">
        <v>21</v>
      </c>
      <c r="B189" s="590"/>
      <c r="C189" s="580"/>
      <c r="D189" s="582"/>
      <c r="E189" s="189"/>
      <c r="F189" s="168"/>
      <c r="G189" s="44"/>
      <c r="H189" s="170"/>
      <c r="I189" s="159"/>
      <c r="J189" s="38"/>
      <c r="K189" s="170"/>
      <c r="L189" s="159"/>
      <c r="M189" s="38"/>
      <c r="N189" s="170"/>
      <c r="O189" s="46"/>
      <c r="P189" s="166"/>
      <c r="Q189" s="63">
        <f t="shared" si="2"/>
        <v>0</v>
      </c>
    </row>
    <row r="190" spans="1:17" ht="18" customHeight="1">
      <c r="A190" s="589">
        <v>22</v>
      </c>
      <c r="B190" s="590"/>
      <c r="C190" s="580"/>
      <c r="D190" s="582"/>
      <c r="E190" s="189"/>
      <c r="F190" s="168"/>
      <c r="G190" s="44"/>
      <c r="H190" s="170"/>
      <c r="I190" s="159"/>
      <c r="J190" s="38"/>
      <c r="K190" s="170"/>
      <c r="L190" s="159"/>
      <c r="M190" s="38"/>
      <c r="N190" s="170"/>
      <c r="O190" s="46"/>
      <c r="P190" s="166"/>
      <c r="Q190" s="63">
        <f t="shared" si="2"/>
        <v>0</v>
      </c>
    </row>
    <row r="191" spans="1:17" ht="18" customHeight="1">
      <c r="A191" s="589">
        <v>23</v>
      </c>
      <c r="B191" s="590"/>
      <c r="C191" s="580"/>
      <c r="D191" s="582"/>
      <c r="E191" s="189"/>
      <c r="F191" s="168"/>
      <c r="G191" s="44"/>
      <c r="H191" s="170"/>
      <c r="I191" s="159"/>
      <c r="J191" s="38"/>
      <c r="K191" s="170"/>
      <c r="L191" s="159"/>
      <c r="M191" s="38"/>
      <c r="N191" s="170"/>
      <c r="O191" s="46"/>
      <c r="P191" s="166"/>
      <c r="Q191" s="63">
        <f t="shared" si="2"/>
        <v>0</v>
      </c>
    </row>
    <row r="192" spans="1:17" ht="18" customHeight="1">
      <c r="A192" s="589">
        <v>24</v>
      </c>
      <c r="B192" s="590"/>
      <c r="C192" s="580"/>
      <c r="D192" s="582"/>
      <c r="E192" s="189"/>
      <c r="F192" s="168"/>
      <c r="G192" s="44"/>
      <c r="H192" s="170"/>
      <c r="I192" s="159"/>
      <c r="J192" s="38"/>
      <c r="K192" s="170"/>
      <c r="L192" s="159"/>
      <c r="M192" s="38"/>
      <c r="N192" s="170"/>
      <c r="O192" s="46"/>
      <c r="P192" s="166"/>
      <c r="Q192" s="63">
        <f t="shared" si="2"/>
        <v>0</v>
      </c>
    </row>
    <row r="193" spans="1:17" ht="18" customHeight="1">
      <c r="A193" s="589">
        <v>25</v>
      </c>
      <c r="B193" s="590"/>
      <c r="C193" s="580"/>
      <c r="D193" s="582"/>
      <c r="E193" s="189"/>
      <c r="F193" s="168"/>
      <c r="G193" s="44"/>
      <c r="H193" s="170"/>
      <c r="I193" s="159"/>
      <c r="J193" s="38"/>
      <c r="K193" s="170"/>
      <c r="L193" s="159"/>
      <c r="M193" s="38"/>
      <c r="N193" s="170"/>
      <c r="O193" s="46"/>
      <c r="P193" s="166"/>
      <c r="Q193" s="63">
        <f t="shared" si="2"/>
        <v>0</v>
      </c>
    </row>
    <row r="194" spans="1:17" ht="18" customHeight="1">
      <c r="A194" s="589">
        <v>26</v>
      </c>
      <c r="B194" s="590"/>
      <c r="C194" s="580"/>
      <c r="D194" s="582"/>
      <c r="E194" s="189"/>
      <c r="F194" s="168"/>
      <c r="G194" s="44"/>
      <c r="H194" s="170"/>
      <c r="I194" s="159"/>
      <c r="J194" s="38"/>
      <c r="K194" s="170"/>
      <c r="L194" s="159"/>
      <c r="M194" s="38"/>
      <c r="N194" s="170"/>
      <c r="O194" s="46"/>
      <c r="P194" s="166"/>
      <c r="Q194" s="63">
        <f t="shared" si="2"/>
        <v>0</v>
      </c>
    </row>
    <row r="195" spans="1:17" ht="18" customHeight="1">
      <c r="A195" s="589">
        <v>27</v>
      </c>
      <c r="B195" s="590"/>
      <c r="C195" s="580"/>
      <c r="D195" s="582"/>
      <c r="E195" s="189"/>
      <c r="F195" s="168"/>
      <c r="G195" s="44"/>
      <c r="H195" s="170"/>
      <c r="I195" s="159"/>
      <c r="J195" s="38"/>
      <c r="K195" s="170"/>
      <c r="L195" s="159"/>
      <c r="M195" s="38"/>
      <c r="N195" s="170"/>
      <c r="O195" s="46"/>
      <c r="P195" s="166"/>
      <c r="Q195" s="63">
        <f t="shared" si="2"/>
        <v>0</v>
      </c>
    </row>
    <row r="196" spans="1:17" ht="18" customHeight="1">
      <c r="A196" s="589">
        <v>28</v>
      </c>
      <c r="B196" s="590"/>
      <c r="C196" s="580"/>
      <c r="D196" s="582"/>
      <c r="E196" s="189"/>
      <c r="F196" s="168"/>
      <c r="G196" s="44"/>
      <c r="H196" s="170"/>
      <c r="I196" s="159"/>
      <c r="J196" s="38"/>
      <c r="K196" s="170"/>
      <c r="L196" s="159"/>
      <c r="M196" s="38"/>
      <c r="N196" s="170"/>
      <c r="O196" s="46"/>
      <c r="P196" s="166"/>
      <c r="Q196" s="63">
        <f t="shared" si="2"/>
        <v>0</v>
      </c>
    </row>
    <row r="197" spans="1:17" ht="18" customHeight="1">
      <c r="A197" s="589">
        <v>29</v>
      </c>
      <c r="B197" s="590"/>
      <c r="C197" s="580"/>
      <c r="D197" s="582"/>
      <c r="E197" s="189"/>
      <c r="F197" s="168"/>
      <c r="G197" s="44"/>
      <c r="H197" s="170"/>
      <c r="I197" s="159"/>
      <c r="J197" s="38"/>
      <c r="K197" s="170"/>
      <c r="L197" s="159"/>
      <c r="M197" s="38"/>
      <c r="N197" s="170"/>
      <c r="O197" s="46"/>
      <c r="P197" s="166"/>
      <c r="Q197" s="63">
        <f t="shared" si="2"/>
        <v>0</v>
      </c>
    </row>
    <row r="198" spans="1:17" ht="18" customHeight="1">
      <c r="A198" s="589">
        <v>30</v>
      </c>
      <c r="B198" s="590"/>
      <c r="C198" s="580"/>
      <c r="D198" s="582"/>
      <c r="E198" s="189"/>
      <c r="F198" s="168"/>
      <c r="G198" s="44"/>
      <c r="H198" s="170"/>
      <c r="I198" s="159"/>
      <c r="J198" s="38"/>
      <c r="K198" s="170"/>
      <c r="L198" s="159"/>
      <c r="M198" s="38"/>
      <c r="N198" s="170"/>
      <c r="O198" s="46"/>
      <c r="P198" s="166"/>
      <c r="Q198" s="63">
        <f t="shared" si="2"/>
        <v>0</v>
      </c>
    </row>
    <row r="199" spans="1:17" ht="18" customHeight="1">
      <c r="A199" s="589">
        <v>31</v>
      </c>
      <c r="B199" s="590"/>
      <c r="C199" s="580"/>
      <c r="D199" s="582"/>
      <c r="E199" s="189"/>
      <c r="F199" s="168"/>
      <c r="G199" s="44"/>
      <c r="H199" s="170"/>
      <c r="I199" s="159"/>
      <c r="J199" s="38"/>
      <c r="K199" s="170"/>
      <c r="L199" s="159"/>
      <c r="M199" s="38"/>
      <c r="N199" s="170"/>
      <c r="O199" s="46"/>
      <c r="P199" s="166"/>
      <c r="Q199" s="63">
        <f t="shared" si="2"/>
        <v>0</v>
      </c>
    </row>
    <row r="200" spans="1:17" ht="18" customHeight="1">
      <c r="A200" s="589">
        <v>32</v>
      </c>
      <c r="B200" s="590"/>
      <c r="C200" s="580"/>
      <c r="D200" s="582"/>
      <c r="E200" s="189"/>
      <c r="F200" s="168"/>
      <c r="G200" s="44"/>
      <c r="H200" s="170"/>
      <c r="I200" s="159"/>
      <c r="J200" s="38"/>
      <c r="K200" s="170"/>
      <c r="L200" s="159"/>
      <c r="M200" s="38"/>
      <c r="N200" s="170"/>
      <c r="O200" s="46"/>
      <c r="P200" s="166"/>
      <c r="Q200" s="63">
        <f t="shared" si="2"/>
        <v>0</v>
      </c>
    </row>
    <row r="201" spans="1:17" ht="18" customHeight="1">
      <c r="A201" s="589">
        <v>33</v>
      </c>
      <c r="B201" s="590"/>
      <c r="C201" s="580"/>
      <c r="D201" s="582"/>
      <c r="E201" s="189"/>
      <c r="F201" s="168"/>
      <c r="G201" s="44"/>
      <c r="H201" s="170"/>
      <c r="I201" s="159"/>
      <c r="J201" s="38"/>
      <c r="K201" s="170"/>
      <c r="L201" s="159"/>
      <c r="M201" s="38"/>
      <c r="N201" s="170"/>
      <c r="O201" s="46"/>
      <c r="P201" s="166"/>
      <c r="Q201" s="63">
        <f t="shared" si="2"/>
        <v>0</v>
      </c>
    </row>
    <row r="202" spans="1:17" ht="18" customHeight="1">
      <c r="A202" s="589">
        <v>34</v>
      </c>
      <c r="B202" s="590"/>
      <c r="C202" s="580"/>
      <c r="D202" s="582"/>
      <c r="E202" s="189"/>
      <c r="F202" s="168"/>
      <c r="G202" s="44"/>
      <c r="H202" s="170"/>
      <c r="I202" s="159"/>
      <c r="J202" s="38"/>
      <c r="K202" s="170"/>
      <c r="L202" s="159"/>
      <c r="M202" s="38"/>
      <c r="N202" s="170"/>
      <c r="O202" s="46"/>
      <c r="P202" s="166"/>
      <c r="Q202" s="63">
        <f t="shared" si="2"/>
        <v>0</v>
      </c>
    </row>
    <row r="203" spans="1:17" ht="18" customHeight="1">
      <c r="A203" s="589">
        <v>35</v>
      </c>
      <c r="B203" s="590"/>
      <c r="C203" s="580"/>
      <c r="D203" s="582"/>
      <c r="E203" s="189"/>
      <c r="F203" s="168"/>
      <c r="G203" s="44"/>
      <c r="H203" s="170"/>
      <c r="I203" s="159"/>
      <c r="J203" s="38"/>
      <c r="K203" s="170"/>
      <c r="L203" s="159"/>
      <c r="M203" s="38"/>
      <c r="N203" s="170"/>
      <c r="O203" s="46"/>
      <c r="P203" s="166"/>
      <c r="Q203" s="63">
        <f t="shared" si="2"/>
        <v>0</v>
      </c>
    </row>
    <row r="204" spans="1:17" ht="18" customHeight="1">
      <c r="A204" s="589">
        <v>36</v>
      </c>
      <c r="B204" s="590"/>
      <c r="C204" s="580"/>
      <c r="D204" s="582"/>
      <c r="E204" s="189"/>
      <c r="F204" s="168"/>
      <c r="G204" s="44"/>
      <c r="H204" s="170"/>
      <c r="I204" s="159"/>
      <c r="J204" s="38"/>
      <c r="K204" s="170"/>
      <c r="L204" s="159"/>
      <c r="M204" s="38"/>
      <c r="N204" s="170"/>
      <c r="O204" s="46"/>
      <c r="P204" s="166"/>
      <c r="Q204" s="63">
        <f t="shared" si="2"/>
        <v>0</v>
      </c>
    </row>
    <row r="205" spans="1:17" ht="18" customHeight="1">
      <c r="A205" s="589">
        <v>37</v>
      </c>
      <c r="B205" s="590"/>
      <c r="C205" s="580"/>
      <c r="D205" s="582"/>
      <c r="E205" s="189"/>
      <c r="F205" s="168"/>
      <c r="G205" s="44"/>
      <c r="H205" s="170"/>
      <c r="I205" s="159"/>
      <c r="J205" s="38"/>
      <c r="K205" s="170"/>
      <c r="L205" s="159"/>
      <c r="M205" s="38"/>
      <c r="N205" s="170"/>
      <c r="O205" s="46"/>
      <c r="P205" s="166"/>
      <c r="Q205" s="63">
        <f t="shared" si="2"/>
        <v>0</v>
      </c>
    </row>
    <row r="206" spans="1:17" ht="18" customHeight="1">
      <c r="A206" s="589">
        <v>38</v>
      </c>
      <c r="B206" s="590"/>
      <c r="C206" s="580"/>
      <c r="D206" s="582"/>
      <c r="E206" s="189"/>
      <c r="F206" s="168"/>
      <c r="G206" s="44"/>
      <c r="H206" s="170"/>
      <c r="I206" s="159"/>
      <c r="J206" s="38"/>
      <c r="K206" s="170"/>
      <c r="L206" s="159"/>
      <c r="M206" s="38"/>
      <c r="N206" s="170"/>
      <c r="O206" s="46"/>
      <c r="P206" s="166"/>
      <c r="Q206" s="63">
        <f t="shared" si="2"/>
        <v>0</v>
      </c>
    </row>
    <row r="207" spans="1:17" ht="18" customHeight="1">
      <c r="A207" s="589">
        <v>39</v>
      </c>
      <c r="B207" s="590"/>
      <c r="C207" s="580"/>
      <c r="D207" s="582"/>
      <c r="E207" s="189"/>
      <c r="F207" s="168"/>
      <c r="G207" s="44"/>
      <c r="H207" s="170"/>
      <c r="I207" s="159"/>
      <c r="J207" s="38"/>
      <c r="K207" s="170"/>
      <c r="L207" s="159"/>
      <c r="M207" s="38"/>
      <c r="N207" s="170"/>
      <c r="O207" s="46"/>
      <c r="P207" s="166"/>
      <c r="Q207" s="63">
        <f t="shared" si="2"/>
        <v>0</v>
      </c>
    </row>
    <row r="208" spans="1:17" ht="18" customHeight="1">
      <c r="A208" s="589">
        <v>40</v>
      </c>
      <c r="B208" s="590"/>
      <c r="C208" s="580"/>
      <c r="D208" s="582"/>
      <c r="E208" s="189"/>
      <c r="F208" s="168"/>
      <c r="G208" s="44"/>
      <c r="H208" s="170"/>
      <c r="I208" s="159"/>
      <c r="J208" s="38"/>
      <c r="K208" s="170"/>
      <c r="L208" s="159"/>
      <c r="M208" s="38"/>
      <c r="N208" s="170"/>
      <c r="O208" s="46"/>
      <c r="P208" s="166"/>
      <c r="Q208" s="63">
        <f t="shared" si="2"/>
        <v>0</v>
      </c>
    </row>
    <row r="209" spans="1:17" ht="18" customHeight="1">
      <c r="A209" s="589">
        <v>41</v>
      </c>
      <c r="B209" s="590"/>
      <c r="C209" s="580"/>
      <c r="D209" s="582"/>
      <c r="E209" s="189"/>
      <c r="F209" s="168"/>
      <c r="G209" s="44"/>
      <c r="H209" s="170"/>
      <c r="I209" s="159"/>
      <c r="J209" s="38"/>
      <c r="K209" s="170"/>
      <c r="L209" s="159"/>
      <c r="M209" s="38"/>
      <c r="N209" s="170"/>
      <c r="O209" s="46"/>
      <c r="P209" s="166"/>
      <c r="Q209" s="63">
        <f t="shared" si="2"/>
        <v>0</v>
      </c>
    </row>
    <row r="210" spans="1:17" ht="18" customHeight="1">
      <c r="A210" s="589">
        <v>42</v>
      </c>
      <c r="B210" s="590"/>
      <c r="C210" s="580"/>
      <c r="D210" s="582"/>
      <c r="E210" s="189"/>
      <c r="F210" s="168"/>
      <c r="G210" s="44"/>
      <c r="H210" s="170"/>
      <c r="I210" s="159"/>
      <c r="J210" s="38"/>
      <c r="K210" s="170"/>
      <c r="L210" s="159"/>
      <c r="M210" s="38"/>
      <c r="N210" s="170"/>
      <c r="O210" s="46"/>
      <c r="P210" s="166"/>
      <c r="Q210" s="63">
        <f t="shared" si="2"/>
        <v>0</v>
      </c>
    </row>
    <row r="211" spans="1:17" ht="18" customHeight="1">
      <c r="A211" s="589">
        <v>43</v>
      </c>
      <c r="B211" s="590"/>
      <c r="C211" s="580"/>
      <c r="D211" s="582"/>
      <c r="E211" s="189"/>
      <c r="F211" s="168"/>
      <c r="G211" s="44"/>
      <c r="H211" s="170"/>
      <c r="I211" s="159"/>
      <c r="J211" s="38"/>
      <c r="K211" s="170"/>
      <c r="L211" s="159"/>
      <c r="M211" s="38"/>
      <c r="N211" s="170"/>
      <c r="O211" s="46"/>
      <c r="P211" s="166"/>
      <c r="Q211" s="63">
        <f t="shared" si="2"/>
        <v>0</v>
      </c>
    </row>
    <row r="212" spans="1:17" ht="18" customHeight="1">
      <c r="A212" s="589">
        <v>44</v>
      </c>
      <c r="B212" s="590"/>
      <c r="C212" s="580"/>
      <c r="D212" s="582"/>
      <c r="E212" s="189"/>
      <c r="F212" s="168"/>
      <c r="G212" s="44"/>
      <c r="H212" s="170"/>
      <c r="I212" s="159"/>
      <c r="J212" s="38"/>
      <c r="K212" s="170"/>
      <c r="L212" s="159"/>
      <c r="M212" s="38"/>
      <c r="N212" s="170"/>
      <c r="O212" s="46"/>
      <c r="P212" s="166"/>
      <c r="Q212" s="63">
        <f t="shared" si="2"/>
        <v>0</v>
      </c>
    </row>
    <row r="213" spans="1:17" ht="18" customHeight="1">
      <c r="A213" s="589">
        <v>45</v>
      </c>
      <c r="B213" s="590"/>
      <c r="C213" s="580"/>
      <c r="D213" s="582"/>
      <c r="E213" s="189"/>
      <c r="F213" s="168"/>
      <c r="G213" s="44"/>
      <c r="H213" s="170"/>
      <c r="I213" s="159"/>
      <c r="J213" s="38"/>
      <c r="K213" s="170"/>
      <c r="L213" s="159"/>
      <c r="M213" s="38"/>
      <c r="N213" s="170"/>
      <c r="O213" s="46"/>
      <c r="P213" s="166"/>
      <c r="Q213" s="63">
        <f t="shared" si="2"/>
        <v>0</v>
      </c>
    </row>
    <row r="214" spans="1:17" ht="18" customHeight="1">
      <c r="A214" s="589">
        <v>46</v>
      </c>
      <c r="B214" s="590"/>
      <c r="C214" s="580"/>
      <c r="D214" s="582"/>
      <c r="E214" s="189"/>
      <c r="F214" s="168"/>
      <c r="G214" s="44"/>
      <c r="H214" s="170"/>
      <c r="I214" s="159"/>
      <c r="J214" s="38"/>
      <c r="K214" s="170"/>
      <c r="L214" s="159"/>
      <c r="M214" s="38"/>
      <c r="N214" s="170"/>
      <c r="O214" s="46"/>
      <c r="P214" s="166"/>
      <c r="Q214" s="63">
        <f t="shared" si="2"/>
        <v>0</v>
      </c>
    </row>
    <row r="215" spans="1:17" ht="18" customHeight="1">
      <c r="A215" s="589">
        <v>47</v>
      </c>
      <c r="B215" s="590"/>
      <c r="C215" s="580"/>
      <c r="D215" s="582"/>
      <c r="E215" s="189"/>
      <c r="F215" s="168"/>
      <c r="G215" s="44"/>
      <c r="H215" s="170"/>
      <c r="I215" s="159"/>
      <c r="J215" s="38"/>
      <c r="K215" s="170"/>
      <c r="L215" s="159"/>
      <c r="M215" s="38"/>
      <c r="N215" s="170"/>
      <c r="O215" s="46"/>
      <c r="P215" s="166"/>
      <c r="Q215" s="63">
        <f t="shared" si="2"/>
        <v>0</v>
      </c>
    </row>
    <row r="216" spans="1:17" ht="18" customHeight="1">
      <c r="A216" s="589">
        <v>48</v>
      </c>
      <c r="B216" s="590"/>
      <c r="C216" s="580"/>
      <c r="D216" s="582"/>
      <c r="E216" s="189"/>
      <c r="F216" s="168"/>
      <c r="G216" s="44"/>
      <c r="H216" s="170"/>
      <c r="I216" s="159"/>
      <c r="J216" s="38"/>
      <c r="K216" s="170"/>
      <c r="L216" s="159"/>
      <c r="M216" s="38"/>
      <c r="N216" s="170"/>
      <c r="O216" s="46"/>
      <c r="P216" s="166"/>
      <c r="Q216" s="63">
        <f t="shared" si="2"/>
        <v>0</v>
      </c>
    </row>
    <row r="217" spans="1:17" ht="18" customHeight="1">
      <c r="A217" s="589">
        <v>49</v>
      </c>
      <c r="B217" s="590"/>
      <c r="C217" s="580"/>
      <c r="D217" s="582"/>
      <c r="E217" s="189"/>
      <c r="F217" s="168"/>
      <c r="G217" s="44"/>
      <c r="H217" s="170"/>
      <c r="I217" s="159"/>
      <c r="J217" s="38"/>
      <c r="K217" s="170"/>
      <c r="L217" s="159"/>
      <c r="M217" s="38"/>
      <c r="N217" s="170"/>
      <c r="O217" s="46"/>
      <c r="P217" s="166"/>
      <c r="Q217" s="63">
        <f t="shared" si="2"/>
        <v>0</v>
      </c>
    </row>
    <row r="218" spans="1:17" ht="18" customHeight="1">
      <c r="A218" s="598">
        <v>50</v>
      </c>
      <c r="B218" s="599"/>
      <c r="C218" s="591"/>
      <c r="D218" s="592"/>
      <c r="E218" s="190"/>
      <c r="F218" s="169"/>
      <c r="G218" s="45"/>
      <c r="H218" s="171"/>
      <c r="I218" s="160"/>
      <c r="J218" s="39"/>
      <c r="K218" s="171"/>
      <c r="L218" s="160"/>
      <c r="M218" s="39"/>
      <c r="N218" s="171"/>
      <c r="O218" s="45"/>
      <c r="P218" s="173"/>
      <c r="Q218" s="64">
        <f t="shared" si="2"/>
        <v>0</v>
      </c>
    </row>
    <row r="220" spans="1:17">
      <c r="A220" s="1"/>
      <c r="B220" s="1"/>
    </row>
    <row r="221" spans="1:17" ht="20.100000000000001" customHeight="1">
      <c r="A221" s="68" t="s">
        <v>130</v>
      </c>
      <c r="B221" s="68"/>
      <c r="C221" s="68"/>
      <c r="D221" s="68"/>
    </row>
    <row r="222" spans="1:17" ht="20.100000000000001" customHeight="1">
      <c r="A222" s="3" t="s">
        <v>16</v>
      </c>
      <c r="B222" s="3"/>
      <c r="C222" s="3"/>
      <c r="D222" s="3"/>
      <c r="F222" s="593" t="s">
        <v>17</v>
      </c>
      <c r="G222" s="594"/>
      <c r="H222" s="594"/>
    </row>
    <row r="223" spans="1:17" ht="20.100000000000001" customHeight="1">
      <c r="A223" s="595" t="s">
        <v>4</v>
      </c>
      <c r="B223" s="595"/>
      <c r="C223" s="595"/>
      <c r="D223" s="595"/>
      <c r="E223" s="596"/>
      <c r="F223" s="597" t="s">
        <v>132</v>
      </c>
      <c r="G223" s="596"/>
      <c r="H223" s="596"/>
    </row>
    <row r="224" spans="1:17" ht="20.100000000000001" customHeight="1">
      <c r="A224" s="583" t="s">
        <v>72</v>
      </c>
      <c r="B224" s="584"/>
      <c r="C224" s="584"/>
      <c r="D224" s="584"/>
      <c r="E224" s="585"/>
      <c r="F224" s="586">
        <f>SUMIFS($Q$169:$Q$218,$C$169:$C$218,A224)</f>
        <v>0</v>
      </c>
      <c r="G224" s="587"/>
      <c r="H224" s="588"/>
    </row>
    <row r="225" spans="1:16" ht="20.100000000000001" customHeight="1">
      <c r="A225" s="583" t="s">
        <v>73</v>
      </c>
      <c r="B225" s="584"/>
      <c r="C225" s="584"/>
      <c r="D225" s="584"/>
      <c r="E225" s="585"/>
      <c r="F225" s="586">
        <f>SUMIFS($Q$169:$Q$218,$C$169:$C$218,A225)</f>
        <v>0</v>
      </c>
      <c r="G225" s="587"/>
      <c r="H225" s="588"/>
    </row>
    <row r="226" spans="1:16" ht="20.100000000000001" customHeight="1">
      <c r="A226" s="617" t="s">
        <v>149</v>
      </c>
      <c r="B226" s="179"/>
      <c r="C226" s="583" t="s">
        <v>74</v>
      </c>
      <c r="D226" s="584"/>
      <c r="E226" s="585"/>
      <c r="F226" s="586">
        <f>SUMIFS($Q$169:$Q$218,$C$169:$C$218,C226)</f>
        <v>0</v>
      </c>
      <c r="G226" s="587"/>
      <c r="H226" s="588"/>
    </row>
    <row r="227" spans="1:16" ht="20.100000000000001" customHeight="1">
      <c r="A227" s="618"/>
      <c r="B227" s="180"/>
      <c r="C227" s="583" t="s">
        <v>75</v>
      </c>
      <c r="D227" s="584"/>
      <c r="E227" s="585"/>
      <c r="F227" s="586">
        <f>SUMIFS($Q$169:$Q$218,$C$169:$C$218,C227)</f>
        <v>0</v>
      </c>
      <c r="G227" s="587"/>
      <c r="H227" s="588"/>
    </row>
    <row r="228" spans="1:16" ht="20.100000000000001" customHeight="1">
      <c r="A228" s="618"/>
      <c r="B228" s="180"/>
      <c r="C228" s="583" t="s">
        <v>76</v>
      </c>
      <c r="D228" s="584"/>
      <c r="E228" s="585"/>
      <c r="F228" s="586">
        <f>SUMIFS($Q$169:$Q$218,$C$169:$C$218,C228)</f>
        <v>0</v>
      </c>
      <c r="G228" s="587"/>
      <c r="H228" s="588"/>
    </row>
    <row r="229" spans="1:16" ht="20.100000000000001" customHeight="1">
      <c r="A229" s="618"/>
      <c r="B229" s="180"/>
      <c r="C229" s="583" t="s">
        <v>77</v>
      </c>
      <c r="D229" s="584"/>
      <c r="E229" s="585"/>
      <c r="F229" s="586">
        <f>SUMIFS($Q$169:$Q$218,$C$169:$C$218,C229)</f>
        <v>0</v>
      </c>
      <c r="G229" s="587"/>
      <c r="H229" s="588"/>
    </row>
    <row r="230" spans="1:16" ht="20.100000000000001" customHeight="1">
      <c r="A230" s="619"/>
      <c r="B230" s="181"/>
      <c r="C230" s="584" t="s">
        <v>148</v>
      </c>
      <c r="D230" s="584"/>
      <c r="E230" s="585"/>
      <c r="F230" s="586">
        <f>SUM($F$226:$H$229)</f>
        <v>0</v>
      </c>
      <c r="G230" s="612"/>
      <c r="H230" s="613"/>
    </row>
    <row r="231" spans="1:16" ht="19.5" customHeight="1">
      <c r="A231" s="583" t="s">
        <v>78</v>
      </c>
      <c r="B231" s="584"/>
      <c r="C231" s="584"/>
      <c r="D231" s="584"/>
      <c r="E231" s="585"/>
      <c r="F231" s="586">
        <f>SUM($F$224:$H$225,$F$230)</f>
        <v>0</v>
      </c>
      <c r="G231" s="587"/>
      <c r="H231" s="588"/>
    </row>
    <row r="232" spans="1:16" ht="19.5" customHeight="1">
      <c r="A232" s="583" t="s">
        <v>133</v>
      </c>
      <c r="B232" s="584"/>
      <c r="C232" s="584"/>
      <c r="D232" s="584"/>
      <c r="E232" s="585"/>
      <c r="F232" s="586">
        <f>SUMIFS($Q$169:$Q$218,$C$169:$C$218,A232)</f>
        <v>0</v>
      </c>
      <c r="G232" s="587"/>
      <c r="H232" s="588"/>
    </row>
    <row r="233" spans="1:16" ht="19.5" customHeight="1">
      <c r="A233" s="583" t="s">
        <v>134</v>
      </c>
      <c r="B233" s="584"/>
      <c r="C233" s="584"/>
      <c r="D233" s="584"/>
      <c r="E233" s="585"/>
      <c r="F233" s="586">
        <f>SUM($F$231,$F$232)</f>
        <v>0</v>
      </c>
      <c r="G233" s="587"/>
      <c r="H233" s="588"/>
    </row>
    <row r="234" spans="1:16" ht="19.5" customHeight="1">
      <c r="A234" s="87"/>
      <c r="B234" s="87"/>
      <c r="C234" s="87"/>
      <c r="D234" s="87"/>
      <c r="E234" s="88"/>
      <c r="F234" s="89"/>
      <c r="G234" s="90"/>
      <c r="H234" s="90"/>
    </row>
    <row r="235" spans="1:16" ht="19.5" customHeight="1">
      <c r="A235" s="87"/>
      <c r="B235" s="87"/>
      <c r="C235" s="87"/>
      <c r="D235" s="87"/>
      <c r="E235" s="88"/>
      <c r="F235" s="89"/>
      <c r="G235" s="90"/>
      <c r="H235" s="90"/>
    </row>
    <row r="236" spans="1:16" ht="19.5" customHeight="1">
      <c r="A236" s="74" t="s">
        <v>5</v>
      </c>
      <c r="B236" s="74"/>
      <c r="C236" s="74"/>
      <c r="D236" s="74"/>
      <c r="E236" s="91"/>
      <c r="F236" s="71"/>
      <c r="G236" s="71"/>
      <c r="H236" s="71"/>
    </row>
    <row r="237" spans="1:16" ht="19.5" customHeight="1">
      <c r="A237" s="615"/>
      <c r="B237" s="616"/>
      <c r="C237" s="595" t="s">
        <v>11</v>
      </c>
      <c r="D237" s="596"/>
      <c r="E237" s="131" t="s">
        <v>26</v>
      </c>
      <c r="F237" s="604" t="s">
        <v>132</v>
      </c>
      <c r="G237" s="614"/>
      <c r="H237" s="614"/>
      <c r="I237"/>
      <c r="J237"/>
      <c r="K237"/>
      <c r="L237"/>
      <c r="M237"/>
      <c r="N237"/>
      <c r="O237"/>
      <c r="P237"/>
    </row>
    <row r="238" spans="1:16" ht="20.100000000000001" customHeight="1">
      <c r="A238" s="620" t="s">
        <v>27</v>
      </c>
      <c r="B238" s="621"/>
      <c r="C238" s="604" t="s">
        <v>3</v>
      </c>
      <c r="D238" s="596"/>
      <c r="E238" s="132" t="s">
        <v>175</v>
      </c>
      <c r="F238" s="566">
        <f t="shared" ref="F238:F248" si="3">SUMIFS($Q$10:$Q$159,$D$10:$D$159,$E238,$R$10:$R$159,"")</f>
        <v>0</v>
      </c>
      <c r="G238" s="567"/>
      <c r="H238" s="567"/>
      <c r="I238"/>
      <c r="J238"/>
      <c r="K238"/>
      <c r="L238"/>
      <c r="M238"/>
      <c r="N238"/>
      <c r="O238"/>
      <c r="P238"/>
    </row>
    <row r="239" spans="1:16" ht="20.100000000000001" customHeight="1">
      <c r="A239" s="622"/>
      <c r="B239" s="623"/>
      <c r="C239" s="604" t="s">
        <v>176</v>
      </c>
      <c r="D239" s="596"/>
      <c r="E239" s="132" t="s">
        <v>176</v>
      </c>
      <c r="F239" s="566">
        <f t="shared" si="3"/>
        <v>0</v>
      </c>
      <c r="G239" s="567"/>
      <c r="H239" s="567"/>
      <c r="I239"/>
      <c r="J239"/>
      <c r="K239"/>
      <c r="L239"/>
      <c r="M239"/>
      <c r="N239"/>
      <c r="O239"/>
      <c r="P239"/>
    </row>
    <row r="240" spans="1:16" ht="20.100000000000001" customHeight="1">
      <c r="A240" s="622"/>
      <c r="B240" s="623"/>
      <c r="C240" s="604" t="s">
        <v>42</v>
      </c>
      <c r="D240" s="596"/>
      <c r="E240" s="132" t="s">
        <v>1</v>
      </c>
      <c r="F240" s="566">
        <f t="shared" si="3"/>
        <v>0</v>
      </c>
      <c r="G240" s="567"/>
      <c r="H240" s="567"/>
      <c r="I240"/>
      <c r="J240"/>
      <c r="K240"/>
      <c r="L240"/>
      <c r="M240"/>
      <c r="N240"/>
      <c r="O240"/>
      <c r="P240"/>
    </row>
    <row r="241" spans="1:16" ht="20.100000000000001" customHeight="1">
      <c r="A241" s="622"/>
      <c r="B241" s="623"/>
      <c r="C241" s="604"/>
      <c r="D241" s="596"/>
      <c r="E241" s="132" t="s">
        <v>31</v>
      </c>
      <c r="F241" s="566">
        <f t="shared" si="3"/>
        <v>0</v>
      </c>
      <c r="G241" s="567"/>
      <c r="H241" s="567"/>
      <c r="I241"/>
      <c r="J241"/>
      <c r="K241"/>
      <c r="L241"/>
      <c r="M241"/>
      <c r="N241"/>
      <c r="O241"/>
      <c r="P241"/>
    </row>
    <row r="242" spans="1:16" ht="20.100000000000001" customHeight="1">
      <c r="A242" s="622"/>
      <c r="B242" s="623"/>
      <c r="C242" s="604"/>
      <c r="D242" s="596"/>
      <c r="E242" s="132" t="s">
        <v>10</v>
      </c>
      <c r="F242" s="566">
        <f t="shared" si="3"/>
        <v>0</v>
      </c>
      <c r="G242" s="567"/>
      <c r="H242" s="567"/>
      <c r="I242"/>
      <c r="J242"/>
      <c r="K242"/>
      <c r="L242"/>
      <c r="M242"/>
      <c r="N242"/>
      <c r="O242"/>
      <c r="P242"/>
    </row>
    <row r="243" spans="1:16" ht="20.100000000000001" customHeight="1">
      <c r="A243" s="622"/>
      <c r="B243" s="623"/>
      <c r="C243" s="604" t="s">
        <v>53</v>
      </c>
      <c r="D243" s="596"/>
      <c r="E243" s="132" t="s">
        <v>30</v>
      </c>
      <c r="F243" s="566">
        <f t="shared" si="3"/>
        <v>0</v>
      </c>
      <c r="G243" s="567"/>
      <c r="H243" s="567"/>
      <c r="I243"/>
      <c r="J243"/>
      <c r="K243"/>
      <c r="L243"/>
      <c r="M243"/>
      <c r="N243"/>
      <c r="O243"/>
      <c r="P243"/>
    </row>
    <row r="244" spans="1:16" ht="20.100000000000001" customHeight="1">
      <c r="A244" s="622"/>
      <c r="B244" s="623"/>
      <c r="C244" s="604"/>
      <c r="D244" s="596"/>
      <c r="E244" s="132" t="s">
        <v>2</v>
      </c>
      <c r="F244" s="566">
        <f t="shared" si="3"/>
        <v>0</v>
      </c>
      <c r="G244" s="567"/>
      <c r="H244" s="567"/>
      <c r="I244"/>
      <c r="J244"/>
      <c r="K244"/>
      <c r="L244"/>
      <c r="M244"/>
      <c r="N244"/>
      <c r="O244"/>
      <c r="P244"/>
    </row>
    <row r="245" spans="1:16" ht="20.100000000000001" customHeight="1">
      <c r="A245" s="622"/>
      <c r="B245" s="623"/>
      <c r="C245" s="604"/>
      <c r="D245" s="596"/>
      <c r="E245" s="132" t="s">
        <v>28</v>
      </c>
      <c r="F245" s="566">
        <f t="shared" si="3"/>
        <v>0</v>
      </c>
      <c r="G245" s="567"/>
      <c r="H245" s="567"/>
      <c r="I245"/>
      <c r="J245"/>
      <c r="K245"/>
      <c r="L245"/>
      <c r="M245"/>
      <c r="N245"/>
      <c r="O245"/>
      <c r="P245"/>
    </row>
    <row r="246" spans="1:16" ht="20.100000000000001" customHeight="1">
      <c r="A246" s="622"/>
      <c r="B246" s="623"/>
      <c r="C246" s="604"/>
      <c r="D246" s="596"/>
      <c r="E246" s="147" t="s">
        <v>32</v>
      </c>
      <c r="F246" s="566">
        <f t="shared" si="3"/>
        <v>0</v>
      </c>
      <c r="G246" s="567"/>
      <c r="H246" s="567"/>
      <c r="I246"/>
      <c r="J246"/>
      <c r="K246"/>
      <c r="L246"/>
      <c r="M246"/>
      <c r="N246"/>
      <c r="O246"/>
      <c r="P246"/>
    </row>
    <row r="247" spans="1:16" ht="20.100000000000001" customHeight="1">
      <c r="A247" s="622"/>
      <c r="B247" s="623"/>
      <c r="C247" s="604"/>
      <c r="D247" s="596"/>
      <c r="E247" s="132" t="s">
        <v>23</v>
      </c>
      <c r="F247" s="566">
        <f t="shared" si="3"/>
        <v>0</v>
      </c>
      <c r="G247" s="567"/>
      <c r="H247" s="567"/>
      <c r="I247"/>
      <c r="J247"/>
      <c r="K247"/>
      <c r="L247"/>
      <c r="M247"/>
      <c r="N247"/>
      <c r="O247"/>
      <c r="P247"/>
    </row>
    <row r="248" spans="1:16" ht="20.100000000000001" customHeight="1">
      <c r="A248" s="622"/>
      <c r="B248" s="623"/>
      <c r="C248" s="606" t="s">
        <v>147</v>
      </c>
      <c r="D248" s="607"/>
      <c r="E248" s="132" t="s">
        <v>9</v>
      </c>
      <c r="F248" s="566">
        <f t="shared" si="3"/>
        <v>0</v>
      </c>
      <c r="G248" s="567"/>
      <c r="H248" s="567"/>
      <c r="I248"/>
      <c r="J248"/>
      <c r="K248"/>
      <c r="L248"/>
      <c r="M248"/>
      <c r="N248"/>
      <c r="O248"/>
      <c r="P248"/>
    </row>
    <row r="249" spans="1:16" ht="20.100000000000001" customHeight="1">
      <c r="A249" s="622"/>
      <c r="B249" s="623"/>
      <c r="C249" s="595" t="s">
        <v>21</v>
      </c>
      <c r="D249" s="595"/>
      <c r="E249" s="596"/>
      <c r="F249" s="566">
        <f>SUM($F$238:$H$248)</f>
        <v>0</v>
      </c>
      <c r="G249" s="567"/>
      <c r="H249" s="567"/>
      <c r="I249"/>
      <c r="J249"/>
      <c r="K249"/>
      <c r="L249"/>
      <c r="M249"/>
      <c r="N249"/>
      <c r="O249"/>
      <c r="P249"/>
    </row>
    <row r="250" spans="1:16" ht="20.100000000000001" customHeight="1">
      <c r="A250" s="622"/>
      <c r="B250" s="623"/>
      <c r="C250" s="604" t="s">
        <v>18</v>
      </c>
      <c r="D250" s="604"/>
      <c r="E250" s="596"/>
      <c r="F250" s="610"/>
      <c r="G250" s="611"/>
      <c r="H250" s="611"/>
      <c r="I250"/>
      <c r="J250"/>
      <c r="K250"/>
      <c r="L250"/>
      <c r="M250"/>
      <c r="N250"/>
      <c r="O250"/>
      <c r="P250"/>
    </row>
    <row r="251" spans="1:16" ht="20.100000000000001" customHeight="1">
      <c r="A251" s="624"/>
      <c r="B251" s="625"/>
      <c r="C251" s="595" t="s">
        <v>34</v>
      </c>
      <c r="D251" s="595"/>
      <c r="E251" s="596"/>
      <c r="F251" s="566">
        <f>$F$249-$F$250</f>
        <v>0</v>
      </c>
      <c r="G251" s="567"/>
      <c r="H251" s="567"/>
      <c r="I251"/>
      <c r="J251"/>
      <c r="K251"/>
      <c r="L251"/>
      <c r="M251"/>
      <c r="N251"/>
      <c r="O251"/>
      <c r="P251"/>
    </row>
    <row r="252" spans="1:16" ht="20.100000000000001" customHeight="1">
      <c r="A252" s="626" t="s">
        <v>47</v>
      </c>
      <c r="B252" s="627"/>
      <c r="C252" s="604" t="s">
        <v>3</v>
      </c>
      <c r="D252" s="596"/>
      <c r="E252" s="132" t="s">
        <v>175</v>
      </c>
      <c r="F252" s="605">
        <f t="shared" ref="F252:F262" si="4">SUMIFS($Q$10:$Q$159,$D$10:$D$159,$E252,$R$10:$R$159,"○")</f>
        <v>0</v>
      </c>
      <c r="G252" s="567"/>
      <c r="H252" s="567"/>
      <c r="I252"/>
      <c r="J252"/>
      <c r="K252"/>
      <c r="L252"/>
      <c r="M252"/>
      <c r="N252"/>
      <c r="O252"/>
      <c r="P252"/>
    </row>
    <row r="253" spans="1:16" ht="20.100000000000001" customHeight="1">
      <c r="A253" s="628"/>
      <c r="B253" s="629"/>
      <c r="C253" s="604" t="s">
        <v>176</v>
      </c>
      <c r="D253" s="596"/>
      <c r="E253" s="132" t="s">
        <v>176</v>
      </c>
      <c r="F253" s="605">
        <f t="shared" si="4"/>
        <v>0</v>
      </c>
      <c r="G253" s="567"/>
      <c r="H253" s="567"/>
      <c r="I253"/>
      <c r="J253"/>
      <c r="K253"/>
      <c r="L253"/>
      <c r="M253"/>
      <c r="N253"/>
      <c r="O253"/>
      <c r="P253"/>
    </row>
    <row r="254" spans="1:16" ht="20.100000000000001" customHeight="1">
      <c r="A254" s="628"/>
      <c r="B254" s="629"/>
      <c r="C254" s="604" t="s">
        <v>42</v>
      </c>
      <c r="D254" s="596"/>
      <c r="E254" s="132" t="s">
        <v>1</v>
      </c>
      <c r="F254" s="605">
        <f t="shared" si="4"/>
        <v>0</v>
      </c>
      <c r="G254" s="567"/>
      <c r="H254" s="567"/>
      <c r="I254"/>
      <c r="J254"/>
      <c r="K254"/>
      <c r="L254"/>
      <c r="M254"/>
      <c r="N254"/>
      <c r="O254"/>
      <c r="P254"/>
    </row>
    <row r="255" spans="1:16" ht="20.100000000000001" customHeight="1">
      <c r="A255" s="628"/>
      <c r="B255" s="629"/>
      <c r="C255" s="604"/>
      <c r="D255" s="596"/>
      <c r="E255" s="132" t="s">
        <v>31</v>
      </c>
      <c r="F255" s="605">
        <f t="shared" si="4"/>
        <v>0</v>
      </c>
      <c r="G255" s="567"/>
      <c r="H255" s="567"/>
      <c r="I255"/>
      <c r="J255"/>
      <c r="K255"/>
      <c r="L255"/>
      <c r="M255"/>
      <c r="N255"/>
      <c r="O255"/>
      <c r="P255"/>
    </row>
    <row r="256" spans="1:16" ht="20.100000000000001" customHeight="1">
      <c r="A256" s="628"/>
      <c r="B256" s="629"/>
      <c r="C256" s="604"/>
      <c r="D256" s="596"/>
      <c r="E256" s="132" t="s">
        <v>10</v>
      </c>
      <c r="F256" s="605">
        <f t="shared" si="4"/>
        <v>0</v>
      </c>
      <c r="G256" s="567"/>
      <c r="H256" s="567"/>
      <c r="I256"/>
      <c r="J256"/>
      <c r="K256"/>
      <c r="L256"/>
      <c r="M256"/>
      <c r="N256"/>
      <c r="O256"/>
      <c r="P256"/>
    </row>
    <row r="257" spans="1:24" ht="20.100000000000001" customHeight="1">
      <c r="A257" s="628"/>
      <c r="B257" s="629"/>
      <c r="C257" s="604" t="s">
        <v>53</v>
      </c>
      <c r="D257" s="596"/>
      <c r="E257" s="132" t="s">
        <v>30</v>
      </c>
      <c r="F257" s="605">
        <f t="shared" si="4"/>
        <v>0</v>
      </c>
      <c r="G257" s="567"/>
      <c r="H257" s="567"/>
      <c r="I257"/>
      <c r="J257"/>
      <c r="K257"/>
      <c r="L257"/>
      <c r="M257"/>
      <c r="N257"/>
      <c r="O257"/>
      <c r="P257"/>
    </row>
    <row r="258" spans="1:24" ht="20.100000000000001" customHeight="1">
      <c r="A258" s="628"/>
      <c r="B258" s="629"/>
      <c r="C258" s="604"/>
      <c r="D258" s="596"/>
      <c r="E258" s="132" t="s">
        <v>2</v>
      </c>
      <c r="F258" s="605">
        <f t="shared" si="4"/>
        <v>0</v>
      </c>
      <c r="G258" s="567"/>
      <c r="H258" s="567"/>
      <c r="I258"/>
      <c r="J258"/>
      <c r="K258"/>
      <c r="L258"/>
      <c r="M258"/>
      <c r="N258"/>
      <c r="O258"/>
      <c r="P258"/>
    </row>
    <row r="259" spans="1:24" ht="20.100000000000001" customHeight="1">
      <c r="A259" s="628"/>
      <c r="B259" s="629"/>
      <c r="C259" s="604"/>
      <c r="D259" s="596"/>
      <c r="E259" s="132" t="s">
        <v>28</v>
      </c>
      <c r="F259" s="605">
        <f t="shared" si="4"/>
        <v>0</v>
      </c>
      <c r="G259" s="567"/>
      <c r="H259" s="567"/>
      <c r="I259"/>
      <c r="J259"/>
      <c r="K259"/>
      <c r="L259"/>
      <c r="M259"/>
      <c r="N259"/>
      <c r="O259"/>
      <c r="P259"/>
    </row>
    <row r="260" spans="1:24" ht="20.100000000000001" customHeight="1">
      <c r="A260" s="628"/>
      <c r="B260" s="629"/>
      <c r="C260" s="604"/>
      <c r="D260" s="596"/>
      <c r="E260" s="132" t="s">
        <v>32</v>
      </c>
      <c r="F260" s="605">
        <f t="shared" si="4"/>
        <v>0</v>
      </c>
      <c r="G260" s="567"/>
      <c r="H260" s="567"/>
      <c r="I260"/>
      <c r="J260"/>
      <c r="K260"/>
      <c r="L260"/>
      <c r="M260"/>
      <c r="N260"/>
      <c r="O260"/>
      <c r="P260"/>
    </row>
    <row r="261" spans="1:24" ht="20.100000000000001" customHeight="1">
      <c r="A261" s="628"/>
      <c r="B261" s="629"/>
      <c r="C261" s="604"/>
      <c r="D261" s="596"/>
      <c r="E261" s="132" t="s">
        <v>23</v>
      </c>
      <c r="F261" s="605">
        <f t="shared" si="4"/>
        <v>0</v>
      </c>
      <c r="G261" s="567"/>
      <c r="H261" s="567"/>
      <c r="I261"/>
      <c r="J261"/>
      <c r="K261"/>
      <c r="L261"/>
      <c r="M261"/>
      <c r="N261"/>
      <c r="O261"/>
      <c r="P261"/>
    </row>
    <row r="262" spans="1:24" ht="20.100000000000001" customHeight="1">
      <c r="A262" s="628"/>
      <c r="B262" s="629"/>
      <c r="C262" s="606" t="s">
        <v>147</v>
      </c>
      <c r="D262" s="607"/>
      <c r="E262" s="132" t="s">
        <v>9</v>
      </c>
      <c r="F262" s="605">
        <f t="shared" si="4"/>
        <v>0</v>
      </c>
      <c r="G262" s="567"/>
      <c r="H262" s="567"/>
      <c r="I262"/>
      <c r="J262"/>
      <c r="K262"/>
      <c r="L262"/>
      <c r="M262"/>
      <c r="N262"/>
      <c r="O262"/>
      <c r="P262"/>
    </row>
    <row r="263" spans="1:24" ht="20.100000000000001" customHeight="1" thickBot="1">
      <c r="A263" s="630"/>
      <c r="B263" s="631"/>
      <c r="C263" s="595" t="s">
        <v>135</v>
      </c>
      <c r="D263" s="595"/>
      <c r="E263" s="596"/>
      <c r="F263" s="608">
        <f>SUM($F$252:$H$262)</f>
        <v>0</v>
      </c>
      <c r="G263" s="609"/>
      <c r="H263" s="609"/>
      <c r="I263"/>
      <c r="J263"/>
      <c r="K263"/>
      <c r="L263"/>
      <c r="M263"/>
      <c r="N263"/>
      <c r="O263"/>
      <c r="P263"/>
    </row>
    <row r="264" spans="1:24" ht="20.100000000000001" customHeight="1" thickTop="1">
      <c r="A264" s="600" t="s">
        <v>136</v>
      </c>
      <c r="B264" s="600"/>
      <c r="C264" s="601"/>
      <c r="D264" s="601"/>
      <c r="E264" s="601"/>
      <c r="F264" s="602">
        <f>SUM($F$249,$F$263)</f>
        <v>0</v>
      </c>
      <c r="G264" s="603"/>
      <c r="H264" s="603"/>
      <c r="I264"/>
      <c r="J264"/>
      <c r="K264"/>
      <c r="L264"/>
      <c r="M264"/>
      <c r="N264"/>
      <c r="O264"/>
      <c r="P264"/>
    </row>
    <row r="265" spans="1:24">
      <c r="W265" s="5"/>
      <c r="X265" s="2"/>
    </row>
  </sheetData>
  <sheetProtection password="DF8A" sheet="1" objects="1" scenarios="1" formatRows="0"/>
  <mergeCells count="337">
    <mergeCell ref="C173:D173"/>
    <mergeCell ref="C162:C163"/>
    <mergeCell ref="C198:D198"/>
    <mergeCell ref="C199:D199"/>
    <mergeCell ref="E162:M162"/>
    <mergeCell ref="E163:M163"/>
    <mergeCell ref="F165:K165"/>
    <mergeCell ref="F166:K166"/>
    <mergeCell ref="C3:C4"/>
    <mergeCell ref="E3:M3"/>
    <mergeCell ref="E4:M4"/>
    <mergeCell ref="C6:D6"/>
    <mergeCell ref="F6:K6"/>
    <mergeCell ref="C7:D7"/>
    <mergeCell ref="F7:K7"/>
    <mergeCell ref="C186:D186"/>
    <mergeCell ref="C187:D187"/>
    <mergeCell ref="C188:D188"/>
    <mergeCell ref="C189:D189"/>
    <mergeCell ref="C190:D190"/>
    <mergeCell ref="C191:D191"/>
    <mergeCell ref="C168:D168"/>
    <mergeCell ref="C169:D169"/>
    <mergeCell ref="M6:Q7"/>
    <mergeCell ref="C180:D180"/>
    <mergeCell ref="C181:D181"/>
    <mergeCell ref="C182:D182"/>
    <mergeCell ref="C183:D183"/>
    <mergeCell ref="C184:D184"/>
    <mergeCell ref="C185:D185"/>
    <mergeCell ref="C174:D174"/>
    <mergeCell ref="C175:D175"/>
    <mergeCell ref="C176:D176"/>
    <mergeCell ref="C177:D177"/>
    <mergeCell ref="C178:D178"/>
    <mergeCell ref="C179:D179"/>
    <mergeCell ref="C170:D170"/>
    <mergeCell ref="C171:D171"/>
    <mergeCell ref="C172:D172"/>
    <mergeCell ref="F226:H226"/>
    <mergeCell ref="C227:E227"/>
    <mergeCell ref="F227:H227"/>
    <mergeCell ref="C228:E228"/>
    <mergeCell ref="C200:D200"/>
    <mergeCell ref="C192:D192"/>
    <mergeCell ref="C193:D193"/>
    <mergeCell ref="C194:D194"/>
    <mergeCell ref="C195:D195"/>
    <mergeCell ref="C196:D196"/>
    <mergeCell ref="C197:D197"/>
    <mergeCell ref="C208:D208"/>
    <mergeCell ref="C209:D209"/>
    <mergeCell ref="C201:D201"/>
    <mergeCell ref="C202:D202"/>
    <mergeCell ref="C203:D203"/>
    <mergeCell ref="A224:E224"/>
    <mergeCell ref="C204:D204"/>
    <mergeCell ref="C205:D205"/>
    <mergeCell ref="C206:D206"/>
    <mergeCell ref="C207:D207"/>
    <mergeCell ref="F245:H245"/>
    <mergeCell ref="F247:H247"/>
    <mergeCell ref="F246:H246"/>
    <mergeCell ref="F222:H222"/>
    <mergeCell ref="A223:E223"/>
    <mergeCell ref="F223:H223"/>
    <mergeCell ref="C210:D210"/>
    <mergeCell ref="C211:D211"/>
    <mergeCell ref="C212:D212"/>
    <mergeCell ref="C213:D213"/>
    <mergeCell ref="C214:D214"/>
    <mergeCell ref="C215:D215"/>
    <mergeCell ref="A217:B217"/>
    <mergeCell ref="A218:B218"/>
    <mergeCell ref="C216:D216"/>
    <mergeCell ref="C217:D217"/>
    <mergeCell ref="C218:D218"/>
    <mergeCell ref="A215:B215"/>
    <mergeCell ref="A216:B216"/>
    <mergeCell ref="F224:H224"/>
    <mergeCell ref="A225:E225"/>
    <mergeCell ref="F225:H225"/>
    <mergeCell ref="A226:A230"/>
    <mergeCell ref="C226:E226"/>
    <mergeCell ref="F232:H232"/>
    <mergeCell ref="A233:E233"/>
    <mergeCell ref="F233:H233"/>
    <mergeCell ref="C237:D237"/>
    <mergeCell ref="F237:H237"/>
    <mergeCell ref="F228:H228"/>
    <mergeCell ref="C229:E229"/>
    <mergeCell ref="F229:H229"/>
    <mergeCell ref="C230:E230"/>
    <mergeCell ref="F230:H230"/>
    <mergeCell ref="A231:E231"/>
    <mergeCell ref="F231:H231"/>
    <mergeCell ref="A237:B237"/>
    <mergeCell ref="A232:E232"/>
    <mergeCell ref="F262:H262"/>
    <mergeCell ref="C263:E263"/>
    <mergeCell ref="F263:H263"/>
    <mergeCell ref="A264:E264"/>
    <mergeCell ref="F264:H264"/>
    <mergeCell ref="C257:D261"/>
    <mergeCell ref="F257:H257"/>
    <mergeCell ref="F258:H258"/>
    <mergeCell ref="F259:H259"/>
    <mergeCell ref="F260:H260"/>
    <mergeCell ref="F261:H261"/>
    <mergeCell ref="A252:B263"/>
    <mergeCell ref="C262:D262"/>
    <mergeCell ref="C254:D256"/>
    <mergeCell ref="F254:H254"/>
    <mergeCell ref="F255:H255"/>
    <mergeCell ref="F256:H256"/>
    <mergeCell ref="C251:E251"/>
    <mergeCell ref="F251:H251"/>
    <mergeCell ref="C252:D252"/>
    <mergeCell ref="F252:H252"/>
    <mergeCell ref="C253:D253"/>
    <mergeCell ref="F253:H253"/>
    <mergeCell ref="A238:B251"/>
    <mergeCell ref="C238:D238"/>
    <mergeCell ref="F238:H238"/>
    <mergeCell ref="C239:D239"/>
    <mergeCell ref="F239:H239"/>
    <mergeCell ref="C248:D248"/>
    <mergeCell ref="F248:H248"/>
    <mergeCell ref="C249:E249"/>
    <mergeCell ref="F249:H249"/>
    <mergeCell ref="C250:E250"/>
    <mergeCell ref="F250:H250"/>
    <mergeCell ref="C240:D242"/>
    <mergeCell ref="F240:H240"/>
    <mergeCell ref="F241:H241"/>
    <mergeCell ref="F242:H242"/>
    <mergeCell ref="C243:D247"/>
    <mergeCell ref="F243:H243"/>
    <mergeCell ref="F244:H244"/>
    <mergeCell ref="A9:B9"/>
    <mergeCell ref="A168:B168"/>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B31"/>
    <mergeCell ref="A41:B41"/>
    <mergeCell ref="A42:B42"/>
    <mergeCell ref="A43:B43"/>
    <mergeCell ref="A44:B44"/>
    <mergeCell ref="A45:B45"/>
    <mergeCell ref="A46:B46"/>
    <mergeCell ref="A47:B47"/>
    <mergeCell ref="A48:B48"/>
    <mergeCell ref="A49:B49"/>
    <mergeCell ref="A32:B32"/>
    <mergeCell ref="A33:B33"/>
    <mergeCell ref="A34:B34"/>
    <mergeCell ref="A35:B35"/>
    <mergeCell ref="A36:B36"/>
    <mergeCell ref="A37:B37"/>
    <mergeCell ref="A38:B38"/>
    <mergeCell ref="A39:B39"/>
    <mergeCell ref="A40:B40"/>
    <mergeCell ref="A59:B59"/>
    <mergeCell ref="A60:B60"/>
    <mergeCell ref="A61:B61"/>
    <mergeCell ref="A62:B62"/>
    <mergeCell ref="A63:B63"/>
    <mergeCell ref="A64:B64"/>
    <mergeCell ref="A65:B65"/>
    <mergeCell ref="A66:B66"/>
    <mergeCell ref="A67:B67"/>
    <mergeCell ref="A50:B50"/>
    <mergeCell ref="A51:B51"/>
    <mergeCell ref="A52:B52"/>
    <mergeCell ref="A53:B53"/>
    <mergeCell ref="A54:B54"/>
    <mergeCell ref="A55:B55"/>
    <mergeCell ref="A56:B56"/>
    <mergeCell ref="A57:B57"/>
    <mergeCell ref="A58:B58"/>
    <mergeCell ref="A77:B77"/>
    <mergeCell ref="A78:B78"/>
    <mergeCell ref="A79:B79"/>
    <mergeCell ref="A80:B80"/>
    <mergeCell ref="A81:B81"/>
    <mergeCell ref="A82:B82"/>
    <mergeCell ref="A83:B83"/>
    <mergeCell ref="A84:B84"/>
    <mergeCell ref="A85:B85"/>
    <mergeCell ref="A68:B68"/>
    <mergeCell ref="A69:B69"/>
    <mergeCell ref="A70:B70"/>
    <mergeCell ref="A71:B71"/>
    <mergeCell ref="A72:B72"/>
    <mergeCell ref="A73:B73"/>
    <mergeCell ref="A74:B74"/>
    <mergeCell ref="A75:B75"/>
    <mergeCell ref="A76:B76"/>
    <mergeCell ref="A95:B95"/>
    <mergeCell ref="A96:B96"/>
    <mergeCell ref="A97:B97"/>
    <mergeCell ref="A98:B98"/>
    <mergeCell ref="A99:B99"/>
    <mergeCell ref="A100:B100"/>
    <mergeCell ref="A101:B101"/>
    <mergeCell ref="A102:B102"/>
    <mergeCell ref="A103:B103"/>
    <mergeCell ref="A86:B86"/>
    <mergeCell ref="A87:B87"/>
    <mergeCell ref="A88:B88"/>
    <mergeCell ref="A89:B89"/>
    <mergeCell ref="A90:B90"/>
    <mergeCell ref="A91:B91"/>
    <mergeCell ref="A92:B92"/>
    <mergeCell ref="A93:B93"/>
    <mergeCell ref="A94:B94"/>
    <mergeCell ref="A113:B113"/>
    <mergeCell ref="A114:B114"/>
    <mergeCell ref="A115:B115"/>
    <mergeCell ref="A116:B116"/>
    <mergeCell ref="A117:B117"/>
    <mergeCell ref="A118:B118"/>
    <mergeCell ref="A119:B119"/>
    <mergeCell ref="A120:B120"/>
    <mergeCell ref="A121:B121"/>
    <mergeCell ref="A104:B104"/>
    <mergeCell ref="A105:B105"/>
    <mergeCell ref="A106:B106"/>
    <mergeCell ref="A107:B107"/>
    <mergeCell ref="A108:B108"/>
    <mergeCell ref="A109:B109"/>
    <mergeCell ref="A110:B110"/>
    <mergeCell ref="A111:B111"/>
    <mergeCell ref="A112:B112"/>
    <mergeCell ref="A131:B131"/>
    <mergeCell ref="A132:B132"/>
    <mergeCell ref="A133:B133"/>
    <mergeCell ref="A134:B134"/>
    <mergeCell ref="A135:B135"/>
    <mergeCell ref="A136:B136"/>
    <mergeCell ref="A137:B137"/>
    <mergeCell ref="A138:B138"/>
    <mergeCell ref="A139:B139"/>
    <mergeCell ref="A122:B122"/>
    <mergeCell ref="A123:B123"/>
    <mergeCell ref="A124:B124"/>
    <mergeCell ref="A125:B125"/>
    <mergeCell ref="A126:B126"/>
    <mergeCell ref="A127:B127"/>
    <mergeCell ref="A128:B128"/>
    <mergeCell ref="A129:B129"/>
    <mergeCell ref="A130:B130"/>
    <mergeCell ref="A158:B158"/>
    <mergeCell ref="A159:B159"/>
    <mergeCell ref="A140:B140"/>
    <mergeCell ref="A141:B141"/>
    <mergeCell ref="A142:B142"/>
    <mergeCell ref="A143:B143"/>
    <mergeCell ref="A144:B144"/>
    <mergeCell ref="A145:B145"/>
    <mergeCell ref="A146:B146"/>
    <mergeCell ref="A147:B147"/>
    <mergeCell ref="A148:B148"/>
    <mergeCell ref="A149:B149"/>
    <mergeCell ref="A150:B150"/>
    <mergeCell ref="A151:B151"/>
    <mergeCell ref="A152:B152"/>
    <mergeCell ref="A153:B153"/>
    <mergeCell ref="A154:B154"/>
    <mergeCell ref="A155:B155"/>
    <mergeCell ref="A156:B156"/>
    <mergeCell ref="A157:B157"/>
    <mergeCell ref="A169:B169"/>
    <mergeCell ref="A170:B170"/>
    <mergeCell ref="A171:B171"/>
    <mergeCell ref="A190:B190"/>
    <mergeCell ref="A191:B191"/>
    <mergeCell ref="A192:B192"/>
    <mergeCell ref="A193:B193"/>
    <mergeCell ref="A194:B194"/>
    <mergeCell ref="A195:B195"/>
    <mergeCell ref="A172:B172"/>
    <mergeCell ref="A173:B173"/>
    <mergeCell ref="A174:B174"/>
    <mergeCell ref="A175:B175"/>
    <mergeCell ref="A176:B176"/>
    <mergeCell ref="A177:B177"/>
    <mergeCell ref="A178:B178"/>
    <mergeCell ref="A179:B179"/>
    <mergeCell ref="A180:B180"/>
    <mergeCell ref="A196:B196"/>
    <mergeCell ref="A197:B197"/>
    <mergeCell ref="A198:B198"/>
    <mergeCell ref="A181:B181"/>
    <mergeCell ref="A182:B182"/>
    <mergeCell ref="A183:B183"/>
    <mergeCell ref="A184:B184"/>
    <mergeCell ref="A185:B185"/>
    <mergeCell ref="A186:B186"/>
    <mergeCell ref="A187:B187"/>
    <mergeCell ref="A188:B188"/>
    <mergeCell ref="A189:B189"/>
    <mergeCell ref="A208:B208"/>
    <mergeCell ref="A209:B209"/>
    <mergeCell ref="A210:B210"/>
    <mergeCell ref="A211:B211"/>
    <mergeCell ref="A212:B212"/>
    <mergeCell ref="A213:B213"/>
    <mergeCell ref="A214:B214"/>
    <mergeCell ref="A199:B199"/>
    <mergeCell ref="A200:B200"/>
    <mergeCell ref="A201:B201"/>
    <mergeCell ref="A202:B202"/>
    <mergeCell ref="A203:B203"/>
    <mergeCell ref="A204:B204"/>
    <mergeCell ref="A205:B205"/>
    <mergeCell ref="A206:B206"/>
    <mergeCell ref="A207:B207"/>
  </mergeCells>
  <phoneticPr fontId="8"/>
  <conditionalFormatting sqref="O51:O106 G51:G106 I51:I106 L51:L106">
    <cfRule type="expression" dxfId="656" priority="372">
      <formula>INDIRECT(ADDRESS(ROW(),COLUMN()))=TRUNC(INDIRECT(ADDRESS(ROW(),COLUMN())))</formula>
    </cfRule>
  </conditionalFormatting>
  <conditionalFormatting sqref="O27:O50">
    <cfRule type="expression" dxfId="655" priority="368">
      <formula>INDIRECT(ADDRESS(ROW(),COLUMN()))=TRUNC(INDIRECT(ADDRESS(ROW(),COLUMN())))</formula>
    </cfRule>
  </conditionalFormatting>
  <conditionalFormatting sqref="G48:G50">
    <cfRule type="expression" dxfId="654" priority="371">
      <formula>INDIRECT(ADDRESS(ROW(),COLUMN()))=TRUNC(INDIRECT(ADDRESS(ROW(),COLUMN())))</formula>
    </cfRule>
  </conditionalFormatting>
  <conditionalFormatting sqref="I45 I48:I50">
    <cfRule type="expression" dxfId="653" priority="370">
      <formula>INDIRECT(ADDRESS(ROW(),COLUMN()))=TRUNC(INDIRECT(ADDRESS(ROW(),COLUMN())))</formula>
    </cfRule>
  </conditionalFormatting>
  <conditionalFormatting sqref="L29:L50">
    <cfRule type="expression" dxfId="652" priority="369">
      <formula>INDIRECT(ADDRESS(ROW(),COLUMN()))=TRUNC(INDIRECT(ADDRESS(ROW(),COLUMN())))</formula>
    </cfRule>
  </conditionalFormatting>
  <conditionalFormatting sqref="O10">
    <cfRule type="expression" dxfId="651" priority="366">
      <formula>INDIRECT(ADDRESS(ROW(),COLUMN()))=TRUNC(INDIRECT(ADDRESS(ROW(),COLUMN())))</formula>
    </cfRule>
  </conditionalFormatting>
  <conditionalFormatting sqref="L10">
    <cfRule type="expression" dxfId="650" priority="367">
      <formula>INDIRECT(ADDRESS(ROW(),COLUMN()))=TRUNC(INDIRECT(ADDRESS(ROW(),COLUMN())))</formula>
    </cfRule>
  </conditionalFormatting>
  <conditionalFormatting sqref="O11">
    <cfRule type="expression" dxfId="649" priority="364">
      <formula>INDIRECT(ADDRESS(ROW(),COLUMN()))=TRUNC(INDIRECT(ADDRESS(ROW(),COLUMN())))</formula>
    </cfRule>
  </conditionalFormatting>
  <conditionalFormatting sqref="L11">
    <cfRule type="expression" dxfId="648" priority="365">
      <formula>INDIRECT(ADDRESS(ROW(),COLUMN()))=TRUNC(INDIRECT(ADDRESS(ROW(),COLUMN())))</formula>
    </cfRule>
  </conditionalFormatting>
  <conditionalFormatting sqref="O12:O26">
    <cfRule type="expression" dxfId="647" priority="361">
      <formula>INDIRECT(ADDRESS(ROW(),COLUMN()))=TRUNC(INDIRECT(ADDRESS(ROW(),COLUMN())))</formula>
    </cfRule>
  </conditionalFormatting>
  <conditionalFormatting sqref="I21:I25">
    <cfRule type="expression" dxfId="646" priority="363">
      <formula>INDIRECT(ADDRESS(ROW(),COLUMN()))=TRUNC(INDIRECT(ADDRESS(ROW(),COLUMN())))</formula>
    </cfRule>
  </conditionalFormatting>
  <conditionalFormatting sqref="L12:L25">
    <cfRule type="expression" dxfId="645" priority="362">
      <formula>INDIRECT(ADDRESS(ROW(),COLUMN()))=TRUNC(INDIRECT(ADDRESS(ROW(),COLUMN())))</formula>
    </cfRule>
  </conditionalFormatting>
  <conditionalFormatting sqref="G10 G15">
    <cfRule type="expression" dxfId="644" priority="360">
      <formula>INDIRECT(ADDRESS(ROW(),COLUMN()))=TRUNC(INDIRECT(ADDRESS(ROW(),COLUMN())))</formula>
    </cfRule>
  </conditionalFormatting>
  <conditionalFormatting sqref="I10 I15">
    <cfRule type="expression" dxfId="643" priority="359">
      <formula>INDIRECT(ADDRESS(ROW(),COLUMN()))=TRUNC(INDIRECT(ADDRESS(ROW(),COLUMN())))</formula>
    </cfRule>
  </conditionalFormatting>
  <conditionalFormatting sqref="G12">
    <cfRule type="expression" dxfId="642" priority="358">
      <formula>INDIRECT(ADDRESS(ROW(),COLUMN()))=TRUNC(INDIRECT(ADDRESS(ROW(),COLUMN())))</formula>
    </cfRule>
  </conditionalFormatting>
  <conditionalFormatting sqref="I12">
    <cfRule type="expression" dxfId="641" priority="357">
      <formula>INDIRECT(ADDRESS(ROW(),COLUMN()))=TRUNC(INDIRECT(ADDRESS(ROW(),COLUMN())))</formula>
    </cfRule>
  </conditionalFormatting>
  <conditionalFormatting sqref="G14">
    <cfRule type="expression" dxfId="640" priority="356">
      <formula>INDIRECT(ADDRESS(ROW(),COLUMN()))=TRUNC(INDIRECT(ADDRESS(ROW(),COLUMN())))</formula>
    </cfRule>
  </conditionalFormatting>
  <conditionalFormatting sqref="I14">
    <cfRule type="expression" dxfId="639" priority="355">
      <formula>INDIRECT(ADDRESS(ROW(),COLUMN()))=TRUNC(INDIRECT(ADDRESS(ROW(),COLUMN())))</formula>
    </cfRule>
  </conditionalFormatting>
  <conditionalFormatting sqref="G11">
    <cfRule type="expression" dxfId="638" priority="354">
      <formula>INDIRECT(ADDRESS(ROW(),COLUMN()))=TRUNC(INDIRECT(ADDRESS(ROW(),COLUMN())))</formula>
    </cfRule>
  </conditionalFormatting>
  <conditionalFormatting sqref="I11">
    <cfRule type="expression" dxfId="637" priority="353">
      <formula>INDIRECT(ADDRESS(ROW(),COLUMN()))=TRUNC(INDIRECT(ADDRESS(ROW(),COLUMN())))</formula>
    </cfRule>
  </conditionalFormatting>
  <conditionalFormatting sqref="G13">
    <cfRule type="expression" dxfId="636" priority="352">
      <formula>INDIRECT(ADDRESS(ROW(),COLUMN()))=TRUNC(INDIRECT(ADDRESS(ROW(),COLUMN())))</formula>
    </cfRule>
  </conditionalFormatting>
  <conditionalFormatting sqref="I13">
    <cfRule type="expression" dxfId="635" priority="351">
      <formula>INDIRECT(ADDRESS(ROW(),COLUMN()))=TRUNC(INDIRECT(ADDRESS(ROW(),COLUMN())))</formula>
    </cfRule>
  </conditionalFormatting>
  <conditionalFormatting sqref="G16 G19">
    <cfRule type="expression" dxfId="634" priority="350">
      <formula>INDIRECT(ADDRESS(ROW(),COLUMN()))=TRUNC(INDIRECT(ADDRESS(ROW(),COLUMN())))</formula>
    </cfRule>
  </conditionalFormatting>
  <conditionalFormatting sqref="I16 I19">
    <cfRule type="expression" dxfId="633" priority="349">
      <formula>INDIRECT(ADDRESS(ROW(),COLUMN()))=TRUNC(INDIRECT(ADDRESS(ROW(),COLUMN())))</formula>
    </cfRule>
  </conditionalFormatting>
  <conditionalFormatting sqref="G17">
    <cfRule type="expression" dxfId="632" priority="348">
      <formula>INDIRECT(ADDRESS(ROW(),COLUMN()))=TRUNC(INDIRECT(ADDRESS(ROW(),COLUMN())))</formula>
    </cfRule>
  </conditionalFormatting>
  <conditionalFormatting sqref="I17">
    <cfRule type="expression" dxfId="631" priority="347">
      <formula>INDIRECT(ADDRESS(ROW(),COLUMN()))=TRUNC(INDIRECT(ADDRESS(ROW(),COLUMN())))</formula>
    </cfRule>
  </conditionalFormatting>
  <conditionalFormatting sqref="G18">
    <cfRule type="expression" dxfId="630" priority="346">
      <formula>INDIRECT(ADDRESS(ROW(),COLUMN()))=TRUNC(INDIRECT(ADDRESS(ROW(),COLUMN())))</formula>
    </cfRule>
  </conditionalFormatting>
  <conditionalFormatting sqref="I18">
    <cfRule type="expression" dxfId="629" priority="345">
      <formula>INDIRECT(ADDRESS(ROW(),COLUMN()))=TRUNC(INDIRECT(ADDRESS(ROW(),COLUMN())))</formula>
    </cfRule>
  </conditionalFormatting>
  <conditionalFormatting sqref="G20">
    <cfRule type="expression" dxfId="628" priority="344">
      <formula>INDIRECT(ADDRESS(ROW(),COLUMN()))=TRUNC(INDIRECT(ADDRESS(ROW(),COLUMN())))</formula>
    </cfRule>
  </conditionalFormatting>
  <conditionalFormatting sqref="I20">
    <cfRule type="expression" dxfId="627" priority="343">
      <formula>INDIRECT(ADDRESS(ROW(),COLUMN()))=TRUNC(INDIRECT(ADDRESS(ROW(),COLUMN())))</formula>
    </cfRule>
  </conditionalFormatting>
  <conditionalFormatting sqref="G21 G23">
    <cfRule type="expression" dxfId="626" priority="342">
      <formula>INDIRECT(ADDRESS(ROW(),COLUMN()))=TRUNC(INDIRECT(ADDRESS(ROW(),COLUMN())))</formula>
    </cfRule>
  </conditionalFormatting>
  <conditionalFormatting sqref="G22">
    <cfRule type="expression" dxfId="625" priority="341">
      <formula>INDIRECT(ADDRESS(ROW(),COLUMN()))=TRUNC(INDIRECT(ADDRESS(ROW(),COLUMN())))</formula>
    </cfRule>
  </conditionalFormatting>
  <conditionalFormatting sqref="G24:G25">
    <cfRule type="expression" dxfId="624" priority="340">
      <formula>INDIRECT(ADDRESS(ROW(),COLUMN()))=TRUNC(INDIRECT(ADDRESS(ROW(),COLUMN())))</formula>
    </cfRule>
  </conditionalFormatting>
  <conditionalFormatting sqref="G26:G28">
    <cfRule type="expression" dxfId="623" priority="339">
      <formula>INDIRECT(ADDRESS(ROW(),COLUMN()))=TRUNC(INDIRECT(ADDRESS(ROW(),COLUMN())))</formula>
    </cfRule>
  </conditionalFormatting>
  <conditionalFormatting sqref="I26:I28">
    <cfRule type="expression" dxfId="622" priority="338">
      <formula>INDIRECT(ADDRESS(ROW(),COLUMN()))=TRUNC(INDIRECT(ADDRESS(ROW(),COLUMN())))</formula>
    </cfRule>
  </conditionalFormatting>
  <conditionalFormatting sqref="L26:L28">
    <cfRule type="expression" dxfId="621" priority="337">
      <formula>INDIRECT(ADDRESS(ROW(),COLUMN()))=TRUNC(INDIRECT(ADDRESS(ROW(),COLUMN())))</formula>
    </cfRule>
  </conditionalFormatting>
  <conditionalFormatting sqref="G29:G30">
    <cfRule type="expression" dxfId="620" priority="336">
      <formula>INDIRECT(ADDRESS(ROW(),COLUMN()))=TRUNC(INDIRECT(ADDRESS(ROW(),COLUMN())))</formula>
    </cfRule>
  </conditionalFormatting>
  <conditionalFormatting sqref="I29:I30">
    <cfRule type="expression" dxfId="619" priority="335">
      <formula>INDIRECT(ADDRESS(ROW(),COLUMN()))=TRUNC(INDIRECT(ADDRESS(ROW(),COLUMN())))</formula>
    </cfRule>
  </conditionalFormatting>
  <conditionalFormatting sqref="G31:G32 G42 G44">
    <cfRule type="expression" dxfId="618" priority="334">
      <formula>INDIRECT(ADDRESS(ROW(),COLUMN()))=TRUNC(INDIRECT(ADDRESS(ROW(),COLUMN())))</formula>
    </cfRule>
  </conditionalFormatting>
  <conditionalFormatting sqref="I31:I32 I42 I44">
    <cfRule type="expression" dxfId="617" priority="333">
      <formula>INDIRECT(ADDRESS(ROW(),COLUMN()))=TRUNC(INDIRECT(ADDRESS(ROW(),COLUMN())))</formula>
    </cfRule>
  </conditionalFormatting>
  <conditionalFormatting sqref="G40">
    <cfRule type="expression" dxfId="616" priority="332">
      <formula>INDIRECT(ADDRESS(ROW(),COLUMN()))=TRUNC(INDIRECT(ADDRESS(ROW(),COLUMN())))</formula>
    </cfRule>
  </conditionalFormatting>
  <conditionalFormatting sqref="I40">
    <cfRule type="expression" dxfId="615" priority="331">
      <formula>INDIRECT(ADDRESS(ROW(),COLUMN()))=TRUNC(INDIRECT(ADDRESS(ROW(),COLUMN())))</formula>
    </cfRule>
  </conditionalFormatting>
  <conditionalFormatting sqref="G37">
    <cfRule type="expression" dxfId="614" priority="330">
      <formula>INDIRECT(ADDRESS(ROW(),COLUMN()))=TRUNC(INDIRECT(ADDRESS(ROW(),COLUMN())))</formula>
    </cfRule>
  </conditionalFormatting>
  <conditionalFormatting sqref="I37">
    <cfRule type="expression" dxfId="613" priority="329">
      <formula>INDIRECT(ADDRESS(ROW(),COLUMN()))=TRUNC(INDIRECT(ADDRESS(ROW(),COLUMN())))</formula>
    </cfRule>
  </conditionalFormatting>
  <conditionalFormatting sqref="G38">
    <cfRule type="expression" dxfId="612" priority="328">
      <formula>INDIRECT(ADDRESS(ROW(),COLUMN()))=TRUNC(INDIRECT(ADDRESS(ROW(),COLUMN())))</formula>
    </cfRule>
  </conditionalFormatting>
  <conditionalFormatting sqref="I38">
    <cfRule type="expression" dxfId="611" priority="327">
      <formula>INDIRECT(ADDRESS(ROW(),COLUMN()))=TRUNC(INDIRECT(ADDRESS(ROW(),COLUMN())))</formula>
    </cfRule>
  </conditionalFormatting>
  <conditionalFormatting sqref="G41">
    <cfRule type="expression" dxfId="610" priority="326">
      <formula>INDIRECT(ADDRESS(ROW(),COLUMN()))=TRUNC(INDIRECT(ADDRESS(ROW(),COLUMN())))</formula>
    </cfRule>
  </conditionalFormatting>
  <conditionalFormatting sqref="I41">
    <cfRule type="expression" dxfId="609" priority="325">
      <formula>INDIRECT(ADDRESS(ROW(),COLUMN()))=TRUNC(INDIRECT(ADDRESS(ROW(),COLUMN())))</formula>
    </cfRule>
  </conditionalFormatting>
  <conditionalFormatting sqref="G43">
    <cfRule type="expression" dxfId="608" priority="324">
      <formula>INDIRECT(ADDRESS(ROW(),COLUMN()))=TRUNC(INDIRECT(ADDRESS(ROW(),COLUMN())))</formula>
    </cfRule>
  </conditionalFormatting>
  <conditionalFormatting sqref="I43">
    <cfRule type="expression" dxfId="607" priority="323">
      <formula>INDIRECT(ADDRESS(ROW(),COLUMN()))=TRUNC(INDIRECT(ADDRESS(ROW(),COLUMN())))</formula>
    </cfRule>
  </conditionalFormatting>
  <conditionalFormatting sqref="G36">
    <cfRule type="expression" dxfId="606" priority="322">
      <formula>INDIRECT(ADDRESS(ROW(),COLUMN()))=TRUNC(INDIRECT(ADDRESS(ROW(),COLUMN())))</formula>
    </cfRule>
  </conditionalFormatting>
  <conditionalFormatting sqref="I36">
    <cfRule type="expression" dxfId="605" priority="321">
      <formula>INDIRECT(ADDRESS(ROW(),COLUMN()))=TRUNC(INDIRECT(ADDRESS(ROW(),COLUMN())))</formula>
    </cfRule>
  </conditionalFormatting>
  <conditionalFormatting sqref="G39">
    <cfRule type="expression" dxfId="604" priority="320">
      <formula>INDIRECT(ADDRESS(ROW(),COLUMN()))=TRUNC(INDIRECT(ADDRESS(ROW(),COLUMN())))</formula>
    </cfRule>
  </conditionalFormatting>
  <conditionalFormatting sqref="I39">
    <cfRule type="expression" dxfId="603" priority="319">
      <formula>INDIRECT(ADDRESS(ROW(),COLUMN()))=TRUNC(INDIRECT(ADDRESS(ROW(),COLUMN())))</formula>
    </cfRule>
  </conditionalFormatting>
  <conditionalFormatting sqref="G35">
    <cfRule type="expression" dxfId="602" priority="318">
      <formula>INDIRECT(ADDRESS(ROW(),COLUMN()))=TRUNC(INDIRECT(ADDRESS(ROW(),COLUMN())))</formula>
    </cfRule>
  </conditionalFormatting>
  <conditionalFormatting sqref="I35">
    <cfRule type="expression" dxfId="601" priority="317">
      <formula>INDIRECT(ADDRESS(ROW(),COLUMN()))=TRUNC(INDIRECT(ADDRESS(ROW(),COLUMN())))</formula>
    </cfRule>
  </conditionalFormatting>
  <conditionalFormatting sqref="G33">
    <cfRule type="expression" dxfId="600" priority="316">
      <formula>INDIRECT(ADDRESS(ROW(),COLUMN()))=TRUNC(INDIRECT(ADDRESS(ROW(),COLUMN())))</formula>
    </cfRule>
  </conditionalFormatting>
  <conditionalFormatting sqref="I33">
    <cfRule type="expression" dxfId="599" priority="315">
      <formula>INDIRECT(ADDRESS(ROW(),COLUMN()))=TRUNC(INDIRECT(ADDRESS(ROW(),COLUMN())))</formula>
    </cfRule>
  </conditionalFormatting>
  <conditionalFormatting sqref="G34">
    <cfRule type="expression" dxfId="598" priority="314">
      <formula>INDIRECT(ADDRESS(ROW(),COLUMN()))=TRUNC(INDIRECT(ADDRESS(ROW(),COLUMN())))</formula>
    </cfRule>
  </conditionalFormatting>
  <conditionalFormatting sqref="I34">
    <cfRule type="expression" dxfId="597" priority="313">
      <formula>INDIRECT(ADDRESS(ROW(),COLUMN()))=TRUNC(INDIRECT(ADDRESS(ROW(),COLUMN())))</formula>
    </cfRule>
  </conditionalFormatting>
  <conditionalFormatting sqref="G45">
    <cfRule type="expression" dxfId="596" priority="312">
      <formula>INDIRECT(ADDRESS(ROW(),COLUMN()))=TRUNC(INDIRECT(ADDRESS(ROW(),COLUMN())))</formula>
    </cfRule>
  </conditionalFormatting>
  <conditionalFormatting sqref="G46:G47">
    <cfRule type="expression" dxfId="595" priority="311">
      <formula>INDIRECT(ADDRESS(ROW(),COLUMN()))=TRUNC(INDIRECT(ADDRESS(ROW(),COLUMN())))</formula>
    </cfRule>
  </conditionalFormatting>
  <conditionalFormatting sqref="I46:I47">
    <cfRule type="expression" dxfId="594" priority="310">
      <formula>INDIRECT(ADDRESS(ROW(),COLUMN()))=TRUNC(INDIRECT(ADDRESS(ROW(),COLUMN())))</formula>
    </cfRule>
  </conditionalFormatting>
  <conditionalFormatting sqref="I169">
    <cfRule type="expression" dxfId="593" priority="308">
      <formula>INDIRECT(ADDRESS(ROW(),COLUMN()))=TRUNC(INDIRECT(ADDRESS(ROW(),COLUMN())))</formula>
    </cfRule>
  </conditionalFormatting>
  <conditionalFormatting sqref="L169">
    <cfRule type="expression" dxfId="592" priority="307">
      <formula>INDIRECT(ADDRESS(ROW(),COLUMN()))=TRUNC(INDIRECT(ADDRESS(ROW(),COLUMN())))</formula>
    </cfRule>
  </conditionalFormatting>
  <conditionalFormatting sqref="O169">
    <cfRule type="expression" dxfId="591" priority="306">
      <formula>INDIRECT(ADDRESS(ROW(),COLUMN()))=TRUNC(INDIRECT(ADDRESS(ROW(),COLUMN())))</formula>
    </cfRule>
  </conditionalFormatting>
  <conditionalFormatting sqref="G171:G218">
    <cfRule type="expression" dxfId="590" priority="305">
      <formula>INDIRECT(ADDRESS(ROW(),COLUMN()))=TRUNC(INDIRECT(ADDRESS(ROW(),COLUMN())))</formula>
    </cfRule>
  </conditionalFormatting>
  <conditionalFormatting sqref="I170:I218">
    <cfRule type="expression" dxfId="589" priority="304">
      <formula>INDIRECT(ADDRESS(ROW(),COLUMN()))=TRUNC(INDIRECT(ADDRESS(ROW(),COLUMN())))</formula>
    </cfRule>
  </conditionalFormatting>
  <conditionalFormatting sqref="L170:L218">
    <cfRule type="expression" dxfId="588" priority="303">
      <formula>INDIRECT(ADDRESS(ROW(),COLUMN()))=TRUNC(INDIRECT(ADDRESS(ROW(),COLUMN())))</formula>
    </cfRule>
  </conditionalFormatting>
  <conditionalFormatting sqref="O170:O218">
    <cfRule type="expression" dxfId="587" priority="302">
      <formula>INDIRECT(ADDRESS(ROW(),COLUMN()))=TRUNC(INDIRECT(ADDRESS(ROW(),COLUMN())))</formula>
    </cfRule>
  </conditionalFormatting>
  <conditionalFormatting sqref="O107:O159 G107:G159 I107:I159 L107:L159">
    <cfRule type="expression" dxfId="586" priority="301">
      <formula>INDIRECT(ADDRESS(ROW(),COLUMN()))=TRUNC(INDIRECT(ADDRESS(ROW(),COLUMN())))</formula>
    </cfRule>
  </conditionalFormatting>
  <conditionalFormatting sqref="G169">
    <cfRule type="expression" dxfId="585" priority="3">
      <formula>INDIRECT(ADDRESS(ROW(),COLUMN()))=TRUNC(INDIRECT(ADDRESS(ROW(),COLUMN())))</formula>
    </cfRule>
  </conditionalFormatting>
  <conditionalFormatting sqref="G170">
    <cfRule type="expression" dxfId="584" priority="2">
      <formula>INDIRECT(ADDRESS(ROW(),COLUMN()))=TRUNC(INDIRECT(ADDRESS(ROW(),COLUMN())))</formula>
    </cfRule>
  </conditionalFormatting>
  <conditionalFormatting sqref="M6:Q7">
    <cfRule type="cellIs" dxfId="583" priority="1" operator="equal">
      <formula>"「費目：その他」で補助対象外に仕分けされていないものがあります。"</formula>
    </cfRule>
  </conditionalFormatting>
  <dataValidations count="7">
    <dataValidation imeMode="off" allowBlank="1" showInputMessage="1" showErrorMessage="1" sqref="G10:G159 I10:I159 L10:L159 O10:O159 Q10:Q159 I169:I218 L169:L218 O169:O218 Q169:Q218 G169:G218 G231:H235 G224:H229 F224:F235 F238:H264"/>
    <dataValidation type="list" imeMode="hiragana" allowBlank="1" showInputMessage="1" showErrorMessage="1" sqref="C10:C159">
      <formula1>区分</formula1>
    </dataValidation>
    <dataValidation type="list" allowBlank="1" showInputMessage="1" showErrorMessage="1" sqref="R10:R159">
      <formula1>"○"</formula1>
    </dataValidation>
    <dataValidation imeMode="disabled" allowBlank="1" showInputMessage="1" showErrorMessage="1" sqref="C7:K7 F166:K166 A169:A218 A11:A159 A10:B10 C3:C4"/>
    <dataValidation imeMode="hiragana" allowBlank="1" showInputMessage="1" showErrorMessage="1" sqref="E10:E159 J10:J159 M10:M159 M169:M218 J169:J218 E169:E218"/>
    <dataValidation type="list" imeMode="hiragana" allowBlank="1" showInputMessage="1" showErrorMessage="1" sqref="C169:D218">
      <formula1>収入</formula1>
    </dataValidation>
    <dataValidation type="list" imeMode="hiragana" allowBlank="1" showInputMessage="1" showErrorMessage="1" sqref="D10:D159">
      <formula1>INDIRECT(C10)</formula1>
    </dataValidation>
  </dataValidations>
  <pageMargins left="0.78740157480314965" right="0.39370078740157483" top="0.39370078740157483" bottom="0.59055118110236227" header="0.31496062992125984" footer="0.31496062992125984"/>
  <pageSetup paperSize="9" scale="66" fitToHeight="0" orientation="portrait" r:id="rId1"/>
  <rowBreaks count="2" manualBreakCount="2">
    <brk id="159" max="17" man="1"/>
    <brk id="219" max="16383" man="1"/>
  </rowBreaks>
  <colBreaks count="1" manualBreakCount="1">
    <brk id="17" max="1048575" man="1"/>
  </colBreaks>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Y265"/>
  <sheetViews>
    <sheetView view="pageBreakPreview" zoomScaleSheetLayoutView="100" workbookViewId="0">
      <pane ySplit="9" topLeftCell="A10" activePane="bottomLeft" state="frozen"/>
      <selection activeCell="A10" sqref="A10:B10"/>
      <selection pane="bottomLeft" activeCell="A10" sqref="A10:B10"/>
    </sheetView>
  </sheetViews>
  <sheetFormatPr defaultRowHeight="13.5"/>
  <cols>
    <col min="1" max="2" width="3.875" style="2" customWidth="1"/>
    <col min="3" max="3" width="17.75" style="2" customWidth="1"/>
    <col min="4" max="4" width="11.75" style="2" customWidth="1"/>
    <col min="5" max="5" width="33.5" style="2" customWidth="1"/>
    <col min="6" max="6" width="1.125" style="2" customWidth="1"/>
    <col min="7" max="7" width="9.5" style="2" customWidth="1"/>
    <col min="8" max="8" width="1.375" style="2" customWidth="1"/>
    <col min="9" max="9" width="6" style="2" customWidth="1"/>
    <col min="10" max="10" width="6.125" style="2" customWidth="1"/>
    <col min="11" max="11" width="1.875" style="2" customWidth="1"/>
    <col min="12" max="12" width="6" style="2" customWidth="1"/>
    <col min="13" max="13" width="6.125" style="2" customWidth="1"/>
    <col min="14" max="14" width="2" style="2" customWidth="1"/>
    <col min="15" max="15" width="9.5" style="2" customWidth="1"/>
    <col min="16" max="16" width="1.75" style="2" customWidth="1"/>
    <col min="17" max="17" width="9.625" style="2" customWidth="1"/>
    <col min="18" max="18" width="6.875" style="2" customWidth="1"/>
    <col min="19" max="19" width="7" style="2" customWidth="1"/>
    <col min="20" max="20" width="20.625" style="2" customWidth="1"/>
    <col min="21" max="21" width="18.375" style="2" customWidth="1"/>
    <col min="22" max="22" width="25.375" style="2" customWidth="1"/>
    <col min="23" max="23" width="9" style="2" customWidth="1"/>
    <col min="24" max="24" width="9" style="5" hidden="1" customWidth="1"/>
    <col min="25" max="25" width="9" style="2" customWidth="1"/>
    <col min="26" max="16384" width="9" style="2"/>
  </cols>
  <sheetData>
    <row r="1" spans="1:24">
      <c r="A1" s="24" t="str">
        <f>IF('計画書①（地域）'!$S$4="","",'計画書①（地域）'!$S$4)</f>
        <v/>
      </c>
      <c r="B1" s="24"/>
    </row>
    <row r="2" spans="1:24" ht="25.5" customHeight="1">
      <c r="A2" s="68" t="s">
        <v>124</v>
      </c>
      <c r="B2" s="68"/>
      <c r="C2" s="40"/>
    </row>
    <row r="3" spans="1:24" ht="32.1" customHeight="1">
      <c r="C3" s="569" t="s">
        <v>158</v>
      </c>
      <c r="D3" s="61" t="s">
        <v>153</v>
      </c>
      <c r="E3" s="570"/>
      <c r="F3" s="571"/>
      <c r="G3" s="571"/>
      <c r="H3" s="571"/>
      <c r="I3" s="571"/>
      <c r="J3" s="571"/>
      <c r="K3" s="571"/>
      <c r="L3" s="571"/>
      <c r="M3" s="572"/>
      <c r="N3"/>
      <c r="O3"/>
      <c r="P3"/>
      <c r="Q3" s="15"/>
      <c r="X3" s="5">
        <v>18</v>
      </c>
    </row>
    <row r="4" spans="1:24" ht="32.1" customHeight="1">
      <c r="C4" s="569"/>
      <c r="D4" s="62" t="s">
        <v>154</v>
      </c>
      <c r="E4" s="573"/>
      <c r="F4" s="574"/>
      <c r="G4" s="574"/>
      <c r="H4" s="574"/>
      <c r="I4" s="574"/>
      <c r="J4" s="574"/>
      <c r="K4" s="574"/>
      <c r="L4" s="574"/>
      <c r="M4" s="575"/>
      <c r="N4"/>
      <c r="O4"/>
      <c r="P4"/>
      <c r="Q4" s="15"/>
      <c r="X4" s="5">
        <v>224</v>
      </c>
    </row>
    <row r="5" spans="1:24" ht="22.5" customHeight="1">
      <c r="A5" s="6"/>
      <c r="B5" s="6"/>
      <c r="C5" s="8"/>
      <c r="D5" s="12"/>
      <c r="E5" s="15"/>
      <c r="F5" s="15"/>
      <c r="G5" s="15"/>
      <c r="H5" s="15"/>
      <c r="I5" s="15"/>
      <c r="J5" s="15"/>
      <c r="K5" s="15"/>
      <c r="L5" s="15"/>
      <c r="M5" s="15"/>
      <c r="N5" s="15"/>
      <c r="O5" s="15"/>
      <c r="P5" s="15"/>
      <c r="Q5" s="15"/>
    </row>
    <row r="6" spans="1:24" ht="21.75" customHeight="1">
      <c r="A6" s="6"/>
      <c r="B6" s="6"/>
      <c r="C6" s="540" t="s">
        <v>41</v>
      </c>
      <c r="D6" s="541"/>
      <c r="E6" s="129" t="s">
        <v>44</v>
      </c>
      <c r="F6" s="542" t="s">
        <v>52</v>
      </c>
      <c r="G6" s="543"/>
      <c r="H6" s="543"/>
      <c r="I6" s="543"/>
      <c r="J6" s="543"/>
      <c r="K6" s="544"/>
      <c r="L6" s="3"/>
      <c r="M6" s="568" t="str">
        <f>IF($F$247&lt;&gt;0,"「費目：その他」で補助対象外に仕分けされていないものがあります。","")</f>
        <v/>
      </c>
      <c r="N6" s="568"/>
      <c r="O6" s="568"/>
      <c r="P6" s="568"/>
      <c r="Q6" s="568"/>
    </row>
    <row r="7" spans="1:24" ht="21.75" customHeight="1">
      <c r="A7" s="6"/>
      <c r="B7" s="6"/>
      <c r="C7" s="545">
        <f>SUMIFS($Q$10:$Q$159,$R$10:$R$159,"")</f>
        <v>0</v>
      </c>
      <c r="D7" s="546"/>
      <c r="E7" s="130">
        <f>SUMIFS($Q$10:$Q$159,$R$10:$R$159,"○")</f>
        <v>0</v>
      </c>
      <c r="F7" s="547">
        <f>SUM(C7,E7)</f>
        <v>0</v>
      </c>
      <c r="G7" s="548"/>
      <c r="H7" s="548"/>
      <c r="I7" s="548"/>
      <c r="J7" s="548"/>
      <c r="K7" s="549"/>
      <c r="L7" s="3"/>
      <c r="M7" s="568"/>
      <c r="N7" s="568"/>
      <c r="O7" s="568"/>
      <c r="P7" s="568"/>
      <c r="Q7" s="568"/>
    </row>
    <row r="8" spans="1:24" ht="20.25" customHeight="1">
      <c r="A8" s="7" t="s">
        <v>5</v>
      </c>
      <c r="B8" s="7"/>
      <c r="C8" s="3"/>
      <c r="D8" s="13"/>
      <c r="E8" s="9"/>
      <c r="F8" s="9"/>
      <c r="G8" s="9"/>
      <c r="H8" s="9"/>
      <c r="I8" s="9"/>
      <c r="J8" s="9"/>
      <c r="K8" s="9"/>
      <c r="L8" s="9"/>
      <c r="M8" s="9"/>
      <c r="N8" s="9"/>
      <c r="O8" s="9"/>
      <c r="P8" s="9"/>
      <c r="R8" s="134" t="s">
        <v>17</v>
      </c>
    </row>
    <row r="9" spans="1:24" ht="36" customHeight="1">
      <c r="A9" s="632" t="s">
        <v>216</v>
      </c>
      <c r="B9" s="633"/>
      <c r="C9" s="54" t="s">
        <v>11</v>
      </c>
      <c r="D9" s="54" t="s">
        <v>26</v>
      </c>
      <c r="E9" s="55" t="s">
        <v>45</v>
      </c>
      <c r="F9" s="69"/>
      <c r="G9" s="56" t="s">
        <v>39</v>
      </c>
      <c r="H9" s="57" t="s">
        <v>46</v>
      </c>
      <c r="I9" s="56" t="s">
        <v>38</v>
      </c>
      <c r="J9" s="58" t="s">
        <v>40</v>
      </c>
      <c r="K9" s="57" t="s">
        <v>46</v>
      </c>
      <c r="L9" s="56" t="s">
        <v>48</v>
      </c>
      <c r="M9" s="58" t="s">
        <v>40</v>
      </c>
      <c r="N9" s="57" t="s">
        <v>49</v>
      </c>
      <c r="O9" s="56" t="s">
        <v>50</v>
      </c>
      <c r="P9" s="57" t="s">
        <v>51</v>
      </c>
      <c r="Q9" s="137" t="s">
        <v>12</v>
      </c>
      <c r="R9" s="182" t="s">
        <v>43</v>
      </c>
    </row>
    <row r="10" spans="1:24" ht="18" customHeight="1">
      <c r="A10" s="634">
        <v>1</v>
      </c>
      <c r="B10" s="635"/>
      <c r="C10" s="50"/>
      <c r="D10" s="51"/>
      <c r="E10" s="186"/>
      <c r="F10" s="161"/>
      <c r="G10" s="52"/>
      <c r="H10" s="161"/>
      <c r="I10" s="156"/>
      <c r="J10" s="53"/>
      <c r="K10" s="164"/>
      <c r="L10" s="159"/>
      <c r="M10" s="53"/>
      <c r="N10" s="164"/>
      <c r="O10" s="46"/>
      <c r="P10" s="165"/>
      <c r="Q10" s="138">
        <f t="shared" ref="Q10:Q106" si="0">IF(G10="",0,INT(SUM(PRODUCT(G10,I10,L10),O10)))</f>
        <v>0</v>
      </c>
      <c r="R10" s="140"/>
    </row>
    <row r="11" spans="1:24" ht="18" customHeight="1">
      <c r="A11" s="636">
        <v>2</v>
      </c>
      <c r="B11" s="637"/>
      <c r="C11" s="10"/>
      <c r="D11" s="14"/>
      <c r="E11" s="187"/>
      <c r="F11" s="162"/>
      <c r="G11" s="43"/>
      <c r="H11" s="162"/>
      <c r="I11" s="157"/>
      <c r="J11" s="21"/>
      <c r="K11" s="163"/>
      <c r="L11" s="158"/>
      <c r="M11" s="21"/>
      <c r="N11" s="163"/>
      <c r="O11" s="44"/>
      <c r="P11" s="166"/>
      <c r="Q11" s="139">
        <f t="shared" si="0"/>
        <v>0</v>
      </c>
      <c r="R11" s="141"/>
    </row>
    <row r="12" spans="1:24" ht="18" customHeight="1">
      <c r="A12" s="636">
        <v>3</v>
      </c>
      <c r="B12" s="637"/>
      <c r="C12" s="10"/>
      <c r="D12" s="14"/>
      <c r="E12" s="187"/>
      <c r="F12" s="162"/>
      <c r="G12" s="43"/>
      <c r="H12" s="162"/>
      <c r="I12" s="157"/>
      <c r="J12" s="21"/>
      <c r="K12" s="163"/>
      <c r="L12" s="158"/>
      <c r="M12" s="21"/>
      <c r="N12" s="163"/>
      <c r="O12" s="44"/>
      <c r="P12" s="166"/>
      <c r="Q12" s="139">
        <f t="shared" si="0"/>
        <v>0</v>
      </c>
      <c r="R12" s="141"/>
    </row>
    <row r="13" spans="1:24" ht="18" customHeight="1">
      <c r="A13" s="636">
        <v>4</v>
      </c>
      <c r="B13" s="637"/>
      <c r="C13" s="10"/>
      <c r="D13" s="14"/>
      <c r="E13" s="187"/>
      <c r="F13" s="162"/>
      <c r="G13" s="43"/>
      <c r="H13" s="162"/>
      <c r="I13" s="157"/>
      <c r="J13" s="21"/>
      <c r="K13" s="163"/>
      <c r="L13" s="158"/>
      <c r="M13" s="21"/>
      <c r="N13" s="163"/>
      <c r="O13" s="44"/>
      <c r="P13" s="166"/>
      <c r="Q13" s="139">
        <f t="shared" si="0"/>
        <v>0</v>
      </c>
      <c r="R13" s="141"/>
    </row>
    <row r="14" spans="1:24" ht="18" customHeight="1">
      <c r="A14" s="636">
        <v>5</v>
      </c>
      <c r="B14" s="637"/>
      <c r="C14" s="10"/>
      <c r="D14" s="14"/>
      <c r="E14" s="187"/>
      <c r="F14" s="162"/>
      <c r="G14" s="43"/>
      <c r="H14" s="162"/>
      <c r="I14" s="157"/>
      <c r="J14" s="21"/>
      <c r="K14" s="163"/>
      <c r="L14" s="158"/>
      <c r="M14" s="21"/>
      <c r="N14" s="163"/>
      <c r="O14" s="44"/>
      <c r="P14" s="166"/>
      <c r="Q14" s="139">
        <f t="shared" si="0"/>
        <v>0</v>
      </c>
      <c r="R14" s="141"/>
    </row>
    <row r="15" spans="1:24" ht="18" customHeight="1">
      <c r="A15" s="636">
        <v>6</v>
      </c>
      <c r="B15" s="637"/>
      <c r="C15" s="10"/>
      <c r="D15" s="14"/>
      <c r="E15" s="187"/>
      <c r="F15" s="162"/>
      <c r="G15" s="43"/>
      <c r="H15" s="162"/>
      <c r="I15" s="157"/>
      <c r="J15" s="21"/>
      <c r="K15" s="163"/>
      <c r="L15" s="158"/>
      <c r="M15" s="21"/>
      <c r="N15" s="163"/>
      <c r="O15" s="44"/>
      <c r="P15" s="166"/>
      <c r="Q15" s="139">
        <f t="shared" si="0"/>
        <v>0</v>
      </c>
      <c r="R15" s="141"/>
    </row>
    <row r="16" spans="1:24" ht="18" customHeight="1">
      <c r="A16" s="636">
        <v>7</v>
      </c>
      <c r="B16" s="637"/>
      <c r="C16" s="10"/>
      <c r="D16" s="14"/>
      <c r="E16" s="187"/>
      <c r="F16" s="162"/>
      <c r="G16" s="43"/>
      <c r="H16" s="162"/>
      <c r="I16" s="157"/>
      <c r="J16" s="21"/>
      <c r="K16" s="163"/>
      <c r="L16" s="158"/>
      <c r="M16" s="21"/>
      <c r="N16" s="163"/>
      <c r="O16" s="44"/>
      <c r="P16" s="166"/>
      <c r="Q16" s="139">
        <f t="shared" si="0"/>
        <v>0</v>
      </c>
      <c r="R16" s="141"/>
    </row>
    <row r="17" spans="1:18" ht="18" customHeight="1">
      <c r="A17" s="636">
        <v>8</v>
      </c>
      <c r="B17" s="637"/>
      <c r="C17" s="10"/>
      <c r="D17" s="14"/>
      <c r="E17" s="187"/>
      <c r="F17" s="162"/>
      <c r="G17" s="43"/>
      <c r="H17" s="162"/>
      <c r="I17" s="157"/>
      <c r="J17" s="21"/>
      <c r="K17" s="163"/>
      <c r="L17" s="158"/>
      <c r="M17" s="21"/>
      <c r="N17" s="163"/>
      <c r="O17" s="44"/>
      <c r="P17" s="166"/>
      <c r="Q17" s="139">
        <f t="shared" si="0"/>
        <v>0</v>
      </c>
      <c r="R17" s="141"/>
    </row>
    <row r="18" spans="1:18" ht="18" customHeight="1">
      <c r="A18" s="636">
        <v>9</v>
      </c>
      <c r="B18" s="637"/>
      <c r="C18" s="10"/>
      <c r="D18" s="14"/>
      <c r="E18" s="187"/>
      <c r="F18" s="162"/>
      <c r="G18" s="43"/>
      <c r="H18" s="162"/>
      <c r="I18" s="157"/>
      <c r="J18" s="21"/>
      <c r="K18" s="163"/>
      <c r="L18" s="158"/>
      <c r="M18" s="21"/>
      <c r="N18" s="163"/>
      <c r="O18" s="44"/>
      <c r="P18" s="166"/>
      <c r="Q18" s="139">
        <f t="shared" si="0"/>
        <v>0</v>
      </c>
      <c r="R18" s="141"/>
    </row>
    <row r="19" spans="1:18" ht="18" customHeight="1">
      <c r="A19" s="636">
        <v>10</v>
      </c>
      <c r="B19" s="637"/>
      <c r="C19" s="10"/>
      <c r="D19" s="14"/>
      <c r="E19" s="187"/>
      <c r="F19" s="162"/>
      <c r="G19" s="43"/>
      <c r="H19" s="162"/>
      <c r="I19" s="157"/>
      <c r="J19" s="21"/>
      <c r="K19" s="163"/>
      <c r="L19" s="158"/>
      <c r="M19" s="21"/>
      <c r="N19" s="163"/>
      <c r="O19" s="44"/>
      <c r="P19" s="166"/>
      <c r="Q19" s="139">
        <f t="shared" si="0"/>
        <v>0</v>
      </c>
      <c r="R19" s="141"/>
    </row>
    <row r="20" spans="1:18" ht="18" customHeight="1">
      <c r="A20" s="636">
        <v>11</v>
      </c>
      <c r="B20" s="637"/>
      <c r="C20" s="10"/>
      <c r="D20" s="14"/>
      <c r="E20" s="187"/>
      <c r="F20" s="162"/>
      <c r="G20" s="43"/>
      <c r="H20" s="162"/>
      <c r="I20" s="157"/>
      <c r="J20" s="21"/>
      <c r="K20" s="163"/>
      <c r="L20" s="158"/>
      <c r="M20" s="21"/>
      <c r="N20" s="163"/>
      <c r="O20" s="44"/>
      <c r="P20" s="166"/>
      <c r="Q20" s="139">
        <f t="shared" si="0"/>
        <v>0</v>
      </c>
      <c r="R20" s="141"/>
    </row>
    <row r="21" spans="1:18" ht="18" customHeight="1">
      <c r="A21" s="636">
        <v>12</v>
      </c>
      <c r="B21" s="637"/>
      <c r="C21" s="10"/>
      <c r="D21" s="14"/>
      <c r="E21" s="187"/>
      <c r="F21" s="162"/>
      <c r="G21" s="43"/>
      <c r="H21" s="163"/>
      <c r="I21" s="158"/>
      <c r="J21" s="21"/>
      <c r="K21" s="163"/>
      <c r="L21" s="158"/>
      <c r="M21" s="21"/>
      <c r="N21" s="163"/>
      <c r="O21" s="44"/>
      <c r="P21" s="166"/>
      <c r="Q21" s="139">
        <f t="shared" si="0"/>
        <v>0</v>
      </c>
      <c r="R21" s="141"/>
    </row>
    <row r="22" spans="1:18" ht="18" customHeight="1">
      <c r="A22" s="636">
        <v>13</v>
      </c>
      <c r="B22" s="637"/>
      <c r="C22" s="10"/>
      <c r="D22" s="14"/>
      <c r="E22" s="187"/>
      <c r="F22" s="162"/>
      <c r="G22" s="43"/>
      <c r="H22" s="163"/>
      <c r="I22" s="158"/>
      <c r="J22" s="21"/>
      <c r="K22" s="163"/>
      <c r="L22" s="158"/>
      <c r="M22" s="21"/>
      <c r="N22" s="163"/>
      <c r="O22" s="44"/>
      <c r="P22" s="166"/>
      <c r="Q22" s="139">
        <f t="shared" si="0"/>
        <v>0</v>
      </c>
      <c r="R22" s="141"/>
    </row>
    <row r="23" spans="1:18" ht="18" customHeight="1">
      <c r="A23" s="636">
        <v>14</v>
      </c>
      <c r="B23" s="637"/>
      <c r="C23" s="10"/>
      <c r="D23" s="14"/>
      <c r="E23" s="187"/>
      <c r="F23" s="162"/>
      <c r="G23" s="43"/>
      <c r="H23" s="163"/>
      <c r="I23" s="158"/>
      <c r="J23" s="21"/>
      <c r="K23" s="163"/>
      <c r="L23" s="158"/>
      <c r="M23" s="21"/>
      <c r="N23" s="163"/>
      <c r="O23" s="44"/>
      <c r="P23" s="166"/>
      <c r="Q23" s="139">
        <f t="shared" si="0"/>
        <v>0</v>
      </c>
      <c r="R23" s="141"/>
    </row>
    <row r="24" spans="1:18" ht="18" customHeight="1">
      <c r="A24" s="636">
        <v>15</v>
      </c>
      <c r="B24" s="637"/>
      <c r="C24" s="10"/>
      <c r="D24" s="14"/>
      <c r="E24" s="187"/>
      <c r="F24" s="162"/>
      <c r="G24" s="43"/>
      <c r="H24" s="163"/>
      <c r="I24" s="158"/>
      <c r="J24" s="21"/>
      <c r="K24" s="163"/>
      <c r="L24" s="158"/>
      <c r="M24" s="21"/>
      <c r="N24" s="163"/>
      <c r="O24" s="44"/>
      <c r="P24" s="166"/>
      <c r="Q24" s="139">
        <f t="shared" si="0"/>
        <v>0</v>
      </c>
      <c r="R24" s="141"/>
    </row>
    <row r="25" spans="1:18" ht="18" customHeight="1">
      <c r="A25" s="636">
        <v>16</v>
      </c>
      <c r="B25" s="637"/>
      <c r="C25" s="10"/>
      <c r="D25" s="14"/>
      <c r="E25" s="187"/>
      <c r="F25" s="162"/>
      <c r="G25" s="43"/>
      <c r="H25" s="163"/>
      <c r="I25" s="158"/>
      <c r="J25" s="21"/>
      <c r="K25" s="163"/>
      <c r="L25" s="158"/>
      <c r="M25" s="21"/>
      <c r="N25" s="163"/>
      <c r="O25" s="44"/>
      <c r="P25" s="166"/>
      <c r="Q25" s="139">
        <f t="shared" si="0"/>
        <v>0</v>
      </c>
      <c r="R25" s="141"/>
    </row>
    <row r="26" spans="1:18" ht="18" customHeight="1">
      <c r="A26" s="636">
        <v>17</v>
      </c>
      <c r="B26" s="637"/>
      <c r="C26" s="10"/>
      <c r="D26" s="14"/>
      <c r="E26" s="187"/>
      <c r="F26" s="162"/>
      <c r="G26" s="43"/>
      <c r="H26" s="162"/>
      <c r="I26" s="157"/>
      <c r="J26" s="21"/>
      <c r="K26" s="162"/>
      <c r="L26" s="158"/>
      <c r="M26" s="37"/>
      <c r="N26" s="163"/>
      <c r="O26" s="44"/>
      <c r="P26" s="166"/>
      <c r="Q26" s="139">
        <f t="shared" si="0"/>
        <v>0</v>
      </c>
      <c r="R26" s="141"/>
    </row>
    <row r="27" spans="1:18" ht="18" customHeight="1">
      <c r="A27" s="636">
        <v>18</v>
      </c>
      <c r="B27" s="637"/>
      <c r="C27" s="10"/>
      <c r="D27" s="14"/>
      <c r="E27" s="187"/>
      <c r="F27" s="162"/>
      <c r="G27" s="43"/>
      <c r="H27" s="162"/>
      <c r="I27" s="157"/>
      <c r="J27" s="21"/>
      <c r="K27" s="162"/>
      <c r="L27" s="158"/>
      <c r="M27" s="37"/>
      <c r="N27" s="163"/>
      <c r="O27" s="44"/>
      <c r="P27" s="166"/>
      <c r="Q27" s="139">
        <f t="shared" si="0"/>
        <v>0</v>
      </c>
      <c r="R27" s="141"/>
    </row>
    <row r="28" spans="1:18" ht="18" customHeight="1">
      <c r="A28" s="636">
        <v>19</v>
      </c>
      <c r="B28" s="637"/>
      <c r="C28" s="10"/>
      <c r="D28" s="14"/>
      <c r="E28" s="187"/>
      <c r="F28" s="162"/>
      <c r="G28" s="43"/>
      <c r="H28" s="162"/>
      <c r="I28" s="157"/>
      <c r="J28" s="21"/>
      <c r="K28" s="162"/>
      <c r="L28" s="158"/>
      <c r="M28" s="37"/>
      <c r="N28" s="163"/>
      <c r="O28" s="44"/>
      <c r="P28" s="166"/>
      <c r="Q28" s="139">
        <f t="shared" si="0"/>
        <v>0</v>
      </c>
      <c r="R28" s="141"/>
    </row>
    <row r="29" spans="1:18" ht="18" customHeight="1">
      <c r="A29" s="636">
        <v>20</v>
      </c>
      <c r="B29" s="637"/>
      <c r="C29" s="10"/>
      <c r="D29" s="14"/>
      <c r="E29" s="187"/>
      <c r="F29" s="162"/>
      <c r="G29" s="43"/>
      <c r="H29" s="162"/>
      <c r="I29" s="157"/>
      <c r="J29" s="21"/>
      <c r="K29" s="163"/>
      <c r="L29" s="158"/>
      <c r="M29" s="21"/>
      <c r="N29" s="163"/>
      <c r="O29" s="44"/>
      <c r="P29" s="166"/>
      <c r="Q29" s="139">
        <f t="shared" si="0"/>
        <v>0</v>
      </c>
      <c r="R29" s="141"/>
    </row>
    <row r="30" spans="1:18" ht="18" customHeight="1">
      <c r="A30" s="636">
        <v>21</v>
      </c>
      <c r="B30" s="637"/>
      <c r="C30" s="10"/>
      <c r="D30" s="14"/>
      <c r="E30" s="187"/>
      <c r="F30" s="162"/>
      <c r="G30" s="43"/>
      <c r="H30" s="162"/>
      <c r="I30" s="157"/>
      <c r="J30" s="21"/>
      <c r="K30" s="163"/>
      <c r="L30" s="158"/>
      <c r="M30" s="21"/>
      <c r="N30" s="163"/>
      <c r="O30" s="44"/>
      <c r="P30" s="166"/>
      <c r="Q30" s="139">
        <f t="shared" si="0"/>
        <v>0</v>
      </c>
      <c r="R30" s="141"/>
    </row>
    <row r="31" spans="1:18" ht="18" customHeight="1">
      <c r="A31" s="636">
        <v>22</v>
      </c>
      <c r="B31" s="637"/>
      <c r="C31" s="10"/>
      <c r="D31" s="14"/>
      <c r="E31" s="187"/>
      <c r="F31" s="162"/>
      <c r="G31" s="43"/>
      <c r="H31" s="162"/>
      <c r="I31" s="157"/>
      <c r="J31" s="21"/>
      <c r="K31" s="163"/>
      <c r="L31" s="158"/>
      <c r="M31" s="21"/>
      <c r="N31" s="163"/>
      <c r="O31" s="44"/>
      <c r="P31" s="166"/>
      <c r="Q31" s="139">
        <f t="shared" si="0"/>
        <v>0</v>
      </c>
      <c r="R31" s="141"/>
    </row>
    <row r="32" spans="1:18" ht="18" customHeight="1">
      <c r="A32" s="636">
        <v>23</v>
      </c>
      <c r="B32" s="637"/>
      <c r="C32" s="10"/>
      <c r="D32" s="14"/>
      <c r="E32" s="187"/>
      <c r="F32" s="162"/>
      <c r="G32" s="43"/>
      <c r="H32" s="162"/>
      <c r="I32" s="157"/>
      <c r="J32" s="21"/>
      <c r="K32" s="163"/>
      <c r="L32" s="158"/>
      <c r="M32" s="21"/>
      <c r="N32" s="163"/>
      <c r="O32" s="44"/>
      <c r="P32" s="166"/>
      <c r="Q32" s="139">
        <f t="shared" si="0"/>
        <v>0</v>
      </c>
      <c r="R32" s="141"/>
    </row>
    <row r="33" spans="1:18" ht="18" customHeight="1">
      <c r="A33" s="636">
        <v>24</v>
      </c>
      <c r="B33" s="637"/>
      <c r="C33" s="10"/>
      <c r="D33" s="14"/>
      <c r="E33" s="187"/>
      <c r="F33" s="162"/>
      <c r="G33" s="43"/>
      <c r="H33" s="162"/>
      <c r="I33" s="157"/>
      <c r="J33" s="21"/>
      <c r="K33" s="163"/>
      <c r="L33" s="158"/>
      <c r="M33" s="21"/>
      <c r="N33" s="163"/>
      <c r="O33" s="44"/>
      <c r="P33" s="166"/>
      <c r="Q33" s="139">
        <f t="shared" si="0"/>
        <v>0</v>
      </c>
      <c r="R33" s="141"/>
    </row>
    <row r="34" spans="1:18" ht="18" customHeight="1">
      <c r="A34" s="636">
        <v>25</v>
      </c>
      <c r="B34" s="637"/>
      <c r="C34" s="10"/>
      <c r="D34" s="14"/>
      <c r="E34" s="187"/>
      <c r="F34" s="162"/>
      <c r="G34" s="43"/>
      <c r="H34" s="162"/>
      <c r="I34" s="157"/>
      <c r="J34" s="21"/>
      <c r="K34" s="163"/>
      <c r="L34" s="158"/>
      <c r="M34" s="21"/>
      <c r="N34" s="163"/>
      <c r="O34" s="44"/>
      <c r="P34" s="166"/>
      <c r="Q34" s="139">
        <f t="shared" si="0"/>
        <v>0</v>
      </c>
      <c r="R34" s="141"/>
    </row>
    <row r="35" spans="1:18" ht="18" customHeight="1">
      <c r="A35" s="636">
        <v>26</v>
      </c>
      <c r="B35" s="637"/>
      <c r="C35" s="10"/>
      <c r="D35" s="14"/>
      <c r="E35" s="187"/>
      <c r="F35" s="162"/>
      <c r="G35" s="43"/>
      <c r="H35" s="162"/>
      <c r="I35" s="157"/>
      <c r="J35" s="21"/>
      <c r="K35" s="163"/>
      <c r="L35" s="158"/>
      <c r="M35" s="21"/>
      <c r="N35" s="163"/>
      <c r="O35" s="44"/>
      <c r="P35" s="166"/>
      <c r="Q35" s="139">
        <f t="shared" si="0"/>
        <v>0</v>
      </c>
      <c r="R35" s="141"/>
    </row>
    <row r="36" spans="1:18" ht="18" customHeight="1">
      <c r="A36" s="636">
        <v>27</v>
      </c>
      <c r="B36" s="637"/>
      <c r="C36" s="10"/>
      <c r="D36" s="14"/>
      <c r="E36" s="187"/>
      <c r="F36" s="162"/>
      <c r="G36" s="43"/>
      <c r="H36" s="162"/>
      <c r="I36" s="157"/>
      <c r="J36" s="21"/>
      <c r="K36" s="163"/>
      <c r="L36" s="158"/>
      <c r="M36" s="21"/>
      <c r="N36" s="163"/>
      <c r="O36" s="44"/>
      <c r="P36" s="166"/>
      <c r="Q36" s="139">
        <f t="shared" si="0"/>
        <v>0</v>
      </c>
      <c r="R36" s="141"/>
    </row>
    <row r="37" spans="1:18" ht="18" customHeight="1">
      <c r="A37" s="636">
        <v>28</v>
      </c>
      <c r="B37" s="637"/>
      <c r="C37" s="10"/>
      <c r="D37" s="14"/>
      <c r="E37" s="187"/>
      <c r="F37" s="162"/>
      <c r="G37" s="43"/>
      <c r="H37" s="162"/>
      <c r="I37" s="157"/>
      <c r="J37" s="21"/>
      <c r="K37" s="163"/>
      <c r="L37" s="158"/>
      <c r="M37" s="21"/>
      <c r="N37" s="163"/>
      <c r="O37" s="44"/>
      <c r="P37" s="166"/>
      <c r="Q37" s="139">
        <f t="shared" si="0"/>
        <v>0</v>
      </c>
      <c r="R37" s="141"/>
    </row>
    <row r="38" spans="1:18" ht="18" customHeight="1">
      <c r="A38" s="636">
        <v>29</v>
      </c>
      <c r="B38" s="637"/>
      <c r="C38" s="10"/>
      <c r="D38" s="14"/>
      <c r="E38" s="187"/>
      <c r="F38" s="162"/>
      <c r="G38" s="43"/>
      <c r="H38" s="162"/>
      <c r="I38" s="157"/>
      <c r="J38" s="21"/>
      <c r="K38" s="163"/>
      <c r="L38" s="158"/>
      <c r="M38" s="21"/>
      <c r="N38" s="163"/>
      <c r="O38" s="44"/>
      <c r="P38" s="166"/>
      <c r="Q38" s="139">
        <f t="shared" si="0"/>
        <v>0</v>
      </c>
      <c r="R38" s="141"/>
    </row>
    <row r="39" spans="1:18" ht="18" customHeight="1">
      <c r="A39" s="636">
        <v>30</v>
      </c>
      <c r="B39" s="637"/>
      <c r="C39" s="10"/>
      <c r="D39" s="14"/>
      <c r="E39" s="187"/>
      <c r="F39" s="162"/>
      <c r="G39" s="43"/>
      <c r="H39" s="162"/>
      <c r="I39" s="157"/>
      <c r="J39" s="21"/>
      <c r="K39" s="163"/>
      <c r="L39" s="158"/>
      <c r="M39" s="21"/>
      <c r="N39" s="163"/>
      <c r="O39" s="44"/>
      <c r="P39" s="166"/>
      <c r="Q39" s="139">
        <f t="shared" si="0"/>
        <v>0</v>
      </c>
      <c r="R39" s="141"/>
    </row>
    <row r="40" spans="1:18" ht="18" customHeight="1">
      <c r="A40" s="636">
        <v>31</v>
      </c>
      <c r="B40" s="637"/>
      <c r="C40" s="10"/>
      <c r="D40" s="14"/>
      <c r="E40" s="187"/>
      <c r="F40" s="162"/>
      <c r="G40" s="43"/>
      <c r="H40" s="162"/>
      <c r="I40" s="157"/>
      <c r="J40" s="21"/>
      <c r="K40" s="163"/>
      <c r="L40" s="158"/>
      <c r="M40" s="21"/>
      <c r="N40" s="163"/>
      <c r="O40" s="44"/>
      <c r="P40" s="166"/>
      <c r="Q40" s="139">
        <f t="shared" si="0"/>
        <v>0</v>
      </c>
      <c r="R40" s="141"/>
    </row>
    <row r="41" spans="1:18" ht="18" customHeight="1">
      <c r="A41" s="636">
        <v>32</v>
      </c>
      <c r="B41" s="637"/>
      <c r="C41" s="10"/>
      <c r="D41" s="14"/>
      <c r="E41" s="187"/>
      <c r="F41" s="162"/>
      <c r="G41" s="43"/>
      <c r="H41" s="162"/>
      <c r="I41" s="157"/>
      <c r="J41" s="21"/>
      <c r="K41" s="163"/>
      <c r="L41" s="158"/>
      <c r="M41" s="21"/>
      <c r="N41" s="163"/>
      <c r="O41" s="44"/>
      <c r="P41" s="166"/>
      <c r="Q41" s="139">
        <f t="shared" si="0"/>
        <v>0</v>
      </c>
      <c r="R41" s="141"/>
    </row>
    <row r="42" spans="1:18" ht="18" customHeight="1">
      <c r="A42" s="636">
        <v>33</v>
      </c>
      <c r="B42" s="637"/>
      <c r="C42" s="10"/>
      <c r="D42" s="14"/>
      <c r="E42" s="187"/>
      <c r="F42" s="162"/>
      <c r="G42" s="43"/>
      <c r="H42" s="162"/>
      <c r="I42" s="157"/>
      <c r="J42" s="21"/>
      <c r="K42" s="163"/>
      <c r="L42" s="158"/>
      <c r="M42" s="21"/>
      <c r="N42" s="163"/>
      <c r="O42" s="44"/>
      <c r="P42" s="166"/>
      <c r="Q42" s="139">
        <f t="shared" si="0"/>
        <v>0</v>
      </c>
      <c r="R42" s="141"/>
    </row>
    <row r="43" spans="1:18" ht="18" customHeight="1">
      <c r="A43" s="636">
        <v>34</v>
      </c>
      <c r="B43" s="637"/>
      <c r="C43" s="10"/>
      <c r="D43" s="14"/>
      <c r="E43" s="187"/>
      <c r="F43" s="162"/>
      <c r="G43" s="43"/>
      <c r="H43" s="162"/>
      <c r="I43" s="157"/>
      <c r="J43" s="21"/>
      <c r="K43" s="163"/>
      <c r="L43" s="158"/>
      <c r="M43" s="21"/>
      <c r="N43" s="163"/>
      <c r="O43" s="44"/>
      <c r="P43" s="166"/>
      <c r="Q43" s="139">
        <f t="shared" si="0"/>
        <v>0</v>
      </c>
      <c r="R43" s="141"/>
    </row>
    <row r="44" spans="1:18" ht="18" customHeight="1">
      <c r="A44" s="636">
        <v>35</v>
      </c>
      <c r="B44" s="637"/>
      <c r="C44" s="10"/>
      <c r="D44" s="14"/>
      <c r="E44" s="187"/>
      <c r="F44" s="162"/>
      <c r="G44" s="43"/>
      <c r="H44" s="162"/>
      <c r="I44" s="157"/>
      <c r="J44" s="21"/>
      <c r="K44" s="163"/>
      <c r="L44" s="158"/>
      <c r="M44" s="21"/>
      <c r="N44" s="163"/>
      <c r="O44" s="44"/>
      <c r="P44" s="166"/>
      <c r="Q44" s="139">
        <f t="shared" si="0"/>
        <v>0</v>
      </c>
      <c r="R44" s="141"/>
    </row>
    <row r="45" spans="1:18" ht="18" customHeight="1">
      <c r="A45" s="636">
        <v>36</v>
      </c>
      <c r="B45" s="637"/>
      <c r="C45" s="10"/>
      <c r="D45" s="14"/>
      <c r="E45" s="187"/>
      <c r="F45" s="162"/>
      <c r="G45" s="43"/>
      <c r="H45" s="163"/>
      <c r="I45" s="158"/>
      <c r="J45" s="21"/>
      <c r="K45" s="163"/>
      <c r="L45" s="158"/>
      <c r="M45" s="21"/>
      <c r="N45" s="163"/>
      <c r="O45" s="44"/>
      <c r="P45" s="166"/>
      <c r="Q45" s="139">
        <f t="shared" si="0"/>
        <v>0</v>
      </c>
      <c r="R45" s="141"/>
    </row>
    <row r="46" spans="1:18" ht="18" customHeight="1">
      <c r="A46" s="636">
        <v>37</v>
      </c>
      <c r="B46" s="637"/>
      <c r="C46" s="10"/>
      <c r="D46" s="14"/>
      <c r="E46" s="187"/>
      <c r="F46" s="162"/>
      <c r="G46" s="43"/>
      <c r="H46" s="162"/>
      <c r="I46" s="157"/>
      <c r="J46" s="21"/>
      <c r="K46" s="163"/>
      <c r="L46" s="158"/>
      <c r="M46" s="21"/>
      <c r="N46" s="163"/>
      <c r="O46" s="44"/>
      <c r="P46" s="166"/>
      <c r="Q46" s="139">
        <f t="shared" si="0"/>
        <v>0</v>
      </c>
      <c r="R46" s="141"/>
    </row>
    <row r="47" spans="1:18" ht="18" customHeight="1">
      <c r="A47" s="636">
        <v>38</v>
      </c>
      <c r="B47" s="637"/>
      <c r="C47" s="10"/>
      <c r="D47" s="14"/>
      <c r="E47" s="187"/>
      <c r="F47" s="162"/>
      <c r="G47" s="43"/>
      <c r="H47" s="162"/>
      <c r="I47" s="157"/>
      <c r="J47" s="21"/>
      <c r="K47" s="163"/>
      <c r="L47" s="158"/>
      <c r="M47" s="21"/>
      <c r="N47" s="163"/>
      <c r="O47" s="44"/>
      <c r="P47" s="166"/>
      <c r="Q47" s="139">
        <f t="shared" si="0"/>
        <v>0</v>
      </c>
      <c r="R47" s="141"/>
    </row>
    <row r="48" spans="1:18" ht="18" customHeight="1">
      <c r="A48" s="636">
        <v>39</v>
      </c>
      <c r="B48" s="637"/>
      <c r="C48" s="10"/>
      <c r="D48" s="14"/>
      <c r="E48" s="187"/>
      <c r="F48" s="162"/>
      <c r="G48" s="44"/>
      <c r="H48" s="163"/>
      <c r="I48" s="158"/>
      <c r="J48" s="21"/>
      <c r="K48" s="163"/>
      <c r="L48" s="158"/>
      <c r="M48" s="21"/>
      <c r="N48" s="163"/>
      <c r="O48" s="44"/>
      <c r="P48" s="166"/>
      <c r="Q48" s="139">
        <f t="shared" si="0"/>
        <v>0</v>
      </c>
      <c r="R48" s="141"/>
    </row>
    <row r="49" spans="1:18" ht="18" customHeight="1">
      <c r="A49" s="636">
        <v>40</v>
      </c>
      <c r="B49" s="637"/>
      <c r="C49" s="10"/>
      <c r="D49" s="14"/>
      <c r="E49" s="187"/>
      <c r="F49" s="162"/>
      <c r="G49" s="44"/>
      <c r="H49" s="163"/>
      <c r="I49" s="158"/>
      <c r="J49" s="21"/>
      <c r="K49" s="163"/>
      <c r="L49" s="158"/>
      <c r="M49" s="21"/>
      <c r="N49" s="163"/>
      <c r="O49" s="44"/>
      <c r="P49" s="166"/>
      <c r="Q49" s="139">
        <f t="shared" si="0"/>
        <v>0</v>
      </c>
      <c r="R49" s="141"/>
    </row>
    <row r="50" spans="1:18" ht="18" customHeight="1">
      <c r="A50" s="636">
        <v>41</v>
      </c>
      <c r="B50" s="637"/>
      <c r="C50" s="10"/>
      <c r="D50" s="14"/>
      <c r="E50" s="187"/>
      <c r="F50" s="162"/>
      <c r="G50" s="44"/>
      <c r="H50" s="163"/>
      <c r="I50" s="158"/>
      <c r="J50" s="21"/>
      <c r="K50" s="163"/>
      <c r="L50" s="158"/>
      <c r="M50" s="21"/>
      <c r="N50" s="163"/>
      <c r="O50" s="44"/>
      <c r="P50" s="166"/>
      <c r="Q50" s="139">
        <f t="shared" si="0"/>
        <v>0</v>
      </c>
      <c r="R50" s="141"/>
    </row>
    <row r="51" spans="1:18" ht="18" customHeight="1">
      <c r="A51" s="636">
        <v>42</v>
      </c>
      <c r="B51" s="637"/>
      <c r="C51" s="10"/>
      <c r="D51" s="10"/>
      <c r="E51" s="187"/>
      <c r="F51" s="162"/>
      <c r="G51" s="44"/>
      <c r="H51" s="163"/>
      <c r="I51" s="158"/>
      <c r="J51" s="21"/>
      <c r="K51" s="163"/>
      <c r="L51" s="158"/>
      <c r="M51" s="21"/>
      <c r="N51" s="163"/>
      <c r="O51" s="44"/>
      <c r="P51" s="166"/>
      <c r="Q51" s="139">
        <f t="shared" si="0"/>
        <v>0</v>
      </c>
      <c r="R51" s="141"/>
    </row>
    <row r="52" spans="1:18" ht="18" customHeight="1">
      <c r="A52" s="636">
        <v>43</v>
      </c>
      <c r="B52" s="637"/>
      <c r="C52" s="10"/>
      <c r="D52" s="10"/>
      <c r="E52" s="187"/>
      <c r="F52" s="162"/>
      <c r="G52" s="44"/>
      <c r="H52" s="163"/>
      <c r="I52" s="158"/>
      <c r="J52" s="21"/>
      <c r="K52" s="163"/>
      <c r="L52" s="158"/>
      <c r="M52" s="21"/>
      <c r="N52" s="163"/>
      <c r="O52" s="44"/>
      <c r="P52" s="166"/>
      <c r="Q52" s="139">
        <f t="shared" si="0"/>
        <v>0</v>
      </c>
      <c r="R52" s="141"/>
    </row>
    <row r="53" spans="1:18" ht="18" customHeight="1">
      <c r="A53" s="636">
        <v>44</v>
      </c>
      <c r="B53" s="637"/>
      <c r="C53" s="10"/>
      <c r="D53" s="10"/>
      <c r="E53" s="187"/>
      <c r="F53" s="162"/>
      <c r="G53" s="44"/>
      <c r="H53" s="163"/>
      <c r="I53" s="158"/>
      <c r="J53" s="21"/>
      <c r="K53" s="163"/>
      <c r="L53" s="158"/>
      <c r="M53" s="21"/>
      <c r="N53" s="163"/>
      <c r="O53" s="44"/>
      <c r="P53" s="166"/>
      <c r="Q53" s="139">
        <f t="shared" si="0"/>
        <v>0</v>
      </c>
      <c r="R53" s="141"/>
    </row>
    <row r="54" spans="1:18" ht="18" customHeight="1">
      <c r="A54" s="636">
        <v>45</v>
      </c>
      <c r="B54" s="637"/>
      <c r="C54" s="10"/>
      <c r="D54" s="10"/>
      <c r="E54" s="187"/>
      <c r="F54" s="162"/>
      <c r="G54" s="44"/>
      <c r="H54" s="163"/>
      <c r="I54" s="158"/>
      <c r="J54" s="21"/>
      <c r="K54" s="163"/>
      <c r="L54" s="158"/>
      <c r="M54" s="21"/>
      <c r="N54" s="163"/>
      <c r="O54" s="44"/>
      <c r="P54" s="166"/>
      <c r="Q54" s="139">
        <f t="shared" si="0"/>
        <v>0</v>
      </c>
      <c r="R54" s="141"/>
    </row>
    <row r="55" spans="1:18" ht="18" customHeight="1">
      <c r="A55" s="636">
        <v>46</v>
      </c>
      <c r="B55" s="637"/>
      <c r="C55" s="10"/>
      <c r="D55" s="10"/>
      <c r="E55" s="187"/>
      <c r="F55" s="162"/>
      <c r="G55" s="44"/>
      <c r="H55" s="163"/>
      <c r="I55" s="158"/>
      <c r="J55" s="21"/>
      <c r="K55" s="163"/>
      <c r="L55" s="158"/>
      <c r="M55" s="21"/>
      <c r="N55" s="163"/>
      <c r="O55" s="44"/>
      <c r="P55" s="166"/>
      <c r="Q55" s="139">
        <f t="shared" si="0"/>
        <v>0</v>
      </c>
      <c r="R55" s="141"/>
    </row>
    <row r="56" spans="1:18" ht="18" customHeight="1">
      <c r="A56" s="636">
        <v>47</v>
      </c>
      <c r="B56" s="637"/>
      <c r="C56" s="10"/>
      <c r="D56" s="10"/>
      <c r="E56" s="187"/>
      <c r="F56" s="162"/>
      <c r="G56" s="44"/>
      <c r="H56" s="163"/>
      <c r="I56" s="158"/>
      <c r="J56" s="21"/>
      <c r="K56" s="163"/>
      <c r="L56" s="158"/>
      <c r="M56" s="21"/>
      <c r="N56" s="163"/>
      <c r="O56" s="44"/>
      <c r="P56" s="166"/>
      <c r="Q56" s="139">
        <f t="shared" si="0"/>
        <v>0</v>
      </c>
      <c r="R56" s="141"/>
    </row>
    <row r="57" spans="1:18" ht="18" customHeight="1">
      <c r="A57" s="636">
        <v>48</v>
      </c>
      <c r="B57" s="637"/>
      <c r="C57" s="10"/>
      <c r="D57" s="10"/>
      <c r="E57" s="187"/>
      <c r="F57" s="162"/>
      <c r="G57" s="44"/>
      <c r="H57" s="163"/>
      <c r="I57" s="158"/>
      <c r="J57" s="21"/>
      <c r="K57" s="163"/>
      <c r="L57" s="158"/>
      <c r="M57" s="21"/>
      <c r="N57" s="163"/>
      <c r="O57" s="44"/>
      <c r="P57" s="166"/>
      <c r="Q57" s="139">
        <f t="shared" si="0"/>
        <v>0</v>
      </c>
      <c r="R57" s="141"/>
    </row>
    <row r="58" spans="1:18" ht="18" customHeight="1">
      <c r="A58" s="636">
        <v>49</v>
      </c>
      <c r="B58" s="637"/>
      <c r="C58" s="10"/>
      <c r="D58" s="10"/>
      <c r="E58" s="187"/>
      <c r="F58" s="162"/>
      <c r="G58" s="44"/>
      <c r="H58" s="163"/>
      <c r="I58" s="158"/>
      <c r="J58" s="21"/>
      <c r="K58" s="163"/>
      <c r="L58" s="158"/>
      <c r="M58" s="21"/>
      <c r="N58" s="163"/>
      <c r="O58" s="44"/>
      <c r="P58" s="166"/>
      <c r="Q58" s="139">
        <f t="shared" si="0"/>
        <v>0</v>
      </c>
      <c r="R58" s="141"/>
    </row>
    <row r="59" spans="1:18" ht="18" customHeight="1">
      <c r="A59" s="636">
        <v>50</v>
      </c>
      <c r="B59" s="637"/>
      <c r="C59" s="10"/>
      <c r="D59" s="10"/>
      <c r="E59" s="187"/>
      <c r="F59" s="162"/>
      <c r="G59" s="44"/>
      <c r="H59" s="163"/>
      <c r="I59" s="158"/>
      <c r="J59" s="21"/>
      <c r="K59" s="163"/>
      <c r="L59" s="158"/>
      <c r="M59" s="21"/>
      <c r="N59" s="163"/>
      <c r="O59" s="44"/>
      <c r="P59" s="166"/>
      <c r="Q59" s="139">
        <f t="shared" si="0"/>
        <v>0</v>
      </c>
      <c r="R59" s="141"/>
    </row>
    <row r="60" spans="1:18" ht="18" customHeight="1">
      <c r="A60" s="636">
        <v>51</v>
      </c>
      <c r="B60" s="637"/>
      <c r="C60" s="10"/>
      <c r="D60" s="10"/>
      <c r="E60" s="187"/>
      <c r="F60" s="162"/>
      <c r="G60" s="44"/>
      <c r="H60" s="163"/>
      <c r="I60" s="158"/>
      <c r="J60" s="21"/>
      <c r="K60" s="163"/>
      <c r="L60" s="158"/>
      <c r="M60" s="21"/>
      <c r="N60" s="163"/>
      <c r="O60" s="44"/>
      <c r="P60" s="166"/>
      <c r="Q60" s="139">
        <f t="shared" si="0"/>
        <v>0</v>
      </c>
      <c r="R60" s="141"/>
    </row>
    <row r="61" spans="1:18" ht="18" customHeight="1">
      <c r="A61" s="636">
        <v>52</v>
      </c>
      <c r="B61" s="637"/>
      <c r="C61" s="10"/>
      <c r="D61" s="10"/>
      <c r="E61" s="187"/>
      <c r="F61" s="162"/>
      <c r="G61" s="44"/>
      <c r="H61" s="163"/>
      <c r="I61" s="158"/>
      <c r="J61" s="21"/>
      <c r="K61" s="163"/>
      <c r="L61" s="158"/>
      <c r="M61" s="21"/>
      <c r="N61" s="163"/>
      <c r="O61" s="44"/>
      <c r="P61" s="166"/>
      <c r="Q61" s="139">
        <f t="shared" si="0"/>
        <v>0</v>
      </c>
      <c r="R61" s="141"/>
    </row>
    <row r="62" spans="1:18" ht="18" customHeight="1">
      <c r="A62" s="636">
        <v>53</v>
      </c>
      <c r="B62" s="637"/>
      <c r="C62" s="10"/>
      <c r="D62" s="10"/>
      <c r="E62" s="187"/>
      <c r="F62" s="162"/>
      <c r="G62" s="44"/>
      <c r="H62" s="163"/>
      <c r="I62" s="158"/>
      <c r="J62" s="21"/>
      <c r="K62" s="163"/>
      <c r="L62" s="158"/>
      <c r="M62" s="21"/>
      <c r="N62" s="163"/>
      <c r="O62" s="44"/>
      <c r="P62" s="166"/>
      <c r="Q62" s="139">
        <f t="shared" si="0"/>
        <v>0</v>
      </c>
      <c r="R62" s="141"/>
    </row>
    <row r="63" spans="1:18" ht="18" customHeight="1">
      <c r="A63" s="636">
        <v>54</v>
      </c>
      <c r="B63" s="637"/>
      <c r="C63" s="10"/>
      <c r="D63" s="10"/>
      <c r="E63" s="187"/>
      <c r="F63" s="162"/>
      <c r="G63" s="44"/>
      <c r="H63" s="163"/>
      <c r="I63" s="158"/>
      <c r="J63" s="21"/>
      <c r="K63" s="163"/>
      <c r="L63" s="158"/>
      <c r="M63" s="21"/>
      <c r="N63" s="163"/>
      <c r="O63" s="44"/>
      <c r="P63" s="166"/>
      <c r="Q63" s="139">
        <f t="shared" si="0"/>
        <v>0</v>
      </c>
      <c r="R63" s="141"/>
    </row>
    <row r="64" spans="1:18" ht="18" customHeight="1">
      <c r="A64" s="636">
        <v>55</v>
      </c>
      <c r="B64" s="637"/>
      <c r="C64" s="10"/>
      <c r="D64" s="10"/>
      <c r="E64" s="187"/>
      <c r="F64" s="162"/>
      <c r="G64" s="44"/>
      <c r="H64" s="163"/>
      <c r="I64" s="158"/>
      <c r="J64" s="21"/>
      <c r="K64" s="163"/>
      <c r="L64" s="158"/>
      <c r="M64" s="21"/>
      <c r="N64" s="163"/>
      <c r="O64" s="44"/>
      <c r="P64" s="166"/>
      <c r="Q64" s="139">
        <f t="shared" si="0"/>
        <v>0</v>
      </c>
      <c r="R64" s="141"/>
    </row>
    <row r="65" spans="1:18" ht="18" customHeight="1">
      <c r="A65" s="636">
        <v>56</v>
      </c>
      <c r="B65" s="637"/>
      <c r="C65" s="10"/>
      <c r="D65" s="10"/>
      <c r="E65" s="187"/>
      <c r="F65" s="162"/>
      <c r="G65" s="44"/>
      <c r="H65" s="163"/>
      <c r="I65" s="158"/>
      <c r="J65" s="21"/>
      <c r="K65" s="163"/>
      <c r="L65" s="158"/>
      <c r="M65" s="21"/>
      <c r="N65" s="163"/>
      <c r="O65" s="44"/>
      <c r="P65" s="166"/>
      <c r="Q65" s="139">
        <f t="shared" si="0"/>
        <v>0</v>
      </c>
      <c r="R65" s="141"/>
    </row>
    <row r="66" spans="1:18" ht="18" customHeight="1">
      <c r="A66" s="636">
        <v>57</v>
      </c>
      <c r="B66" s="637"/>
      <c r="C66" s="10"/>
      <c r="D66" s="10"/>
      <c r="E66" s="187"/>
      <c r="F66" s="162"/>
      <c r="G66" s="44"/>
      <c r="H66" s="163"/>
      <c r="I66" s="158"/>
      <c r="J66" s="21"/>
      <c r="K66" s="163"/>
      <c r="L66" s="158"/>
      <c r="M66" s="21"/>
      <c r="N66" s="163"/>
      <c r="O66" s="44"/>
      <c r="P66" s="166"/>
      <c r="Q66" s="139">
        <f t="shared" si="0"/>
        <v>0</v>
      </c>
      <c r="R66" s="141"/>
    </row>
    <row r="67" spans="1:18" ht="18" customHeight="1">
      <c r="A67" s="636">
        <v>58</v>
      </c>
      <c r="B67" s="637"/>
      <c r="C67" s="10"/>
      <c r="D67" s="10"/>
      <c r="E67" s="187"/>
      <c r="F67" s="162"/>
      <c r="G67" s="44"/>
      <c r="H67" s="163"/>
      <c r="I67" s="158"/>
      <c r="J67" s="21"/>
      <c r="K67" s="163"/>
      <c r="L67" s="158"/>
      <c r="M67" s="21"/>
      <c r="N67" s="163"/>
      <c r="O67" s="44"/>
      <c r="P67" s="166"/>
      <c r="Q67" s="139">
        <f t="shared" si="0"/>
        <v>0</v>
      </c>
      <c r="R67" s="141"/>
    </row>
    <row r="68" spans="1:18" ht="18" hidden="1" customHeight="1">
      <c r="A68" s="636">
        <v>59</v>
      </c>
      <c r="B68" s="637"/>
      <c r="C68" s="10"/>
      <c r="D68" s="10"/>
      <c r="E68" s="187"/>
      <c r="F68" s="162"/>
      <c r="G68" s="44"/>
      <c r="H68" s="163"/>
      <c r="I68" s="158"/>
      <c r="J68" s="21"/>
      <c r="K68" s="163"/>
      <c r="L68" s="158"/>
      <c r="M68" s="21"/>
      <c r="N68" s="163"/>
      <c r="O68" s="44"/>
      <c r="P68" s="166"/>
      <c r="Q68" s="139">
        <f t="shared" si="0"/>
        <v>0</v>
      </c>
      <c r="R68" s="141"/>
    </row>
    <row r="69" spans="1:18" ht="18" hidden="1" customHeight="1">
      <c r="A69" s="636">
        <v>60</v>
      </c>
      <c r="B69" s="637"/>
      <c r="C69" s="10"/>
      <c r="D69" s="10"/>
      <c r="E69" s="187"/>
      <c r="F69" s="162"/>
      <c r="G69" s="44"/>
      <c r="H69" s="163"/>
      <c r="I69" s="158"/>
      <c r="J69" s="21"/>
      <c r="K69" s="163"/>
      <c r="L69" s="158"/>
      <c r="M69" s="21"/>
      <c r="N69" s="163"/>
      <c r="O69" s="44"/>
      <c r="P69" s="166"/>
      <c r="Q69" s="139">
        <f t="shared" si="0"/>
        <v>0</v>
      </c>
      <c r="R69" s="141"/>
    </row>
    <row r="70" spans="1:18" ht="18" hidden="1" customHeight="1">
      <c r="A70" s="636">
        <v>61</v>
      </c>
      <c r="B70" s="637"/>
      <c r="C70" s="10"/>
      <c r="D70" s="10"/>
      <c r="E70" s="187"/>
      <c r="F70" s="162"/>
      <c r="G70" s="44"/>
      <c r="H70" s="163"/>
      <c r="I70" s="158"/>
      <c r="J70" s="21"/>
      <c r="K70" s="163"/>
      <c r="L70" s="158"/>
      <c r="M70" s="21"/>
      <c r="N70" s="163"/>
      <c r="O70" s="44"/>
      <c r="P70" s="166"/>
      <c r="Q70" s="139">
        <f t="shared" si="0"/>
        <v>0</v>
      </c>
      <c r="R70" s="141"/>
    </row>
    <row r="71" spans="1:18" ht="18" hidden="1" customHeight="1">
      <c r="A71" s="636">
        <v>62</v>
      </c>
      <c r="B71" s="637"/>
      <c r="C71" s="10"/>
      <c r="D71" s="10"/>
      <c r="E71" s="187"/>
      <c r="F71" s="162"/>
      <c r="G71" s="44"/>
      <c r="H71" s="163"/>
      <c r="I71" s="158"/>
      <c r="J71" s="21"/>
      <c r="K71" s="163"/>
      <c r="L71" s="158"/>
      <c r="M71" s="21"/>
      <c r="N71" s="163"/>
      <c r="O71" s="44"/>
      <c r="P71" s="166"/>
      <c r="Q71" s="139">
        <f t="shared" si="0"/>
        <v>0</v>
      </c>
      <c r="R71" s="141"/>
    </row>
    <row r="72" spans="1:18" ht="18" hidden="1" customHeight="1">
      <c r="A72" s="636">
        <v>63</v>
      </c>
      <c r="B72" s="637"/>
      <c r="C72" s="10"/>
      <c r="D72" s="10"/>
      <c r="E72" s="187"/>
      <c r="F72" s="162"/>
      <c r="G72" s="44"/>
      <c r="H72" s="163"/>
      <c r="I72" s="158"/>
      <c r="J72" s="21"/>
      <c r="K72" s="163"/>
      <c r="L72" s="158"/>
      <c r="M72" s="21"/>
      <c r="N72" s="163"/>
      <c r="O72" s="44"/>
      <c r="P72" s="166"/>
      <c r="Q72" s="139">
        <f t="shared" si="0"/>
        <v>0</v>
      </c>
      <c r="R72" s="141"/>
    </row>
    <row r="73" spans="1:18" ht="18" hidden="1" customHeight="1">
      <c r="A73" s="636">
        <v>64</v>
      </c>
      <c r="B73" s="637"/>
      <c r="C73" s="10"/>
      <c r="D73" s="10"/>
      <c r="E73" s="187"/>
      <c r="F73" s="162"/>
      <c r="G73" s="44"/>
      <c r="H73" s="163"/>
      <c r="I73" s="158"/>
      <c r="J73" s="21"/>
      <c r="K73" s="163"/>
      <c r="L73" s="158"/>
      <c r="M73" s="21"/>
      <c r="N73" s="163"/>
      <c r="O73" s="44"/>
      <c r="P73" s="166"/>
      <c r="Q73" s="139">
        <f t="shared" si="0"/>
        <v>0</v>
      </c>
      <c r="R73" s="141"/>
    </row>
    <row r="74" spans="1:18" ht="18" hidden="1" customHeight="1">
      <c r="A74" s="636">
        <v>65</v>
      </c>
      <c r="B74" s="637"/>
      <c r="C74" s="10"/>
      <c r="D74" s="10"/>
      <c r="E74" s="187"/>
      <c r="F74" s="162"/>
      <c r="G74" s="44"/>
      <c r="H74" s="163"/>
      <c r="I74" s="158"/>
      <c r="J74" s="21"/>
      <c r="K74" s="163"/>
      <c r="L74" s="158"/>
      <c r="M74" s="21"/>
      <c r="N74" s="163"/>
      <c r="O74" s="44"/>
      <c r="P74" s="166"/>
      <c r="Q74" s="139">
        <f t="shared" si="0"/>
        <v>0</v>
      </c>
      <c r="R74" s="141"/>
    </row>
    <row r="75" spans="1:18" ht="18" hidden="1" customHeight="1">
      <c r="A75" s="636">
        <v>66</v>
      </c>
      <c r="B75" s="637"/>
      <c r="C75" s="10"/>
      <c r="D75" s="10"/>
      <c r="E75" s="187"/>
      <c r="F75" s="162"/>
      <c r="G75" s="44"/>
      <c r="H75" s="163"/>
      <c r="I75" s="158"/>
      <c r="J75" s="21"/>
      <c r="K75" s="163"/>
      <c r="L75" s="158"/>
      <c r="M75" s="21"/>
      <c r="N75" s="163"/>
      <c r="O75" s="44"/>
      <c r="P75" s="166"/>
      <c r="Q75" s="139">
        <f t="shared" si="0"/>
        <v>0</v>
      </c>
      <c r="R75" s="141"/>
    </row>
    <row r="76" spans="1:18" ht="18" hidden="1" customHeight="1">
      <c r="A76" s="636">
        <v>67</v>
      </c>
      <c r="B76" s="637"/>
      <c r="C76" s="10"/>
      <c r="D76" s="10"/>
      <c r="E76" s="187"/>
      <c r="F76" s="162"/>
      <c r="G76" s="44"/>
      <c r="H76" s="163"/>
      <c r="I76" s="158"/>
      <c r="J76" s="21"/>
      <c r="K76" s="163"/>
      <c r="L76" s="158"/>
      <c r="M76" s="21"/>
      <c r="N76" s="163"/>
      <c r="O76" s="44"/>
      <c r="P76" s="166"/>
      <c r="Q76" s="139">
        <f t="shared" si="0"/>
        <v>0</v>
      </c>
      <c r="R76" s="141"/>
    </row>
    <row r="77" spans="1:18" ht="18" hidden="1" customHeight="1">
      <c r="A77" s="636">
        <v>68</v>
      </c>
      <c r="B77" s="637"/>
      <c r="C77" s="10"/>
      <c r="D77" s="10"/>
      <c r="E77" s="187"/>
      <c r="F77" s="162"/>
      <c r="G77" s="44"/>
      <c r="H77" s="163"/>
      <c r="I77" s="158"/>
      <c r="J77" s="21"/>
      <c r="K77" s="163"/>
      <c r="L77" s="158"/>
      <c r="M77" s="21"/>
      <c r="N77" s="163"/>
      <c r="O77" s="44"/>
      <c r="P77" s="166"/>
      <c r="Q77" s="139">
        <f t="shared" si="0"/>
        <v>0</v>
      </c>
      <c r="R77" s="141"/>
    </row>
    <row r="78" spans="1:18" ht="18" hidden="1" customHeight="1">
      <c r="A78" s="636">
        <v>69</v>
      </c>
      <c r="B78" s="637"/>
      <c r="C78" s="10"/>
      <c r="D78" s="10"/>
      <c r="E78" s="187"/>
      <c r="F78" s="162"/>
      <c r="G78" s="44"/>
      <c r="H78" s="163"/>
      <c r="I78" s="158"/>
      <c r="J78" s="21"/>
      <c r="K78" s="163"/>
      <c r="L78" s="158"/>
      <c r="M78" s="21"/>
      <c r="N78" s="163"/>
      <c r="O78" s="44"/>
      <c r="P78" s="166"/>
      <c r="Q78" s="139">
        <f t="shared" si="0"/>
        <v>0</v>
      </c>
      <c r="R78" s="141"/>
    </row>
    <row r="79" spans="1:18" ht="18" hidden="1" customHeight="1">
      <c r="A79" s="636">
        <v>70</v>
      </c>
      <c r="B79" s="637"/>
      <c r="C79" s="10"/>
      <c r="D79" s="10"/>
      <c r="E79" s="187"/>
      <c r="F79" s="162"/>
      <c r="G79" s="44"/>
      <c r="H79" s="163"/>
      <c r="I79" s="158"/>
      <c r="J79" s="21"/>
      <c r="K79" s="163"/>
      <c r="L79" s="158"/>
      <c r="M79" s="21"/>
      <c r="N79" s="163"/>
      <c r="O79" s="44"/>
      <c r="P79" s="166"/>
      <c r="Q79" s="139">
        <f t="shared" si="0"/>
        <v>0</v>
      </c>
      <c r="R79" s="141"/>
    </row>
    <row r="80" spans="1:18" ht="18" hidden="1" customHeight="1">
      <c r="A80" s="636">
        <v>71</v>
      </c>
      <c r="B80" s="637"/>
      <c r="C80" s="10"/>
      <c r="D80" s="10"/>
      <c r="E80" s="187"/>
      <c r="F80" s="162"/>
      <c r="G80" s="44"/>
      <c r="H80" s="163"/>
      <c r="I80" s="158"/>
      <c r="J80" s="21"/>
      <c r="K80" s="163"/>
      <c r="L80" s="158"/>
      <c r="M80" s="21"/>
      <c r="N80" s="163"/>
      <c r="O80" s="44"/>
      <c r="P80" s="166"/>
      <c r="Q80" s="139">
        <f t="shared" si="0"/>
        <v>0</v>
      </c>
      <c r="R80" s="141"/>
    </row>
    <row r="81" spans="1:18" ht="18" hidden="1" customHeight="1">
      <c r="A81" s="636">
        <v>72</v>
      </c>
      <c r="B81" s="637"/>
      <c r="C81" s="10"/>
      <c r="D81" s="10"/>
      <c r="E81" s="187"/>
      <c r="F81" s="162"/>
      <c r="G81" s="44"/>
      <c r="H81" s="163"/>
      <c r="I81" s="158"/>
      <c r="J81" s="21"/>
      <c r="K81" s="163"/>
      <c r="L81" s="158"/>
      <c r="M81" s="21"/>
      <c r="N81" s="163"/>
      <c r="O81" s="44"/>
      <c r="P81" s="166"/>
      <c r="Q81" s="139">
        <f t="shared" si="0"/>
        <v>0</v>
      </c>
      <c r="R81" s="141"/>
    </row>
    <row r="82" spans="1:18" ht="18" hidden="1" customHeight="1">
      <c r="A82" s="636">
        <v>73</v>
      </c>
      <c r="B82" s="637"/>
      <c r="C82" s="10"/>
      <c r="D82" s="10"/>
      <c r="E82" s="187"/>
      <c r="F82" s="162"/>
      <c r="G82" s="44"/>
      <c r="H82" s="163"/>
      <c r="I82" s="158"/>
      <c r="J82" s="21"/>
      <c r="K82" s="163"/>
      <c r="L82" s="158"/>
      <c r="M82" s="21"/>
      <c r="N82" s="163"/>
      <c r="O82" s="44"/>
      <c r="P82" s="166"/>
      <c r="Q82" s="139">
        <f t="shared" si="0"/>
        <v>0</v>
      </c>
      <c r="R82" s="141"/>
    </row>
    <row r="83" spans="1:18" ht="18" hidden="1" customHeight="1">
      <c r="A83" s="636">
        <v>74</v>
      </c>
      <c r="B83" s="637"/>
      <c r="C83" s="10"/>
      <c r="D83" s="10"/>
      <c r="E83" s="187"/>
      <c r="F83" s="162"/>
      <c r="G83" s="44"/>
      <c r="H83" s="163"/>
      <c r="I83" s="158"/>
      <c r="J83" s="21"/>
      <c r="K83" s="163"/>
      <c r="L83" s="158"/>
      <c r="M83" s="21"/>
      <c r="N83" s="163"/>
      <c r="O83" s="44"/>
      <c r="P83" s="166"/>
      <c r="Q83" s="139">
        <f t="shared" si="0"/>
        <v>0</v>
      </c>
      <c r="R83" s="141"/>
    </row>
    <row r="84" spans="1:18" ht="18" hidden="1" customHeight="1">
      <c r="A84" s="636">
        <v>75</v>
      </c>
      <c r="B84" s="637"/>
      <c r="C84" s="10"/>
      <c r="D84" s="10"/>
      <c r="E84" s="187"/>
      <c r="F84" s="162"/>
      <c r="G84" s="44"/>
      <c r="H84" s="163"/>
      <c r="I84" s="158"/>
      <c r="J84" s="21"/>
      <c r="K84" s="163"/>
      <c r="L84" s="158"/>
      <c r="M84" s="21"/>
      <c r="N84" s="163"/>
      <c r="O84" s="44"/>
      <c r="P84" s="166"/>
      <c r="Q84" s="139">
        <f t="shared" si="0"/>
        <v>0</v>
      </c>
      <c r="R84" s="141"/>
    </row>
    <row r="85" spans="1:18" ht="18" hidden="1" customHeight="1">
      <c r="A85" s="636">
        <v>76</v>
      </c>
      <c r="B85" s="637"/>
      <c r="C85" s="10"/>
      <c r="D85" s="10"/>
      <c r="E85" s="187"/>
      <c r="F85" s="162"/>
      <c r="G85" s="44"/>
      <c r="H85" s="163"/>
      <c r="I85" s="158"/>
      <c r="J85" s="21"/>
      <c r="K85" s="163"/>
      <c r="L85" s="158"/>
      <c r="M85" s="21"/>
      <c r="N85" s="163"/>
      <c r="O85" s="44"/>
      <c r="P85" s="166"/>
      <c r="Q85" s="139">
        <f t="shared" si="0"/>
        <v>0</v>
      </c>
      <c r="R85" s="141"/>
    </row>
    <row r="86" spans="1:18" ht="18" hidden="1" customHeight="1">
      <c r="A86" s="636">
        <v>77</v>
      </c>
      <c r="B86" s="637"/>
      <c r="C86" s="10"/>
      <c r="D86" s="10"/>
      <c r="E86" s="187"/>
      <c r="F86" s="162"/>
      <c r="G86" s="44"/>
      <c r="H86" s="163"/>
      <c r="I86" s="158"/>
      <c r="J86" s="21"/>
      <c r="K86" s="163"/>
      <c r="L86" s="158"/>
      <c r="M86" s="21"/>
      <c r="N86" s="163"/>
      <c r="O86" s="44"/>
      <c r="P86" s="166"/>
      <c r="Q86" s="139">
        <f t="shared" si="0"/>
        <v>0</v>
      </c>
      <c r="R86" s="141"/>
    </row>
    <row r="87" spans="1:18" ht="18" hidden="1" customHeight="1">
      <c r="A87" s="636">
        <v>78</v>
      </c>
      <c r="B87" s="637"/>
      <c r="C87" s="10"/>
      <c r="D87" s="10"/>
      <c r="E87" s="187"/>
      <c r="F87" s="162"/>
      <c r="G87" s="44"/>
      <c r="H87" s="163"/>
      <c r="I87" s="158"/>
      <c r="J87" s="21"/>
      <c r="K87" s="163"/>
      <c r="L87" s="158"/>
      <c r="M87" s="21"/>
      <c r="N87" s="163"/>
      <c r="O87" s="44"/>
      <c r="P87" s="166"/>
      <c r="Q87" s="139">
        <f t="shared" si="0"/>
        <v>0</v>
      </c>
      <c r="R87" s="141"/>
    </row>
    <row r="88" spans="1:18" ht="18" hidden="1" customHeight="1">
      <c r="A88" s="636">
        <v>79</v>
      </c>
      <c r="B88" s="637"/>
      <c r="C88" s="10"/>
      <c r="D88" s="10"/>
      <c r="E88" s="187"/>
      <c r="F88" s="162"/>
      <c r="G88" s="44"/>
      <c r="H88" s="163"/>
      <c r="I88" s="158"/>
      <c r="J88" s="21"/>
      <c r="K88" s="163"/>
      <c r="L88" s="158"/>
      <c r="M88" s="21"/>
      <c r="N88" s="163"/>
      <c r="O88" s="44"/>
      <c r="P88" s="166"/>
      <c r="Q88" s="139">
        <f t="shared" si="0"/>
        <v>0</v>
      </c>
      <c r="R88" s="141"/>
    </row>
    <row r="89" spans="1:18" ht="18" hidden="1" customHeight="1">
      <c r="A89" s="636">
        <v>80</v>
      </c>
      <c r="B89" s="637"/>
      <c r="C89" s="10"/>
      <c r="D89" s="10"/>
      <c r="E89" s="187"/>
      <c r="F89" s="162"/>
      <c r="G89" s="44"/>
      <c r="H89" s="163"/>
      <c r="I89" s="158"/>
      <c r="J89" s="21"/>
      <c r="K89" s="163"/>
      <c r="L89" s="158"/>
      <c r="M89" s="21"/>
      <c r="N89" s="163"/>
      <c r="O89" s="44"/>
      <c r="P89" s="166"/>
      <c r="Q89" s="139">
        <f t="shared" si="0"/>
        <v>0</v>
      </c>
      <c r="R89" s="141"/>
    </row>
    <row r="90" spans="1:18" ht="18" hidden="1" customHeight="1">
      <c r="A90" s="636">
        <v>81</v>
      </c>
      <c r="B90" s="637"/>
      <c r="C90" s="10"/>
      <c r="D90" s="10"/>
      <c r="E90" s="187"/>
      <c r="F90" s="162"/>
      <c r="G90" s="44"/>
      <c r="H90" s="163"/>
      <c r="I90" s="158"/>
      <c r="J90" s="21"/>
      <c r="K90" s="163"/>
      <c r="L90" s="158"/>
      <c r="M90" s="21"/>
      <c r="N90" s="163"/>
      <c r="O90" s="44"/>
      <c r="P90" s="166"/>
      <c r="Q90" s="139">
        <f t="shared" si="0"/>
        <v>0</v>
      </c>
      <c r="R90" s="141"/>
    </row>
    <row r="91" spans="1:18" ht="18" hidden="1" customHeight="1">
      <c r="A91" s="636">
        <v>82</v>
      </c>
      <c r="B91" s="637"/>
      <c r="C91" s="10"/>
      <c r="D91" s="10"/>
      <c r="E91" s="187"/>
      <c r="F91" s="162"/>
      <c r="G91" s="44"/>
      <c r="H91" s="163"/>
      <c r="I91" s="158"/>
      <c r="J91" s="21"/>
      <c r="K91" s="163"/>
      <c r="L91" s="158"/>
      <c r="M91" s="21"/>
      <c r="N91" s="163"/>
      <c r="O91" s="44"/>
      <c r="P91" s="166"/>
      <c r="Q91" s="139">
        <f t="shared" si="0"/>
        <v>0</v>
      </c>
      <c r="R91" s="141"/>
    </row>
    <row r="92" spans="1:18" ht="18" hidden="1" customHeight="1">
      <c r="A92" s="636">
        <v>83</v>
      </c>
      <c r="B92" s="637"/>
      <c r="C92" s="10"/>
      <c r="D92" s="10"/>
      <c r="E92" s="187"/>
      <c r="F92" s="162"/>
      <c r="G92" s="44"/>
      <c r="H92" s="163"/>
      <c r="I92" s="158"/>
      <c r="J92" s="21"/>
      <c r="K92" s="163"/>
      <c r="L92" s="158"/>
      <c r="M92" s="21"/>
      <c r="N92" s="163"/>
      <c r="O92" s="44"/>
      <c r="P92" s="166"/>
      <c r="Q92" s="139">
        <f t="shared" si="0"/>
        <v>0</v>
      </c>
      <c r="R92" s="141"/>
    </row>
    <row r="93" spans="1:18" ht="18" hidden="1" customHeight="1">
      <c r="A93" s="636">
        <v>84</v>
      </c>
      <c r="B93" s="637"/>
      <c r="C93" s="10"/>
      <c r="D93" s="10"/>
      <c r="E93" s="187"/>
      <c r="F93" s="162"/>
      <c r="G93" s="44"/>
      <c r="H93" s="163"/>
      <c r="I93" s="158"/>
      <c r="J93" s="21"/>
      <c r="K93" s="163"/>
      <c r="L93" s="158"/>
      <c r="M93" s="21"/>
      <c r="N93" s="163"/>
      <c r="O93" s="44"/>
      <c r="P93" s="166"/>
      <c r="Q93" s="139">
        <f t="shared" si="0"/>
        <v>0</v>
      </c>
      <c r="R93" s="141"/>
    </row>
    <row r="94" spans="1:18" ht="18" hidden="1" customHeight="1">
      <c r="A94" s="636">
        <v>85</v>
      </c>
      <c r="B94" s="637"/>
      <c r="C94" s="10"/>
      <c r="D94" s="10"/>
      <c r="E94" s="187"/>
      <c r="F94" s="162"/>
      <c r="G94" s="44"/>
      <c r="H94" s="163"/>
      <c r="I94" s="158"/>
      <c r="J94" s="21"/>
      <c r="K94" s="163"/>
      <c r="L94" s="158"/>
      <c r="M94" s="21"/>
      <c r="N94" s="163"/>
      <c r="O94" s="44"/>
      <c r="P94" s="166"/>
      <c r="Q94" s="139">
        <f t="shared" si="0"/>
        <v>0</v>
      </c>
      <c r="R94" s="141"/>
    </row>
    <row r="95" spans="1:18" ht="18" hidden="1" customHeight="1">
      <c r="A95" s="636">
        <v>86</v>
      </c>
      <c r="B95" s="637"/>
      <c r="C95" s="10"/>
      <c r="D95" s="10"/>
      <c r="E95" s="187"/>
      <c r="F95" s="162"/>
      <c r="G95" s="44"/>
      <c r="H95" s="163"/>
      <c r="I95" s="158"/>
      <c r="J95" s="21"/>
      <c r="K95" s="163"/>
      <c r="L95" s="158"/>
      <c r="M95" s="21"/>
      <c r="N95" s="163"/>
      <c r="O95" s="44"/>
      <c r="P95" s="166"/>
      <c r="Q95" s="139">
        <f t="shared" si="0"/>
        <v>0</v>
      </c>
      <c r="R95" s="141"/>
    </row>
    <row r="96" spans="1:18" ht="18" hidden="1" customHeight="1">
      <c r="A96" s="636">
        <v>87</v>
      </c>
      <c r="B96" s="637"/>
      <c r="C96" s="10"/>
      <c r="D96" s="10"/>
      <c r="E96" s="187"/>
      <c r="F96" s="162"/>
      <c r="G96" s="44"/>
      <c r="H96" s="163"/>
      <c r="I96" s="158"/>
      <c r="J96" s="21"/>
      <c r="K96" s="163"/>
      <c r="L96" s="158"/>
      <c r="M96" s="21"/>
      <c r="N96" s="163"/>
      <c r="O96" s="44"/>
      <c r="P96" s="166"/>
      <c r="Q96" s="139">
        <f t="shared" si="0"/>
        <v>0</v>
      </c>
      <c r="R96" s="141"/>
    </row>
    <row r="97" spans="1:18" ht="18" hidden="1" customHeight="1">
      <c r="A97" s="636">
        <v>88</v>
      </c>
      <c r="B97" s="637"/>
      <c r="C97" s="10"/>
      <c r="D97" s="10"/>
      <c r="E97" s="187"/>
      <c r="F97" s="162"/>
      <c r="G97" s="44"/>
      <c r="H97" s="163"/>
      <c r="I97" s="158"/>
      <c r="J97" s="21"/>
      <c r="K97" s="163"/>
      <c r="L97" s="158"/>
      <c r="M97" s="21"/>
      <c r="N97" s="163"/>
      <c r="O97" s="44"/>
      <c r="P97" s="166"/>
      <c r="Q97" s="139">
        <f t="shared" si="0"/>
        <v>0</v>
      </c>
      <c r="R97" s="141"/>
    </row>
    <row r="98" spans="1:18" ht="18" hidden="1" customHeight="1">
      <c r="A98" s="636">
        <v>89</v>
      </c>
      <c r="B98" s="637"/>
      <c r="C98" s="10"/>
      <c r="D98" s="10"/>
      <c r="E98" s="187"/>
      <c r="F98" s="162"/>
      <c r="G98" s="44"/>
      <c r="H98" s="163"/>
      <c r="I98" s="158"/>
      <c r="J98" s="21"/>
      <c r="K98" s="163"/>
      <c r="L98" s="158"/>
      <c r="M98" s="21"/>
      <c r="N98" s="163"/>
      <c r="O98" s="44"/>
      <c r="P98" s="166"/>
      <c r="Q98" s="139">
        <f t="shared" si="0"/>
        <v>0</v>
      </c>
      <c r="R98" s="141"/>
    </row>
    <row r="99" spans="1:18" ht="18" hidden="1" customHeight="1">
      <c r="A99" s="636">
        <v>90</v>
      </c>
      <c r="B99" s="637"/>
      <c r="C99" s="10"/>
      <c r="D99" s="10"/>
      <c r="E99" s="187"/>
      <c r="F99" s="162"/>
      <c r="G99" s="44"/>
      <c r="H99" s="163"/>
      <c r="I99" s="158"/>
      <c r="J99" s="21"/>
      <c r="K99" s="163"/>
      <c r="L99" s="158"/>
      <c r="M99" s="21"/>
      <c r="N99" s="163"/>
      <c r="O99" s="44"/>
      <c r="P99" s="166"/>
      <c r="Q99" s="139">
        <f t="shared" si="0"/>
        <v>0</v>
      </c>
      <c r="R99" s="141"/>
    </row>
    <row r="100" spans="1:18" ht="18" hidden="1" customHeight="1">
      <c r="A100" s="636">
        <v>91</v>
      </c>
      <c r="B100" s="637"/>
      <c r="C100" s="10"/>
      <c r="D100" s="10"/>
      <c r="E100" s="187"/>
      <c r="F100" s="162"/>
      <c r="G100" s="44"/>
      <c r="H100" s="163"/>
      <c r="I100" s="158"/>
      <c r="J100" s="21"/>
      <c r="K100" s="163"/>
      <c r="L100" s="158"/>
      <c r="M100" s="21"/>
      <c r="N100" s="163"/>
      <c r="O100" s="44"/>
      <c r="P100" s="166"/>
      <c r="Q100" s="139">
        <f t="shared" si="0"/>
        <v>0</v>
      </c>
      <c r="R100" s="141"/>
    </row>
    <row r="101" spans="1:18" ht="18" hidden="1" customHeight="1">
      <c r="A101" s="636">
        <v>92</v>
      </c>
      <c r="B101" s="637"/>
      <c r="C101" s="10"/>
      <c r="D101" s="10"/>
      <c r="E101" s="187"/>
      <c r="F101" s="162"/>
      <c r="G101" s="44"/>
      <c r="H101" s="163"/>
      <c r="I101" s="158"/>
      <c r="J101" s="21"/>
      <c r="K101" s="163"/>
      <c r="L101" s="158"/>
      <c r="M101" s="21"/>
      <c r="N101" s="163"/>
      <c r="O101" s="44"/>
      <c r="P101" s="166"/>
      <c r="Q101" s="139">
        <f t="shared" si="0"/>
        <v>0</v>
      </c>
      <c r="R101" s="141"/>
    </row>
    <row r="102" spans="1:18" ht="18" hidden="1" customHeight="1">
      <c r="A102" s="636">
        <v>93</v>
      </c>
      <c r="B102" s="637"/>
      <c r="C102" s="10"/>
      <c r="D102" s="10"/>
      <c r="E102" s="187"/>
      <c r="F102" s="162"/>
      <c r="G102" s="44"/>
      <c r="H102" s="163"/>
      <c r="I102" s="158"/>
      <c r="J102" s="21"/>
      <c r="K102" s="163"/>
      <c r="L102" s="158"/>
      <c r="M102" s="21"/>
      <c r="N102" s="163"/>
      <c r="O102" s="44"/>
      <c r="P102" s="166"/>
      <c r="Q102" s="139">
        <f t="shared" si="0"/>
        <v>0</v>
      </c>
      <c r="R102" s="141"/>
    </row>
    <row r="103" spans="1:18" ht="18" hidden="1" customHeight="1">
      <c r="A103" s="636">
        <v>94</v>
      </c>
      <c r="B103" s="637"/>
      <c r="C103" s="10"/>
      <c r="D103" s="10"/>
      <c r="E103" s="187"/>
      <c r="F103" s="162"/>
      <c r="G103" s="44"/>
      <c r="H103" s="163"/>
      <c r="I103" s="158"/>
      <c r="J103" s="21"/>
      <c r="K103" s="163"/>
      <c r="L103" s="158"/>
      <c r="M103" s="21"/>
      <c r="N103" s="163"/>
      <c r="O103" s="44"/>
      <c r="P103" s="166"/>
      <c r="Q103" s="139">
        <f t="shared" si="0"/>
        <v>0</v>
      </c>
      <c r="R103" s="141"/>
    </row>
    <row r="104" spans="1:18" ht="18" hidden="1" customHeight="1">
      <c r="A104" s="636">
        <v>95</v>
      </c>
      <c r="B104" s="637"/>
      <c r="C104" s="10"/>
      <c r="D104" s="10"/>
      <c r="E104" s="187"/>
      <c r="F104" s="162"/>
      <c r="G104" s="44"/>
      <c r="H104" s="163"/>
      <c r="I104" s="158"/>
      <c r="J104" s="21"/>
      <c r="K104" s="163"/>
      <c r="L104" s="158"/>
      <c r="M104" s="21"/>
      <c r="N104" s="163"/>
      <c r="O104" s="44"/>
      <c r="P104" s="166"/>
      <c r="Q104" s="139">
        <f t="shared" si="0"/>
        <v>0</v>
      </c>
      <c r="R104" s="141"/>
    </row>
    <row r="105" spans="1:18" ht="18" hidden="1" customHeight="1">
      <c r="A105" s="636">
        <v>96</v>
      </c>
      <c r="B105" s="637"/>
      <c r="C105" s="10"/>
      <c r="D105" s="10"/>
      <c r="E105" s="187"/>
      <c r="F105" s="162"/>
      <c r="G105" s="44"/>
      <c r="H105" s="163"/>
      <c r="I105" s="158"/>
      <c r="J105" s="21"/>
      <c r="K105" s="163"/>
      <c r="L105" s="158"/>
      <c r="M105" s="21"/>
      <c r="N105" s="163"/>
      <c r="O105" s="44"/>
      <c r="P105" s="166"/>
      <c r="Q105" s="139">
        <f t="shared" si="0"/>
        <v>0</v>
      </c>
      <c r="R105" s="141"/>
    </row>
    <row r="106" spans="1:18" ht="18" hidden="1" customHeight="1">
      <c r="A106" s="636">
        <v>97</v>
      </c>
      <c r="B106" s="637"/>
      <c r="C106" s="10"/>
      <c r="D106" s="10"/>
      <c r="E106" s="187"/>
      <c r="F106" s="162"/>
      <c r="G106" s="44"/>
      <c r="H106" s="163"/>
      <c r="I106" s="158"/>
      <c r="J106" s="21"/>
      <c r="K106" s="163"/>
      <c r="L106" s="158"/>
      <c r="M106" s="21"/>
      <c r="N106" s="163"/>
      <c r="O106" s="44"/>
      <c r="P106" s="166"/>
      <c r="Q106" s="139">
        <f t="shared" si="0"/>
        <v>0</v>
      </c>
      <c r="R106" s="141"/>
    </row>
    <row r="107" spans="1:18" ht="18" hidden="1" customHeight="1">
      <c r="A107" s="636">
        <v>98</v>
      </c>
      <c r="B107" s="637"/>
      <c r="C107" s="10"/>
      <c r="D107" s="10"/>
      <c r="E107" s="187"/>
      <c r="F107" s="162"/>
      <c r="G107" s="44"/>
      <c r="H107" s="163"/>
      <c r="I107" s="158"/>
      <c r="J107" s="21"/>
      <c r="K107" s="163"/>
      <c r="L107" s="158"/>
      <c r="M107" s="21"/>
      <c r="N107" s="163"/>
      <c r="O107" s="44"/>
      <c r="P107" s="166"/>
      <c r="Q107" s="139">
        <f t="shared" ref="Q107:Q159" si="1">IF(G107="",0,INT(SUM(PRODUCT(G107,I107,L107),O107)))</f>
        <v>0</v>
      </c>
      <c r="R107" s="141"/>
    </row>
    <row r="108" spans="1:18" ht="18" hidden="1" customHeight="1">
      <c r="A108" s="636">
        <v>99</v>
      </c>
      <c r="B108" s="637"/>
      <c r="C108" s="10"/>
      <c r="D108" s="10"/>
      <c r="E108" s="187"/>
      <c r="F108" s="162"/>
      <c r="G108" s="44"/>
      <c r="H108" s="163"/>
      <c r="I108" s="158"/>
      <c r="J108" s="21"/>
      <c r="K108" s="163"/>
      <c r="L108" s="158"/>
      <c r="M108" s="21"/>
      <c r="N108" s="163"/>
      <c r="O108" s="44"/>
      <c r="P108" s="166"/>
      <c r="Q108" s="139">
        <f t="shared" si="1"/>
        <v>0</v>
      </c>
      <c r="R108" s="141"/>
    </row>
    <row r="109" spans="1:18" ht="18" hidden="1" customHeight="1">
      <c r="A109" s="636">
        <v>100</v>
      </c>
      <c r="B109" s="637"/>
      <c r="C109" s="10"/>
      <c r="D109" s="10"/>
      <c r="E109" s="187"/>
      <c r="F109" s="162"/>
      <c r="G109" s="44"/>
      <c r="H109" s="163"/>
      <c r="I109" s="158"/>
      <c r="J109" s="21"/>
      <c r="K109" s="163"/>
      <c r="L109" s="158"/>
      <c r="M109" s="21"/>
      <c r="N109" s="163"/>
      <c r="O109" s="44"/>
      <c r="P109" s="166"/>
      <c r="Q109" s="139">
        <f t="shared" si="1"/>
        <v>0</v>
      </c>
      <c r="R109" s="141"/>
    </row>
    <row r="110" spans="1:18" ht="18" hidden="1" customHeight="1">
      <c r="A110" s="636">
        <v>101</v>
      </c>
      <c r="B110" s="637"/>
      <c r="C110" s="10"/>
      <c r="D110" s="10"/>
      <c r="E110" s="187"/>
      <c r="F110" s="162"/>
      <c r="G110" s="44"/>
      <c r="H110" s="163"/>
      <c r="I110" s="158"/>
      <c r="J110" s="21"/>
      <c r="K110" s="163"/>
      <c r="L110" s="158"/>
      <c r="M110" s="21"/>
      <c r="N110" s="163"/>
      <c r="O110" s="44"/>
      <c r="P110" s="166"/>
      <c r="Q110" s="139">
        <f t="shared" si="1"/>
        <v>0</v>
      </c>
      <c r="R110" s="141"/>
    </row>
    <row r="111" spans="1:18" ht="18" hidden="1" customHeight="1">
      <c r="A111" s="636">
        <v>102</v>
      </c>
      <c r="B111" s="637"/>
      <c r="C111" s="10"/>
      <c r="D111" s="10"/>
      <c r="E111" s="187"/>
      <c r="F111" s="162"/>
      <c r="G111" s="44"/>
      <c r="H111" s="163"/>
      <c r="I111" s="158"/>
      <c r="J111" s="21"/>
      <c r="K111" s="163"/>
      <c r="L111" s="158"/>
      <c r="M111" s="21"/>
      <c r="N111" s="163"/>
      <c r="O111" s="44"/>
      <c r="P111" s="166"/>
      <c r="Q111" s="139">
        <f t="shared" si="1"/>
        <v>0</v>
      </c>
      <c r="R111" s="141"/>
    </row>
    <row r="112" spans="1:18" ht="18" hidden="1" customHeight="1">
      <c r="A112" s="636">
        <v>103</v>
      </c>
      <c r="B112" s="637"/>
      <c r="C112" s="10"/>
      <c r="D112" s="10"/>
      <c r="E112" s="187"/>
      <c r="F112" s="162"/>
      <c r="G112" s="44"/>
      <c r="H112" s="163"/>
      <c r="I112" s="158"/>
      <c r="J112" s="21"/>
      <c r="K112" s="163"/>
      <c r="L112" s="158"/>
      <c r="M112" s="21"/>
      <c r="N112" s="163"/>
      <c r="O112" s="44"/>
      <c r="P112" s="166"/>
      <c r="Q112" s="139">
        <f t="shared" si="1"/>
        <v>0</v>
      </c>
      <c r="R112" s="141"/>
    </row>
    <row r="113" spans="1:18" ht="18" hidden="1" customHeight="1">
      <c r="A113" s="636">
        <v>104</v>
      </c>
      <c r="B113" s="637"/>
      <c r="C113" s="10"/>
      <c r="D113" s="10"/>
      <c r="E113" s="187"/>
      <c r="F113" s="162"/>
      <c r="G113" s="44"/>
      <c r="H113" s="163"/>
      <c r="I113" s="158"/>
      <c r="J113" s="21"/>
      <c r="K113" s="163"/>
      <c r="L113" s="158"/>
      <c r="M113" s="21"/>
      <c r="N113" s="163"/>
      <c r="O113" s="44"/>
      <c r="P113" s="166"/>
      <c r="Q113" s="139">
        <f t="shared" si="1"/>
        <v>0</v>
      </c>
      <c r="R113" s="141"/>
    </row>
    <row r="114" spans="1:18" ht="18" hidden="1" customHeight="1">
      <c r="A114" s="636">
        <v>105</v>
      </c>
      <c r="B114" s="637"/>
      <c r="C114" s="10"/>
      <c r="D114" s="10"/>
      <c r="E114" s="187"/>
      <c r="F114" s="162"/>
      <c r="G114" s="44"/>
      <c r="H114" s="163"/>
      <c r="I114" s="158"/>
      <c r="J114" s="21"/>
      <c r="K114" s="163"/>
      <c r="L114" s="158"/>
      <c r="M114" s="21"/>
      <c r="N114" s="163"/>
      <c r="O114" s="44"/>
      <c r="P114" s="166"/>
      <c r="Q114" s="139">
        <f t="shared" si="1"/>
        <v>0</v>
      </c>
      <c r="R114" s="141"/>
    </row>
    <row r="115" spans="1:18" ht="18" hidden="1" customHeight="1">
      <c r="A115" s="636">
        <v>106</v>
      </c>
      <c r="B115" s="637"/>
      <c r="C115" s="10"/>
      <c r="D115" s="10"/>
      <c r="E115" s="187"/>
      <c r="F115" s="162"/>
      <c r="G115" s="44"/>
      <c r="H115" s="163"/>
      <c r="I115" s="158"/>
      <c r="J115" s="21"/>
      <c r="K115" s="163"/>
      <c r="L115" s="158"/>
      <c r="M115" s="21"/>
      <c r="N115" s="163"/>
      <c r="O115" s="44"/>
      <c r="P115" s="166"/>
      <c r="Q115" s="139">
        <f t="shared" si="1"/>
        <v>0</v>
      </c>
      <c r="R115" s="141"/>
    </row>
    <row r="116" spans="1:18" ht="18" hidden="1" customHeight="1">
      <c r="A116" s="636">
        <v>107</v>
      </c>
      <c r="B116" s="637"/>
      <c r="C116" s="10"/>
      <c r="D116" s="10"/>
      <c r="E116" s="187"/>
      <c r="F116" s="162"/>
      <c r="G116" s="44"/>
      <c r="H116" s="163"/>
      <c r="I116" s="158"/>
      <c r="J116" s="21"/>
      <c r="K116" s="163"/>
      <c r="L116" s="158"/>
      <c r="M116" s="21"/>
      <c r="N116" s="163"/>
      <c r="O116" s="44"/>
      <c r="P116" s="166"/>
      <c r="Q116" s="139">
        <f t="shared" si="1"/>
        <v>0</v>
      </c>
      <c r="R116" s="141"/>
    </row>
    <row r="117" spans="1:18" ht="18" hidden="1" customHeight="1">
      <c r="A117" s="636">
        <v>108</v>
      </c>
      <c r="B117" s="637"/>
      <c r="C117" s="10"/>
      <c r="D117" s="10"/>
      <c r="E117" s="187"/>
      <c r="F117" s="162"/>
      <c r="G117" s="44"/>
      <c r="H117" s="163"/>
      <c r="I117" s="158"/>
      <c r="J117" s="21"/>
      <c r="K117" s="163"/>
      <c r="L117" s="158"/>
      <c r="M117" s="21"/>
      <c r="N117" s="163"/>
      <c r="O117" s="44"/>
      <c r="P117" s="166"/>
      <c r="Q117" s="139">
        <f t="shared" si="1"/>
        <v>0</v>
      </c>
      <c r="R117" s="141"/>
    </row>
    <row r="118" spans="1:18" ht="18" hidden="1" customHeight="1">
      <c r="A118" s="636">
        <v>109</v>
      </c>
      <c r="B118" s="637"/>
      <c r="C118" s="10"/>
      <c r="D118" s="10"/>
      <c r="E118" s="187"/>
      <c r="F118" s="162"/>
      <c r="G118" s="44"/>
      <c r="H118" s="163"/>
      <c r="I118" s="158"/>
      <c r="J118" s="21"/>
      <c r="K118" s="163"/>
      <c r="L118" s="158"/>
      <c r="M118" s="21"/>
      <c r="N118" s="163"/>
      <c r="O118" s="44"/>
      <c r="P118" s="166"/>
      <c r="Q118" s="139">
        <f t="shared" si="1"/>
        <v>0</v>
      </c>
      <c r="R118" s="141"/>
    </row>
    <row r="119" spans="1:18" ht="18" hidden="1" customHeight="1">
      <c r="A119" s="636">
        <v>110</v>
      </c>
      <c r="B119" s="637"/>
      <c r="C119" s="10"/>
      <c r="D119" s="10"/>
      <c r="E119" s="187"/>
      <c r="F119" s="162"/>
      <c r="G119" s="44"/>
      <c r="H119" s="163"/>
      <c r="I119" s="158"/>
      <c r="J119" s="21"/>
      <c r="K119" s="163"/>
      <c r="L119" s="158"/>
      <c r="M119" s="21"/>
      <c r="N119" s="163"/>
      <c r="O119" s="44"/>
      <c r="P119" s="166"/>
      <c r="Q119" s="139">
        <f t="shared" si="1"/>
        <v>0</v>
      </c>
      <c r="R119" s="141"/>
    </row>
    <row r="120" spans="1:18" ht="18" hidden="1" customHeight="1">
      <c r="A120" s="636">
        <v>111</v>
      </c>
      <c r="B120" s="637"/>
      <c r="C120" s="10"/>
      <c r="D120" s="10"/>
      <c r="E120" s="187"/>
      <c r="F120" s="162"/>
      <c r="G120" s="44"/>
      <c r="H120" s="163"/>
      <c r="I120" s="158"/>
      <c r="J120" s="21"/>
      <c r="K120" s="163"/>
      <c r="L120" s="158"/>
      <c r="M120" s="21"/>
      <c r="N120" s="163"/>
      <c r="O120" s="44"/>
      <c r="P120" s="166"/>
      <c r="Q120" s="139">
        <f t="shared" si="1"/>
        <v>0</v>
      </c>
      <c r="R120" s="141"/>
    </row>
    <row r="121" spans="1:18" ht="18" hidden="1" customHeight="1">
      <c r="A121" s="636">
        <v>112</v>
      </c>
      <c r="B121" s="637"/>
      <c r="C121" s="10"/>
      <c r="D121" s="10"/>
      <c r="E121" s="187"/>
      <c r="F121" s="162"/>
      <c r="G121" s="44"/>
      <c r="H121" s="163"/>
      <c r="I121" s="158"/>
      <c r="J121" s="21"/>
      <c r="K121" s="163"/>
      <c r="L121" s="158"/>
      <c r="M121" s="21"/>
      <c r="N121" s="163"/>
      <c r="O121" s="44"/>
      <c r="P121" s="166"/>
      <c r="Q121" s="139">
        <f t="shared" si="1"/>
        <v>0</v>
      </c>
      <c r="R121" s="141"/>
    </row>
    <row r="122" spans="1:18" ht="18" hidden="1" customHeight="1">
      <c r="A122" s="636">
        <v>113</v>
      </c>
      <c r="B122" s="637"/>
      <c r="C122" s="10"/>
      <c r="D122" s="10"/>
      <c r="E122" s="187"/>
      <c r="F122" s="162"/>
      <c r="G122" s="44"/>
      <c r="H122" s="163"/>
      <c r="I122" s="158"/>
      <c r="J122" s="21"/>
      <c r="K122" s="163"/>
      <c r="L122" s="158"/>
      <c r="M122" s="21"/>
      <c r="N122" s="163"/>
      <c r="O122" s="44"/>
      <c r="P122" s="166"/>
      <c r="Q122" s="139">
        <f t="shared" si="1"/>
        <v>0</v>
      </c>
      <c r="R122" s="141"/>
    </row>
    <row r="123" spans="1:18" ht="18" hidden="1" customHeight="1">
      <c r="A123" s="636">
        <v>114</v>
      </c>
      <c r="B123" s="637"/>
      <c r="C123" s="10"/>
      <c r="D123" s="10"/>
      <c r="E123" s="187"/>
      <c r="F123" s="162"/>
      <c r="G123" s="44"/>
      <c r="H123" s="163"/>
      <c r="I123" s="158"/>
      <c r="J123" s="21"/>
      <c r="K123" s="163"/>
      <c r="L123" s="158"/>
      <c r="M123" s="21"/>
      <c r="N123" s="163"/>
      <c r="O123" s="44"/>
      <c r="P123" s="166"/>
      <c r="Q123" s="139">
        <f t="shared" si="1"/>
        <v>0</v>
      </c>
      <c r="R123" s="141"/>
    </row>
    <row r="124" spans="1:18" ht="18" hidden="1" customHeight="1">
      <c r="A124" s="636">
        <v>115</v>
      </c>
      <c r="B124" s="637"/>
      <c r="C124" s="10"/>
      <c r="D124" s="10"/>
      <c r="E124" s="187"/>
      <c r="F124" s="162"/>
      <c r="G124" s="44"/>
      <c r="H124" s="163"/>
      <c r="I124" s="158"/>
      <c r="J124" s="21"/>
      <c r="K124" s="163"/>
      <c r="L124" s="158"/>
      <c r="M124" s="21"/>
      <c r="N124" s="163"/>
      <c r="O124" s="44"/>
      <c r="P124" s="166"/>
      <c r="Q124" s="139">
        <f t="shared" si="1"/>
        <v>0</v>
      </c>
      <c r="R124" s="141"/>
    </row>
    <row r="125" spans="1:18" ht="18" hidden="1" customHeight="1">
      <c r="A125" s="636">
        <v>116</v>
      </c>
      <c r="B125" s="637"/>
      <c r="C125" s="10"/>
      <c r="D125" s="10"/>
      <c r="E125" s="187"/>
      <c r="F125" s="162"/>
      <c r="G125" s="44"/>
      <c r="H125" s="163"/>
      <c r="I125" s="158"/>
      <c r="J125" s="21"/>
      <c r="K125" s="163"/>
      <c r="L125" s="158"/>
      <c r="M125" s="21"/>
      <c r="N125" s="163"/>
      <c r="O125" s="44"/>
      <c r="P125" s="166"/>
      <c r="Q125" s="139">
        <f t="shared" si="1"/>
        <v>0</v>
      </c>
      <c r="R125" s="141"/>
    </row>
    <row r="126" spans="1:18" ht="18" hidden="1" customHeight="1">
      <c r="A126" s="636">
        <v>117</v>
      </c>
      <c r="B126" s="637"/>
      <c r="C126" s="10"/>
      <c r="D126" s="10"/>
      <c r="E126" s="187"/>
      <c r="F126" s="162"/>
      <c r="G126" s="44"/>
      <c r="H126" s="163"/>
      <c r="I126" s="158"/>
      <c r="J126" s="21"/>
      <c r="K126" s="163"/>
      <c r="L126" s="158"/>
      <c r="M126" s="21"/>
      <c r="N126" s="163"/>
      <c r="O126" s="44"/>
      <c r="P126" s="166"/>
      <c r="Q126" s="139">
        <f t="shared" si="1"/>
        <v>0</v>
      </c>
      <c r="R126" s="141"/>
    </row>
    <row r="127" spans="1:18" ht="18" hidden="1" customHeight="1">
      <c r="A127" s="636">
        <v>118</v>
      </c>
      <c r="B127" s="637"/>
      <c r="C127" s="10"/>
      <c r="D127" s="10"/>
      <c r="E127" s="187"/>
      <c r="F127" s="162"/>
      <c r="G127" s="44"/>
      <c r="H127" s="163"/>
      <c r="I127" s="158"/>
      <c r="J127" s="21"/>
      <c r="K127" s="163"/>
      <c r="L127" s="158"/>
      <c r="M127" s="21"/>
      <c r="N127" s="163"/>
      <c r="O127" s="44"/>
      <c r="P127" s="166"/>
      <c r="Q127" s="139">
        <f t="shared" si="1"/>
        <v>0</v>
      </c>
      <c r="R127" s="141"/>
    </row>
    <row r="128" spans="1:18" ht="18" hidden="1" customHeight="1">
      <c r="A128" s="636">
        <v>119</v>
      </c>
      <c r="B128" s="637"/>
      <c r="C128" s="10"/>
      <c r="D128" s="10"/>
      <c r="E128" s="187"/>
      <c r="F128" s="162"/>
      <c r="G128" s="44"/>
      <c r="H128" s="163"/>
      <c r="I128" s="158"/>
      <c r="J128" s="21"/>
      <c r="K128" s="163"/>
      <c r="L128" s="158"/>
      <c r="M128" s="21"/>
      <c r="N128" s="163"/>
      <c r="O128" s="44"/>
      <c r="P128" s="166"/>
      <c r="Q128" s="139">
        <f t="shared" si="1"/>
        <v>0</v>
      </c>
      <c r="R128" s="141"/>
    </row>
    <row r="129" spans="1:18" ht="18" hidden="1" customHeight="1">
      <c r="A129" s="636">
        <v>120</v>
      </c>
      <c r="B129" s="637"/>
      <c r="C129" s="10"/>
      <c r="D129" s="10"/>
      <c r="E129" s="187"/>
      <c r="F129" s="162"/>
      <c r="G129" s="44"/>
      <c r="H129" s="163"/>
      <c r="I129" s="158"/>
      <c r="J129" s="21"/>
      <c r="K129" s="163"/>
      <c r="L129" s="158"/>
      <c r="M129" s="21"/>
      <c r="N129" s="163"/>
      <c r="O129" s="44"/>
      <c r="P129" s="166"/>
      <c r="Q129" s="139">
        <f t="shared" si="1"/>
        <v>0</v>
      </c>
      <c r="R129" s="141"/>
    </row>
    <row r="130" spans="1:18" ht="18" hidden="1" customHeight="1">
      <c r="A130" s="636">
        <v>121</v>
      </c>
      <c r="B130" s="637"/>
      <c r="C130" s="10"/>
      <c r="D130" s="10"/>
      <c r="E130" s="187"/>
      <c r="F130" s="162"/>
      <c r="G130" s="44"/>
      <c r="H130" s="163"/>
      <c r="I130" s="158"/>
      <c r="J130" s="21"/>
      <c r="K130" s="163"/>
      <c r="L130" s="158"/>
      <c r="M130" s="21"/>
      <c r="N130" s="163"/>
      <c r="O130" s="44"/>
      <c r="P130" s="166"/>
      <c r="Q130" s="139">
        <f t="shared" si="1"/>
        <v>0</v>
      </c>
      <c r="R130" s="141"/>
    </row>
    <row r="131" spans="1:18" ht="18" hidden="1" customHeight="1">
      <c r="A131" s="636">
        <v>122</v>
      </c>
      <c r="B131" s="637"/>
      <c r="C131" s="10"/>
      <c r="D131" s="10"/>
      <c r="E131" s="187"/>
      <c r="F131" s="162"/>
      <c r="G131" s="44"/>
      <c r="H131" s="163"/>
      <c r="I131" s="158"/>
      <c r="J131" s="21"/>
      <c r="K131" s="163"/>
      <c r="L131" s="158"/>
      <c r="M131" s="21"/>
      <c r="N131" s="163"/>
      <c r="O131" s="44"/>
      <c r="P131" s="166"/>
      <c r="Q131" s="139">
        <f t="shared" si="1"/>
        <v>0</v>
      </c>
      <c r="R131" s="141"/>
    </row>
    <row r="132" spans="1:18" ht="18" hidden="1" customHeight="1">
      <c r="A132" s="636">
        <v>123</v>
      </c>
      <c r="B132" s="637"/>
      <c r="C132" s="10"/>
      <c r="D132" s="10"/>
      <c r="E132" s="187"/>
      <c r="F132" s="162"/>
      <c r="G132" s="44"/>
      <c r="H132" s="163"/>
      <c r="I132" s="158"/>
      <c r="J132" s="21"/>
      <c r="K132" s="163"/>
      <c r="L132" s="158"/>
      <c r="M132" s="21"/>
      <c r="N132" s="163"/>
      <c r="O132" s="44"/>
      <c r="P132" s="166"/>
      <c r="Q132" s="139">
        <f t="shared" si="1"/>
        <v>0</v>
      </c>
      <c r="R132" s="141"/>
    </row>
    <row r="133" spans="1:18" ht="18" hidden="1" customHeight="1">
      <c r="A133" s="636">
        <v>124</v>
      </c>
      <c r="B133" s="637"/>
      <c r="C133" s="10"/>
      <c r="D133" s="10"/>
      <c r="E133" s="187"/>
      <c r="F133" s="162"/>
      <c r="G133" s="44"/>
      <c r="H133" s="163"/>
      <c r="I133" s="158"/>
      <c r="J133" s="21"/>
      <c r="K133" s="163"/>
      <c r="L133" s="158"/>
      <c r="M133" s="21"/>
      <c r="N133" s="163"/>
      <c r="O133" s="44"/>
      <c r="P133" s="166"/>
      <c r="Q133" s="139">
        <f t="shared" si="1"/>
        <v>0</v>
      </c>
      <c r="R133" s="141"/>
    </row>
    <row r="134" spans="1:18" ht="18" hidden="1" customHeight="1">
      <c r="A134" s="636">
        <v>125</v>
      </c>
      <c r="B134" s="637"/>
      <c r="C134" s="10"/>
      <c r="D134" s="10"/>
      <c r="E134" s="187"/>
      <c r="F134" s="162"/>
      <c r="G134" s="44"/>
      <c r="H134" s="163"/>
      <c r="I134" s="158"/>
      <c r="J134" s="21"/>
      <c r="K134" s="163"/>
      <c r="L134" s="158"/>
      <c r="M134" s="21"/>
      <c r="N134" s="163"/>
      <c r="O134" s="44"/>
      <c r="P134" s="166"/>
      <c r="Q134" s="139">
        <f t="shared" si="1"/>
        <v>0</v>
      </c>
      <c r="R134" s="141"/>
    </row>
    <row r="135" spans="1:18" ht="18" hidden="1" customHeight="1">
      <c r="A135" s="636">
        <v>126</v>
      </c>
      <c r="B135" s="637"/>
      <c r="C135" s="10"/>
      <c r="D135" s="10"/>
      <c r="E135" s="187"/>
      <c r="F135" s="162"/>
      <c r="G135" s="44"/>
      <c r="H135" s="163"/>
      <c r="I135" s="158"/>
      <c r="J135" s="21"/>
      <c r="K135" s="163"/>
      <c r="L135" s="158"/>
      <c r="M135" s="21"/>
      <c r="N135" s="163"/>
      <c r="O135" s="44"/>
      <c r="P135" s="166"/>
      <c r="Q135" s="139">
        <f t="shared" si="1"/>
        <v>0</v>
      </c>
      <c r="R135" s="141"/>
    </row>
    <row r="136" spans="1:18" ht="18" hidden="1" customHeight="1">
      <c r="A136" s="636">
        <v>127</v>
      </c>
      <c r="B136" s="637"/>
      <c r="C136" s="10"/>
      <c r="D136" s="10"/>
      <c r="E136" s="187"/>
      <c r="F136" s="162"/>
      <c r="G136" s="44"/>
      <c r="H136" s="163"/>
      <c r="I136" s="158"/>
      <c r="J136" s="21"/>
      <c r="K136" s="163"/>
      <c r="L136" s="158"/>
      <c r="M136" s="21"/>
      <c r="N136" s="163"/>
      <c r="O136" s="44"/>
      <c r="P136" s="166"/>
      <c r="Q136" s="139">
        <f t="shared" si="1"/>
        <v>0</v>
      </c>
      <c r="R136" s="141"/>
    </row>
    <row r="137" spans="1:18" ht="18" hidden="1" customHeight="1">
      <c r="A137" s="636">
        <v>128</v>
      </c>
      <c r="B137" s="637"/>
      <c r="C137" s="10"/>
      <c r="D137" s="10"/>
      <c r="E137" s="187"/>
      <c r="F137" s="162"/>
      <c r="G137" s="44"/>
      <c r="H137" s="163"/>
      <c r="I137" s="158"/>
      <c r="J137" s="21"/>
      <c r="K137" s="163"/>
      <c r="L137" s="158"/>
      <c r="M137" s="21"/>
      <c r="N137" s="163"/>
      <c r="O137" s="44"/>
      <c r="P137" s="166"/>
      <c r="Q137" s="139">
        <f t="shared" si="1"/>
        <v>0</v>
      </c>
      <c r="R137" s="141"/>
    </row>
    <row r="138" spans="1:18" ht="18" hidden="1" customHeight="1">
      <c r="A138" s="636">
        <v>129</v>
      </c>
      <c r="B138" s="637"/>
      <c r="C138" s="10"/>
      <c r="D138" s="10"/>
      <c r="E138" s="187"/>
      <c r="F138" s="162"/>
      <c r="G138" s="44"/>
      <c r="H138" s="163"/>
      <c r="I138" s="158"/>
      <c r="J138" s="21"/>
      <c r="K138" s="163"/>
      <c r="L138" s="158"/>
      <c r="M138" s="21"/>
      <c r="N138" s="163"/>
      <c r="O138" s="44"/>
      <c r="P138" s="166"/>
      <c r="Q138" s="139">
        <f t="shared" si="1"/>
        <v>0</v>
      </c>
      <c r="R138" s="141"/>
    </row>
    <row r="139" spans="1:18" ht="18" hidden="1" customHeight="1">
      <c r="A139" s="636">
        <v>130</v>
      </c>
      <c r="B139" s="637"/>
      <c r="C139" s="10"/>
      <c r="D139" s="10"/>
      <c r="E139" s="187"/>
      <c r="F139" s="162"/>
      <c r="G139" s="44"/>
      <c r="H139" s="163"/>
      <c r="I139" s="158"/>
      <c r="J139" s="21"/>
      <c r="K139" s="163"/>
      <c r="L139" s="158"/>
      <c r="M139" s="21"/>
      <c r="N139" s="163"/>
      <c r="O139" s="44"/>
      <c r="P139" s="166"/>
      <c r="Q139" s="139">
        <f t="shared" si="1"/>
        <v>0</v>
      </c>
      <c r="R139" s="141"/>
    </row>
    <row r="140" spans="1:18" ht="18" hidden="1" customHeight="1">
      <c r="A140" s="636">
        <v>131</v>
      </c>
      <c r="B140" s="637"/>
      <c r="C140" s="10"/>
      <c r="D140" s="10"/>
      <c r="E140" s="187"/>
      <c r="F140" s="162"/>
      <c r="G140" s="44"/>
      <c r="H140" s="163"/>
      <c r="I140" s="158"/>
      <c r="J140" s="21"/>
      <c r="K140" s="163"/>
      <c r="L140" s="158"/>
      <c r="M140" s="21"/>
      <c r="N140" s="163"/>
      <c r="O140" s="44"/>
      <c r="P140" s="166"/>
      <c r="Q140" s="139">
        <f t="shared" si="1"/>
        <v>0</v>
      </c>
      <c r="R140" s="141"/>
    </row>
    <row r="141" spans="1:18" ht="18" hidden="1" customHeight="1">
      <c r="A141" s="636">
        <v>132</v>
      </c>
      <c r="B141" s="637"/>
      <c r="C141" s="10"/>
      <c r="D141" s="10"/>
      <c r="E141" s="187"/>
      <c r="F141" s="162"/>
      <c r="G141" s="44"/>
      <c r="H141" s="163"/>
      <c r="I141" s="158"/>
      <c r="J141" s="21"/>
      <c r="K141" s="163"/>
      <c r="L141" s="158"/>
      <c r="M141" s="21"/>
      <c r="N141" s="163"/>
      <c r="O141" s="44"/>
      <c r="P141" s="166"/>
      <c r="Q141" s="139">
        <f t="shared" si="1"/>
        <v>0</v>
      </c>
      <c r="R141" s="141"/>
    </row>
    <row r="142" spans="1:18" ht="18" hidden="1" customHeight="1">
      <c r="A142" s="636">
        <v>133</v>
      </c>
      <c r="B142" s="637"/>
      <c r="C142" s="10"/>
      <c r="D142" s="10"/>
      <c r="E142" s="187"/>
      <c r="F142" s="162"/>
      <c r="G142" s="44"/>
      <c r="H142" s="163"/>
      <c r="I142" s="158"/>
      <c r="J142" s="21"/>
      <c r="K142" s="163"/>
      <c r="L142" s="158"/>
      <c r="M142" s="21"/>
      <c r="N142" s="163"/>
      <c r="O142" s="44"/>
      <c r="P142" s="166"/>
      <c r="Q142" s="139">
        <f t="shared" si="1"/>
        <v>0</v>
      </c>
      <c r="R142" s="141"/>
    </row>
    <row r="143" spans="1:18" ht="18" hidden="1" customHeight="1">
      <c r="A143" s="636">
        <v>134</v>
      </c>
      <c r="B143" s="637"/>
      <c r="C143" s="10"/>
      <c r="D143" s="10"/>
      <c r="E143" s="187"/>
      <c r="F143" s="162"/>
      <c r="G143" s="44"/>
      <c r="H143" s="163"/>
      <c r="I143" s="158"/>
      <c r="J143" s="21"/>
      <c r="K143" s="163"/>
      <c r="L143" s="158"/>
      <c r="M143" s="21"/>
      <c r="N143" s="163"/>
      <c r="O143" s="44"/>
      <c r="P143" s="166"/>
      <c r="Q143" s="139">
        <f t="shared" si="1"/>
        <v>0</v>
      </c>
      <c r="R143" s="141"/>
    </row>
    <row r="144" spans="1:18" ht="18" hidden="1" customHeight="1">
      <c r="A144" s="636">
        <v>135</v>
      </c>
      <c r="B144" s="637"/>
      <c r="C144" s="10"/>
      <c r="D144" s="10"/>
      <c r="E144" s="187"/>
      <c r="F144" s="162"/>
      <c r="G144" s="44"/>
      <c r="H144" s="163"/>
      <c r="I144" s="158"/>
      <c r="J144" s="21"/>
      <c r="K144" s="163"/>
      <c r="L144" s="158"/>
      <c r="M144" s="21"/>
      <c r="N144" s="163"/>
      <c r="O144" s="44"/>
      <c r="P144" s="166"/>
      <c r="Q144" s="139">
        <f t="shared" si="1"/>
        <v>0</v>
      </c>
      <c r="R144" s="141"/>
    </row>
    <row r="145" spans="1:18" ht="18" hidden="1" customHeight="1">
      <c r="A145" s="636">
        <v>136</v>
      </c>
      <c r="B145" s="637"/>
      <c r="C145" s="10"/>
      <c r="D145" s="10"/>
      <c r="E145" s="187"/>
      <c r="F145" s="162"/>
      <c r="G145" s="44"/>
      <c r="H145" s="163"/>
      <c r="I145" s="158"/>
      <c r="J145" s="21"/>
      <c r="K145" s="163"/>
      <c r="L145" s="158"/>
      <c r="M145" s="21"/>
      <c r="N145" s="163"/>
      <c r="O145" s="44"/>
      <c r="P145" s="166"/>
      <c r="Q145" s="139">
        <f t="shared" si="1"/>
        <v>0</v>
      </c>
      <c r="R145" s="141"/>
    </row>
    <row r="146" spans="1:18" ht="18" hidden="1" customHeight="1">
      <c r="A146" s="636">
        <v>137</v>
      </c>
      <c r="B146" s="637"/>
      <c r="C146" s="10"/>
      <c r="D146" s="10"/>
      <c r="E146" s="187"/>
      <c r="F146" s="162"/>
      <c r="G146" s="44"/>
      <c r="H146" s="163"/>
      <c r="I146" s="158"/>
      <c r="J146" s="21"/>
      <c r="K146" s="163"/>
      <c r="L146" s="158"/>
      <c r="M146" s="21"/>
      <c r="N146" s="163"/>
      <c r="O146" s="44"/>
      <c r="P146" s="166"/>
      <c r="Q146" s="139">
        <f t="shared" si="1"/>
        <v>0</v>
      </c>
      <c r="R146" s="141"/>
    </row>
    <row r="147" spans="1:18" ht="18" hidden="1" customHeight="1">
      <c r="A147" s="636">
        <v>138</v>
      </c>
      <c r="B147" s="637"/>
      <c r="C147" s="10"/>
      <c r="D147" s="10"/>
      <c r="E147" s="187"/>
      <c r="F147" s="162"/>
      <c r="G147" s="44"/>
      <c r="H147" s="163"/>
      <c r="I147" s="158"/>
      <c r="J147" s="21"/>
      <c r="K147" s="163"/>
      <c r="L147" s="158"/>
      <c r="M147" s="21"/>
      <c r="N147" s="163"/>
      <c r="O147" s="44"/>
      <c r="P147" s="166"/>
      <c r="Q147" s="139">
        <f t="shared" si="1"/>
        <v>0</v>
      </c>
      <c r="R147" s="141"/>
    </row>
    <row r="148" spans="1:18" ht="18" hidden="1" customHeight="1">
      <c r="A148" s="636">
        <v>139</v>
      </c>
      <c r="B148" s="637"/>
      <c r="C148" s="10"/>
      <c r="D148" s="10"/>
      <c r="E148" s="187"/>
      <c r="F148" s="162"/>
      <c r="G148" s="44"/>
      <c r="H148" s="163"/>
      <c r="I148" s="158"/>
      <c r="J148" s="21"/>
      <c r="K148" s="163"/>
      <c r="L148" s="158"/>
      <c r="M148" s="21"/>
      <c r="N148" s="163"/>
      <c r="O148" s="44"/>
      <c r="P148" s="166"/>
      <c r="Q148" s="139">
        <f t="shared" si="1"/>
        <v>0</v>
      </c>
      <c r="R148" s="141"/>
    </row>
    <row r="149" spans="1:18" ht="18" hidden="1" customHeight="1">
      <c r="A149" s="636">
        <v>140</v>
      </c>
      <c r="B149" s="637"/>
      <c r="C149" s="10"/>
      <c r="D149" s="10"/>
      <c r="E149" s="187"/>
      <c r="F149" s="162"/>
      <c r="G149" s="44"/>
      <c r="H149" s="163"/>
      <c r="I149" s="158"/>
      <c r="J149" s="21"/>
      <c r="K149" s="163"/>
      <c r="L149" s="158"/>
      <c r="M149" s="21"/>
      <c r="N149" s="163"/>
      <c r="O149" s="44"/>
      <c r="P149" s="166"/>
      <c r="Q149" s="139">
        <f t="shared" si="1"/>
        <v>0</v>
      </c>
      <c r="R149" s="141"/>
    </row>
    <row r="150" spans="1:18" ht="18" hidden="1" customHeight="1">
      <c r="A150" s="636">
        <v>141</v>
      </c>
      <c r="B150" s="637"/>
      <c r="C150" s="10"/>
      <c r="D150" s="10"/>
      <c r="E150" s="187"/>
      <c r="F150" s="162"/>
      <c r="G150" s="44"/>
      <c r="H150" s="163"/>
      <c r="I150" s="158"/>
      <c r="J150" s="21"/>
      <c r="K150" s="163"/>
      <c r="L150" s="158"/>
      <c r="M150" s="21"/>
      <c r="N150" s="163"/>
      <c r="O150" s="44"/>
      <c r="P150" s="166"/>
      <c r="Q150" s="139">
        <f t="shared" si="1"/>
        <v>0</v>
      </c>
      <c r="R150" s="141"/>
    </row>
    <row r="151" spans="1:18" ht="18" hidden="1" customHeight="1">
      <c r="A151" s="636">
        <v>142</v>
      </c>
      <c r="B151" s="637"/>
      <c r="C151" s="10"/>
      <c r="D151" s="10"/>
      <c r="E151" s="187"/>
      <c r="F151" s="162"/>
      <c r="G151" s="44"/>
      <c r="H151" s="163"/>
      <c r="I151" s="158"/>
      <c r="J151" s="21"/>
      <c r="K151" s="163"/>
      <c r="L151" s="158"/>
      <c r="M151" s="21"/>
      <c r="N151" s="163"/>
      <c r="O151" s="44"/>
      <c r="P151" s="166"/>
      <c r="Q151" s="139">
        <f t="shared" si="1"/>
        <v>0</v>
      </c>
      <c r="R151" s="141"/>
    </row>
    <row r="152" spans="1:18" ht="18" hidden="1" customHeight="1">
      <c r="A152" s="636">
        <v>143</v>
      </c>
      <c r="B152" s="637"/>
      <c r="C152" s="10"/>
      <c r="D152" s="10"/>
      <c r="E152" s="187"/>
      <c r="F152" s="162"/>
      <c r="G152" s="44"/>
      <c r="H152" s="163"/>
      <c r="I152" s="158"/>
      <c r="J152" s="21"/>
      <c r="K152" s="163"/>
      <c r="L152" s="158"/>
      <c r="M152" s="21"/>
      <c r="N152" s="163"/>
      <c r="O152" s="44"/>
      <c r="P152" s="166"/>
      <c r="Q152" s="139">
        <f t="shared" si="1"/>
        <v>0</v>
      </c>
      <c r="R152" s="141"/>
    </row>
    <row r="153" spans="1:18" ht="18" hidden="1" customHeight="1">
      <c r="A153" s="636">
        <v>144</v>
      </c>
      <c r="B153" s="637"/>
      <c r="C153" s="10"/>
      <c r="D153" s="10"/>
      <c r="E153" s="187"/>
      <c r="F153" s="162"/>
      <c r="G153" s="44"/>
      <c r="H153" s="163"/>
      <c r="I153" s="158"/>
      <c r="J153" s="21"/>
      <c r="K153" s="163"/>
      <c r="L153" s="158"/>
      <c r="M153" s="21"/>
      <c r="N153" s="163"/>
      <c r="O153" s="44"/>
      <c r="P153" s="166"/>
      <c r="Q153" s="139">
        <f t="shared" si="1"/>
        <v>0</v>
      </c>
      <c r="R153" s="141"/>
    </row>
    <row r="154" spans="1:18" ht="18" hidden="1" customHeight="1">
      <c r="A154" s="636">
        <v>145</v>
      </c>
      <c r="B154" s="637"/>
      <c r="C154" s="10"/>
      <c r="D154" s="10"/>
      <c r="E154" s="187"/>
      <c r="F154" s="162"/>
      <c r="G154" s="44"/>
      <c r="H154" s="163"/>
      <c r="I154" s="158"/>
      <c r="J154" s="21"/>
      <c r="K154" s="163"/>
      <c r="L154" s="158"/>
      <c r="M154" s="21"/>
      <c r="N154" s="163"/>
      <c r="O154" s="44"/>
      <c r="P154" s="166"/>
      <c r="Q154" s="139">
        <f t="shared" si="1"/>
        <v>0</v>
      </c>
      <c r="R154" s="141"/>
    </row>
    <row r="155" spans="1:18" ht="18" hidden="1" customHeight="1">
      <c r="A155" s="636">
        <v>146</v>
      </c>
      <c r="B155" s="637"/>
      <c r="C155" s="10"/>
      <c r="D155" s="10"/>
      <c r="E155" s="187"/>
      <c r="F155" s="162"/>
      <c r="G155" s="44"/>
      <c r="H155" s="163"/>
      <c r="I155" s="158"/>
      <c r="J155" s="21"/>
      <c r="K155" s="163"/>
      <c r="L155" s="158"/>
      <c r="M155" s="21"/>
      <c r="N155" s="163"/>
      <c r="O155" s="44"/>
      <c r="P155" s="166"/>
      <c r="Q155" s="139">
        <f t="shared" si="1"/>
        <v>0</v>
      </c>
      <c r="R155" s="141"/>
    </row>
    <row r="156" spans="1:18" ht="18" hidden="1" customHeight="1">
      <c r="A156" s="636">
        <v>147</v>
      </c>
      <c r="B156" s="637"/>
      <c r="C156" s="10"/>
      <c r="D156" s="10"/>
      <c r="E156" s="187"/>
      <c r="F156" s="162"/>
      <c r="G156" s="44"/>
      <c r="H156" s="163"/>
      <c r="I156" s="158"/>
      <c r="J156" s="21"/>
      <c r="K156" s="163"/>
      <c r="L156" s="158"/>
      <c r="M156" s="21"/>
      <c r="N156" s="163"/>
      <c r="O156" s="44"/>
      <c r="P156" s="166"/>
      <c r="Q156" s="139">
        <f t="shared" si="1"/>
        <v>0</v>
      </c>
      <c r="R156" s="141"/>
    </row>
    <row r="157" spans="1:18" ht="18" hidden="1" customHeight="1">
      <c r="A157" s="636">
        <v>148</v>
      </c>
      <c r="B157" s="637"/>
      <c r="C157" s="10"/>
      <c r="D157" s="10"/>
      <c r="E157" s="187"/>
      <c r="F157" s="162"/>
      <c r="G157" s="44"/>
      <c r="H157" s="163"/>
      <c r="I157" s="158"/>
      <c r="J157" s="21"/>
      <c r="K157" s="163"/>
      <c r="L157" s="158"/>
      <c r="M157" s="21"/>
      <c r="N157" s="163"/>
      <c r="O157" s="44"/>
      <c r="P157" s="166"/>
      <c r="Q157" s="139">
        <f t="shared" si="1"/>
        <v>0</v>
      </c>
      <c r="R157" s="141"/>
    </row>
    <row r="158" spans="1:18" ht="18" hidden="1" customHeight="1">
      <c r="A158" s="636">
        <v>149</v>
      </c>
      <c r="B158" s="637"/>
      <c r="C158" s="10"/>
      <c r="D158" s="10"/>
      <c r="E158" s="187"/>
      <c r="F158" s="162"/>
      <c r="G158" s="44"/>
      <c r="H158" s="163"/>
      <c r="I158" s="158"/>
      <c r="J158" s="21"/>
      <c r="K158" s="163"/>
      <c r="L158" s="158"/>
      <c r="M158" s="21"/>
      <c r="N158" s="163"/>
      <c r="O158" s="44"/>
      <c r="P158" s="166"/>
      <c r="Q158" s="139">
        <f t="shared" si="1"/>
        <v>0</v>
      </c>
      <c r="R158" s="141"/>
    </row>
    <row r="159" spans="1:18" ht="18" hidden="1" customHeight="1">
      <c r="A159" s="636">
        <v>150</v>
      </c>
      <c r="B159" s="637"/>
      <c r="C159" s="10"/>
      <c r="D159" s="10"/>
      <c r="E159" s="187"/>
      <c r="F159" s="162"/>
      <c r="G159" s="44"/>
      <c r="H159" s="163"/>
      <c r="I159" s="158"/>
      <c r="J159" s="21"/>
      <c r="K159" s="163"/>
      <c r="L159" s="158"/>
      <c r="M159" s="21"/>
      <c r="N159" s="163"/>
      <c r="O159" s="44"/>
      <c r="P159" s="166"/>
      <c r="Q159" s="139">
        <f t="shared" si="1"/>
        <v>0</v>
      </c>
      <c r="R159" s="141"/>
    </row>
    <row r="160" spans="1:18" ht="25.5" customHeight="1">
      <c r="A160" s="70" t="str">
        <f>IF('計画書①（地域）'!$S$4="","",'計画書①（地域）'!$S$4)</f>
        <v/>
      </c>
      <c r="B160" s="70"/>
      <c r="C160" s="71"/>
      <c r="D160" s="71"/>
      <c r="E160" s="71"/>
      <c r="F160" s="71"/>
      <c r="G160" s="71"/>
      <c r="H160" s="71"/>
      <c r="I160" s="71"/>
      <c r="J160" s="71"/>
      <c r="K160" s="71"/>
      <c r="L160" s="71"/>
      <c r="M160" s="71"/>
      <c r="N160" s="71"/>
      <c r="O160" s="71"/>
      <c r="P160" s="71"/>
      <c r="Q160" s="71"/>
    </row>
    <row r="161" spans="1:25" ht="25.5" customHeight="1">
      <c r="A161" s="136" t="str">
        <f>A2</f>
        <v xml:space="preserve">【 内訳書 】 </v>
      </c>
      <c r="B161" s="136"/>
      <c r="C161" s="72"/>
      <c r="D161" s="71"/>
      <c r="E161" s="71"/>
      <c r="F161" s="71"/>
      <c r="G161" s="71"/>
      <c r="H161" s="71"/>
      <c r="I161" s="71"/>
      <c r="J161" s="71"/>
      <c r="K161" s="71"/>
      <c r="L161" s="71"/>
      <c r="M161" s="71"/>
      <c r="N161" s="71"/>
      <c r="O161" s="71"/>
      <c r="P161" s="71"/>
      <c r="Q161" s="71"/>
    </row>
    <row r="162" spans="1:25" ht="31.5" customHeight="1">
      <c r="C162" s="576" t="str">
        <f>$C$3</f>
        <v>2-14</v>
      </c>
      <c r="D162" s="61" t="s">
        <v>153</v>
      </c>
      <c r="E162" s="560">
        <f>$E$3</f>
        <v>0</v>
      </c>
      <c r="F162" s="561"/>
      <c r="G162" s="561"/>
      <c r="H162" s="561"/>
      <c r="I162" s="561"/>
      <c r="J162" s="561"/>
      <c r="K162" s="561"/>
      <c r="L162" s="561"/>
      <c r="M162" s="562"/>
      <c r="N162"/>
      <c r="O162"/>
      <c r="P162"/>
      <c r="Q162"/>
      <c r="R162" s="71"/>
      <c r="X162" s="2"/>
      <c r="Y162" s="5"/>
    </row>
    <row r="163" spans="1:25" ht="31.5" customHeight="1">
      <c r="C163" s="577"/>
      <c r="D163" s="62" t="s">
        <v>154</v>
      </c>
      <c r="E163" s="563">
        <f>$E$4</f>
        <v>0</v>
      </c>
      <c r="F163" s="564"/>
      <c r="G163" s="564"/>
      <c r="H163" s="564"/>
      <c r="I163" s="564"/>
      <c r="J163" s="564"/>
      <c r="K163" s="564"/>
      <c r="L163" s="564"/>
      <c r="M163" s="565"/>
      <c r="N163"/>
      <c r="O163"/>
      <c r="P163"/>
      <c r="Q163"/>
      <c r="R163" s="71"/>
      <c r="X163" s="2"/>
      <c r="Y163" s="5"/>
    </row>
    <row r="164" spans="1:25" ht="25.5" customHeight="1">
      <c r="A164" s="133"/>
      <c r="B164" s="133"/>
      <c r="C164" s="72"/>
      <c r="D164" s="71"/>
      <c r="E164" s="71"/>
      <c r="F164" s="71"/>
      <c r="G164" s="71"/>
      <c r="H164" s="71"/>
      <c r="I164" s="71"/>
      <c r="J164" s="71"/>
      <c r="K164" s="71"/>
      <c r="L164" s="71"/>
      <c r="M164" s="71"/>
      <c r="N164" s="71"/>
      <c r="O164" s="71"/>
      <c r="P164" s="71"/>
      <c r="Q164" s="71"/>
    </row>
    <row r="165" spans="1:25" ht="21.75" customHeight="1">
      <c r="A165" s="74"/>
      <c r="B165" s="74"/>
      <c r="C165" s="75"/>
      <c r="D165" s="75"/>
      <c r="E165" s="74"/>
      <c r="F165" s="550" t="s">
        <v>8</v>
      </c>
      <c r="G165" s="551"/>
      <c r="H165" s="551"/>
      <c r="I165" s="551"/>
      <c r="J165" s="551"/>
      <c r="K165" s="552"/>
      <c r="L165" s="175"/>
      <c r="M165" s="176"/>
      <c r="N165" s="176"/>
      <c r="O165" s="176"/>
      <c r="P165" s="176"/>
      <c r="Q165" s="176"/>
    </row>
    <row r="166" spans="1:25" ht="21.75" customHeight="1">
      <c r="A166" s="76"/>
      <c r="B166" s="76"/>
      <c r="C166" s="75"/>
      <c r="D166" s="75"/>
      <c r="E166" s="74"/>
      <c r="F166" s="553">
        <f>SUM(Q169:Q218)</f>
        <v>0</v>
      </c>
      <c r="G166" s="554"/>
      <c r="H166" s="554"/>
      <c r="I166" s="554"/>
      <c r="J166" s="554"/>
      <c r="K166" s="555"/>
      <c r="L166" s="175"/>
      <c r="M166" s="176"/>
      <c r="N166" s="176"/>
      <c r="O166" s="176"/>
      <c r="P166" s="176"/>
      <c r="Q166" s="176"/>
    </row>
    <row r="167" spans="1:25" ht="21" customHeight="1">
      <c r="A167" s="77" t="s">
        <v>16</v>
      </c>
      <c r="B167" s="77"/>
      <c r="C167" s="78"/>
      <c r="D167" s="78"/>
      <c r="E167" s="78"/>
      <c r="F167" s="78"/>
      <c r="G167" s="78"/>
      <c r="H167" s="78"/>
      <c r="I167" s="78"/>
      <c r="J167" s="78"/>
      <c r="K167" s="71"/>
      <c r="L167" s="71"/>
      <c r="M167" s="71"/>
      <c r="N167" s="71"/>
      <c r="O167" s="71"/>
      <c r="P167" s="71"/>
      <c r="Q167" s="135" t="s">
        <v>17</v>
      </c>
    </row>
    <row r="168" spans="1:25" s="59" customFormat="1" ht="36" customHeight="1">
      <c r="A168" s="640" t="s">
        <v>220</v>
      </c>
      <c r="B168" s="641"/>
      <c r="C168" s="556" t="s">
        <v>11</v>
      </c>
      <c r="D168" s="557"/>
      <c r="E168" s="80" t="s">
        <v>45</v>
      </c>
      <c r="F168" s="81"/>
      <c r="G168" s="82" t="s">
        <v>39</v>
      </c>
      <c r="H168" s="83" t="s">
        <v>46</v>
      </c>
      <c r="I168" s="84" t="s">
        <v>38</v>
      </c>
      <c r="J168" s="85" t="s">
        <v>40</v>
      </c>
      <c r="K168" s="83" t="s">
        <v>46</v>
      </c>
      <c r="L168" s="84" t="s">
        <v>48</v>
      </c>
      <c r="M168" s="85" t="s">
        <v>40</v>
      </c>
      <c r="N168" s="83" t="s">
        <v>49</v>
      </c>
      <c r="O168" s="84" t="s">
        <v>50</v>
      </c>
      <c r="P168" s="83" t="s">
        <v>51</v>
      </c>
      <c r="Q168" s="86" t="s">
        <v>12</v>
      </c>
      <c r="X168" s="60"/>
    </row>
    <row r="169" spans="1:25" ht="18" customHeight="1">
      <c r="A169" s="638">
        <v>1</v>
      </c>
      <c r="B169" s="639"/>
      <c r="C169" s="558"/>
      <c r="D169" s="559"/>
      <c r="E169" s="189"/>
      <c r="F169" s="167"/>
      <c r="G169" s="46"/>
      <c r="H169" s="170"/>
      <c r="I169" s="159"/>
      <c r="J169" s="38"/>
      <c r="K169" s="170"/>
      <c r="L169" s="159"/>
      <c r="M169" s="38"/>
      <c r="N169" s="170"/>
      <c r="O169" s="46"/>
      <c r="P169" s="172"/>
      <c r="Q169" s="63">
        <f t="shared" ref="Q169:Q218" si="2">IF(G169="",0,INT(SUM(PRODUCT(G169,I169,L169),O169)))</f>
        <v>0</v>
      </c>
    </row>
    <row r="170" spans="1:25" ht="18" customHeight="1">
      <c r="A170" s="589">
        <v>2</v>
      </c>
      <c r="B170" s="590"/>
      <c r="C170" s="578"/>
      <c r="D170" s="579"/>
      <c r="E170" s="187"/>
      <c r="F170" s="168"/>
      <c r="G170" s="46"/>
      <c r="H170" s="170"/>
      <c r="I170" s="159"/>
      <c r="J170" s="38"/>
      <c r="K170" s="170"/>
      <c r="L170" s="159"/>
      <c r="M170" s="38"/>
      <c r="N170" s="170"/>
      <c r="O170" s="46"/>
      <c r="P170" s="166"/>
      <c r="Q170" s="63">
        <f t="shared" si="2"/>
        <v>0</v>
      </c>
    </row>
    <row r="171" spans="1:25" ht="18" customHeight="1">
      <c r="A171" s="589">
        <v>3</v>
      </c>
      <c r="B171" s="590"/>
      <c r="C171" s="578"/>
      <c r="D171" s="579"/>
      <c r="E171" s="189"/>
      <c r="F171" s="168"/>
      <c r="G171" s="44"/>
      <c r="H171" s="170"/>
      <c r="I171" s="159"/>
      <c r="J171" s="38"/>
      <c r="K171" s="170"/>
      <c r="L171" s="159"/>
      <c r="M171" s="38"/>
      <c r="N171" s="170"/>
      <c r="O171" s="46"/>
      <c r="P171" s="166"/>
      <c r="Q171" s="63">
        <f t="shared" si="2"/>
        <v>0</v>
      </c>
    </row>
    <row r="172" spans="1:25" ht="18" customHeight="1">
      <c r="A172" s="589">
        <v>4</v>
      </c>
      <c r="B172" s="590"/>
      <c r="C172" s="578"/>
      <c r="D172" s="579"/>
      <c r="E172" s="189"/>
      <c r="F172" s="168"/>
      <c r="G172" s="44"/>
      <c r="H172" s="170"/>
      <c r="I172" s="159"/>
      <c r="J172" s="38"/>
      <c r="K172" s="170"/>
      <c r="L172" s="159"/>
      <c r="M172" s="38"/>
      <c r="N172" s="170"/>
      <c r="O172" s="46"/>
      <c r="P172" s="166"/>
      <c r="Q172" s="63">
        <f t="shared" si="2"/>
        <v>0</v>
      </c>
    </row>
    <row r="173" spans="1:25" ht="18" customHeight="1">
      <c r="A173" s="589">
        <v>5</v>
      </c>
      <c r="B173" s="590"/>
      <c r="C173" s="580"/>
      <c r="D173" s="581"/>
      <c r="E173" s="189"/>
      <c r="F173" s="168"/>
      <c r="G173" s="44"/>
      <c r="H173" s="170"/>
      <c r="I173" s="159"/>
      <c r="J173" s="38"/>
      <c r="K173" s="170"/>
      <c r="L173" s="159"/>
      <c r="M173" s="38"/>
      <c r="N173" s="170"/>
      <c r="O173" s="46"/>
      <c r="P173" s="166"/>
      <c r="Q173" s="63">
        <f t="shared" si="2"/>
        <v>0</v>
      </c>
    </row>
    <row r="174" spans="1:25" ht="18" customHeight="1">
      <c r="A174" s="589">
        <v>6</v>
      </c>
      <c r="B174" s="590"/>
      <c r="C174" s="580"/>
      <c r="D174" s="582"/>
      <c r="E174" s="189"/>
      <c r="F174" s="168"/>
      <c r="G174" s="44"/>
      <c r="H174" s="170"/>
      <c r="I174" s="159"/>
      <c r="J174" s="38"/>
      <c r="K174" s="170"/>
      <c r="L174" s="159"/>
      <c r="M174" s="38"/>
      <c r="N174" s="170"/>
      <c r="O174" s="46"/>
      <c r="P174" s="166"/>
      <c r="Q174" s="63">
        <f t="shared" si="2"/>
        <v>0</v>
      </c>
    </row>
    <row r="175" spans="1:25" ht="18" customHeight="1">
      <c r="A175" s="589">
        <v>7</v>
      </c>
      <c r="B175" s="590"/>
      <c r="C175" s="580"/>
      <c r="D175" s="582"/>
      <c r="E175" s="189"/>
      <c r="F175" s="168"/>
      <c r="G175" s="44"/>
      <c r="H175" s="170"/>
      <c r="I175" s="159"/>
      <c r="J175" s="38"/>
      <c r="K175" s="170"/>
      <c r="L175" s="159"/>
      <c r="M175" s="38"/>
      <c r="N175" s="170"/>
      <c r="O175" s="46"/>
      <c r="P175" s="166"/>
      <c r="Q175" s="63">
        <f t="shared" si="2"/>
        <v>0</v>
      </c>
    </row>
    <row r="176" spans="1:25" ht="18" customHeight="1">
      <c r="A176" s="589">
        <v>8</v>
      </c>
      <c r="B176" s="590"/>
      <c r="C176" s="580"/>
      <c r="D176" s="582"/>
      <c r="E176" s="189"/>
      <c r="F176" s="168"/>
      <c r="G176" s="44"/>
      <c r="H176" s="170"/>
      <c r="I176" s="159"/>
      <c r="J176" s="38"/>
      <c r="K176" s="170"/>
      <c r="L176" s="159"/>
      <c r="M176" s="38"/>
      <c r="N176" s="170"/>
      <c r="O176" s="46"/>
      <c r="P176" s="166"/>
      <c r="Q176" s="63">
        <f t="shared" si="2"/>
        <v>0</v>
      </c>
    </row>
    <row r="177" spans="1:17" ht="18" customHeight="1">
      <c r="A177" s="589">
        <v>9</v>
      </c>
      <c r="B177" s="590"/>
      <c r="C177" s="580"/>
      <c r="D177" s="582"/>
      <c r="E177" s="189"/>
      <c r="F177" s="168"/>
      <c r="G177" s="44"/>
      <c r="H177" s="170"/>
      <c r="I177" s="159"/>
      <c r="J177" s="38"/>
      <c r="K177" s="170"/>
      <c r="L177" s="159"/>
      <c r="M177" s="38"/>
      <c r="N177" s="170"/>
      <c r="O177" s="46"/>
      <c r="P177" s="166"/>
      <c r="Q177" s="63">
        <f t="shared" si="2"/>
        <v>0</v>
      </c>
    </row>
    <row r="178" spans="1:17" ht="18" customHeight="1">
      <c r="A178" s="589">
        <v>10</v>
      </c>
      <c r="B178" s="590"/>
      <c r="C178" s="580"/>
      <c r="D178" s="582"/>
      <c r="E178" s="189"/>
      <c r="F178" s="168"/>
      <c r="G178" s="44"/>
      <c r="H178" s="170"/>
      <c r="I178" s="159"/>
      <c r="J178" s="38"/>
      <c r="K178" s="170"/>
      <c r="L178" s="159"/>
      <c r="M178" s="38"/>
      <c r="N178" s="170"/>
      <c r="O178" s="46"/>
      <c r="P178" s="166"/>
      <c r="Q178" s="63">
        <f t="shared" si="2"/>
        <v>0</v>
      </c>
    </row>
    <row r="179" spans="1:17" ht="18" customHeight="1">
      <c r="A179" s="589">
        <v>11</v>
      </c>
      <c r="B179" s="590"/>
      <c r="C179" s="580"/>
      <c r="D179" s="582"/>
      <c r="E179" s="189"/>
      <c r="F179" s="168"/>
      <c r="G179" s="44"/>
      <c r="H179" s="170"/>
      <c r="I179" s="159"/>
      <c r="J179" s="38"/>
      <c r="K179" s="170"/>
      <c r="L179" s="159"/>
      <c r="M179" s="38"/>
      <c r="N179" s="170"/>
      <c r="O179" s="46"/>
      <c r="P179" s="166"/>
      <c r="Q179" s="63">
        <f t="shared" si="2"/>
        <v>0</v>
      </c>
    </row>
    <row r="180" spans="1:17" ht="18" customHeight="1">
      <c r="A180" s="589">
        <v>12</v>
      </c>
      <c r="B180" s="590"/>
      <c r="C180" s="580"/>
      <c r="D180" s="582"/>
      <c r="E180" s="189"/>
      <c r="F180" s="168"/>
      <c r="G180" s="44"/>
      <c r="H180" s="170"/>
      <c r="I180" s="159"/>
      <c r="J180" s="38"/>
      <c r="K180" s="170"/>
      <c r="L180" s="159"/>
      <c r="M180" s="38"/>
      <c r="N180" s="170"/>
      <c r="O180" s="46"/>
      <c r="P180" s="166"/>
      <c r="Q180" s="63">
        <f t="shared" si="2"/>
        <v>0</v>
      </c>
    </row>
    <row r="181" spans="1:17" ht="18" customHeight="1">
      <c r="A181" s="589">
        <v>13</v>
      </c>
      <c r="B181" s="590"/>
      <c r="C181" s="580"/>
      <c r="D181" s="582"/>
      <c r="E181" s="189"/>
      <c r="F181" s="168"/>
      <c r="G181" s="44"/>
      <c r="H181" s="170"/>
      <c r="I181" s="159"/>
      <c r="J181" s="38"/>
      <c r="K181" s="170"/>
      <c r="L181" s="159"/>
      <c r="M181" s="38"/>
      <c r="N181" s="170"/>
      <c r="O181" s="46"/>
      <c r="P181" s="166"/>
      <c r="Q181" s="63">
        <f t="shared" si="2"/>
        <v>0</v>
      </c>
    </row>
    <row r="182" spans="1:17" ht="18" customHeight="1">
      <c r="A182" s="589">
        <v>14</v>
      </c>
      <c r="B182" s="590"/>
      <c r="C182" s="580"/>
      <c r="D182" s="582"/>
      <c r="E182" s="189"/>
      <c r="F182" s="168"/>
      <c r="G182" s="44"/>
      <c r="H182" s="170"/>
      <c r="I182" s="159"/>
      <c r="J182" s="38"/>
      <c r="K182" s="170"/>
      <c r="L182" s="159"/>
      <c r="M182" s="38"/>
      <c r="N182" s="170"/>
      <c r="O182" s="46"/>
      <c r="P182" s="166"/>
      <c r="Q182" s="63">
        <f t="shared" si="2"/>
        <v>0</v>
      </c>
    </row>
    <row r="183" spans="1:17" ht="18" customHeight="1">
      <c r="A183" s="589">
        <v>15</v>
      </c>
      <c r="B183" s="590"/>
      <c r="C183" s="580"/>
      <c r="D183" s="582"/>
      <c r="E183" s="189"/>
      <c r="F183" s="168"/>
      <c r="G183" s="44"/>
      <c r="H183" s="170"/>
      <c r="I183" s="159"/>
      <c r="J183" s="38"/>
      <c r="K183" s="170"/>
      <c r="L183" s="159"/>
      <c r="M183" s="38"/>
      <c r="N183" s="170"/>
      <c r="O183" s="46"/>
      <c r="P183" s="166"/>
      <c r="Q183" s="63">
        <f t="shared" si="2"/>
        <v>0</v>
      </c>
    </row>
    <row r="184" spans="1:17" ht="18" customHeight="1">
      <c r="A184" s="589">
        <v>16</v>
      </c>
      <c r="B184" s="590"/>
      <c r="C184" s="580"/>
      <c r="D184" s="582"/>
      <c r="E184" s="189"/>
      <c r="F184" s="168"/>
      <c r="G184" s="44"/>
      <c r="H184" s="170"/>
      <c r="I184" s="159"/>
      <c r="J184" s="38"/>
      <c r="K184" s="170"/>
      <c r="L184" s="159"/>
      <c r="M184" s="38"/>
      <c r="N184" s="170"/>
      <c r="O184" s="46"/>
      <c r="P184" s="166"/>
      <c r="Q184" s="63">
        <f t="shared" si="2"/>
        <v>0</v>
      </c>
    </row>
    <row r="185" spans="1:17" ht="18" customHeight="1">
      <c r="A185" s="589">
        <v>17</v>
      </c>
      <c r="B185" s="590"/>
      <c r="C185" s="580"/>
      <c r="D185" s="582"/>
      <c r="E185" s="189"/>
      <c r="F185" s="168"/>
      <c r="G185" s="44"/>
      <c r="H185" s="170"/>
      <c r="I185" s="159"/>
      <c r="J185" s="38"/>
      <c r="K185" s="170"/>
      <c r="L185" s="159"/>
      <c r="M185" s="38"/>
      <c r="N185" s="170"/>
      <c r="O185" s="46"/>
      <c r="P185" s="166"/>
      <c r="Q185" s="63">
        <f t="shared" si="2"/>
        <v>0</v>
      </c>
    </row>
    <row r="186" spans="1:17" ht="18" customHeight="1">
      <c r="A186" s="589">
        <v>18</v>
      </c>
      <c r="B186" s="590"/>
      <c r="C186" s="580"/>
      <c r="D186" s="582"/>
      <c r="E186" s="189"/>
      <c r="F186" s="168"/>
      <c r="G186" s="44"/>
      <c r="H186" s="170"/>
      <c r="I186" s="159"/>
      <c r="J186" s="38"/>
      <c r="K186" s="170"/>
      <c r="L186" s="159"/>
      <c r="M186" s="38"/>
      <c r="N186" s="170"/>
      <c r="O186" s="46"/>
      <c r="P186" s="166"/>
      <c r="Q186" s="63">
        <f t="shared" si="2"/>
        <v>0</v>
      </c>
    </row>
    <row r="187" spans="1:17" ht="18" customHeight="1">
      <c r="A187" s="589">
        <v>19</v>
      </c>
      <c r="B187" s="590"/>
      <c r="C187" s="580"/>
      <c r="D187" s="582"/>
      <c r="E187" s="189"/>
      <c r="F187" s="168"/>
      <c r="G187" s="44"/>
      <c r="H187" s="170"/>
      <c r="I187" s="159"/>
      <c r="J187" s="38"/>
      <c r="K187" s="170"/>
      <c r="L187" s="159"/>
      <c r="M187" s="38"/>
      <c r="N187" s="170"/>
      <c r="O187" s="46"/>
      <c r="P187" s="166"/>
      <c r="Q187" s="63">
        <f t="shared" si="2"/>
        <v>0</v>
      </c>
    </row>
    <row r="188" spans="1:17" ht="18" customHeight="1">
      <c r="A188" s="589">
        <v>20</v>
      </c>
      <c r="B188" s="590"/>
      <c r="C188" s="580"/>
      <c r="D188" s="582"/>
      <c r="E188" s="189"/>
      <c r="F188" s="168"/>
      <c r="G188" s="44"/>
      <c r="H188" s="170"/>
      <c r="I188" s="159"/>
      <c r="J188" s="38"/>
      <c r="K188" s="170"/>
      <c r="L188" s="159"/>
      <c r="M188" s="38"/>
      <c r="N188" s="170"/>
      <c r="O188" s="46"/>
      <c r="P188" s="166"/>
      <c r="Q188" s="63">
        <f t="shared" si="2"/>
        <v>0</v>
      </c>
    </row>
    <row r="189" spans="1:17" ht="18" customHeight="1">
      <c r="A189" s="589">
        <v>21</v>
      </c>
      <c r="B189" s="590"/>
      <c r="C189" s="580"/>
      <c r="D189" s="582"/>
      <c r="E189" s="189"/>
      <c r="F189" s="168"/>
      <c r="G189" s="44"/>
      <c r="H189" s="170"/>
      <c r="I189" s="159"/>
      <c r="J189" s="38"/>
      <c r="K189" s="170"/>
      <c r="L189" s="159"/>
      <c r="M189" s="38"/>
      <c r="N189" s="170"/>
      <c r="O189" s="46"/>
      <c r="P189" s="166"/>
      <c r="Q189" s="63">
        <f t="shared" si="2"/>
        <v>0</v>
      </c>
    </row>
    <row r="190" spans="1:17" ht="18" customHeight="1">
      <c r="A190" s="589">
        <v>22</v>
      </c>
      <c r="B190" s="590"/>
      <c r="C190" s="580"/>
      <c r="D190" s="582"/>
      <c r="E190" s="189"/>
      <c r="F190" s="168"/>
      <c r="G190" s="44"/>
      <c r="H190" s="170"/>
      <c r="I190" s="159"/>
      <c r="J190" s="38"/>
      <c r="K190" s="170"/>
      <c r="L190" s="159"/>
      <c r="M190" s="38"/>
      <c r="N190" s="170"/>
      <c r="O190" s="46"/>
      <c r="P190" s="166"/>
      <c r="Q190" s="63">
        <f t="shared" si="2"/>
        <v>0</v>
      </c>
    </row>
    <row r="191" spans="1:17" ht="18" customHeight="1">
      <c r="A191" s="589">
        <v>23</v>
      </c>
      <c r="B191" s="590"/>
      <c r="C191" s="580"/>
      <c r="D191" s="582"/>
      <c r="E191" s="189"/>
      <c r="F191" s="168"/>
      <c r="G191" s="44"/>
      <c r="H191" s="170"/>
      <c r="I191" s="159"/>
      <c r="J191" s="38"/>
      <c r="K191" s="170"/>
      <c r="L191" s="159"/>
      <c r="M191" s="38"/>
      <c r="N191" s="170"/>
      <c r="O191" s="46"/>
      <c r="P191" s="166"/>
      <c r="Q191" s="63">
        <f t="shared" si="2"/>
        <v>0</v>
      </c>
    </row>
    <row r="192" spans="1:17" ht="18" customHeight="1">
      <c r="A192" s="589">
        <v>24</v>
      </c>
      <c r="B192" s="590"/>
      <c r="C192" s="580"/>
      <c r="D192" s="582"/>
      <c r="E192" s="189"/>
      <c r="F192" s="168"/>
      <c r="G192" s="44"/>
      <c r="H192" s="170"/>
      <c r="I192" s="159"/>
      <c r="J192" s="38"/>
      <c r="K192" s="170"/>
      <c r="L192" s="159"/>
      <c r="M192" s="38"/>
      <c r="N192" s="170"/>
      <c r="O192" s="46"/>
      <c r="P192" s="166"/>
      <c r="Q192" s="63">
        <f t="shared" si="2"/>
        <v>0</v>
      </c>
    </row>
    <row r="193" spans="1:17" ht="18" customHeight="1">
      <c r="A193" s="589">
        <v>25</v>
      </c>
      <c r="B193" s="590"/>
      <c r="C193" s="580"/>
      <c r="D193" s="582"/>
      <c r="E193" s="189"/>
      <c r="F193" s="168"/>
      <c r="G193" s="44"/>
      <c r="H193" s="170"/>
      <c r="I193" s="159"/>
      <c r="J193" s="38"/>
      <c r="K193" s="170"/>
      <c r="L193" s="159"/>
      <c r="M193" s="38"/>
      <c r="N193" s="170"/>
      <c r="O193" s="46"/>
      <c r="P193" s="166"/>
      <c r="Q193" s="63">
        <f t="shared" si="2"/>
        <v>0</v>
      </c>
    </row>
    <row r="194" spans="1:17" ht="18" customHeight="1">
      <c r="A194" s="589">
        <v>26</v>
      </c>
      <c r="B194" s="590"/>
      <c r="C194" s="580"/>
      <c r="D194" s="582"/>
      <c r="E194" s="189"/>
      <c r="F194" s="168"/>
      <c r="G194" s="44"/>
      <c r="H194" s="170"/>
      <c r="I194" s="159"/>
      <c r="J194" s="38"/>
      <c r="K194" s="170"/>
      <c r="L194" s="159"/>
      <c r="M194" s="38"/>
      <c r="N194" s="170"/>
      <c r="O194" s="46"/>
      <c r="P194" s="166"/>
      <c r="Q194" s="63">
        <f t="shared" si="2"/>
        <v>0</v>
      </c>
    </row>
    <row r="195" spans="1:17" ht="18" customHeight="1">
      <c r="A195" s="589">
        <v>27</v>
      </c>
      <c r="B195" s="590"/>
      <c r="C195" s="580"/>
      <c r="D195" s="582"/>
      <c r="E195" s="189"/>
      <c r="F195" s="168"/>
      <c r="G195" s="44"/>
      <c r="H195" s="170"/>
      <c r="I195" s="159"/>
      <c r="J195" s="38"/>
      <c r="K195" s="170"/>
      <c r="L195" s="159"/>
      <c r="M195" s="38"/>
      <c r="N195" s="170"/>
      <c r="O195" s="46"/>
      <c r="P195" s="166"/>
      <c r="Q195" s="63">
        <f t="shared" si="2"/>
        <v>0</v>
      </c>
    </row>
    <row r="196" spans="1:17" ht="18" customHeight="1">
      <c r="A196" s="589">
        <v>28</v>
      </c>
      <c r="B196" s="590"/>
      <c r="C196" s="580"/>
      <c r="D196" s="582"/>
      <c r="E196" s="189"/>
      <c r="F196" s="168"/>
      <c r="G196" s="44"/>
      <c r="H196" s="170"/>
      <c r="I196" s="159"/>
      <c r="J196" s="38"/>
      <c r="K196" s="170"/>
      <c r="L196" s="159"/>
      <c r="M196" s="38"/>
      <c r="N196" s="170"/>
      <c r="O196" s="46"/>
      <c r="P196" s="166"/>
      <c r="Q196" s="63">
        <f t="shared" si="2"/>
        <v>0</v>
      </c>
    </row>
    <row r="197" spans="1:17" ht="18" customHeight="1">
      <c r="A197" s="589">
        <v>29</v>
      </c>
      <c r="B197" s="590"/>
      <c r="C197" s="580"/>
      <c r="D197" s="582"/>
      <c r="E197" s="189"/>
      <c r="F197" s="168"/>
      <c r="G197" s="44"/>
      <c r="H197" s="170"/>
      <c r="I197" s="159"/>
      <c r="J197" s="38"/>
      <c r="K197" s="170"/>
      <c r="L197" s="159"/>
      <c r="M197" s="38"/>
      <c r="N197" s="170"/>
      <c r="O197" s="46"/>
      <c r="P197" s="166"/>
      <c r="Q197" s="63">
        <f t="shared" si="2"/>
        <v>0</v>
      </c>
    </row>
    <row r="198" spans="1:17" ht="18" customHeight="1">
      <c r="A198" s="589">
        <v>30</v>
      </c>
      <c r="B198" s="590"/>
      <c r="C198" s="580"/>
      <c r="D198" s="582"/>
      <c r="E198" s="189"/>
      <c r="F198" s="168"/>
      <c r="G198" s="44"/>
      <c r="H198" s="170"/>
      <c r="I198" s="159"/>
      <c r="J198" s="38"/>
      <c r="K198" s="170"/>
      <c r="L198" s="159"/>
      <c r="M198" s="38"/>
      <c r="N198" s="170"/>
      <c r="O198" s="46"/>
      <c r="P198" s="166"/>
      <c r="Q198" s="63">
        <f t="shared" si="2"/>
        <v>0</v>
      </c>
    </row>
    <row r="199" spans="1:17" ht="18" customHeight="1">
      <c r="A199" s="589">
        <v>31</v>
      </c>
      <c r="B199" s="590"/>
      <c r="C199" s="580"/>
      <c r="D199" s="582"/>
      <c r="E199" s="189"/>
      <c r="F199" s="168"/>
      <c r="G199" s="44"/>
      <c r="H199" s="170"/>
      <c r="I199" s="159"/>
      <c r="J199" s="38"/>
      <c r="K199" s="170"/>
      <c r="L199" s="159"/>
      <c r="M199" s="38"/>
      <c r="N199" s="170"/>
      <c r="O199" s="46"/>
      <c r="P199" s="166"/>
      <c r="Q199" s="63">
        <f t="shared" si="2"/>
        <v>0</v>
      </c>
    </row>
    <row r="200" spans="1:17" ht="18" customHeight="1">
      <c r="A200" s="589">
        <v>32</v>
      </c>
      <c r="B200" s="590"/>
      <c r="C200" s="580"/>
      <c r="D200" s="582"/>
      <c r="E200" s="189"/>
      <c r="F200" s="168"/>
      <c r="G200" s="44"/>
      <c r="H200" s="170"/>
      <c r="I200" s="159"/>
      <c r="J200" s="38"/>
      <c r="K200" s="170"/>
      <c r="L200" s="159"/>
      <c r="M200" s="38"/>
      <c r="N200" s="170"/>
      <c r="O200" s="46"/>
      <c r="P200" s="166"/>
      <c r="Q200" s="63">
        <f t="shared" si="2"/>
        <v>0</v>
      </c>
    </row>
    <row r="201" spans="1:17" ht="18" customHeight="1">
      <c r="A201" s="589">
        <v>33</v>
      </c>
      <c r="B201" s="590"/>
      <c r="C201" s="580"/>
      <c r="D201" s="582"/>
      <c r="E201" s="189"/>
      <c r="F201" s="168"/>
      <c r="G201" s="44"/>
      <c r="H201" s="170"/>
      <c r="I201" s="159"/>
      <c r="J201" s="38"/>
      <c r="K201" s="170"/>
      <c r="L201" s="159"/>
      <c r="M201" s="38"/>
      <c r="N201" s="170"/>
      <c r="O201" s="46"/>
      <c r="P201" s="166"/>
      <c r="Q201" s="63">
        <f t="shared" si="2"/>
        <v>0</v>
      </c>
    </row>
    <row r="202" spans="1:17" ht="18" customHeight="1">
      <c r="A202" s="589">
        <v>34</v>
      </c>
      <c r="B202" s="590"/>
      <c r="C202" s="580"/>
      <c r="D202" s="582"/>
      <c r="E202" s="189"/>
      <c r="F202" s="168"/>
      <c r="G202" s="44"/>
      <c r="H202" s="170"/>
      <c r="I202" s="159"/>
      <c r="J202" s="38"/>
      <c r="K202" s="170"/>
      <c r="L202" s="159"/>
      <c r="M202" s="38"/>
      <c r="N202" s="170"/>
      <c r="O202" s="46"/>
      <c r="P202" s="166"/>
      <c r="Q202" s="63">
        <f t="shared" si="2"/>
        <v>0</v>
      </c>
    </row>
    <row r="203" spans="1:17" ht="18" customHeight="1">
      <c r="A203" s="589">
        <v>35</v>
      </c>
      <c r="B203" s="590"/>
      <c r="C203" s="580"/>
      <c r="D203" s="582"/>
      <c r="E203" s="189"/>
      <c r="F203" s="168"/>
      <c r="G203" s="44"/>
      <c r="H203" s="170"/>
      <c r="I203" s="159"/>
      <c r="J203" s="38"/>
      <c r="K203" s="170"/>
      <c r="L203" s="159"/>
      <c r="M203" s="38"/>
      <c r="N203" s="170"/>
      <c r="O203" s="46"/>
      <c r="P203" s="166"/>
      <c r="Q203" s="63">
        <f t="shared" si="2"/>
        <v>0</v>
      </c>
    </row>
    <row r="204" spans="1:17" ht="18" customHeight="1">
      <c r="A204" s="589">
        <v>36</v>
      </c>
      <c r="B204" s="590"/>
      <c r="C204" s="580"/>
      <c r="D204" s="582"/>
      <c r="E204" s="189"/>
      <c r="F204" s="168"/>
      <c r="G204" s="44"/>
      <c r="H204" s="170"/>
      <c r="I204" s="159"/>
      <c r="J204" s="38"/>
      <c r="K204" s="170"/>
      <c r="L204" s="159"/>
      <c r="M204" s="38"/>
      <c r="N204" s="170"/>
      <c r="O204" s="46"/>
      <c r="P204" s="166"/>
      <c r="Q204" s="63">
        <f t="shared" si="2"/>
        <v>0</v>
      </c>
    </row>
    <row r="205" spans="1:17" ht="18" customHeight="1">
      <c r="A205" s="589">
        <v>37</v>
      </c>
      <c r="B205" s="590"/>
      <c r="C205" s="580"/>
      <c r="D205" s="582"/>
      <c r="E205" s="189"/>
      <c r="F205" s="168"/>
      <c r="G205" s="44"/>
      <c r="H205" s="170"/>
      <c r="I205" s="159"/>
      <c r="J205" s="38"/>
      <c r="K205" s="170"/>
      <c r="L205" s="159"/>
      <c r="M205" s="38"/>
      <c r="N205" s="170"/>
      <c r="O205" s="46"/>
      <c r="P205" s="166"/>
      <c r="Q205" s="63">
        <f t="shared" si="2"/>
        <v>0</v>
      </c>
    </row>
    <row r="206" spans="1:17" ht="18" customHeight="1">
      <c r="A206" s="589">
        <v>38</v>
      </c>
      <c r="B206" s="590"/>
      <c r="C206" s="580"/>
      <c r="D206" s="582"/>
      <c r="E206" s="189"/>
      <c r="F206" s="168"/>
      <c r="G206" s="44"/>
      <c r="H206" s="170"/>
      <c r="I206" s="159"/>
      <c r="J206" s="38"/>
      <c r="K206" s="170"/>
      <c r="L206" s="159"/>
      <c r="M206" s="38"/>
      <c r="N206" s="170"/>
      <c r="O206" s="46"/>
      <c r="P206" s="166"/>
      <c r="Q206" s="63">
        <f t="shared" si="2"/>
        <v>0</v>
      </c>
    </row>
    <row r="207" spans="1:17" ht="18" customHeight="1">
      <c r="A207" s="589">
        <v>39</v>
      </c>
      <c r="B207" s="590"/>
      <c r="C207" s="580"/>
      <c r="D207" s="582"/>
      <c r="E207" s="189"/>
      <c r="F207" s="168"/>
      <c r="G207" s="44"/>
      <c r="H207" s="170"/>
      <c r="I207" s="159"/>
      <c r="J207" s="38"/>
      <c r="K207" s="170"/>
      <c r="L207" s="159"/>
      <c r="M207" s="38"/>
      <c r="N207" s="170"/>
      <c r="O207" s="46"/>
      <c r="P207" s="166"/>
      <c r="Q207" s="63">
        <f t="shared" si="2"/>
        <v>0</v>
      </c>
    </row>
    <row r="208" spans="1:17" ht="18" customHeight="1">
      <c r="A208" s="589">
        <v>40</v>
      </c>
      <c r="B208" s="590"/>
      <c r="C208" s="580"/>
      <c r="D208" s="582"/>
      <c r="E208" s="189"/>
      <c r="F208" s="168"/>
      <c r="G208" s="44"/>
      <c r="H208" s="170"/>
      <c r="I208" s="159"/>
      <c r="J208" s="38"/>
      <c r="K208" s="170"/>
      <c r="L208" s="159"/>
      <c r="M208" s="38"/>
      <c r="N208" s="170"/>
      <c r="O208" s="46"/>
      <c r="P208" s="166"/>
      <c r="Q208" s="63">
        <f t="shared" si="2"/>
        <v>0</v>
      </c>
    </row>
    <row r="209" spans="1:17" ht="18" customHeight="1">
      <c r="A209" s="589">
        <v>41</v>
      </c>
      <c r="B209" s="590"/>
      <c r="C209" s="580"/>
      <c r="D209" s="582"/>
      <c r="E209" s="189"/>
      <c r="F209" s="168"/>
      <c r="G209" s="44"/>
      <c r="H209" s="170"/>
      <c r="I209" s="159"/>
      <c r="J209" s="38"/>
      <c r="K209" s="170"/>
      <c r="L209" s="159"/>
      <c r="M209" s="38"/>
      <c r="N209" s="170"/>
      <c r="O209" s="46"/>
      <c r="P209" s="166"/>
      <c r="Q209" s="63">
        <f t="shared" si="2"/>
        <v>0</v>
      </c>
    </row>
    <row r="210" spans="1:17" ht="18" customHeight="1">
      <c r="A210" s="589">
        <v>42</v>
      </c>
      <c r="B210" s="590"/>
      <c r="C210" s="580"/>
      <c r="D210" s="582"/>
      <c r="E210" s="189"/>
      <c r="F210" s="168"/>
      <c r="G210" s="44"/>
      <c r="H210" s="170"/>
      <c r="I210" s="159"/>
      <c r="J210" s="38"/>
      <c r="K210" s="170"/>
      <c r="L210" s="159"/>
      <c r="M210" s="38"/>
      <c r="N210" s="170"/>
      <c r="O210" s="46"/>
      <c r="P210" s="166"/>
      <c r="Q210" s="63">
        <f t="shared" si="2"/>
        <v>0</v>
      </c>
    </row>
    <row r="211" spans="1:17" ht="18" customHeight="1">
      <c r="A211" s="589">
        <v>43</v>
      </c>
      <c r="B211" s="590"/>
      <c r="C211" s="580"/>
      <c r="D211" s="582"/>
      <c r="E211" s="189"/>
      <c r="F211" s="168"/>
      <c r="G211" s="44"/>
      <c r="H211" s="170"/>
      <c r="I211" s="159"/>
      <c r="J211" s="38"/>
      <c r="K211" s="170"/>
      <c r="L211" s="159"/>
      <c r="M211" s="38"/>
      <c r="N211" s="170"/>
      <c r="O211" s="46"/>
      <c r="P211" s="166"/>
      <c r="Q211" s="63">
        <f t="shared" si="2"/>
        <v>0</v>
      </c>
    </row>
    <row r="212" spans="1:17" ht="18" customHeight="1">
      <c r="A212" s="589">
        <v>44</v>
      </c>
      <c r="B212" s="590"/>
      <c r="C212" s="580"/>
      <c r="D212" s="582"/>
      <c r="E212" s="189"/>
      <c r="F212" s="168"/>
      <c r="G212" s="44"/>
      <c r="H212" s="170"/>
      <c r="I212" s="159"/>
      <c r="J212" s="38"/>
      <c r="K212" s="170"/>
      <c r="L212" s="159"/>
      <c r="M212" s="38"/>
      <c r="N212" s="170"/>
      <c r="O212" s="46"/>
      <c r="P212" s="166"/>
      <c r="Q212" s="63">
        <f t="shared" si="2"/>
        <v>0</v>
      </c>
    </row>
    <row r="213" spans="1:17" ht="18" customHeight="1">
      <c r="A213" s="589">
        <v>45</v>
      </c>
      <c r="B213" s="590"/>
      <c r="C213" s="580"/>
      <c r="D213" s="582"/>
      <c r="E213" s="189"/>
      <c r="F213" s="168"/>
      <c r="G213" s="44"/>
      <c r="H213" s="170"/>
      <c r="I213" s="159"/>
      <c r="J213" s="38"/>
      <c r="K213" s="170"/>
      <c r="L213" s="159"/>
      <c r="M213" s="38"/>
      <c r="N213" s="170"/>
      <c r="O213" s="46"/>
      <c r="P213" s="166"/>
      <c r="Q213" s="63">
        <f t="shared" si="2"/>
        <v>0</v>
      </c>
    </row>
    <row r="214" spans="1:17" ht="18" customHeight="1">
      <c r="A214" s="589">
        <v>46</v>
      </c>
      <c r="B214" s="590"/>
      <c r="C214" s="580"/>
      <c r="D214" s="582"/>
      <c r="E214" s="189"/>
      <c r="F214" s="168"/>
      <c r="G214" s="44"/>
      <c r="H214" s="170"/>
      <c r="I214" s="159"/>
      <c r="J214" s="38"/>
      <c r="K214" s="170"/>
      <c r="L214" s="159"/>
      <c r="M214" s="38"/>
      <c r="N214" s="170"/>
      <c r="O214" s="46"/>
      <c r="P214" s="166"/>
      <c r="Q214" s="63">
        <f t="shared" si="2"/>
        <v>0</v>
      </c>
    </row>
    <row r="215" spans="1:17" ht="18" customHeight="1">
      <c r="A215" s="589">
        <v>47</v>
      </c>
      <c r="B215" s="590"/>
      <c r="C215" s="580"/>
      <c r="D215" s="582"/>
      <c r="E215" s="189"/>
      <c r="F215" s="168"/>
      <c r="G215" s="44"/>
      <c r="H215" s="170"/>
      <c r="I215" s="159"/>
      <c r="J215" s="38"/>
      <c r="K215" s="170"/>
      <c r="L215" s="159"/>
      <c r="M215" s="38"/>
      <c r="N215" s="170"/>
      <c r="O215" s="46"/>
      <c r="P215" s="166"/>
      <c r="Q215" s="63">
        <f t="shared" si="2"/>
        <v>0</v>
      </c>
    </row>
    <row r="216" spans="1:17" ht="18" customHeight="1">
      <c r="A216" s="589">
        <v>48</v>
      </c>
      <c r="B216" s="590"/>
      <c r="C216" s="580"/>
      <c r="D216" s="582"/>
      <c r="E216" s="189"/>
      <c r="F216" s="168"/>
      <c r="G216" s="44"/>
      <c r="H216" s="170"/>
      <c r="I216" s="159"/>
      <c r="J216" s="38"/>
      <c r="K216" s="170"/>
      <c r="L216" s="159"/>
      <c r="M216" s="38"/>
      <c r="N216" s="170"/>
      <c r="O216" s="46"/>
      <c r="P216" s="166"/>
      <c r="Q216" s="63">
        <f t="shared" si="2"/>
        <v>0</v>
      </c>
    </row>
    <row r="217" spans="1:17" ht="18" customHeight="1">
      <c r="A217" s="589">
        <v>49</v>
      </c>
      <c r="B217" s="590"/>
      <c r="C217" s="580"/>
      <c r="D217" s="582"/>
      <c r="E217" s="189"/>
      <c r="F217" s="168"/>
      <c r="G217" s="44"/>
      <c r="H217" s="170"/>
      <c r="I217" s="159"/>
      <c r="J217" s="38"/>
      <c r="K217" s="170"/>
      <c r="L217" s="159"/>
      <c r="M217" s="38"/>
      <c r="N217" s="170"/>
      <c r="O217" s="46"/>
      <c r="P217" s="166"/>
      <c r="Q217" s="63">
        <f t="shared" si="2"/>
        <v>0</v>
      </c>
    </row>
    <row r="218" spans="1:17" ht="18" customHeight="1">
      <c r="A218" s="598">
        <v>50</v>
      </c>
      <c r="B218" s="599"/>
      <c r="C218" s="591"/>
      <c r="D218" s="592"/>
      <c r="E218" s="190"/>
      <c r="F218" s="169"/>
      <c r="G218" s="45"/>
      <c r="H218" s="171"/>
      <c r="I218" s="160"/>
      <c r="J218" s="39"/>
      <c r="K218" s="171"/>
      <c r="L218" s="160"/>
      <c r="M218" s="39"/>
      <c r="N218" s="171"/>
      <c r="O218" s="45"/>
      <c r="P218" s="173"/>
      <c r="Q218" s="64">
        <f t="shared" si="2"/>
        <v>0</v>
      </c>
    </row>
    <row r="220" spans="1:17">
      <c r="A220" s="1"/>
      <c r="B220" s="1"/>
    </row>
    <row r="221" spans="1:17" ht="20.100000000000001" customHeight="1">
      <c r="A221" s="68" t="s">
        <v>130</v>
      </c>
      <c r="B221" s="68"/>
      <c r="C221" s="68"/>
      <c r="D221" s="68"/>
    </row>
    <row r="222" spans="1:17" ht="20.100000000000001" customHeight="1">
      <c r="A222" s="3" t="s">
        <v>16</v>
      </c>
      <c r="B222" s="3"/>
      <c r="C222" s="3"/>
      <c r="D222" s="3"/>
      <c r="F222" s="593" t="s">
        <v>17</v>
      </c>
      <c r="G222" s="594"/>
      <c r="H222" s="594"/>
    </row>
    <row r="223" spans="1:17" ht="20.100000000000001" customHeight="1">
      <c r="A223" s="595" t="s">
        <v>4</v>
      </c>
      <c r="B223" s="595"/>
      <c r="C223" s="595"/>
      <c r="D223" s="595"/>
      <c r="E223" s="596"/>
      <c r="F223" s="597" t="s">
        <v>132</v>
      </c>
      <c r="G223" s="596"/>
      <c r="H223" s="596"/>
    </row>
    <row r="224" spans="1:17" ht="20.100000000000001" customHeight="1">
      <c r="A224" s="583" t="s">
        <v>72</v>
      </c>
      <c r="B224" s="584"/>
      <c r="C224" s="584"/>
      <c r="D224" s="584"/>
      <c r="E224" s="585"/>
      <c r="F224" s="586">
        <f>SUMIFS($Q$169:$Q$218,$C$169:$C$218,A224)</f>
        <v>0</v>
      </c>
      <c r="G224" s="587"/>
      <c r="H224" s="588"/>
    </row>
    <row r="225" spans="1:16" ht="20.100000000000001" customHeight="1">
      <c r="A225" s="583" t="s">
        <v>73</v>
      </c>
      <c r="B225" s="584"/>
      <c r="C225" s="584"/>
      <c r="D225" s="584"/>
      <c r="E225" s="585"/>
      <c r="F225" s="586">
        <f>SUMIFS($Q$169:$Q$218,$C$169:$C$218,A225)</f>
        <v>0</v>
      </c>
      <c r="G225" s="587"/>
      <c r="H225" s="588"/>
    </row>
    <row r="226" spans="1:16" ht="20.100000000000001" customHeight="1">
      <c r="A226" s="617" t="s">
        <v>149</v>
      </c>
      <c r="B226" s="179"/>
      <c r="C226" s="583" t="s">
        <v>74</v>
      </c>
      <c r="D226" s="584"/>
      <c r="E226" s="585"/>
      <c r="F226" s="586">
        <f>SUMIFS($Q$169:$Q$218,$C$169:$C$218,C226)</f>
        <v>0</v>
      </c>
      <c r="G226" s="587"/>
      <c r="H226" s="588"/>
    </row>
    <row r="227" spans="1:16" ht="20.100000000000001" customHeight="1">
      <c r="A227" s="618"/>
      <c r="B227" s="180"/>
      <c r="C227" s="583" t="s">
        <v>75</v>
      </c>
      <c r="D227" s="584"/>
      <c r="E227" s="585"/>
      <c r="F227" s="586">
        <f>SUMIFS($Q$169:$Q$218,$C$169:$C$218,C227)</f>
        <v>0</v>
      </c>
      <c r="G227" s="587"/>
      <c r="H227" s="588"/>
    </row>
    <row r="228" spans="1:16" ht="20.100000000000001" customHeight="1">
      <c r="A228" s="618"/>
      <c r="B228" s="180"/>
      <c r="C228" s="583" t="s">
        <v>76</v>
      </c>
      <c r="D228" s="584"/>
      <c r="E228" s="585"/>
      <c r="F228" s="586">
        <f>SUMIFS($Q$169:$Q$218,$C$169:$C$218,C228)</f>
        <v>0</v>
      </c>
      <c r="G228" s="587"/>
      <c r="H228" s="588"/>
    </row>
    <row r="229" spans="1:16" ht="20.100000000000001" customHeight="1">
      <c r="A229" s="618"/>
      <c r="B229" s="180"/>
      <c r="C229" s="583" t="s">
        <v>77</v>
      </c>
      <c r="D229" s="584"/>
      <c r="E229" s="585"/>
      <c r="F229" s="586">
        <f>SUMIFS($Q$169:$Q$218,$C$169:$C$218,C229)</f>
        <v>0</v>
      </c>
      <c r="G229" s="587"/>
      <c r="H229" s="588"/>
    </row>
    <row r="230" spans="1:16" ht="20.100000000000001" customHeight="1">
      <c r="A230" s="619"/>
      <c r="B230" s="181"/>
      <c r="C230" s="584" t="s">
        <v>148</v>
      </c>
      <c r="D230" s="584"/>
      <c r="E230" s="585"/>
      <c r="F230" s="586">
        <f>SUM($F$226:$H$229)</f>
        <v>0</v>
      </c>
      <c r="G230" s="612"/>
      <c r="H230" s="613"/>
    </row>
    <row r="231" spans="1:16" ht="19.5" customHeight="1">
      <c r="A231" s="583" t="s">
        <v>78</v>
      </c>
      <c r="B231" s="584"/>
      <c r="C231" s="584"/>
      <c r="D231" s="584"/>
      <c r="E231" s="585"/>
      <c r="F231" s="586">
        <f>SUM($F$224:$H$225,$F$230)</f>
        <v>0</v>
      </c>
      <c r="G231" s="587"/>
      <c r="H231" s="588"/>
    </row>
    <row r="232" spans="1:16" ht="19.5" customHeight="1">
      <c r="A232" s="583" t="s">
        <v>133</v>
      </c>
      <c r="B232" s="584"/>
      <c r="C232" s="584"/>
      <c r="D232" s="584"/>
      <c r="E232" s="585"/>
      <c r="F232" s="586">
        <f>SUMIFS($Q$169:$Q$218,$C$169:$C$218,A232)</f>
        <v>0</v>
      </c>
      <c r="G232" s="587"/>
      <c r="H232" s="588"/>
    </row>
    <row r="233" spans="1:16" ht="19.5" customHeight="1">
      <c r="A233" s="583" t="s">
        <v>134</v>
      </c>
      <c r="B233" s="584"/>
      <c r="C233" s="584"/>
      <c r="D233" s="584"/>
      <c r="E233" s="585"/>
      <c r="F233" s="586">
        <f>SUM($F$231,$F$232)</f>
        <v>0</v>
      </c>
      <c r="G233" s="587"/>
      <c r="H233" s="588"/>
    </row>
    <row r="234" spans="1:16" ht="19.5" customHeight="1">
      <c r="A234" s="87"/>
      <c r="B234" s="87"/>
      <c r="C234" s="87"/>
      <c r="D234" s="87"/>
      <c r="E234" s="88"/>
      <c r="F234" s="89"/>
      <c r="G234" s="90"/>
      <c r="H234" s="90"/>
    </row>
    <row r="235" spans="1:16" ht="19.5" customHeight="1">
      <c r="A235" s="87"/>
      <c r="B235" s="87"/>
      <c r="C235" s="87"/>
      <c r="D235" s="87"/>
      <c r="E235" s="88"/>
      <c r="F235" s="89"/>
      <c r="G235" s="90"/>
      <c r="H235" s="90"/>
    </row>
    <row r="236" spans="1:16" ht="19.5" customHeight="1">
      <c r="A236" s="74" t="s">
        <v>5</v>
      </c>
      <c r="B236" s="74"/>
      <c r="C236" s="74"/>
      <c r="D236" s="74"/>
      <c r="E236" s="91"/>
      <c r="F236" s="71"/>
      <c r="G236" s="71"/>
      <c r="H236" s="71"/>
    </row>
    <row r="237" spans="1:16" ht="19.5" customHeight="1">
      <c r="A237" s="615"/>
      <c r="B237" s="616"/>
      <c r="C237" s="595" t="s">
        <v>11</v>
      </c>
      <c r="D237" s="596"/>
      <c r="E237" s="131" t="s">
        <v>26</v>
      </c>
      <c r="F237" s="604" t="s">
        <v>132</v>
      </c>
      <c r="G237" s="614"/>
      <c r="H237" s="614"/>
      <c r="I237"/>
      <c r="J237"/>
      <c r="K237"/>
      <c r="L237"/>
      <c r="M237"/>
      <c r="N237"/>
      <c r="O237"/>
      <c r="P237"/>
    </row>
    <row r="238" spans="1:16" ht="20.100000000000001" customHeight="1">
      <c r="A238" s="620" t="s">
        <v>27</v>
      </c>
      <c r="B238" s="621"/>
      <c r="C238" s="604" t="s">
        <v>3</v>
      </c>
      <c r="D238" s="596"/>
      <c r="E238" s="132" t="s">
        <v>175</v>
      </c>
      <c r="F238" s="566">
        <f t="shared" ref="F238:F248" si="3">SUMIFS($Q$10:$Q$159,$D$10:$D$159,$E238,$R$10:$R$159,"")</f>
        <v>0</v>
      </c>
      <c r="G238" s="567"/>
      <c r="H238" s="567"/>
      <c r="I238"/>
      <c r="J238"/>
      <c r="K238"/>
      <c r="L238"/>
      <c r="M238"/>
      <c r="N238"/>
      <c r="O238"/>
      <c r="P238"/>
    </row>
    <row r="239" spans="1:16" ht="20.100000000000001" customHeight="1">
      <c r="A239" s="622"/>
      <c r="B239" s="623"/>
      <c r="C239" s="604" t="s">
        <v>176</v>
      </c>
      <c r="D239" s="596"/>
      <c r="E239" s="132" t="s">
        <v>176</v>
      </c>
      <c r="F239" s="566">
        <f t="shared" si="3"/>
        <v>0</v>
      </c>
      <c r="G239" s="567"/>
      <c r="H239" s="567"/>
      <c r="I239"/>
      <c r="J239"/>
      <c r="K239"/>
      <c r="L239"/>
      <c r="M239"/>
      <c r="N239"/>
      <c r="O239"/>
      <c r="P239"/>
    </row>
    <row r="240" spans="1:16" ht="20.100000000000001" customHeight="1">
      <c r="A240" s="622"/>
      <c r="B240" s="623"/>
      <c r="C240" s="604" t="s">
        <v>42</v>
      </c>
      <c r="D240" s="596"/>
      <c r="E240" s="132" t="s">
        <v>1</v>
      </c>
      <c r="F240" s="566">
        <f t="shared" si="3"/>
        <v>0</v>
      </c>
      <c r="G240" s="567"/>
      <c r="H240" s="567"/>
      <c r="I240"/>
      <c r="J240"/>
      <c r="K240"/>
      <c r="L240"/>
      <c r="M240"/>
      <c r="N240"/>
      <c r="O240"/>
      <c r="P240"/>
    </row>
    <row r="241" spans="1:16" ht="20.100000000000001" customHeight="1">
      <c r="A241" s="622"/>
      <c r="B241" s="623"/>
      <c r="C241" s="604"/>
      <c r="D241" s="596"/>
      <c r="E241" s="132" t="s">
        <v>31</v>
      </c>
      <c r="F241" s="566">
        <f t="shared" si="3"/>
        <v>0</v>
      </c>
      <c r="G241" s="567"/>
      <c r="H241" s="567"/>
      <c r="I241"/>
      <c r="J241"/>
      <c r="K241"/>
      <c r="L241"/>
      <c r="M241"/>
      <c r="N241"/>
      <c r="O241"/>
      <c r="P241"/>
    </row>
    <row r="242" spans="1:16" ht="20.100000000000001" customHeight="1">
      <c r="A242" s="622"/>
      <c r="B242" s="623"/>
      <c r="C242" s="604"/>
      <c r="D242" s="596"/>
      <c r="E242" s="132" t="s">
        <v>10</v>
      </c>
      <c r="F242" s="566">
        <f t="shared" si="3"/>
        <v>0</v>
      </c>
      <c r="G242" s="567"/>
      <c r="H242" s="567"/>
      <c r="I242"/>
      <c r="J242"/>
      <c r="K242"/>
      <c r="L242"/>
      <c r="M242"/>
      <c r="N242"/>
      <c r="O242"/>
      <c r="P242"/>
    </row>
    <row r="243" spans="1:16" ht="20.100000000000001" customHeight="1">
      <c r="A243" s="622"/>
      <c r="B243" s="623"/>
      <c r="C243" s="604" t="s">
        <v>53</v>
      </c>
      <c r="D243" s="596"/>
      <c r="E243" s="132" t="s">
        <v>30</v>
      </c>
      <c r="F243" s="566">
        <f t="shared" si="3"/>
        <v>0</v>
      </c>
      <c r="G243" s="567"/>
      <c r="H243" s="567"/>
      <c r="I243"/>
      <c r="J243"/>
      <c r="K243"/>
      <c r="L243"/>
      <c r="M243"/>
      <c r="N243"/>
      <c r="O243"/>
      <c r="P243"/>
    </row>
    <row r="244" spans="1:16" ht="20.100000000000001" customHeight="1">
      <c r="A244" s="622"/>
      <c r="B244" s="623"/>
      <c r="C244" s="604"/>
      <c r="D244" s="596"/>
      <c r="E244" s="132" t="s">
        <v>2</v>
      </c>
      <c r="F244" s="566">
        <f t="shared" si="3"/>
        <v>0</v>
      </c>
      <c r="G244" s="567"/>
      <c r="H244" s="567"/>
      <c r="I244"/>
      <c r="J244"/>
      <c r="K244"/>
      <c r="L244"/>
      <c r="M244"/>
      <c r="N244"/>
      <c r="O244"/>
      <c r="P244"/>
    </row>
    <row r="245" spans="1:16" ht="20.100000000000001" customHeight="1">
      <c r="A245" s="622"/>
      <c r="B245" s="623"/>
      <c r="C245" s="604"/>
      <c r="D245" s="596"/>
      <c r="E245" s="132" t="s">
        <v>28</v>
      </c>
      <c r="F245" s="566">
        <f t="shared" si="3"/>
        <v>0</v>
      </c>
      <c r="G245" s="567"/>
      <c r="H245" s="567"/>
      <c r="I245"/>
      <c r="J245"/>
      <c r="K245"/>
      <c r="L245"/>
      <c r="M245"/>
      <c r="N245"/>
      <c r="O245"/>
      <c r="P245"/>
    </row>
    <row r="246" spans="1:16" ht="20.100000000000001" customHeight="1">
      <c r="A246" s="622"/>
      <c r="B246" s="623"/>
      <c r="C246" s="604"/>
      <c r="D246" s="596"/>
      <c r="E246" s="147" t="s">
        <v>32</v>
      </c>
      <c r="F246" s="566">
        <f t="shared" si="3"/>
        <v>0</v>
      </c>
      <c r="G246" s="567"/>
      <c r="H246" s="567"/>
      <c r="I246"/>
      <c r="J246"/>
      <c r="K246"/>
      <c r="L246"/>
      <c r="M246"/>
      <c r="N246"/>
      <c r="O246"/>
      <c r="P246"/>
    </row>
    <row r="247" spans="1:16" ht="20.100000000000001" customHeight="1">
      <c r="A247" s="622"/>
      <c r="B247" s="623"/>
      <c r="C247" s="604"/>
      <c r="D247" s="596"/>
      <c r="E247" s="132" t="s">
        <v>23</v>
      </c>
      <c r="F247" s="566">
        <f t="shared" si="3"/>
        <v>0</v>
      </c>
      <c r="G247" s="567"/>
      <c r="H247" s="567"/>
      <c r="I247"/>
      <c r="J247"/>
      <c r="K247"/>
      <c r="L247"/>
      <c r="M247"/>
      <c r="N247"/>
      <c r="O247"/>
      <c r="P247"/>
    </row>
    <row r="248" spans="1:16" ht="20.100000000000001" customHeight="1">
      <c r="A248" s="622"/>
      <c r="B248" s="623"/>
      <c r="C248" s="606" t="s">
        <v>147</v>
      </c>
      <c r="D248" s="607"/>
      <c r="E248" s="132" t="s">
        <v>9</v>
      </c>
      <c r="F248" s="566">
        <f t="shared" si="3"/>
        <v>0</v>
      </c>
      <c r="G248" s="567"/>
      <c r="H248" s="567"/>
      <c r="I248"/>
      <c r="J248"/>
      <c r="K248"/>
      <c r="L248"/>
      <c r="M248"/>
      <c r="N248"/>
      <c r="O248"/>
      <c r="P248"/>
    </row>
    <row r="249" spans="1:16" ht="20.100000000000001" customHeight="1">
      <c r="A249" s="622"/>
      <c r="B249" s="623"/>
      <c r="C249" s="595" t="s">
        <v>21</v>
      </c>
      <c r="D249" s="595"/>
      <c r="E249" s="596"/>
      <c r="F249" s="566">
        <f>SUM($F$238:$H$248)</f>
        <v>0</v>
      </c>
      <c r="G249" s="567"/>
      <c r="H249" s="567"/>
      <c r="I249"/>
      <c r="J249"/>
      <c r="K249"/>
      <c r="L249"/>
      <c r="M249"/>
      <c r="N249"/>
      <c r="O249"/>
      <c r="P249"/>
    </row>
    <row r="250" spans="1:16" ht="20.100000000000001" customHeight="1">
      <c r="A250" s="622"/>
      <c r="B250" s="623"/>
      <c r="C250" s="604" t="s">
        <v>18</v>
      </c>
      <c r="D250" s="604"/>
      <c r="E250" s="596"/>
      <c r="F250" s="610"/>
      <c r="G250" s="611"/>
      <c r="H250" s="611"/>
      <c r="I250"/>
      <c r="J250"/>
      <c r="K250"/>
      <c r="L250"/>
      <c r="M250"/>
      <c r="N250"/>
      <c r="O250"/>
      <c r="P250"/>
    </row>
    <row r="251" spans="1:16" ht="20.100000000000001" customHeight="1">
      <c r="A251" s="624"/>
      <c r="B251" s="625"/>
      <c r="C251" s="595" t="s">
        <v>34</v>
      </c>
      <c r="D251" s="595"/>
      <c r="E251" s="596"/>
      <c r="F251" s="566">
        <f>$F$249-$F$250</f>
        <v>0</v>
      </c>
      <c r="G251" s="567"/>
      <c r="H251" s="567"/>
      <c r="I251"/>
      <c r="J251"/>
      <c r="K251"/>
      <c r="L251"/>
      <c r="M251"/>
      <c r="N251"/>
      <c r="O251"/>
      <c r="P251"/>
    </row>
    <row r="252" spans="1:16" ht="20.100000000000001" customHeight="1">
      <c r="A252" s="626" t="s">
        <v>47</v>
      </c>
      <c r="B252" s="627"/>
      <c r="C252" s="604" t="s">
        <v>3</v>
      </c>
      <c r="D252" s="596"/>
      <c r="E252" s="132" t="s">
        <v>175</v>
      </c>
      <c r="F252" s="605">
        <f t="shared" ref="F252:F262" si="4">SUMIFS($Q$10:$Q$159,$D$10:$D$159,$E252,$R$10:$R$159,"○")</f>
        <v>0</v>
      </c>
      <c r="G252" s="567"/>
      <c r="H252" s="567"/>
      <c r="I252"/>
      <c r="J252"/>
      <c r="K252"/>
      <c r="L252"/>
      <c r="M252"/>
      <c r="N252"/>
      <c r="O252"/>
      <c r="P252"/>
    </row>
    <row r="253" spans="1:16" ht="20.100000000000001" customHeight="1">
      <c r="A253" s="628"/>
      <c r="B253" s="629"/>
      <c r="C253" s="604" t="s">
        <v>176</v>
      </c>
      <c r="D253" s="596"/>
      <c r="E253" s="132" t="s">
        <v>176</v>
      </c>
      <c r="F253" s="605">
        <f t="shared" si="4"/>
        <v>0</v>
      </c>
      <c r="G253" s="567"/>
      <c r="H253" s="567"/>
      <c r="I253"/>
      <c r="J253"/>
      <c r="K253"/>
      <c r="L253"/>
      <c r="M253"/>
      <c r="N253"/>
      <c r="O253"/>
      <c r="P253"/>
    </row>
    <row r="254" spans="1:16" ht="20.100000000000001" customHeight="1">
      <c r="A254" s="628"/>
      <c r="B254" s="629"/>
      <c r="C254" s="604" t="s">
        <v>42</v>
      </c>
      <c r="D254" s="596"/>
      <c r="E254" s="132" t="s">
        <v>1</v>
      </c>
      <c r="F254" s="605">
        <f t="shared" si="4"/>
        <v>0</v>
      </c>
      <c r="G254" s="567"/>
      <c r="H254" s="567"/>
      <c r="I254"/>
      <c r="J254"/>
      <c r="K254"/>
      <c r="L254"/>
      <c r="M254"/>
      <c r="N254"/>
      <c r="O254"/>
      <c r="P254"/>
    </row>
    <row r="255" spans="1:16" ht="20.100000000000001" customHeight="1">
      <c r="A255" s="628"/>
      <c r="B255" s="629"/>
      <c r="C255" s="604"/>
      <c r="D255" s="596"/>
      <c r="E255" s="132" t="s">
        <v>31</v>
      </c>
      <c r="F255" s="605">
        <f t="shared" si="4"/>
        <v>0</v>
      </c>
      <c r="G255" s="567"/>
      <c r="H255" s="567"/>
      <c r="I255"/>
      <c r="J255"/>
      <c r="K255"/>
      <c r="L255"/>
      <c r="M255"/>
      <c r="N255"/>
      <c r="O255"/>
      <c r="P255"/>
    </row>
    <row r="256" spans="1:16" ht="20.100000000000001" customHeight="1">
      <c r="A256" s="628"/>
      <c r="B256" s="629"/>
      <c r="C256" s="604"/>
      <c r="D256" s="596"/>
      <c r="E256" s="132" t="s">
        <v>10</v>
      </c>
      <c r="F256" s="605">
        <f t="shared" si="4"/>
        <v>0</v>
      </c>
      <c r="G256" s="567"/>
      <c r="H256" s="567"/>
      <c r="I256"/>
      <c r="J256"/>
      <c r="K256"/>
      <c r="L256"/>
      <c r="M256"/>
      <c r="N256"/>
      <c r="O256"/>
      <c r="P256"/>
    </row>
    <row r="257" spans="1:24" ht="20.100000000000001" customHeight="1">
      <c r="A257" s="628"/>
      <c r="B257" s="629"/>
      <c r="C257" s="604" t="s">
        <v>53</v>
      </c>
      <c r="D257" s="596"/>
      <c r="E257" s="132" t="s">
        <v>30</v>
      </c>
      <c r="F257" s="605">
        <f t="shared" si="4"/>
        <v>0</v>
      </c>
      <c r="G257" s="567"/>
      <c r="H257" s="567"/>
      <c r="I257"/>
      <c r="J257"/>
      <c r="K257"/>
      <c r="L257"/>
      <c r="M257"/>
      <c r="N257"/>
      <c r="O257"/>
      <c r="P257"/>
    </row>
    <row r="258" spans="1:24" ht="20.100000000000001" customHeight="1">
      <c r="A258" s="628"/>
      <c r="B258" s="629"/>
      <c r="C258" s="604"/>
      <c r="D258" s="596"/>
      <c r="E258" s="132" t="s">
        <v>2</v>
      </c>
      <c r="F258" s="605">
        <f t="shared" si="4"/>
        <v>0</v>
      </c>
      <c r="G258" s="567"/>
      <c r="H258" s="567"/>
      <c r="I258"/>
      <c r="J258"/>
      <c r="K258"/>
      <c r="L258"/>
      <c r="M258"/>
      <c r="N258"/>
      <c r="O258"/>
      <c r="P258"/>
    </row>
    <row r="259" spans="1:24" ht="20.100000000000001" customHeight="1">
      <c r="A259" s="628"/>
      <c r="B259" s="629"/>
      <c r="C259" s="604"/>
      <c r="D259" s="596"/>
      <c r="E259" s="132" t="s">
        <v>28</v>
      </c>
      <c r="F259" s="605">
        <f t="shared" si="4"/>
        <v>0</v>
      </c>
      <c r="G259" s="567"/>
      <c r="H259" s="567"/>
      <c r="I259"/>
      <c r="J259"/>
      <c r="K259"/>
      <c r="L259"/>
      <c r="M259"/>
      <c r="N259"/>
      <c r="O259"/>
      <c r="P259"/>
    </row>
    <row r="260" spans="1:24" ht="20.100000000000001" customHeight="1">
      <c r="A260" s="628"/>
      <c r="B260" s="629"/>
      <c r="C260" s="604"/>
      <c r="D260" s="596"/>
      <c r="E260" s="132" t="s">
        <v>32</v>
      </c>
      <c r="F260" s="605">
        <f t="shared" si="4"/>
        <v>0</v>
      </c>
      <c r="G260" s="567"/>
      <c r="H260" s="567"/>
      <c r="I260"/>
      <c r="J260"/>
      <c r="K260"/>
      <c r="L260"/>
      <c r="M260"/>
      <c r="N260"/>
      <c r="O260"/>
      <c r="P260"/>
    </row>
    <row r="261" spans="1:24" ht="20.100000000000001" customHeight="1">
      <c r="A261" s="628"/>
      <c r="B261" s="629"/>
      <c r="C261" s="604"/>
      <c r="D261" s="596"/>
      <c r="E261" s="132" t="s">
        <v>23</v>
      </c>
      <c r="F261" s="605">
        <f t="shared" si="4"/>
        <v>0</v>
      </c>
      <c r="G261" s="567"/>
      <c r="H261" s="567"/>
      <c r="I261"/>
      <c r="J261"/>
      <c r="K261"/>
      <c r="L261"/>
      <c r="M261"/>
      <c r="N261"/>
      <c r="O261"/>
      <c r="P261"/>
    </row>
    <row r="262" spans="1:24" ht="20.100000000000001" customHeight="1">
      <c r="A262" s="628"/>
      <c r="B262" s="629"/>
      <c r="C262" s="606" t="s">
        <v>147</v>
      </c>
      <c r="D262" s="607"/>
      <c r="E262" s="132" t="s">
        <v>9</v>
      </c>
      <c r="F262" s="605">
        <f t="shared" si="4"/>
        <v>0</v>
      </c>
      <c r="G262" s="567"/>
      <c r="H262" s="567"/>
      <c r="I262"/>
      <c r="J262"/>
      <c r="K262"/>
      <c r="L262"/>
      <c r="M262"/>
      <c r="N262"/>
      <c r="O262"/>
      <c r="P262"/>
    </row>
    <row r="263" spans="1:24" ht="20.100000000000001" customHeight="1" thickBot="1">
      <c r="A263" s="630"/>
      <c r="B263" s="631"/>
      <c r="C263" s="595" t="s">
        <v>135</v>
      </c>
      <c r="D263" s="595"/>
      <c r="E263" s="596"/>
      <c r="F263" s="608">
        <f>SUM($F$252:$H$262)</f>
        <v>0</v>
      </c>
      <c r="G263" s="609"/>
      <c r="H263" s="609"/>
      <c r="I263"/>
      <c r="J263"/>
      <c r="K263"/>
      <c r="L263"/>
      <c r="M263"/>
      <c r="N263"/>
      <c r="O263"/>
      <c r="P263"/>
    </row>
    <row r="264" spans="1:24" ht="20.100000000000001" customHeight="1" thickTop="1">
      <c r="A264" s="600" t="s">
        <v>136</v>
      </c>
      <c r="B264" s="600"/>
      <c r="C264" s="601"/>
      <c r="D264" s="601"/>
      <c r="E264" s="601"/>
      <c r="F264" s="602">
        <f>SUM($F$249,$F$263)</f>
        <v>0</v>
      </c>
      <c r="G264" s="603"/>
      <c r="H264" s="603"/>
      <c r="I264"/>
      <c r="J264"/>
      <c r="K264"/>
      <c r="L264"/>
      <c r="M264"/>
      <c r="N264"/>
      <c r="O264"/>
      <c r="P264"/>
    </row>
    <row r="265" spans="1:24">
      <c r="W265" s="5"/>
      <c r="X265" s="2"/>
    </row>
  </sheetData>
  <sheetProtection password="DF8A" sheet="1" objects="1" scenarios="1" formatRows="0"/>
  <mergeCells count="337">
    <mergeCell ref="C173:D173"/>
    <mergeCell ref="C162:C163"/>
    <mergeCell ref="C198:D198"/>
    <mergeCell ref="C199:D199"/>
    <mergeCell ref="E162:M162"/>
    <mergeCell ref="E163:M163"/>
    <mergeCell ref="F165:K165"/>
    <mergeCell ref="F166:K166"/>
    <mergeCell ref="C3:C4"/>
    <mergeCell ref="E3:M3"/>
    <mergeCell ref="E4:M4"/>
    <mergeCell ref="C6:D6"/>
    <mergeCell ref="F6:K6"/>
    <mergeCell ref="C7:D7"/>
    <mergeCell ref="F7:K7"/>
    <mergeCell ref="C186:D186"/>
    <mergeCell ref="C187:D187"/>
    <mergeCell ref="C188:D188"/>
    <mergeCell ref="C189:D189"/>
    <mergeCell ref="C190:D190"/>
    <mergeCell ref="C191:D191"/>
    <mergeCell ref="C168:D168"/>
    <mergeCell ref="C169:D169"/>
    <mergeCell ref="M6:Q7"/>
    <mergeCell ref="C180:D180"/>
    <mergeCell ref="C181:D181"/>
    <mergeCell ref="C182:D182"/>
    <mergeCell ref="C183:D183"/>
    <mergeCell ref="C184:D184"/>
    <mergeCell ref="C185:D185"/>
    <mergeCell ref="C174:D174"/>
    <mergeCell ref="C175:D175"/>
    <mergeCell ref="C176:D176"/>
    <mergeCell ref="C177:D177"/>
    <mergeCell ref="C178:D178"/>
    <mergeCell ref="C179:D179"/>
    <mergeCell ref="C170:D170"/>
    <mergeCell ref="C171:D171"/>
    <mergeCell ref="C172:D172"/>
    <mergeCell ref="F226:H226"/>
    <mergeCell ref="C227:E227"/>
    <mergeCell ref="F227:H227"/>
    <mergeCell ref="C228:E228"/>
    <mergeCell ref="C200:D200"/>
    <mergeCell ref="C192:D192"/>
    <mergeCell ref="C193:D193"/>
    <mergeCell ref="C194:D194"/>
    <mergeCell ref="C195:D195"/>
    <mergeCell ref="C196:D196"/>
    <mergeCell ref="C197:D197"/>
    <mergeCell ref="C208:D208"/>
    <mergeCell ref="C209:D209"/>
    <mergeCell ref="C201:D201"/>
    <mergeCell ref="C202:D202"/>
    <mergeCell ref="C203:D203"/>
    <mergeCell ref="A224:E224"/>
    <mergeCell ref="C204:D204"/>
    <mergeCell ref="C205:D205"/>
    <mergeCell ref="C206:D206"/>
    <mergeCell ref="C207:D207"/>
    <mergeCell ref="F245:H245"/>
    <mergeCell ref="F247:H247"/>
    <mergeCell ref="F246:H246"/>
    <mergeCell ref="F222:H222"/>
    <mergeCell ref="A223:E223"/>
    <mergeCell ref="F223:H223"/>
    <mergeCell ref="C210:D210"/>
    <mergeCell ref="C211:D211"/>
    <mergeCell ref="C212:D212"/>
    <mergeCell ref="C213:D213"/>
    <mergeCell ref="C214:D214"/>
    <mergeCell ref="C215:D215"/>
    <mergeCell ref="A217:B217"/>
    <mergeCell ref="A218:B218"/>
    <mergeCell ref="C216:D216"/>
    <mergeCell ref="C217:D217"/>
    <mergeCell ref="C218:D218"/>
    <mergeCell ref="A215:B215"/>
    <mergeCell ref="A216:B216"/>
    <mergeCell ref="F224:H224"/>
    <mergeCell ref="A225:E225"/>
    <mergeCell ref="F225:H225"/>
    <mergeCell ref="A226:A230"/>
    <mergeCell ref="C226:E226"/>
    <mergeCell ref="F232:H232"/>
    <mergeCell ref="A233:E233"/>
    <mergeCell ref="F233:H233"/>
    <mergeCell ref="C237:D237"/>
    <mergeCell ref="F237:H237"/>
    <mergeCell ref="F228:H228"/>
    <mergeCell ref="C229:E229"/>
    <mergeCell ref="F229:H229"/>
    <mergeCell ref="C230:E230"/>
    <mergeCell ref="F230:H230"/>
    <mergeCell ref="A231:E231"/>
    <mergeCell ref="F231:H231"/>
    <mergeCell ref="A237:B237"/>
    <mergeCell ref="A232:E232"/>
    <mergeCell ref="F262:H262"/>
    <mergeCell ref="C263:E263"/>
    <mergeCell ref="F263:H263"/>
    <mergeCell ref="A264:E264"/>
    <mergeCell ref="F264:H264"/>
    <mergeCell ref="C257:D261"/>
    <mergeCell ref="F257:H257"/>
    <mergeCell ref="F258:H258"/>
    <mergeCell ref="F259:H259"/>
    <mergeCell ref="F260:H260"/>
    <mergeCell ref="F261:H261"/>
    <mergeCell ref="A252:B263"/>
    <mergeCell ref="C262:D262"/>
    <mergeCell ref="C254:D256"/>
    <mergeCell ref="F254:H254"/>
    <mergeCell ref="F255:H255"/>
    <mergeCell ref="F256:H256"/>
    <mergeCell ref="C251:E251"/>
    <mergeCell ref="F251:H251"/>
    <mergeCell ref="C252:D252"/>
    <mergeCell ref="F252:H252"/>
    <mergeCell ref="C253:D253"/>
    <mergeCell ref="F253:H253"/>
    <mergeCell ref="A238:B251"/>
    <mergeCell ref="C238:D238"/>
    <mergeCell ref="F238:H238"/>
    <mergeCell ref="C239:D239"/>
    <mergeCell ref="F239:H239"/>
    <mergeCell ref="C248:D248"/>
    <mergeCell ref="F248:H248"/>
    <mergeCell ref="C249:E249"/>
    <mergeCell ref="F249:H249"/>
    <mergeCell ref="C250:E250"/>
    <mergeCell ref="F250:H250"/>
    <mergeCell ref="C240:D242"/>
    <mergeCell ref="F240:H240"/>
    <mergeCell ref="F241:H241"/>
    <mergeCell ref="F242:H242"/>
    <mergeCell ref="C243:D247"/>
    <mergeCell ref="F243:H243"/>
    <mergeCell ref="F244:H244"/>
    <mergeCell ref="A9:B9"/>
    <mergeCell ref="A168:B168"/>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B31"/>
    <mergeCell ref="A41:B41"/>
    <mergeCell ref="A42:B42"/>
    <mergeCell ref="A43:B43"/>
    <mergeCell ref="A44:B44"/>
    <mergeCell ref="A45:B45"/>
    <mergeCell ref="A46:B46"/>
    <mergeCell ref="A47:B47"/>
    <mergeCell ref="A48:B48"/>
    <mergeCell ref="A49:B49"/>
    <mergeCell ref="A32:B32"/>
    <mergeCell ref="A33:B33"/>
    <mergeCell ref="A34:B34"/>
    <mergeCell ref="A35:B35"/>
    <mergeCell ref="A36:B36"/>
    <mergeCell ref="A37:B37"/>
    <mergeCell ref="A38:B38"/>
    <mergeCell ref="A39:B39"/>
    <mergeCell ref="A40:B40"/>
    <mergeCell ref="A59:B59"/>
    <mergeCell ref="A60:B60"/>
    <mergeCell ref="A61:B61"/>
    <mergeCell ref="A62:B62"/>
    <mergeCell ref="A63:B63"/>
    <mergeCell ref="A64:B64"/>
    <mergeCell ref="A65:B65"/>
    <mergeCell ref="A66:B66"/>
    <mergeCell ref="A67:B67"/>
    <mergeCell ref="A50:B50"/>
    <mergeCell ref="A51:B51"/>
    <mergeCell ref="A52:B52"/>
    <mergeCell ref="A53:B53"/>
    <mergeCell ref="A54:B54"/>
    <mergeCell ref="A55:B55"/>
    <mergeCell ref="A56:B56"/>
    <mergeCell ref="A57:B57"/>
    <mergeCell ref="A58:B58"/>
    <mergeCell ref="A77:B77"/>
    <mergeCell ref="A78:B78"/>
    <mergeCell ref="A79:B79"/>
    <mergeCell ref="A80:B80"/>
    <mergeCell ref="A81:B81"/>
    <mergeCell ref="A82:B82"/>
    <mergeCell ref="A83:B83"/>
    <mergeCell ref="A84:B84"/>
    <mergeCell ref="A85:B85"/>
    <mergeCell ref="A68:B68"/>
    <mergeCell ref="A69:B69"/>
    <mergeCell ref="A70:B70"/>
    <mergeCell ref="A71:B71"/>
    <mergeCell ref="A72:B72"/>
    <mergeCell ref="A73:B73"/>
    <mergeCell ref="A74:B74"/>
    <mergeCell ref="A75:B75"/>
    <mergeCell ref="A76:B76"/>
    <mergeCell ref="A95:B95"/>
    <mergeCell ref="A96:B96"/>
    <mergeCell ref="A97:B97"/>
    <mergeCell ref="A98:B98"/>
    <mergeCell ref="A99:B99"/>
    <mergeCell ref="A100:B100"/>
    <mergeCell ref="A101:B101"/>
    <mergeCell ref="A102:B102"/>
    <mergeCell ref="A103:B103"/>
    <mergeCell ref="A86:B86"/>
    <mergeCell ref="A87:B87"/>
    <mergeCell ref="A88:B88"/>
    <mergeCell ref="A89:B89"/>
    <mergeCell ref="A90:B90"/>
    <mergeCell ref="A91:B91"/>
    <mergeCell ref="A92:B92"/>
    <mergeCell ref="A93:B93"/>
    <mergeCell ref="A94:B94"/>
    <mergeCell ref="A113:B113"/>
    <mergeCell ref="A114:B114"/>
    <mergeCell ref="A115:B115"/>
    <mergeCell ref="A116:B116"/>
    <mergeCell ref="A117:B117"/>
    <mergeCell ref="A118:B118"/>
    <mergeCell ref="A119:B119"/>
    <mergeCell ref="A120:B120"/>
    <mergeCell ref="A121:B121"/>
    <mergeCell ref="A104:B104"/>
    <mergeCell ref="A105:B105"/>
    <mergeCell ref="A106:B106"/>
    <mergeCell ref="A107:B107"/>
    <mergeCell ref="A108:B108"/>
    <mergeCell ref="A109:B109"/>
    <mergeCell ref="A110:B110"/>
    <mergeCell ref="A111:B111"/>
    <mergeCell ref="A112:B112"/>
    <mergeCell ref="A131:B131"/>
    <mergeCell ref="A132:B132"/>
    <mergeCell ref="A133:B133"/>
    <mergeCell ref="A134:B134"/>
    <mergeCell ref="A135:B135"/>
    <mergeCell ref="A136:B136"/>
    <mergeCell ref="A137:B137"/>
    <mergeCell ref="A138:B138"/>
    <mergeCell ref="A139:B139"/>
    <mergeCell ref="A122:B122"/>
    <mergeCell ref="A123:B123"/>
    <mergeCell ref="A124:B124"/>
    <mergeCell ref="A125:B125"/>
    <mergeCell ref="A126:B126"/>
    <mergeCell ref="A127:B127"/>
    <mergeCell ref="A128:B128"/>
    <mergeCell ref="A129:B129"/>
    <mergeCell ref="A130:B130"/>
    <mergeCell ref="A158:B158"/>
    <mergeCell ref="A159:B159"/>
    <mergeCell ref="A140:B140"/>
    <mergeCell ref="A141:B141"/>
    <mergeCell ref="A142:B142"/>
    <mergeCell ref="A143:B143"/>
    <mergeCell ref="A144:B144"/>
    <mergeCell ref="A145:B145"/>
    <mergeCell ref="A146:B146"/>
    <mergeCell ref="A147:B147"/>
    <mergeCell ref="A148:B148"/>
    <mergeCell ref="A149:B149"/>
    <mergeCell ref="A150:B150"/>
    <mergeCell ref="A151:B151"/>
    <mergeCell ref="A152:B152"/>
    <mergeCell ref="A153:B153"/>
    <mergeCell ref="A154:B154"/>
    <mergeCell ref="A155:B155"/>
    <mergeCell ref="A156:B156"/>
    <mergeCell ref="A157:B157"/>
    <mergeCell ref="A169:B169"/>
    <mergeCell ref="A170:B170"/>
    <mergeCell ref="A171:B171"/>
    <mergeCell ref="A190:B190"/>
    <mergeCell ref="A191:B191"/>
    <mergeCell ref="A192:B192"/>
    <mergeCell ref="A193:B193"/>
    <mergeCell ref="A194:B194"/>
    <mergeCell ref="A195:B195"/>
    <mergeCell ref="A172:B172"/>
    <mergeCell ref="A173:B173"/>
    <mergeCell ref="A174:B174"/>
    <mergeCell ref="A175:B175"/>
    <mergeCell ref="A176:B176"/>
    <mergeCell ref="A177:B177"/>
    <mergeCell ref="A178:B178"/>
    <mergeCell ref="A179:B179"/>
    <mergeCell ref="A180:B180"/>
    <mergeCell ref="A196:B196"/>
    <mergeCell ref="A197:B197"/>
    <mergeCell ref="A198:B198"/>
    <mergeCell ref="A181:B181"/>
    <mergeCell ref="A182:B182"/>
    <mergeCell ref="A183:B183"/>
    <mergeCell ref="A184:B184"/>
    <mergeCell ref="A185:B185"/>
    <mergeCell ref="A186:B186"/>
    <mergeCell ref="A187:B187"/>
    <mergeCell ref="A188:B188"/>
    <mergeCell ref="A189:B189"/>
    <mergeCell ref="A208:B208"/>
    <mergeCell ref="A209:B209"/>
    <mergeCell ref="A210:B210"/>
    <mergeCell ref="A211:B211"/>
    <mergeCell ref="A212:B212"/>
    <mergeCell ref="A213:B213"/>
    <mergeCell ref="A214:B214"/>
    <mergeCell ref="A199:B199"/>
    <mergeCell ref="A200:B200"/>
    <mergeCell ref="A201:B201"/>
    <mergeCell ref="A202:B202"/>
    <mergeCell ref="A203:B203"/>
    <mergeCell ref="A204:B204"/>
    <mergeCell ref="A205:B205"/>
    <mergeCell ref="A206:B206"/>
    <mergeCell ref="A207:B207"/>
  </mergeCells>
  <phoneticPr fontId="8"/>
  <conditionalFormatting sqref="O51:O106 G51:G106 I51:I106 L51:L106">
    <cfRule type="expression" dxfId="582" priority="373">
      <formula>INDIRECT(ADDRESS(ROW(),COLUMN()))=TRUNC(INDIRECT(ADDRESS(ROW(),COLUMN())))</formula>
    </cfRule>
  </conditionalFormatting>
  <conditionalFormatting sqref="O27:O50">
    <cfRule type="expression" dxfId="581" priority="369">
      <formula>INDIRECT(ADDRESS(ROW(),COLUMN()))=TRUNC(INDIRECT(ADDRESS(ROW(),COLUMN())))</formula>
    </cfRule>
  </conditionalFormatting>
  <conditionalFormatting sqref="G48:G50">
    <cfRule type="expression" dxfId="580" priority="372">
      <formula>INDIRECT(ADDRESS(ROW(),COLUMN()))=TRUNC(INDIRECT(ADDRESS(ROW(),COLUMN())))</formula>
    </cfRule>
  </conditionalFormatting>
  <conditionalFormatting sqref="I45 I48:I50">
    <cfRule type="expression" dxfId="579" priority="371">
      <formula>INDIRECT(ADDRESS(ROW(),COLUMN()))=TRUNC(INDIRECT(ADDRESS(ROW(),COLUMN())))</formula>
    </cfRule>
  </conditionalFormatting>
  <conditionalFormatting sqref="L29:L50">
    <cfRule type="expression" dxfId="578" priority="370">
      <formula>INDIRECT(ADDRESS(ROW(),COLUMN()))=TRUNC(INDIRECT(ADDRESS(ROW(),COLUMN())))</formula>
    </cfRule>
  </conditionalFormatting>
  <conditionalFormatting sqref="O10">
    <cfRule type="expression" dxfId="577" priority="367">
      <formula>INDIRECT(ADDRESS(ROW(),COLUMN()))=TRUNC(INDIRECT(ADDRESS(ROW(),COLUMN())))</formula>
    </cfRule>
  </conditionalFormatting>
  <conditionalFormatting sqref="L10">
    <cfRule type="expression" dxfId="576" priority="368">
      <formula>INDIRECT(ADDRESS(ROW(),COLUMN()))=TRUNC(INDIRECT(ADDRESS(ROW(),COLUMN())))</formula>
    </cfRule>
  </conditionalFormatting>
  <conditionalFormatting sqref="O11">
    <cfRule type="expression" dxfId="575" priority="365">
      <formula>INDIRECT(ADDRESS(ROW(),COLUMN()))=TRUNC(INDIRECT(ADDRESS(ROW(),COLUMN())))</formula>
    </cfRule>
  </conditionalFormatting>
  <conditionalFormatting sqref="L11">
    <cfRule type="expression" dxfId="574" priority="366">
      <formula>INDIRECT(ADDRESS(ROW(),COLUMN()))=TRUNC(INDIRECT(ADDRESS(ROW(),COLUMN())))</formula>
    </cfRule>
  </conditionalFormatting>
  <conditionalFormatting sqref="O12:O26">
    <cfRule type="expression" dxfId="573" priority="362">
      <formula>INDIRECT(ADDRESS(ROW(),COLUMN()))=TRUNC(INDIRECT(ADDRESS(ROW(),COLUMN())))</formula>
    </cfRule>
  </conditionalFormatting>
  <conditionalFormatting sqref="I21:I25">
    <cfRule type="expression" dxfId="572" priority="364">
      <formula>INDIRECT(ADDRESS(ROW(),COLUMN()))=TRUNC(INDIRECT(ADDRESS(ROW(),COLUMN())))</formula>
    </cfRule>
  </conditionalFormatting>
  <conditionalFormatting sqref="L12:L25">
    <cfRule type="expression" dxfId="571" priority="363">
      <formula>INDIRECT(ADDRESS(ROW(),COLUMN()))=TRUNC(INDIRECT(ADDRESS(ROW(),COLUMN())))</formula>
    </cfRule>
  </conditionalFormatting>
  <conditionalFormatting sqref="G10 G15">
    <cfRule type="expression" dxfId="570" priority="361">
      <formula>INDIRECT(ADDRESS(ROW(),COLUMN()))=TRUNC(INDIRECT(ADDRESS(ROW(),COLUMN())))</formula>
    </cfRule>
  </conditionalFormatting>
  <conditionalFormatting sqref="I10 I15">
    <cfRule type="expression" dxfId="569" priority="360">
      <formula>INDIRECT(ADDRESS(ROW(),COLUMN()))=TRUNC(INDIRECT(ADDRESS(ROW(),COLUMN())))</formula>
    </cfRule>
  </conditionalFormatting>
  <conditionalFormatting sqref="G12">
    <cfRule type="expression" dxfId="568" priority="359">
      <formula>INDIRECT(ADDRESS(ROW(),COLUMN()))=TRUNC(INDIRECT(ADDRESS(ROW(),COLUMN())))</formula>
    </cfRule>
  </conditionalFormatting>
  <conditionalFormatting sqref="I12">
    <cfRule type="expression" dxfId="567" priority="358">
      <formula>INDIRECT(ADDRESS(ROW(),COLUMN()))=TRUNC(INDIRECT(ADDRESS(ROW(),COLUMN())))</formula>
    </cfRule>
  </conditionalFormatting>
  <conditionalFormatting sqref="G14">
    <cfRule type="expression" dxfId="566" priority="357">
      <formula>INDIRECT(ADDRESS(ROW(),COLUMN()))=TRUNC(INDIRECT(ADDRESS(ROW(),COLUMN())))</formula>
    </cfRule>
  </conditionalFormatting>
  <conditionalFormatting sqref="I14">
    <cfRule type="expression" dxfId="565" priority="356">
      <formula>INDIRECT(ADDRESS(ROW(),COLUMN()))=TRUNC(INDIRECT(ADDRESS(ROW(),COLUMN())))</formula>
    </cfRule>
  </conditionalFormatting>
  <conditionalFormatting sqref="G11">
    <cfRule type="expression" dxfId="564" priority="355">
      <formula>INDIRECT(ADDRESS(ROW(),COLUMN()))=TRUNC(INDIRECT(ADDRESS(ROW(),COLUMN())))</formula>
    </cfRule>
  </conditionalFormatting>
  <conditionalFormatting sqref="I11">
    <cfRule type="expression" dxfId="563" priority="354">
      <formula>INDIRECT(ADDRESS(ROW(),COLUMN()))=TRUNC(INDIRECT(ADDRESS(ROW(),COLUMN())))</formula>
    </cfRule>
  </conditionalFormatting>
  <conditionalFormatting sqref="G13">
    <cfRule type="expression" dxfId="562" priority="353">
      <formula>INDIRECT(ADDRESS(ROW(),COLUMN()))=TRUNC(INDIRECT(ADDRESS(ROW(),COLUMN())))</formula>
    </cfRule>
  </conditionalFormatting>
  <conditionalFormatting sqref="I13">
    <cfRule type="expression" dxfId="561" priority="352">
      <formula>INDIRECT(ADDRESS(ROW(),COLUMN()))=TRUNC(INDIRECT(ADDRESS(ROW(),COLUMN())))</formula>
    </cfRule>
  </conditionalFormatting>
  <conditionalFormatting sqref="G16 G19">
    <cfRule type="expression" dxfId="560" priority="351">
      <formula>INDIRECT(ADDRESS(ROW(),COLUMN()))=TRUNC(INDIRECT(ADDRESS(ROW(),COLUMN())))</formula>
    </cfRule>
  </conditionalFormatting>
  <conditionalFormatting sqref="I16 I19">
    <cfRule type="expression" dxfId="559" priority="350">
      <formula>INDIRECT(ADDRESS(ROW(),COLUMN()))=TRUNC(INDIRECT(ADDRESS(ROW(),COLUMN())))</formula>
    </cfRule>
  </conditionalFormatting>
  <conditionalFormatting sqref="G17">
    <cfRule type="expression" dxfId="558" priority="349">
      <formula>INDIRECT(ADDRESS(ROW(),COLUMN()))=TRUNC(INDIRECT(ADDRESS(ROW(),COLUMN())))</formula>
    </cfRule>
  </conditionalFormatting>
  <conditionalFormatting sqref="I17">
    <cfRule type="expression" dxfId="557" priority="348">
      <formula>INDIRECT(ADDRESS(ROW(),COLUMN()))=TRUNC(INDIRECT(ADDRESS(ROW(),COLUMN())))</formula>
    </cfRule>
  </conditionalFormatting>
  <conditionalFormatting sqref="G18">
    <cfRule type="expression" dxfId="556" priority="347">
      <formula>INDIRECT(ADDRESS(ROW(),COLUMN()))=TRUNC(INDIRECT(ADDRESS(ROW(),COLUMN())))</formula>
    </cfRule>
  </conditionalFormatting>
  <conditionalFormatting sqref="I18">
    <cfRule type="expression" dxfId="555" priority="346">
      <formula>INDIRECT(ADDRESS(ROW(),COLUMN()))=TRUNC(INDIRECT(ADDRESS(ROW(),COLUMN())))</formula>
    </cfRule>
  </conditionalFormatting>
  <conditionalFormatting sqref="G20">
    <cfRule type="expression" dxfId="554" priority="345">
      <formula>INDIRECT(ADDRESS(ROW(),COLUMN()))=TRUNC(INDIRECT(ADDRESS(ROW(),COLUMN())))</formula>
    </cfRule>
  </conditionalFormatting>
  <conditionalFormatting sqref="I20">
    <cfRule type="expression" dxfId="553" priority="344">
      <formula>INDIRECT(ADDRESS(ROW(),COLUMN()))=TRUNC(INDIRECT(ADDRESS(ROW(),COLUMN())))</formula>
    </cfRule>
  </conditionalFormatting>
  <conditionalFormatting sqref="G21 G23">
    <cfRule type="expression" dxfId="552" priority="343">
      <formula>INDIRECT(ADDRESS(ROW(),COLUMN()))=TRUNC(INDIRECT(ADDRESS(ROW(),COLUMN())))</formula>
    </cfRule>
  </conditionalFormatting>
  <conditionalFormatting sqref="G22">
    <cfRule type="expression" dxfId="551" priority="342">
      <formula>INDIRECT(ADDRESS(ROW(),COLUMN()))=TRUNC(INDIRECT(ADDRESS(ROW(),COLUMN())))</formula>
    </cfRule>
  </conditionalFormatting>
  <conditionalFormatting sqref="G24:G25">
    <cfRule type="expression" dxfId="550" priority="341">
      <formula>INDIRECT(ADDRESS(ROW(),COLUMN()))=TRUNC(INDIRECT(ADDRESS(ROW(),COLUMN())))</formula>
    </cfRule>
  </conditionalFormatting>
  <conditionalFormatting sqref="G26:G28">
    <cfRule type="expression" dxfId="549" priority="340">
      <formula>INDIRECT(ADDRESS(ROW(),COLUMN()))=TRUNC(INDIRECT(ADDRESS(ROW(),COLUMN())))</formula>
    </cfRule>
  </conditionalFormatting>
  <conditionalFormatting sqref="I26:I28">
    <cfRule type="expression" dxfId="548" priority="339">
      <formula>INDIRECT(ADDRESS(ROW(),COLUMN()))=TRUNC(INDIRECT(ADDRESS(ROW(),COLUMN())))</formula>
    </cfRule>
  </conditionalFormatting>
  <conditionalFormatting sqref="L26:L28">
    <cfRule type="expression" dxfId="547" priority="338">
      <formula>INDIRECT(ADDRESS(ROW(),COLUMN()))=TRUNC(INDIRECT(ADDRESS(ROW(),COLUMN())))</formula>
    </cfRule>
  </conditionalFormatting>
  <conditionalFormatting sqref="G29:G30">
    <cfRule type="expression" dxfId="546" priority="337">
      <formula>INDIRECT(ADDRESS(ROW(),COLUMN()))=TRUNC(INDIRECT(ADDRESS(ROW(),COLUMN())))</formula>
    </cfRule>
  </conditionalFormatting>
  <conditionalFormatting sqref="I29:I30">
    <cfRule type="expression" dxfId="545" priority="336">
      <formula>INDIRECT(ADDRESS(ROW(),COLUMN()))=TRUNC(INDIRECT(ADDRESS(ROW(),COLUMN())))</formula>
    </cfRule>
  </conditionalFormatting>
  <conditionalFormatting sqref="G31:G32 G42 G44">
    <cfRule type="expression" dxfId="544" priority="335">
      <formula>INDIRECT(ADDRESS(ROW(),COLUMN()))=TRUNC(INDIRECT(ADDRESS(ROW(),COLUMN())))</formula>
    </cfRule>
  </conditionalFormatting>
  <conditionalFormatting sqref="I31:I32 I42 I44">
    <cfRule type="expression" dxfId="543" priority="334">
      <formula>INDIRECT(ADDRESS(ROW(),COLUMN()))=TRUNC(INDIRECT(ADDRESS(ROW(),COLUMN())))</formula>
    </cfRule>
  </conditionalFormatting>
  <conditionalFormatting sqref="G40">
    <cfRule type="expression" dxfId="542" priority="333">
      <formula>INDIRECT(ADDRESS(ROW(),COLUMN()))=TRUNC(INDIRECT(ADDRESS(ROW(),COLUMN())))</formula>
    </cfRule>
  </conditionalFormatting>
  <conditionalFormatting sqref="I40">
    <cfRule type="expression" dxfId="541" priority="332">
      <formula>INDIRECT(ADDRESS(ROW(),COLUMN()))=TRUNC(INDIRECT(ADDRESS(ROW(),COLUMN())))</formula>
    </cfRule>
  </conditionalFormatting>
  <conditionalFormatting sqref="G37">
    <cfRule type="expression" dxfId="540" priority="331">
      <formula>INDIRECT(ADDRESS(ROW(),COLUMN()))=TRUNC(INDIRECT(ADDRESS(ROW(),COLUMN())))</formula>
    </cfRule>
  </conditionalFormatting>
  <conditionalFormatting sqref="I37">
    <cfRule type="expression" dxfId="539" priority="330">
      <formula>INDIRECT(ADDRESS(ROW(),COLUMN()))=TRUNC(INDIRECT(ADDRESS(ROW(),COLUMN())))</formula>
    </cfRule>
  </conditionalFormatting>
  <conditionalFormatting sqref="G38">
    <cfRule type="expression" dxfId="538" priority="329">
      <formula>INDIRECT(ADDRESS(ROW(),COLUMN()))=TRUNC(INDIRECT(ADDRESS(ROW(),COLUMN())))</formula>
    </cfRule>
  </conditionalFormatting>
  <conditionalFormatting sqref="I38">
    <cfRule type="expression" dxfId="537" priority="328">
      <formula>INDIRECT(ADDRESS(ROW(),COLUMN()))=TRUNC(INDIRECT(ADDRESS(ROW(),COLUMN())))</formula>
    </cfRule>
  </conditionalFormatting>
  <conditionalFormatting sqref="G41">
    <cfRule type="expression" dxfId="536" priority="327">
      <formula>INDIRECT(ADDRESS(ROW(),COLUMN()))=TRUNC(INDIRECT(ADDRESS(ROW(),COLUMN())))</formula>
    </cfRule>
  </conditionalFormatting>
  <conditionalFormatting sqref="I41">
    <cfRule type="expression" dxfId="535" priority="326">
      <formula>INDIRECT(ADDRESS(ROW(),COLUMN()))=TRUNC(INDIRECT(ADDRESS(ROW(),COLUMN())))</formula>
    </cfRule>
  </conditionalFormatting>
  <conditionalFormatting sqref="G43">
    <cfRule type="expression" dxfId="534" priority="325">
      <formula>INDIRECT(ADDRESS(ROW(),COLUMN()))=TRUNC(INDIRECT(ADDRESS(ROW(),COLUMN())))</formula>
    </cfRule>
  </conditionalFormatting>
  <conditionalFormatting sqref="I43">
    <cfRule type="expression" dxfId="533" priority="324">
      <formula>INDIRECT(ADDRESS(ROW(),COLUMN()))=TRUNC(INDIRECT(ADDRESS(ROW(),COLUMN())))</formula>
    </cfRule>
  </conditionalFormatting>
  <conditionalFormatting sqref="G36">
    <cfRule type="expression" dxfId="532" priority="323">
      <formula>INDIRECT(ADDRESS(ROW(),COLUMN()))=TRUNC(INDIRECT(ADDRESS(ROW(),COLUMN())))</formula>
    </cfRule>
  </conditionalFormatting>
  <conditionalFormatting sqref="I36">
    <cfRule type="expression" dxfId="531" priority="322">
      <formula>INDIRECT(ADDRESS(ROW(),COLUMN()))=TRUNC(INDIRECT(ADDRESS(ROW(),COLUMN())))</formula>
    </cfRule>
  </conditionalFormatting>
  <conditionalFormatting sqref="G39">
    <cfRule type="expression" dxfId="530" priority="321">
      <formula>INDIRECT(ADDRESS(ROW(),COLUMN()))=TRUNC(INDIRECT(ADDRESS(ROW(),COLUMN())))</formula>
    </cfRule>
  </conditionalFormatting>
  <conditionalFormatting sqref="I39">
    <cfRule type="expression" dxfId="529" priority="320">
      <formula>INDIRECT(ADDRESS(ROW(),COLUMN()))=TRUNC(INDIRECT(ADDRESS(ROW(),COLUMN())))</formula>
    </cfRule>
  </conditionalFormatting>
  <conditionalFormatting sqref="G35">
    <cfRule type="expression" dxfId="528" priority="319">
      <formula>INDIRECT(ADDRESS(ROW(),COLUMN()))=TRUNC(INDIRECT(ADDRESS(ROW(),COLUMN())))</formula>
    </cfRule>
  </conditionalFormatting>
  <conditionalFormatting sqref="I35">
    <cfRule type="expression" dxfId="527" priority="318">
      <formula>INDIRECT(ADDRESS(ROW(),COLUMN()))=TRUNC(INDIRECT(ADDRESS(ROW(),COLUMN())))</formula>
    </cfRule>
  </conditionalFormatting>
  <conditionalFormatting sqref="G33">
    <cfRule type="expression" dxfId="526" priority="317">
      <formula>INDIRECT(ADDRESS(ROW(),COLUMN()))=TRUNC(INDIRECT(ADDRESS(ROW(),COLUMN())))</formula>
    </cfRule>
  </conditionalFormatting>
  <conditionalFormatting sqref="I33">
    <cfRule type="expression" dxfId="525" priority="316">
      <formula>INDIRECT(ADDRESS(ROW(),COLUMN()))=TRUNC(INDIRECT(ADDRESS(ROW(),COLUMN())))</formula>
    </cfRule>
  </conditionalFormatting>
  <conditionalFormatting sqref="G34">
    <cfRule type="expression" dxfId="524" priority="315">
      <formula>INDIRECT(ADDRESS(ROW(),COLUMN()))=TRUNC(INDIRECT(ADDRESS(ROW(),COLUMN())))</formula>
    </cfRule>
  </conditionalFormatting>
  <conditionalFormatting sqref="I34">
    <cfRule type="expression" dxfId="523" priority="314">
      <formula>INDIRECT(ADDRESS(ROW(),COLUMN()))=TRUNC(INDIRECT(ADDRESS(ROW(),COLUMN())))</formula>
    </cfRule>
  </conditionalFormatting>
  <conditionalFormatting sqref="G45">
    <cfRule type="expression" dxfId="522" priority="313">
      <formula>INDIRECT(ADDRESS(ROW(),COLUMN()))=TRUNC(INDIRECT(ADDRESS(ROW(),COLUMN())))</formula>
    </cfRule>
  </conditionalFormatting>
  <conditionalFormatting sqref="G46:G47">
    <cfRule type="expression" dxfId="521" priority="312">
      <formula>INDIRECT(ADDRESS(ROW(),COLUMN()))=TRUNC(INDIRECT(ADDRESS(ROW(),COLUMN())))</formula>
    </cfRule>
  </conditionalFormatting>
  <conditionalFormatting sqref="I46:I47">
    <cfRule type="expression" dxfId="520" priority="311">
      <formula>INDIRECT(ADDRESS(ROW(),COLUMN()))=TRUNC(INDIRECT(ADDRESS(ROW(),COLUMN())))</formula>
    </cfRule>
  </conditionalFormatting>
  <conditionalFormatting sqref="I169">
    <cfRule type="expression" dxfId="519" priority="309">
      <formula>INDIRECT(ADDRESS(ROW(),COLUMN()))=TRUNC(INDIRECT(ADDRESS(ROW(),COLUMN())))</formula>
    </cfRule>
  </conditionalFormatting>
  <conditionalFormatting sqref="L169">
    <cfRule type="expression" dxfId="518" priority="308">
      <formula>INDIRECT(ADDRESS(ROW(),COLUMN()))=TRUNC(INDIRECT(ADDRESS(ROW(),COLUMN())))</formula>
    </cfRule>
  </conditionalFormatting>
  <conditionalFormatting sqref="O169">
    <cfRule type="expression" dxfId="517" priority="307">
      <formula>INDIRECT(ADDRESS(ROW(),COLUMN()))=TRUNC(INDIRECT(ADDRESS(ROW(),COLUMN())))</formula>
    </cfRule>
  </conditionalFormatting>
  <conditionalFormatting sqref="G171:G218">
    <cfRule type="expression" dxfId="516" priority="306">
      <formula>INDIRECT(ADDRESS(ROW(),COLUMN()))=TRUNC(INDIRECT(ADDRESS(ROW(),COLUMN())))</formula>
    </cfRule>
  </conditionalFormatting>
  <conditionalFormatting sqref="I170:I218">
    <cfRule type="expression" dxfId="515" priority="305">
      <formula>INDIRECT(ADDRESS(ROW(),COLUMN()))=TRUNC(INDIRECT(ADDRESS(ROW(),COLUMN())))</formula>
    </cfRule>
  </conditionalFormatting>
  <conditionalFormatting sqref="L170:L218">
    <cfRule type="expression" dxfId="514" priority="304">
      <formula>INDIRECT(ADDRESS(ROW(),COLUMN()))=TRUNC(INDIRECT(ADDRESS(ROW(),COLUMN())))</formula>
    </cfRule>
  </conditionalFormatting>
  <conditionalFormatting sqref="O170:O218">
    <cfRule type="expression" dxfId="513" priority="303">
      <formula>INDIRECT(ADDRESS(ROW(),COLUMN()))=TRUNC(INDIRECT(ADDRESS(ROW(),COLUMN())))</formula>
    </cfRule>
  </conditionalFormatting>
  <conditionalFormatting sqref="O107:O159 G107:G159 I107:I159 L107:L159">
    <cfRule type="expression" dxfId="512" priority="302">
      <formula>INDIRECT(ADDRESS(ROW(),COLUMN()))=TRUNC(INDIRECT(ADDRESS(ROW(),COLUMN())))</formula>
    </cfRule>
  </conditionalFormatting>
  <conditionalFormatting sqref="G169">
    <cfRule type="expression" dxfId="511" priority="4">
      <formula>INDIRECT(ADDRESS(ROW(),COLUMN()))=TRUNC(INDIRECT(ADDRESS(ROW(),COLUMN())))</formula>
    </cfRule>
  </conditionalFormatting>
  <conditionalFormatting sqref="G170">
    <cfRule type="expression" dxfId="510" priority="3">
      <formula>INDIRECT(ADDRESS(ROW(),COLUMN()))=TRUNC(INDIRECT(ADDRESS(ROW(),COLUMN())))</formula>
    </cfRule>
  </conditionalFormatting>
  <conditionalFormatting sqref="M6:Q7">
    <cfRule type="cellIs" dxfId="509" priority="1" operator="equal">
      <formula>"「費目：その他」で補助対象外に仕分けされていないものがあります。"</formula>
    </cfRule>
  </conditionalFormatting>
  <dataValidations count="7">
    <dataValidation imeMode="hiragana" allowBlank="1" showInputMessage="1" showErrorMessage="1" sqref="E10:E159 J10:J159 M10:M159 M169:M218 J169:J218 E169:E218"/>
    <dataValidation imeMode="disabled" allowBlank="1" showInputMessage="1" showErrorMessage="1" sqref="C7:K7 F166:K166 A10:A159 A169:A218 C3:C4"/>
    <dataValidation type="list" allowBlank="1" showInputMessage="1" showErrorMessage="1" sqref="R10:R159">
      <formula1>"○"</formula1>
    </dataValidation>
    <dataValidation type="list" imeMode="hiragana" allowBlank="1" showInputMessage="1" showErrorMessage="1" sqref="C10:C159">
      <formula1>区分</formula1>
    </dataValidation>
    <dataValidation imeMode="off" allowBlank="1" showInputMessage="1" showErrorMessage="1" sqref="G10:G159 I10:I159 L10:L159 O10:O159 Q10:Q159 I169:I218 L169:L218 O169:O218 Q169:Q218 G169:G218 G231:H235 G224:H229 F224:F235 F238:H264"/>
    <dataValidation type="list" imeMode="hiragana" allowBlank="1" showInputMessage="1" showErrorMessage="1" sqref="C169:D218">
      <formula1>収入</formula1>
    </dataValidation>
    <dataValidation type="list" imeMode="hiragana" allowBlank="1" showInputMessage="1" showErrorMessage="1" sqref="D10:D159">
      <formula1>INDIRECT(C10)</formula1>
    </dataValidation>
  </dataValidations>
  <pageMargins left="0.78740157480314965" right="0.39370078740157483" top="0.39370078740157483" bottom="0.59055118110236227" header="0.31496062992125984" footer="0.31496062992125984"/>
  <pageSetup paperSize="9" scale="66" fitToHeight="0" orientation="portrait" r:id="rId1"/>
  <rowBreaks count="2" manualBreakCount="2">
    <brk id="159" max="17" man="1"/>
    <brk id="219" max="16383" man="1"/>
  </rowBreaks>
  <colBreaks count="1" manualBreakCount="1">
    <brk id="17" max="1048575" man="1"/>
  </colBreaks>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Y265"/>
  <sheetViews>
    <sheetView view="pageBreakPreview" zoomScaleSheetLayoutView="100" workbookViewId="0">
      <pane ySplit="9" topLeftCell="A10" activePane="bottomLeft" state="frozen"/>
      <selection activeCell="A10" sqref="A10:B10"/>
      <selection pane="bottomLeft" activeCell="A10" sqref="A10:B10"/>
    </sheetView>
  </sheetViews>
  <sheetFormatPr defaultRowHeight="13.5"/>
  <cols>
    <col min="1" max="2" width="3.875" style="2" customWidth="1"/>
    <col min="3" max="3" width="17.75" style="2" customWidth="1"/>
    <col min="4" max="4" width="11.75" style="2" customWidth="1"/>
    <col min="5" max="5" width="33.5" style="2" customWidth="1"/>
    <col min="6" max="6" width="1.125" style="2" customWidth="1"/>
    <col min="7" max="7" width="9.5" style="2" customWidth="1"/>
    <col min="8" max="8" width="1.375" style="2" customWidth="1"/>
    <col min="9" max="9" width="6" style="2" customWidth="1"/>
    <col min="10" max="10" width="6.125" style="2" customWidth="1"/>
    <col min="11" max="11" width="1.875" style="2" customWidth="1"/>
    <col min="12" max="12" width="6" style="2" customWidth="1"/>
    <col min="13" max="13" width="6.125" style="2" customWidth="1"/>
    <col min="14" max="14" width="2" style="2" customWidth="1"/>
    <col min="15" max="15" width="9.5" style="2" customWidth="1"/>
    <col min="16" max="16" width="1.75" style="2" customWidth="1"/>
    <col min="17" max="17" width="9.625" style="2" customWidth="1"/>
    <col min="18" max="18" width="6.875" style="2" customWidth="1"/>
    <col min="19" max="19" width="7" style="2" customWidth="1"/>
    <col min="20" max="20" width="20.625" style="2" customWidth="1"/>
    <col min="21" max="21" width="18.375" style="2" customWidth="1"/>
    <col min="22" max="22" width="25.375" style="2" customWidth="1"/>
    <col min="23" max="23" width="9" style="2" customWidth="1"/>
    <col min="24" max="24" width="9" style="5" hidden="1" customWidth="1"/>
    <col min="25" max="25" width="9" style="2" customWidth="1"/>
    <col min="26" max="16384" width="9" style="2"/>
  </cols>
  <sheetData>
    <row r="1" spans="1:24">
      <c r="A1" s="24" t="str">
        <f>IF('計画書①（地域）'!$S$4="","",'計画書①（地域）'!$S$4)</f>
        <v/>
      </c>
      <c r="B1" s="24"/>
    </row>
    <row r="2" spans="1:24" ht="25.5" customHeight="1">
      <c r="A2" s="68" t="s">
        <v>124</v>
      </c>
      <c r="B2" s="68"/>
      <c r="C2" s="40"/>
    </row>
    <row r="3" spans="1:24" ht="32.1" customHeight="1">
      <c r="C3" s="569" t="s">
        <v>145</v>
      </c>
      <c r="D3" s="61" t="s">
        <v>153</v>
      </c>
      <c r="E3" s="570"/>
      <c r="F3" s="571"/>
      <c r="G3" s="571"/>
      <c r="H3" s="571"/>
      <c r="I3" s="571"/>
      <c r="J3" s="571"/>
      <c r="K3" s="571"/>
      <c r="L3" s="571"/>
      <c r="M3" s="572"/>
      <c r="N3"/>
      <c r="O3"/>
      <c r="P3"/>
      <c r="Q3" s="15"/>
      <c r="X3" s="5">
        <v>18</v>
      </c>
    </row>
    <row r="4" spans="1:24" ht="32.1" customHeight="1">
      <c r="C4" s="569"/>
      <c r="D4" s="62" t="s">
        <v>154</v>
      </c>
      <c r="E4" s="573"/>
      <c r="F4" s="574"/>
      <c r="G4" s="574"/>
      <c r="H4" s="574"/>
      <c r="I4" s="574"/>
      <c r="J4" s="574"/>
      <c r="K4" s="574"/>
      <c r="L4" s="574"/>
      <c r="M4" s="575"/>
      <c r="N4"/>
      <c r="O4"/>
      <c r="P4"/>
      <c r="Q4" s="15"/>
      <c r="X4" s="5">
        <v>224</v>
      </c>
    </row>
    <row r="5" spans="1:24" ht="22.5" customHeight="1">
      <c r="A5" s="6"/>
      <c r="B5" s="6"/>
      <c r="C5" s="8"/>
      <c r="D5" s="12"/>
      <c r="E5" s="15"/>
      <c r="F5" s="15"/>
      <c r="G5" s="15"/>
      <c r="H5" s="15"/>
      <c r="I5" s="15"/>
      <c r="J5" s="15"/>
      <c r="K5" s="15"/>
      <c r="L5" s="15"/>
      <c r="M5" s="15"/>
      <c r="N5" s="15"/>
      <c r="O5" s="15"/>
      <c r="P5" s="15"/>
      <c r="Q5" s="15"/>
    </row>
    <row r="6" spans="1:24" ht="21.75" customHeight="1">
      <c r="A6" s="6"/>
      <c r="B6" s="6"/>
      <c r="C6" s="540" t="s">
        <v>41</v>
      </c>
      <c r="D6" s="541"/>
      <c r="E6" s="129" t="s">
        <v>44</v>
      </c>
      <c r="F6" s="542" t="s">
        <v>52</v>
      </c>
      <c r="G6" s="543"/>
      <c r="H6" s="543"/>
      <c r="I6" s="543"/>
      <c r="J6" s="543"/>
      <c r="K6" s="544"/>
      <c r="L6" s="3"/>
      <c r="M6" s="568" t="str">
        <f>IF($F$247&lt;&gt;0,"「費目：その他」で補助対象外に仕分けされていないものがあります。","")</f>
        <v/>
      </c>
      <c r="N6" s="568"/>
      <c r="O6" s="568"/>
      <c r="P6" s="568"/>
      <c r="Q6" s="568"/>
    </row>
    <row r="7" spans="1:24" ht="21.75" customHeight="1">
      <c r="A7" s="6"/>
      <c r="B7" s="6"/>
      <c r="C7" s="545">
        <f>SUMIFS($Q$10:$Q$159,$R$10:$R$159,"")</f>
        <v>0</v>
      </c>
      <c r="D7" s="546"/>
      <c r="E7" s="130">
        <f>SUMIFS($Q$10:$Q$159,$R$10:$R$159,"○")</f>
        <v>0</v>
      </c>
      <c r="F7" s="547">
        <f>SUM(C7,E7)</f>
        <v>0</v>
      </c>
      <c r="G7" s="548"/>
      <c r="H7" s="548"/>
      <c r="I7" s="548"/>
      <c r="J7" s="548"/>
      <c r="K7" s="549"/>
      <c r="L7" s="3"/>
      <c r="M7" s="568"/>
      <c r="N7" s="568"/>
      <c r="O7" s="568"/>
      <c r="P7" s="568"/>
      <c r="Q7" s="568"/>
    </row>
    <row r="8" spans="1:24" ht="20.25" customHeight="1">
      <c r="A8" s="7" t="s">
        <v>5</v>
      </c>
      <c r="B8" s="7"/>
      <c r="C8" s="3"/>
      <c r="D8" s="13"/>
      <c r="E8" s="9"/>
      <c r="F8" s="9"/>
      <c r="G8" s="9"/>
      <c r="H8" s="9"/>
      <c r="I8" s="9"/>
      <c r="J8" s="9"/>
      <c r="K8" s="9"/>
      <c r="L8" s="9"/>
      <c r="M8" s="9"/>
      <c r="N8" s="9"/>
      <c r="O8" s="9"/>
      <c r="P8" s="9"/>
      <c r="R8" s="134" t="s">
        <v>17</v>
      </c>
    </row>
    <row r="9" spans="1:24" ht="36" customHeight="1">
      <c r="A9" s="632" t="s">
        <v>215</v>
      </c>
      <c r="B9" s="633"/>
      <c r="C9" s="54" t="s">
        <v>11</v>
      </c>
      <c r="D9" s="54" t="s">
        <v>26</v>
      </c>
      <c r="E9" s="55" t="s">
        <v>45</v>
      </c>
      <c r="F9" s="69"/>
      <c r="G9" s="56" t="s">
        <v>39</v>
      </c>
      <c r="H9" s="57" t="s">
        <v>46</v>
      </c>
      <c r="I9" s="56" t="s">
        <v>38</v>
      </c>
      <c r="J9" s="58" t="s">
        <v>40</v>
      </c>
      <c r="K9" s="57" t="s">
        <v>46</v>
      </c>
      <c r="L9" s="56" t="s">
        <v>48</v>
      </c>
      <c r="M9" s="58" t="s">
        <v>40</v>
      </c>
      <c r="N9" s="57" t="s">
        <v>49</v>
      </c>
      <c r="O9" s="56" t="s">
        <v>50</v>
      </c>
      <c r="P9" s="57" t="s">
        <v>51</v>
      </c>
      <c r="Q9" s="137" t="s">
        <v>12</v>
      </c>
      <c r="R9" s="182" t="s">
        <v>43</v>
      </c>
    </row>
    <row r="10" spans="1:24" ht="18" customHeight="1">
      <c r="A10" s="634">
        <v>1</v>
      </c>
      <c r="B10" s="635"/>
      <c r="C10" s="50"/>
      <c r="D10" s="51"/>
      <c r="E10" s="186"/>
      <c r="F10" s="161"/>
      <c r="G10" s="52"/>
      <c r="H10" s="161"/>
      <c r="I10" s="156"/>
      <c r="J10" s="53"/>
      <c r="K10" s="164"/>
      <c r="L10" s="159"/>
      <c r="M10" s="53"/>
      <c r="N10" s="164"/>
      <c r="O10" s="46"/>
      <c r="P10" s="165"/>
      <c r="Q10" s="138">
        <f t="shared" ref="Q10:Q106" si="0">IF(G10="",0,INT(SUM(PRODUCT(G10,I10,L10),O10)))</f>
        <v>0</v>
      </c>
      <c r="R10" s="140"/>
    </row>
    <row r="11" spans="1:24" ht="18" customHeight="1">
      <c r="A11" s="636">
        <v>2</v>
      </c>
      <c r="B11" s="637"/>
      <c r="C11" s="10"/>
      <c r="D11" s="14"/>
      <c r="E11" s="187"/>
      <c r="F11" s="162"/>
      <c r="G11" s="43"/>
      <c r="H11" s="162"/>
      <c r="I11" s="157"/>
      <c r="J11" s="21"/>
      <c r="K11" s="163"/>
      <c r="L11" s="158"/>
      <c r="M11" s="21"/>
      <c r="N11" s="163"/>
      <c r="O11" s="44"/>
      <c r="P11" s="166"/>
      <c r="Q11" s="139">
        <f t="shared" si="0"/>
        <v>0</v>
      </c>
      <c r="R11" s="141"/>
    </row>
    <row r="12" spans="1:24" ht="18" customHeight="1">
      <c r="A12" s="636">
        <v>3</v>
      </c>
      <c r="B12" s="637"/>
      <c r="C12" s="10"/>
      <c r="D12" s="14"/>
      <c r="E12" s="187"/>
      <c r="F12" s="162"/>
      <c r="G12" s="43"/>
      <c r="H12" s="162"/>
      <c r="I12" s="157"/>
      <c r="J12" s="21"/>
      <c r="K12" s="163"/>
      <c r="L12" s="158"/>
      <c r="M12" s="21"/>
      <c r="N12" s="163"/>
      <c r="O12" s="44"/>
      <c r="P12" s="166"/>
      <c r="Q12" s="139">
        <f t="shared" si="0"/>
        <v>0</v>
      </c>
      <c r="R12" s="141"/>
    </row>
    <row r="13" spans="1:24" ht="18" customHeight="1">
      <c r="A13" s="636">
        <v>4</v>
      </c>
      <c r="B13" s="637"/>
      <c r="C13" s="10"/>
      <c r="D13" s="14"/>
      <c r="E13" s="187"/>
      <c r="F13" s="162"/>
      <c r="G13" s="43"/>
      <c r="H13" s="162"/>
      <c r="I13" s="157"/>
      <c r="J13" s="21"/>
      <c r="K13" s="163"/>
      <c r="L13" s="158"/>
      <c r="M13" s="21"/>
      <c r="N13" s="163"/>
      <c r="O13" s="44"/>
      <c r="P13" s="166"/>
      <c r="Q13" s="139">
        <f t="shared" si="0"/>
        <v>0</v>
      </c>
      <c r="R13" s="141"/>
    </row>
    <row r="14" spans="1:24" ht="18" customHeight="1">
      <c r="A14" s="636">
        <v>5</v>
      </c>
      <c r="B14" s="637"/>
      <c r="C14" s="10"/>
      <c r="D14" s="14"/>
      <c r="E14" s="187"/>
      <c r="F14" s="162"/>
      <c r="G14" s="43"/>
      <c r="H14" s="162"/>
      <c r="I14" s="157"/>
      <c r="J14" s="21"/>
      <c r="K14" s="163"/>
      <c r="L14" s="158"/>
      <c r="M14" s="21"/>
      <c r="N14" s="163"/>
      <c r="O14" s="44"/>
      <c r="P14" s="166"/>
      <c r="Q14" s="139">
        <f t="shared" si="0"/>
        <v>0</v>
      </c>
      <c r="R14" s="141"/>
    </row>
    <row r="15" spans="1:24" ht="18" customHeight="1">
      <c r="A15" s="636">
        <v>6</v>
      </c>
      <c r="B15" s="637"/>
      <c r="C15" s="10"/>
      <c r="D15" s="14"/>
      <c r="E15" s="187"/>
      <c r="F15" s="162"/>
      <c r="G15" s="43"/>
      <c r="H15" s="162"/>
      <c r="I15" s="157"/>
      <c r="J15" s="21"/>
      <c r="K15" s="163"/>
      <c r="L15" s="158"/>
      <c r="M15" s="21"/>
      <c r="N15" s="163"/>
      <c r="O15" s="44"/>
      <c r="P15" s="166"/>
      <c r="Q15" s="139">
        <f t="shared" si="0"/>
        <v>0</v>
      </c>
      <c r="R15" s="141"/>
    </row>
    <row r="16" spans="1:24" ht="18" customHeight="1">
      <c r="A16" s="636">
        <v>7</v>
      </c>
      <c r="B16" s="637"/>
      <c r="C16" s="10"/>
      <c r="D16" s="14"/>
      <c r="E16" s="187"/>
      <c r="F16" s="162"/>
      <c r="G16" s="43"/>
      <c r="H16" s="162"/>
      <c r="I16" s="157"/>
      <c r="J16" s="21"/>
      <c r="K16" s="163"/>
      <c r="L16" s="158"/>
      <c r="M16" s="21"/>
      <c r="N16" s="163"/>
      <c r="O16" s="44"/>
      <c r="P16" s="166"/>
      <c r="Q16" s="139">
        <f t="shared" si="0"/>
        <v>0</v>
      </c>
      <c r="R16" s="141"/>
    </row>
    <row r="17" spans="1:18" ht="18" customHeight="1">
      <c r="A17" s="636">
        <v>8</v>
      </c>
      <c r="B17" s="637"/>
      <c r="C17" s="10"/>
      <c r="D17" s="14"/>
      <c r="E17" s="187"/>
      <c r="F17" s="162"/>
      <c r="G17" s="43"/>
      <c r="H17" s="162"/>
      <c r="I17" s="157"/>
      <c r="J17" s="21"/>
      <c r="K17" s="163"/>
      <c r="L17" s="158"/>
      <c r="M17" s="21"/>
      <c r="N17" s="163"/>
      <c r="O17" s="44"/>
      <c r="P17" s="166"/>
      <c r="Q17" s="139">
        <f t="shared" si="0"/>
        <v>0</v>
      </c>
      <c r="R17" s="141"/>
    </row>
    <row r="18" spans="1:18" ht="18" customHeight="1">
      <c r="A18" s="636">
        <v>9</v>
      </c>
      <c r="B18" s="637"/>
      <c r="C18" s="10"/>
      <c r="D18" s="14"/>
      <c r="E18" s="187"/>
      <c r="F18" s="162"/>
      <c r="G18" s="43"/>
      <c r="H18" s="162"/>
      <c r="I18" s="157"/>
      <c r="J18" s="21"/>
      <c r="K18" s="163"/>
      <c r="L18" s="158"/>
      <c r="M18" s="21"/>
      <c r="N18" s="163"/>
      <c r="O18" s="44"/>
      <c r="P18" s="166"/>
      <c r="Q18" s="139">
        <f t="shared" si="0"/>
        <v>0</v>
      </c>
      <c r="R18" s="141"/>
    </row>
    <row r="19" spans="1:18" ht="18" customHeight="1">
      <c r="A19" s="636">
        <v>10</v>
      </c>
      <c r="B19" s="637"/>
      <c r="C19" s="10"/>
      <c r="D19" s="14"/>
      <c r="E19" s="187"/>
      <c r="F19" s="162"/>
      <c r="G19" s="43"/>
      <c r="H19" s="162"/>
      <c r="I19" s="157"/>
      <c r="J19" s="21"/>
      <c r="K19" s="163"/>
      <c r="L19" s="158"/>
      <c r="M19" s="21"/>
      <c r="N19" s="163"/>
      <c r="O19" s="44"/>
      <c r="P19" s="166"/>
      <c r="Q19" s="139">
        <f t="shared" si="0"/>
        <v>0</v>
      </c>
      <c r="R19" s="141"/>
    </row>
    <row r="20" spans="1:18" ht="18" customHeight="1">
      <c r="A20" s="636">
        <v>11</v>
      </c>
      <c r="B20" s="637"/>
      <c r="C20" s="10"/>
      <c r="D20" s="14"/>
      <c r="E20" s="187"/>
      <c r="F20" s="162"/>
      <c r="G20" s="43"/>
      <c r="H20" s="162"/>
      <c r="I20" s="157"/>
      <c r="J20" s="21"/>
      <c r="K20" s="163"/>
      <c r="L20" s="158"/>
      <c r="M20" s="21"/>
      <c r="N20" s="163"/>
      <c r="O20" s="44"/>
      <c r="P20" s="166"/>
      <c r="Q20" s="139">
        <f t="shared" si="0"/>
        <v>0</v>
      </c>
      <c r="R20" s="141"/>
    </row>
    <row r="21" spans="1:18" ht="18" customHeight="1">
      <c r="A21" s="636">
        <v>12</v>
      </c>
      <c r="B21" s="637"/>
      <c r="C21" s="10"/>
      <c r="D21" s="14"/>
      <c r="E21" s="187"/>
      <c r="F21" s="162"/>
      <c r="G21" s="43"/>
      <c r="H21" s="163"/>
      <c r="I21" s="158"/>
      <c r="J21" s="21"/>
      <c r="K21" s="163"/>
      <c r="L21" s="158"/>
      <c r="M21" s="21"/>
      <c r="N21" s="163"/>
      <c r="O21" s="44"/>
      <c r="P21" s="166"/>
      <c r="Q21" s="139">
        <f t="shared" si="0"/>
        <v>0</v>
      </c>
      <c r="R21" s="141"/>
    </row>
    <row r="22" spans="1:18" ht="18" customHeight="1">
      <c r="A22" s="636">
        <v>13</v>
      </c>
      <c r="B22" s="637"/>
      <c r="C22" s="10"/>
      <c r="D22" s="14"/>
      <c r="E22" s="187"/>
      <c r="F22" s="162"/>
      <c r="G22" s="43"/>
      <c r="H22" s="163"/>
      <c r="I22" s="158"/>
      <c r="J22" s="21"/>
      <c r="K22" s="163"/>
      <c r="L22" s="158"/>
      <c r="M22" s="21"/>
      <c r="N22" s="163"/>
      <c r="O22" s="44"/>
      <c r="P22" s="166"/>
      <c r="Q22" s="139">
        <f t="shared" si="0"/>
        <v>0</v>
      </c>
      <c r="R22" s="141"/>
    </row>
    <row r="23" spans="1:18" ht="18" customHeight="1">
      <c r="A23" s="636">
        <v>14</v>
      </c>
      <c r="B23" s="637"/>
      <c r="C23" s="10"/>
      <c r="D23" s="14"/>
      <c r="E23" s="187"/>
      <c r="F23" s="162"/>
      <c r="G23" s="43"/>
      <c r="H23" s="163"/>
      <c r="I23" s="158"/>
      <c r="J23" s="21"/>
      <c r="K23" s="163"/>
      <c r="L23" s="158"/>
      <c r="M23" s="21"/>
      <c r="N23" s="163"/>
      <c r="O23" s="44"/>
      <c r="P23" s="166"/>
      <c r="Q23" s="139">
        <f t="shared" si="0"/>
        <v>0</v>
      </c>
      <c r="R23" s="141"/>
    </row>
    <row r="24" spans="1:18" ht="18" customHeight="1">
      <c r="A24" s="636">
        <v>15</v>
      </c>
      <c r="B24" s="637"/>
      <c r="C24" s="10"/>
      <c r="D24" s="14"/>
      <c r="E24" s="187"/>
      <c r="F24" s="162"/>
      <c r="G24" s="43"/>
      <c r="H24" s="163"/>
      <c r="I24" s="158"/>
      <c r="J24" s="21"/>
      <c r="K24" s="163"/>
      <c r="L24" s="158"/>
      <c r="M24" s="21"/>
      <c r="N24" s="163"/>
      <c r="O24" s="44"/>
      <c r="P24" s="166"/>
      <c r="Q24" s="139">
        <f t="shared" si="0"/>
        <v>0</v>
      </c>
      <c r="R24" s="141"/>
    </row>
    <row r="25" spans="1:18" ht="18" customHeight="1">
      <c r="A25" s="636">
        <v>16</v>
      </c>
      <c r="B25" s="637"/>
      <c r="C25" s="10"/>
      <c r="D25" s="14"/>
      <c r="E25" s="187"/>
      <c r="F25" s="162"/>
      <c r="G25" s="43"/>
      <c r="H25" s="163"/>
      <c r="I25" s="158"/>
      <c r="J25" s="21"/>
      <c r="K25" s="163"/>
      <c r="L25" s="158"/>
      <c r="M25" s="21"/>
      <c r="N25" s="163"/>
      <c r="O25" s="44"/>
      <c r="P25" s="166"/>
      <c r="Q25" s="139">
        <f t="shared" si="0"/>
        <v>0</v>
      </c>
      <c r="R25" s="141"/>
    </row>
    <row r="26" spans="1:18" ht="18" customHeight="1">
      <c r="A26" s="636">
        <v>17</v>
      </c>
      <c r="B26" s="637"/>
      <c r="C26" s="10"/>
      <c r="D26" s="14"/>
      <c r="E26" s="187"/>
      <c r="F26" s="162"/>
      <c r="G26" s="43"/>
      <c r="H26" s="162"/>
      <c r="I26" s="157"/>
      <c r="J26" s="21"/>
      <c r="K26" s="162"/>
      <c r="L26" s="158"/>
      <c r="M26" s="37"/>
      <c r="N26" s="163"/>
      <c r="O26" s="44"/>
      <c r="P26" s="166"/>
      <c r="Q26" s="139">
        <f t="shared" si="0"/>
        <v>0</v>
      </c>
      <c r="R26" s="141"/>
    </row>
    <row r="27" spans="1:18" ht="18" customHeight="1">
      <c r="A27" s="636">
        <v>18</v>
      </c>
      <c r="B27" s="637"/>
      <c r="C27" s="10"/>
      <c r="D27" s="14"/>
      <c r="E27" s="187"/>
      <c r="F27" s="162"/>
      <c r="G27" s="43"/>
      <c r="H27" s="162"/>
      <c r="I27" s="157"/>
      <c r="J27" s="21"/>
      <c r="K27" s="162"/>
      <c r="L27" s="158"/>
      <c r="M27" s="37"/>
      <c r="N27" s="163"/>
      <c r="O27" s="44"/>
      <c r="P27" s="166"/>
      <c r="Q27" s="139">
        <f t="shared" si="0"/>
        <v>0</v>
      </c>
      <c r="R27" s="141"/>
    </row>
    <row r="28" spans="1:18" ht="18" customHeight="1">
      <c r="A28" s="636">
        <v>19</v>
      </c>
      <c r="B28" s="637"/>
      <c r="C28" s="10"/>
      <c r="D28" s="14"/>
      <c r="E28" s="187"/>
      <c r="F28" s="162"/>
      <c r="G28" s="43"/>
      <c r="H28" s="162"/>
      <c r="I28" s="157"/>
      <c r="J28" s="21"/>
      <c r="K28" s="162"/>
      <c r="L28" s="158"/>
      <c r="M28" s="37"/>
      <c r="N28" s="163"/>
      <c r="O28" s="44"/>
      <c r="P28" s="166"/>
      <c r="Q28" s="139">
        <f t="shared" si="0"/>
        <v>0</v>
      </c>
      <c r="R28" s="141"/>
    </row>
    <row r="29" spans="1:18" ht="18" customHeight="1">
      <c r="A29" s="636">
        <v>20</v>
      </c>
      <c r="B29" s="637"/>
      <c r="C29" s="10"/>
      <c r="D29" s="14"/>
      <c r="E29" s="187"/>
      <c r="F29" s="162"/>
      <c r="G29" s="43"/>
      <c r="H29" s="162"/>
      <c r="I29" s="157"/>
      <c r="J29" s="21"/>
      <c r="K29" s="163"/>
      <c r="L29" s="158"/>
      <c r="M29" s="21"/>
      <c r="N29" s="163"/>
      <c r="O29" s="44"/>
      <c r="P29" s="166"/>
      <c r="Q29" s="139">
        <f t="shared" si="0"/>
        <v>0</v>
      </c>
      <c r="R29" s="141"/>
    </row>
    <row r="30" spans="1:18" ht="18" customHeight="1">
      <c r="A30" s="636">
        <v>21</v>
      </c>
      <c r="B30" s="637"/>
      <c r="C30" s="10"/>
      <c r="D30" s="14"/>
      <c r="E30" s="187"/>
      <c r="F30" s="162"/>
      <c r="G30" s="43"/>
      <c r="H30" s="162"/>
      <c r="I30" s="157"/>
      <c r="J30" s="21"/>
      <c r="K30" s="163"/>
      <c r="L30" s="158"/>
      <c r="M30" s="21"/>
      <c r="N30" s="163"/>
      <c r="O30" s="44"/>
      <c r="P30" s="166"/>
      <c r="Q30" s="139">
        <f t="shared" si="0"/>
        <v>0</v>
      </c>
      <c r="R30" s="141"/>
    </row>
    <row r="31" spans="1:18" ht="18" customHeight="1">
      <c r="A31" s="636">
        <v>22</v>
      </c>
      <c r="B31" s="637"/>
      <c r="C31" s="10"/>
      <c r="D31" s="14"/>
      <c r="E31" s="187"/>
      <c r="F31" s="162"/>
      <c r="G31" s="43"/>
      <c r="H31" s="162"/>
      <c r="I31" s="157"/>
      <c r="J31" s="21"/>
      <c r="K31" s="163"/>
      <c r="L31" s="158"/>
      <c r="M31" s="21"/>
      <c r="N31" s="163"/>
      <c r="O31" s="44"/>
      <c r="P31" s="166"/>
      <c r="Q31" s="139">
        <f t="shared" si="0"/>
        <v>0</v>
      </c>
      <c r="R31" s="141"/>
    </row>
    <row r="32" spans="1:18" ht="18" customHeight="1">
      <c r="A32" s="636">
        <v>23</v>
      </c>
      <c r="B32" s="637"/>
      <c r="C32" s="10"/>
      <c r="D32" s="14"/>
      <c r="E32" s="187"/>
      <c r="F32" s="162"/>
      <c r="G32" s="43"/>
      <c r="H32" s="162"/>
      <c r="I32" s="157"/>
      <c r="J32" s="21"/>
      <c r="K32" s="163"/>
      <c r="L32" s="158"/>
      <c r="M32" s="21"/>
      <c r="N32" s="163"/>
      <c r="O32" s="44"/>
      <c r="P32" s="166"/>
      <c r="Q32" s="139">
        <f t="shared" si="0"/>
        <v>0</v>
      </c>
      <c r="R32" s="141"/>
    </row>
    <row r="33" spans="1:18" ht="18" customHeight="1">
      <c r="A33" s="636">
        <v>24</v>
      </c>
      <c r="B33" s="637"/>
      <c r="C33" s="10"/>
      <c r="D33" s="14"/>
      <c r="E33" s="187"/>
      <c r="F33" s="162"/>
      <c r="G33" s="43"/>
      <c r="H33" s="162"/>
      <c r="I33" s="157"/>
      <c r="J33" s="21"/>
      <c r="K33" s="163"/>
      <c r="L33" s="158"/>
      <c r="M33" s="21"/>
      <c r="N33" s="163"/>
      <c r="O33" s="44"/>
      <c r="P33" s="166"/>
      <c r="Q33" s="139">
        <f t="shared" si="0"/>
        <v>0</v>
      </c>
      <c r="R33" s="141"/>
    </row>
    <row r="34" spans="1:18" ht="18" customHeight="1">
      <c r="A34" s="636">
        <v>25</v>
      </c>
      <c r="B34" s="637"/>
      <c r="C34" s="10"/>
      <c r="D34" s="14"/>
      <c r="E34" s="187"/>
      <c r="F34" s="162"/>
      <c r="G34" s="43"/>
      <c r="H34" s="162"/>
      <c r="I34" s="157"/>
      <c r="J34" s="21"/>
      <c r="K34" s="163"/>
      <c r="L34" s="158"/>
      <c r="M34" s="21"/>
      <c r="N34" s="163"/>
      <c r="O34" s="44"/>
      <c r="P34" s="166"/>
      <c r="Q34" s="139">
        <f t="shared" si="0"/>
        <v>0</v>
      </c>
      <c r="R34" s="141"/>
    </row>
    <row r="35" spans="1:18" ht="18" customHeight="1">
      <c r="A35" s="636">
        <v>26</v>
      </c>
      <c r="B35" s="637"/>
      <c r="C35" s="10"/>
      <c r="D35" s="14"/>
      <c r="E35" s="187"/>
      <c r="F35" s="162"/>
      <c r="G35" s="43"/>
      <c r="H35" s="162"/>
      <c r="I35" s="157"/>
      <c r="J35" s="21"/>
      <c r="K35" s="163"/>
      <c r="L35" s="158"/>
      <c r="M35" s="21"/>
      <c r="N35" s="163"/>
      <c r="O35" s="44"/>
      <c r="P35" s="166"/>
      <c r="Q35" s="139">
        <f t="shared" si="0"/>
        <v>0</v>
      </c>
      <c r="R35" s="141"/>
    </row>
    <row r="36" spans="1:18" ht="18" customHeight="1">
      <c r="A36" s="636">
        <v>27</v>
      </c>
      <c r="B36" s="637"/>
      <c r="C36" s="10"/>
      <c r="D36" s="14"/>
      <c r="E36" s="187"/>
      <c r="F36" s="162"/>
      <c r="G36" s="43"/>
      <c r="H36" s="162"/>
      <c r="I36" s="157"/>
      <c r="J36" s="21"/>
      <c r="K36" s="163"/>
      <c r="L36" s="158"/>
      <c r="M36" s="21"/>
      <c r="N36" s="163"/>
      <c r="O36" s="44"/>
      <c r="P36" s="166"/>
      <c r="Q36" s="139">
        <f t="shared" si="0"/>
        <v>0</v>
      </c>
      <c r="R36" s="141"/>
    </row>
    <row r="37" spans="1:18" ht="18" customHeight="1">
      <c r="A37" s="636">
        <v>28</v>
      </c>
      <c r="B37" s="637"/>
      <c r="C37" s="10"/>
      <c r="D37" s="14"/>
      <c r="E37" s="187"/>
      <c r="F37" s="162"/>
      <c r="G37" s="43"/>
      <c r="H37" s="162"/>
      <c r="I37" s="157"/>
      <c r="J37" s="21"/>
      <c r="K37" s="163"/>
      <c r="L37" s="158"/>
      <c r="M37" s="21"/>
      <c r="N37" s="163"/>
      <c r="O37" s="44"/>
      <c r="P37" s="166"/>
      <c r="Q37" s="139">
        <f t="shared" si="0"/>
        <v>0</v>
      </c>
      <c r="R37" s="141"/>
    </row>
    <row r="38" spans="1:18" ht="18" customHeight="1">
      <c r="A38" s="636">
        <v>29</v>
      </c>
      <c r="B38" s="637"/>
      <c r="C38" s="10"/>
      <c r="D38" s="14"/>
      <c r="E38" s="187"/>
      <c r="F38" s="162"/>
      <c r="G38" s="43"/>
      <c r="H38" s="162"/>
      <c r="I38" s="157"/>
      <c r="J38" s="21"/>
      <c r="K38" s="163"/>
      <c r="L38" s="158"/>
      <c r="M38" s="21"/>
      <c r="N38" s="163"/>
      <c r="O38" s="44"/>
      <c r="P38" s="166"/>
      <c r="Q38" s="139">
        <f t="shared" si="0"/>
        <v>0</v>
      </c>
      <c r="R38" s="141"/>
    </row>
    <row r="39" spans="1:18" ht="18" customHeight="1">
      <c r="A39" s="636">
        <v>30</v>
      </c>
      <c r="B39" s="637"/>
      <c r="C39" s="10"/>
      <c r="D39" s="14"/>
      <c r="E39" s="187"/>
      <c r="F39" s="162"/>
      <c r="G39" s="43"/>
      <c r="H39" s="162"/>
      <c r="I39" s="157"/>
      <c r="J39" s="21"/>
      <c r="K39" s="163"/>
      <c r="L39" s="158"/>
      <c r="M39" s="21"/>
      <c r="N39" s="163"/>
      <c r="O39" s="44"/>
      <c r="P39" s="166"/>
      <c r="Q39" s="139">
        <f t="shared" si="0"/>
        <v>0</v>
      </c>
      <c r="R39" s="141"/>
    </row>
    <row r="40" spans="1:18" ht="18" customHeight="1">
      <c r="A40" s="636">
        <v>31</v>
      </c>
      <c r="B40" s="637"/>
      <c r="C40" s="10"/>
      <c r="D40" s="14"/>
      <c r="E40" s="187"/>
      <c r="F40" s="162"/>
      <c r="G40" s="43"/>
      <c r="H40" s="162"/>
      <c r="I40" s="157"/>
      <c r="J40" s="21"/>
      <c r="K40" s="163"/>
      <c r="L40" s="158"/>
      <c r="M40" s="21"/>
      <c r="N40" s="163"/>
      <c r="O40" s="44"/>
      <c r="P40" s="166"/>
      <c r="Q40" s="139">
        <f t="shared" si="0"/>
        <v>0</v>
      </c>
      <c r="R40" s="141"/>
    </row>
    <row r="41" spans="1:18" ht="18" customHeight="1">
      <c r="A41" s="636">
        <v>32</v>
      </c>
      <c r="B41" s="637"/>
      <c r="C41" s="10"/>
      <c r="D41" s="14"/>
      <c r="E41" s="187"/>
      <c r="F41" s="162"/>
      <c r="G41" s="43"/>
      <c r="H41" s="162"/>
      <c r="I41" s="157"/>
      <c r="J41" s="21"/>
      <c r="K41" s="163"/>
      <c r="L41" s="158"/>
      <c r="M41" s="21"/>
      <c r="N41" s="163"/>
      <c r="O41" s="44"/>
      <c r="P41" s="166"/>
      <c r="Q41" s="139">
        <f t="shared" si="0"/>
        <v>0</v>
      </c>
      <c r="R41" s="141"/>
    </row>
    <row r="42" spans="1:18" ht="18" customHeight="1">
      <c r="A42" s="636">
        <v>33</v>
      </c>
      <c r="B42" s="637"/>
      <c r="C42" s="10"/>
      <c r="D42" s="14"/>
      <c r="E42" s="187"/>
      <c r="F42" s="162"/>
      <c r="G42" s="43"/>
      <c r="H42" s="162"/>
      <c r="I42" s="157"/>
      <c r="J42" s="21"/>
      <c r="K42" s="163"/>
      <c r="L42" s="158"/>
      <c r="M42" s="21"/>
      <c r="N42" s="163"/>
      <c r="O42" s="44"/>
      <c r="P42" s="166"/>
      <c r="Q42" s="139">
        <f t="shared" si="0"/>
        <v>0</v>
      </c>
      <c r="R42" s="141"/>
    </row>
    <row r="43" spans="1:18" ht="18" customHeight="1">
      <c r="A43" s="636">
        <v>34</v>
      </c>
      <c r="B43" s="637"/>
      <c r="C43" s="10"/>
      <c r="D43" s="14"/>
      <c r="E43" s="187"/>
      <c r="F43" s="162"/>
      <c r="G43" s="43"/>
      <c r="H43" s="162"/>
      <c r="I43" s="157"/>
      <c r="J43" s="21"/>
      <c r="K43" s="163"/>
      <c r="L43" s="158"/>
      <c r="M43" s="21"/>
      <c r="N43" s="163"/>
      <c r="O43" s="44"/>
      <c r="P43" s="166"/>
      <c r="Q43" s="139">
        <f t="shared" si="0"/>
        <v>0</v>
      </c>
      <c r="R43" s="141"/>
    </row>
    <row r="44" spans="1:18" ht="18" customHeight="1">
      <c r="A44" s="636">
        <v>35</v>
      </c>
      <c r="B44" s="637"/>
      <c r="C44" s="10"/>
      <c r="D44" s="14"/>
      <c r="E44" s="187"/>
      <c r="F44" s="162"/>
      <c r="G44" s="43"/>
      <c r="H44" s="162"/>
      <c r="I44" s="157"/>
      <c r="J44" s="21"/>
      <c r="K44" s="163"/>
      <c r="L44" s="158"/>
      <c r="M44" s="21"/>
      <c r="N44" s="163"/>
      <c r="O44" s="44"/>
      <c r="P44" s="166"/>
      <c r="Q44" s="139">
        <f t="shared" si="0"/>
        <v>0</v>
      </c>
      <c r="R44" s="141"/>
    </row>
    <row r="45" spans="1:18" ht="18" customHeight="1">
      <c r="A45" s="636">
        <v>36</v>
      </c>
      <c r="B45" s="637"/>
      <c r="C45" s="10"/>
      <c r="D45" s="14"/>
      <c r="E45" s="187"/>
      <c r="F45" s="162"/>
      <c r="G45" s="43"/>
      <c r="H45" s="163"/>
      <c r="I45" s="158"/>
      <c r="J45" s="21"/>
      <c r="K45" s="163"/>
      <c r="L45" s="158"/>
      <c r="M45" s="21"/>
      <c r="N45" s="163"/>
      <c r="O45" s="44"/>
      <c r="P45" s="166"/>
      <c r="Q45" s="139">
        <f t="shared" si="0"/>
        <v>0</v>
      </c>
      <c r="R45" s="141"/>
    </row>
    <row r="46" spans="1:18" ht="18" customHeight="1">
      <c r="A46" s="636">
        <v>37</v>
      </c>
      <c r="B46" s="637"/>
      <c r="C46" s="10"/>
      <c r="D46" s="14"/>
      <c r="E46" s="187"/>
      <c r="F46" s="162"/>
      <c r="G46" s="43"/>
      <c r="H46" s="162"/>
      <c r="I46" s="157"/>
      <c r="J46" s="21"/>
      <c r="K46" s="163"/>
      <c r="L46" s="158"/>
      <c r="M46" s="21"/>
      <c r="N46" s="163"/>
      <c r="O46" s="44"/>
      <c r="P46" s="166"/>
      <c r="Q46" s="139">
        <f t="shared" si="0"/>
        <v>0</v>
      </c>
      <c r="R46" s="141"/>
    </row>
    <row r="47" spans="1:18" ht="18" customHeight="1">
      <c r="A47" s="636">
        <v>38</v>
      </c>
      <c r="B47" s="637"/>
      <c r="C47" s="10"/>
      <c r="D47" s="14"/>
      <c r="E47" s="187"/>
      <c r="F47" s="162"/>
      <c r="G47" s="43"/>
      <c r="H47" s="162"/>
      <c r="I47" s="157"/>
      <c r="J47" s="21"/>
      <c r="K47" s="163"/>
      <c r="L47" s="158"/>
      <c r="M47" s="21"/>
      <c r="N47" s="163"/>
      <c r="O47" s="44"/>
      <c r="P47" s="166"/>
      <c r="Q47" s="139">
        <f t="shared" si="0"/>
        <v>0</v>
      </c>
      <c r="R47" s="141"/>
    </row>
    <row r="48" spans="1:18" ht="18" customHeight="1">
      <c r="A48" s="636">
        <v>39</v>
      </c>
      <c r="B48" s="637"/>
      <c r="C48" s="10"/>
      <c r="D48" s="14"/>
      <c r="E48" s="187"/>
      <c r="F48" s="162"/>
      <c r="G48" s="44"/>
      <c r="H48" s="163"/>
      <c r="I48" s="158"/>
      <c r="J48" s="21"/>
      <c r="K48" s="163"/>
      <c r="L48" s="158"/>
      <c r="M48" s="21"/>
      <c r="N48" s="163"/>
      <c r="O48" s="44"/>
      <c r="P48" s="166"/>
      <c r="Q48" s="139">
        <f t="shared" si="0"/>
        <v>0</v>
      </c>
      <c r="R48" s="141"/>
    </row>
    <row r="49" spans="1:18" ht="18" customHeight="1">
      <c r="A49" s="636">
        <v>40</v>
      </c>
      <c r="B49" s="637"/>
      <c r="C49" s="10"/>
      <c r="D49" s="14"/>
      <c r="E49" s="187"/>
      <c r="F49" s="162"/>
      <c r="G49" s="44"/>
      <c r="H49" s="163"/>
      <c r="I49" s="158"/>
      <c r="J49" s="21"/>
      <c r="K49" s="163"/>
      <c r="L49" s="158"/>
      <c r="M49" s="21"/>
      <c r="N49" s="163"/>
      <c r="O49" s="44"/>
      <c r="P49" s="166"/>
      <c r="Q49" s="139">
        <f t="shared" si="0"/>
        <v>0</v>
      </c>
      <c r="R49" s="141"/>
    </row>
    <row r="50" spans="1:18" ht="18" customHeight="1">
      <c r="A50" s="636">
        <v>41</v>
      </c>
      <c r="B50" s="637"/>
      <c r="C50" s="10"/>
      <c r="D50" s="14"/>
      <c r="E50" s="187"/>
      <c r="F50" s="162"/>
      <c r="G50" s="44"/>
      <c r="H50" s="163"/>
      <c r="I50" s="158"/>
      <c r="J50" s="21"/>
      <c r="K50" s="163"/>
      <c r="L50" s="158"/>
      <c r="M50" s="21"/>
      <c r="N50" s="163"/>
      <c r="O50" s="44"/>
      <c r="P50" s="166"/>
      <c r="Q50" s="139">
        <f t="shared" si="0"/>
        <v>0</v>
      </c>
      <c r="R50" s="141"/>
    </row>
    <row r="51" spans="1:18" ht="18" customHeight="1">
      <c r="A51" s="636">
        <v>42</v>
      </c>
      <c r="B51" s="637"/>
      <c r="C51" s="10"/>
      <c r="D51" s="10"/>
      <c r="E51" s="187"/>
      <c r="F51" s="162"/>
      <c r="G51" s="44"/>
      <c r="H51" s="163"/>
      <c r="I51" s="158"/>
      <c r="J51" s="21"/>
      <c r="K51" s="163"/>
      <c r="L51" s="158"/>
      <c r="M51" s="21"/>
      <c r="N51" s="163"/>
      <c r="O51" s="44"/>
      <c r="P51" s="166"/>
      <c r="Q51" s="139">
        <f t="shared" si="0"/>
        <v>0</v>
      </c>
      <c r="R51" s="141"/>
    </row>
    <row r="52" spans="1:18" ht="18" customHeight="1">
      <c r="A52" s="636">
        <v>43</v>
      </c>
      <c r="B52" s="637"/>
      <c r="C52" s="10"/>
      <c r="D52" s="10"/>
      <c r="E52" s="187"/>
      <c r="F52" s="162"/>
      <c r="G52" s="44"/>
      <c r="H52" s="163"/>
      <c r="I52" s="158"/>
      <c r="J52" s="21"/>
      <c r="K52" s="163"/>
      <c r="L52" s="158"/>
      <c r="M52" s="21"/>
      <c r="N52" s="163"/>
      <c r="O52" s="44"/>
      <c r="P52" s="166"/>
      <c r="Q52" s="139">
        <f t="shared" si="0"/>
        <v>0</v>
      </c>
      <c r="R52" s="141"/>
    </row>
    <row r="53" spans="1:18" ht="18" customHeight="1">
      <c r="A53" s="636">
        <v>44</v>
      </c>
      <c r="B53" s="637"/>
      <c r="C53" s="10"/>
      <c r="D53" s="10"/>
      <c r="E53" s="187"/>
      <c r="F53" s="162"/>
      <c r="G53" s="44"/>
      <c r="H53" s="163"/>
      <c r="I53" s="158"/>
      <c r="J53" s="21"/>
      <c r="K53" s="163"/>
      <c r="L53" s="158"/>
      <c r="M53" s="21"/>
      <c r="N53" s="163"/>
      <c r="O53" s="44"/>
      <c r="P53" s="166"/>
      <c r="Q53" s="139">
        <f t="shared" si="0"/>
        <v>0</v>
      </c>
      <c r="R53" s="141"/>
    </row>
    <row r="54" spans="1:18" ht="18" customHeight="1">
      <c r="A54" s="636">
        <v>45</v>
      </c>
      <c r="B54" s="637"/>
      <c r="C54" s="10"/>
      <c r="D54" s="10"/>
      <c r="E54" s="187"/>
      <c r="F54" s="162"/>
      <c r="G54" s="44"/>
      <c r="H54" s="163"/>
      <c r="I54" s="158"/>
      <c r="J54" s="21"/>
      <c r="K54" s="163"/>
      <c r="L54" s="158"/>
      <c r="M54" s="21"/>
      <c r="N54" s="163"/>
      <c r="O54" s="44"/>
      <c r="P54" s="166"/>
      <c r="Q54" s="139">
        <f t="shared" si="0"/>
        <v>0</v>
      </c>
      <c r="R54" s="141"/>
    </row>
    <row r="55" spans="1:18" ht="18" customHeight="1">
      <c r="A55" s="636">
        <v>46</v>
      </c>
      <c r="B55" s="637"/>
      <c r="C55" s="10"/>
      <c r="D55" s="10"/>
      <c r="E55" s="187"/>
      <c r="F55" s="162"/>
      <c r="G55" s="44"/>
      <c r="H55" s="163"/>
      <c r="I55" s="158"/>
      <c r="J55" s="21"/>
      <c r="K55" s="163"/>
      <c r="L55" s="158"/>
      <c r="M55" s="21"/>
      <c r="N55" s="163"/>
      <c r="O55" s="44"/>
      <c r="P55" s="166"/>
      <c r="Q55" s="139">
        <f t="shared" si="0"/>
        <v>0</v>
      </c>
      <c r="R55" s="141"/>
    </row>
    <row r="56" spans="1:18" ht="18" customHeight="1">
      <c r="A56" s="636">
        <v>47</v>
      </c>
      <c r="B56" s="637"/>
      <c r="C56" s="10"/>
      <c r="D56" s="10"/>
      <c r="E56" s="187"/>
      <c r="F56" s="162"/>
      <c r="G56" s="44"/>
      <c r="H56" s="163"/>
      <c r="I56" s="158"/>
      <c r="J56" s="21"/>
      <c r="K56" s="163"/>
      <c r="L56" s="158"/>
      <c r="M56" s="21"/>
      <c r="N56" s="163"/>
      <c r="O56" s="44"/>
      <c r="P56" s="166"/>
      <c r="Q56" s="139">
        <f t="shared" si="0"/>
        <v>0</v>
      </c>
      <c r="R56" s="141"/>
    </row>
    <row r="57" spans="1:18" ht="18" customHeight="1">
      <c r="A57" s="636">
        <v>48</v>
      </c>
      <c r="B57" s="637"/>
      <c r="C57" s="10"/>
      <c r="D57" s="10"/>
      <c r="E57" s="187"/>
      <c r="F57" s="162"/>
      <c r="G57" s="44"/>
      <c r="H57" s="163"/>
      <c r="I57" s="158"/>
      <c r="J57" s="21"/>
      <c r="K57" s="163"/>
      <c r="L57" s="158"/>
      <c r="M57" s="21"/>
      <c r="N57" s="163"/>
      <c r="O57" s="44"/>
      <c r="P57" s="166"/>
      <c r="Q57" s="139">
        <f t="shared" si="0"/>
        <v>0</v>
      </c>
      <c r="R57" s="141"/>
    </row>
    <row r="58" spans="1:18" ht="18" customHeight="1">
      <c r="A58" s="636">
        <v>49</v>
      </c>
      <c r="B58" s="637"/>
      <c r="C58" s="10"/>
      <c r="D58" s="10"/>
      <c r="E58" s="187"/>
      <c r="F58" s="162"/>
      <c r="G58" s="44"/>
      <c r="H58" s="163"/>
      <c r="I58" s="158"/>
      <c r="J58" s="21"/>
      <c r="K58" s="163"/>
      <c r="L58" s="158"/>
      <c r="M58" s="21"/>
      <c r="N58" s="163"/>
      <c r="O58" s="44"/>
      <c r="P58" s="166"/>
      <c r="Q58" s="139">
        <f t="shared" si="0"/>
        <v>0</v>
      </c>
      <c r="R58" s="141"/>
    </row>
    <row r="59" spans="1:18" ht="18" customHeight="1">
      <c r="A59" s="636">
        <v>50</v>
      </c>
      <c r="B59" s="637"/>
      <c r="C59" s="10"/>
      <c r="D59" s="10"/>
      <c r="E59" s="187"/>
      <c r="F59" s="162"/>
      <c r="G59" s="44"/>
      <c r="H59" s="163"/>
      <c r="I59" s="158"/>
      <c r="J59" s="21"/>
      <c r="K59" s="163"/>
      <c r="L59" s="158"/>
      <c r="M59" s="21"/>
      <c r="N59" s="163"/>
      <c r="O59" s="44"/>
      <c r="P59" s="166"/>
      <c r="Q59" s="139">
        <f t="shared" si="0"/>
        <v>0</v>
      </c>
      <c r="R59" s="141"/>
    </row>
    <row r="60" spans="1:18" ht="18" customHeight="1">
      <c r="A60" s="636">
        <v>51</v>
      </c>
      <c r="B60" s="637"/>
      <c r="C60" s="10"/>
      <c r="D60" s="10"/>
      <c r="E60" s="187"/>
      <c r="F60" s="162"/>
      <c r="G60" s="44"/>
      <c r="H60" s="163"/>
      <c r="I60" s="158"/>
      <c r="J60" s="21"/>
      <c r="K60" s="163"/>
      <c r="L60" s="158"/>
      <c r="M60" s="21"/>
      <c r="N60" s="163"/>
      <c r="O60" s="44"/>
      <c r="P60" s="166"/>
      <c r="Q60" s="139">
        <f t="shared" si="0"/>
        <v>0</v>
      </c>
      <c r="R60" s="141"/>
    </row>
    <row r="61" spans="1:18" ht="18" customHeight="1">
      <c r="A61" s="636">
        <v>52</v>
      </c>
      <c r="B61" s="637"/>
      <c r="C61" s="10"/>
      <c r="D61" s="10"/>
      <c r="E61" s="187"/>
      <c r="F61" s="162"/>
      <c r="G61" s="44"/>
      <c r="H61" s="163"/>
      <c r="I61" s="158"/>
      <c r="J61" s="21"/>
      <c r="K61" s="163"/>
      <c r="L61" s="158"/>
      <c r="M61" s="21"/>
      <c r="N61" s="163"/>
      <c r="O61" s="44"/>
      <c r="P61" s="166"/>
      <c r="Q61" s="139">
        <f t="shared" si="0"/>
        <v>0</v>
      </c>
      <c r="R61" s="141"/>
    </row>
    <row r="62" spans="1:18" ht="18" customHeight="1">
      <c r="A62" s="636">
        <v>53</v>
      </c>
      <c r="B62" s="637"/>
      <c r="C62" s="10"/>
      <c r="D62" s="10"/>
      <c r="E62" s="187"/>
      <c r="F62" s="162"/>
      <c r="G62" s="44"/>
      <c r="H62" s="163"/>
      <c r="I62" s="158"/>
      <c r="J62" s="21"/>
      <c r="K62" s="163"/>
      <c r="L62" s="158"/>
      <c r="M62" s="21"/>
      <c r="N62" s="163"/>
      <c r="O62" s="44"/>
      <c r="P62" s="166"/>
      <c r="Q62" s="139">
        <f t="shared" si="0"/>
        <v>0</v>
      </c>
      <c r="R62" s="141"/>
    </row>
    <row r="63" spans="1:18" ht="18" customHeight="1">
      <c r="A63" s="636">
        <v>54</v>
      </c>
      <c r="B63" s="637"/>
      <c r="C63" s="10"/>
      <c r="D63" s="10"/>
      <c r="E63" s="187"/>
      <c r="F63" s="162"/>
      <c r="G63" s="44"/>
      <c r="H63" s="163"/>
      <c r="I63" s="158"/>
      <c r="J63" s="21"/>
      <c r="K63" s="163"/>
      <c r="L63" s="158"/>
      <c r="M63" s="21"/>
      <c r="N63" s="163"/>
      <c r="O63" s="44"/>
      <c r="P63" s="166"/>
      <c r="Q63" s="139">
        <f t="shared" si="0"/>
        <v>0</v>
      </c>
      <c r="R63" s="141"/>
    </row>
    <row r="64" spans="1:18" ht="18" customHeight="1">
      <c r="A64" s="636">
        <v>55</v>
      </c>
      <c r="B64" s="637"/>
      <c r="C64" s="10"/>
      <c r="D64" s="10"/>
      <c r="E64" s="187"/>
      <c r="F64" s="162"/>
      <c r="G64" s="44"/>
      <c r="H64" s="163"/>
      <c r="I64" s="158"/>
      <c r="J64" s="21"/>
      <c r="K64" s="163"/>
      <c r="L64" s="158"/>
      <c r="M64" s="21"/>
      <c r="N64" s="163"/>
      <c r="O64" s="44"/>
      <c r="P64" s="166"/>
      <c r="Q64" s="139">
        <f t="shared" si="0"/>
        <v>0</v>
      </c>
      <c r="R64" s="141"/>
    </row>
    <row r="65" spans="1:18" ht="18" customHeight="1">
      <c r="A65" s="636">
        <v>56</v>
      </c>
      <c r="B65" s="637"/>
      <c r="C65" s="10"/>
      <c r="D65" s="10"/>
      <c r="E65" s="187"/>
      <c r="F65" s="162"/>
      <c r="G65" s="44"/>
      <c r="H65" s="163"/>
      <c r="I65" s="158"/>
      <c r="J65" s="21"/>
      <c r="K65" s="163"/>
      <c r="L65" s="158"/>
      <c r="M65" s="21"/>
      <c r="N65" s="163"/>
      <c r="O65" s="44"/>
      <c r="P65" s="166"/>
      <c r="Q65" s="139">
        <f t="shared" si="0"/>
        <v>0</v>
      </c>
      <c r="R65" s="141"/>
    </row>
    <row r="66" spans="1:18" ht="18" customHeight="1">
      <c r="A66" s="636">
        <v>57</v>
      </c>
      <c r="B66" s="637"/>
      <c r="C66" s="10"/>
      <c r="D66" s="10"/>
      <c r="E66" s="187"/>
      <c r="F66" s="162"/>
      <c r="G66" s="44"/>
      <c r="H66" s="163"/>
      <c r="I66" s="158"/>
      <c r="J66" s="21"/>
      <c r="K66" s="163"/>
      <c r="L66" s="158"/>
      <c r="M66" s="21"/>
      <c r="N66" s="163"/>
      <c r="O66" s="44"/>
      <c r="P66" s="166"/>
      <c r="Q66" s="139">
        <f t="shared" si="0"/>
        <v>0</v>
      </c>
      <c r="R66" s="141"/>
    </row>
    <row r="67" spans="1:18" ht="18" customHeight="1">
      <c r="A67" s="636">
        <v>58</v>
      </c>
      <c r="B67" s="637"/>
      <c r="C67" s="10"/>
      <c r="D67" s="10"/>
      <c r="E67" s="187"/>
      <c r="F67" s="162"/>
      <c r="G67" s="44"/>
      <c r="H67" s="163"/>
      <c r="I67" s="158"/>
      <c r="J67" s="21"/>
      <c r="K67" s="163"/>
      <c r="L67" s="158"/>
      <c r="M67" s="21"/>
      <c r="N67" s="163"/>
      <c r="O67" s="44"/>
      <c r="P67" s="166"/>
      <c r="Q67" s="139">
        <f t="shared" si="0"/>
        <v>0</v>
      </c>
      <c r="R67" s="141"/>
    </row>
    <row r="68" spans="1:18" ht="18" hidden="1" customHeight="1">
      <c r="A68" s="636">
        <v>59</v>
      </c>
      <c r="B68" s="637"/>
      <c r="C68" s="10"/>
      <c r="D68" s="10"/>
      <c r="E68" s="187"/>
      <c r="F68" s="162"/>
      <c r="G68" s="44"/>
      <c r="H68" s="163"/>
      <c r="I68" s="158"/>
      <c r="J68" s="21"/>
      <c r="K68" s="163"/>
      <c r="L68" s="158"/>
      <c r="M68" s="21"/>
      <c r="N68" s="163"/>
      <c r="O68" s="44"/>
      <c r="P68" s="166"/>
      <c r="Q68" s="139">
        <f t="shared" si="0"/>
        <v>0</v>
      </c>
      <c r="R68" s="141"/>
    </row>
    <row r="69" spans="1:18" ht="18" hidden="1" customHeight="1">
      <c r="A69" s="636">
        <v>60</v>
      </c>
      <c r="B69" s="637"/>
      <c r="C69" s="10"/>
      <c r="D69" s="10"/>
      <c r="E69" s="187"/>
      <c r="F69" s="162"/>
      <c r="G69" s="44"/>
      <c r="H69" s="163"/>
      <c r="I69" s="158"/>
      <c r="J69" s="21"/>
      <c r="K69" s="163"/>
      <c r="L69" s="158"/>
      <c r="M69" s="21"/>
      <c r="N69" s="163"/>
      <c r="O69" s="44"/>
      <c r="P69" s="166"/>
      <c r="Q69" s="139">
        <f t="shared" si="0"/>
        <v>0</v>
      </c>
      <c r="R69" s="141"/>
    </row>
    <row r="70" spans="1:18" ht="18" hidden="1" customHeight="1">
      <c r="A70" s="636">
        <v>61</v>
      </c>
      <c r="B70" s="637"/>
      <c r="C70" s="10"/>
      <c r="D70" s="10"/>
      <c r="E70" s="187"/>
      <c r="F70" s="162"/>
      <c r="G70" s="44"/>
      <c r="H70" s="163"/>
      <c r="I70" s="158"/>
      <c r="J70" s="21"/>
      <c r="K70" s="163"/>
      <c r="L70" s="158"/>
      <c r="M70" s="21"/>
      <c r="N70" s="163"/>
      <c r="O70" s="44"/>
      <c r="P70" s="166"/>
      <c r="Q70" s="139">
        <f t="shared" si="0"/>
        <v>0</v>
      </c>
      <c r="R70" s="141"/>
    </row>
    <row r="71" spans="1:18" ht="18" hidden="1" customHeight="1">
      <c r="A71" s="636">
        <v>62</v>
      </c>
      <c r="B71" s="637"/>
      <c r="C71" s="10"/>
      <c r="D71" s="10"/>
      <c r="E71" s="187"/>
      <c r="F71" s="162"/>
      <c r="G71" s="44"/>
      <c r="H71" s="163"/>
      <c r="I71" s="158"/>
      <c r="J71" s="21"/>
      <c r="K71" s="163"/>
      <c r="L71" s="158"/>
      <c r="M71" s="21"/>
      <c r="N71" s="163"/>
      <c r="O71" s="44"/>
      <c r="P71" s="166"/>
      <c r="Q71" s="139">
        <f t="shared" si="0"/>
        <v>0</v>
      </c>
      <c r="R71" s="141"/>
    </row>
    <row r="72" spans="1:18" ht="18" hidden="1" customHeight="1">
      <c r="A72" s="636">
        <v>63</v>
      </c>
      <c r="B72" s="637"/>
      <c r="C72" s="10"/>
      <c r="D72" s="10"/>
      <c r="E72" s="187"/>
      <c r="F72" s="162"/>
      <c r="G72" s="44"/>
      <c r="H72" s="163"/>
      <c r="I72" s="158"/>
      <c r="J72" s="21"/>
      <c r="K72" s="163"/>
      <c r="L72" s="158"/>
      <c r="M72" s="21"/>
      <c r="N72" s="163"/>
      <c r="O72" s="44"/>
      <c r="P72" s="166"/>
      <c r="Q72" s="139">
        <f t="shared" si="0"/>
        <v>0</v>
      </c>
      <c r="R72" s="141"/>
    </row>
    <row r="73" spans="1:18" ht="18" hidden="1" customHeight="1">
      <c r="A73" s="636">
        <v>64</v>
      </c>
      <c r="B73" s="637"/>
      <c r="C73" s="10"/>
      <c r="D73" s="10"/>
      <c r="E73" s="187"/>
      <c r="F73" s="162"/>
      <c r="G73" s="44"/>
      <c r="H73" s="163"/>
      <c r="I73" s="158"/>
      <c r="J73" s="21"/>
      <c r="K73" s="163"/>
      <c r="L73" s="158"/>
      <c r="M73" s="21"/>
      <c r="N73" s="163"/>
      <c r="O73" s="44"/>
      <c r="P73" s="166"/>
      <c r="Q73" s="139">
        <f t="shared" si="0"/>
        <v>0</v>
      </c>
      <c r="R73" s="141"/>
    </row>
    <row r="74" spans="1:18" ht="18" hidden="1" customHeight="1">
      <c r="A74" s="636">
        <v>65</v>
      </c>
      <c r="B74" s="637"/>
      <c r="C74" s="10"/>
      <c r="D74" s="10"/>
      <c r="E74" s="187"/>
      <c r="F74" s="162"/>
      <c r="G74" s="44"/>
      <c r="H74" s="163"/>
      <c r="I74" s="158"/>
      <c r="J74" s="21"/>
      <c r="K74" s="163"/>
      <c r="L74" s="158"/>
      <c r="M74" s="21"/>
      <c r="N74" s="163"/>
      <c r="O74" s="44"/>
      <c r="P74" s="166"/>
      <c r="Q74" s="139">
        <f t="shared" si="0"/>
        <v>0</v>
      </c>
      <c r="R74" s="141"/>
    </row>
    <row r="75" spans="1:18" ht="18" hidden="1" customHeight="1">
      <c r="A75" s="636">
        <v>66</v>
      </c>
      <c r="B75" s="637"/>
      <c r="C75" s="10"/>
      <c r="D75" s="10"/>
      <c r="E75" s="187"/>
      <c r="F75" s="162"/>
      <c r="G75" s="44"/>
      <c r="H75" s="163"/>
      <c r="I75" s="158"/>
      <c r="J75" s="21"/>
      <c r="K75" s="163"/>
      <c r="L75" s="158"/>
      <c r="M75" s="21"/>
      <c r="N75" s="163"/>
      <c r="O75" s="44"/>
      <c r="P75" s="166"/>
      <c r="Q75" s="139">
        <f t="shared" si="0"/>
        <v>0</v>
      </c>
      <c r="R75" s="141"/>
    </row>
    <row r="76" spans="1:18" ht="18" hidden="1" customHeight="1">
      <c r="A76" s="636">
        <v>67</v>
      </c>
      <c r="B76" s="637"/>
      <c r="C76" s="10"/>
      <c r="D76" s="10"/>
      <c r="E76" s="187"/>
      <c r="F76" s="162"/>
      <c r="G76" s="44"/>
      <c r="H76" s="163"/>
      <c r="I76" s="158"/>
      <c r="J76" s="21"/>
      <c r="K76" s="163"/>
      <c r="L76" s="158"/>
      <c r="M76" s="21"/>
      <c r="N76" s="163"/>
      <c r="O76" s="44"/>
      <c r="P76" s="166"/>
      <c r="Q76" s="139">
        <f t="shared" si="0"/>
        <v>0</v>
      </c>
      <c r="R76" s="141"/>
    </row>
    <row r="77" spans="1:18" ht="18" hidden="1" customHeight="1">
      <c r="A77" s="636">
        <v>68</v>
      </c>
      <c r="B77" s="637"/>
      <c r="C77" s="10"/>
      <c r="D77" s="10"/>
      <c r="E77" s="187"/>
      <c r="F77" s="162"/>
      <c r="G77" s="44"/>
      <c r="H77" s="163"/>
      <c r="I77" s="158"/>
      <c r="J77" s="21"/>
      <c r="K77" s="163"/>
      <c r="L77" s="158"/>
      <c r="M77" s="21"/>
      <c r="N77" s="163"/>
      <c r="O77" s="44"/>
      <c r="P77" s="166"/>
      <c r="Q77" s="139">
        <f t="shared" si="0"/>
        <v>0</v>
      </c>
      <c r="R77" s="141"/>
    </row>
    <row r="78" spans="1:18" ht="18" hidden="1" customHeight="1">
      <c r="A78" s="636">
        <v>69</v>
      </c>
      <c r="B78" s="637"/>
      <c r="C78" s="10"/>
      <c r="D78" s="10"/>
      <c r="E78" s="187"/>
      <c r="F78" s="162"/>
      <c r="G78" s="44"/>
      <c r="H78" s="163"/>
      <c r="I78" s="158"/>
      <c r="J78" s="21"/>
      <c r="K78" s="163"/>
      <c r="L78" s="158"/>
      <c r="M78" s="21"/>
      <c r="N78" s="163"/>
      <c r="O78" s="44"/>
      <c r="P78" s="166"/>
      <c r="Q78" s="139">
        <f t="shared" si="0"/>
        <v>0</v>
      </c>
      <c r="R78" s="141"/>
    </row>
    <row r="79" spans="1:18" ht="18" hidden="1" customHeight="1">
      <c r="A79" s="636">
        <v>70</v>
      </c>
      <c r="B79" s="637"/>
      <c r="C79" s="10"/>
      <c r="D79" s="10"/>
      <c r="E79" s="187"/>
      <c r="F79" s="162"/>
      <c r="G79" s="44"/>
      <c r="H79" s="163"/>
      <c r="I79" s="158"/>
      <c r="J79" s="21"/>
      <c r="K79" s="163"/>
      <c r="L79" s="158"/>
      <c r="M79" s="21"/>
      <c r="N79" s="163"/>
      <c r="O79" s="44"/>
      <c r="P79" s="166"/>
      <c r="Q79" s="139">
        <f t="shared" si="0"/>
        <v>0</v>
      </c>
      <c r="R79" s="141"/>
    </row>
    <row r="80" spans="1:18" ht="18" hidden="1" customHeight="1">
      <c r="A80" s="636">
        <v>71</v>
      </c>
      <c r="B80" s="637"/>
      <c r="C80" s="10"/>
      <c r="D80" s="10"/>
      <c r="E80" s="187"/>
      <c r="F80" s="162"/>
      <c r="G80" s="44"/>
      <c r="H80" s="163"/>
      <c r="I80" s="158"/>
      <c r="J80" s="21"/>
      <c r="K80" s="163"/>
      <c r="L80" s="158"/>
      <c r="M80" s="21"/>
      <c r="N80" s="163"/>
      <c r="O80" s="44"/>
      <c r="P80" s="166"/>
      <c r="Q80" s="139">
        <f t="shared" si="0"/>
        <v>0</v>
      </c>
      <c r="R80" s="141"/>
    </row>
    <row r="81" spans="1:18" ht="18" hidden="1" customHeight="1">
      <c r="A81" s="636">
        <v>72</v>
      </c>
      <c r="B81" s="637"/>
      <c r="C81" s="10"/>
      <c r="D81" s="10"/>
      <c r="E81" s="187"/>
      <c r="F81" s="162"/>
      <c r="G81" s="44"/>
      <c r="H81" s="163"/>
      <c r="I81" s="158"/>
      <c r="J81" s="21"/>
      <c r="K81" s="163"/>
      <c r="L81" s="158"/>
      <c r="M81" s="21"/>
      <c r="N81" s="163"/>
      <c r="O81" s="44"/>
      <c r="P81" s="166"/>
      <c r="Q81" s="139">
        <f t="shared" si="0"/>
        <v>0</v>
      </c>
      <c r="R81" s="141"/>
    </row>
    <row r="82" spans="1:18" ht="18" hidden="1" customHeight="1">
      <c r="A82" s="636">
        <v>73</v>
      </c>
      <c r="B82" s="637"/>
      <c r="C82" s="10"/>
      <c r="D82" s="10"/>
      <c r="E82" s="187"/>
      <c r="F82" s="162"/>
      <c r="G82" s="44"/>
      <c r="H82" s="163"/>
      <c r="I82" s="158"/>
      <c r="J82" s="21"/>
      <c r="K82" s="163"/>
      <c r="L82" s="158"/>
      <c r="M82" s="21"/>
      <c r="N82" s="163"/>
      <c r="O82" s="44"/>
      <c r="P82" s="166"/>
      <c r="Q82" s="139">
        <f t="shared" si="0"/>
        <v>0</v>
      </c>
      <c r="R82" s="141"/>
    </row>
    <row r="83" spans="1:18" ht="18" hidden="1" customHeight="1">
      <c r="A83" s="636">
        <v>74</v>
      </c>
      <c r="B83" s="637"/>
      <c r="C83" s="10"/>
      <c r="D83" s="10"/>
      <c r="E83" s="187"/>
      <c r="F83" s="162"/>
      <c r="G83" s="44"/>
      <c r="H83" s="163"/>
      <c r="I83" s="158"/>
      <c r="J83" s="21"/>
      <c r="K83" s="163"/>
      <c r="L83" s="158"/>
      <c r="M83" s="21"/>
      <c r="N83" s="163"/>
      <c r="O83" s="44"/>
      <c r="P83" s="166"/>
      <c r="Q83" s="139">
        <f t="shared" si="0"/>
        <v>0</v>
      </c>
      <c r="R83" s="141"/>
    </row>
    <row r="84" spans="1:18" ht="18" hidden="1" customHeight="1">
      <c r="A84" s="636">
        <v>75</v>
      </c>
      <c r="B84" s="637"/>
      <c r="C84" s="10"/>
      <c r="D84" s="10"/>
      <c r="E84" s="187"/>
      <c r="F84" s="162"/>
      <c r="G84" s="44"/>
      <c r="H84" s="163"/>
      <c r="I84" s="158"/>
      <c r="J84" s="21"/>
      <c r="K84" s="163"/>
      <c r="L84" s="158"/>
      <c r="M84" s="21"/>
      <c r="N84" s="163"/>
      <c r="O84" s="44"/>
      <c r="P84" s="166"/>
      <c r="Q84" s="139">
        <f t="shared" si="0"/>
        <v>0</v>
      </c>
      <c r="R84" s="141"/>
    </row>
    <row r="85" spans="1:18" ht="18" hidden="1" customHeight="1">
      <c r="A85" s="636">
        <v>76</v>
      </c>
      <c r="B85" s="637"/>
      <c r="C85" s="10"/>
      <c r="D85" s="10"/>
      <c r="E85" s="187"/>
      <c r="F85" s="162"/>
      <c r="G85" s="44"/>
      <c r="H85" s="163"/>
      <c r="I85" s="158"/>
      <c r="J85" s="21"/>
      <c r="K85" s="163"/>
      <c r="L85" s="158"/>
      <c r="M85" s="21"/>
      <c r="N85" s="163"/>
      <c r="O85" s="44"/>
      <c r="P85" s="166"/>
      <c r="Q85" s="139">
        <f t="shared" si="0"/>
        <v>0</v>
      </c>
      <c r="R85" s="141"/>
    </row>
    <row r="86" spans="1:18" ht="18" hidden="1" customHeight="1">
      <c r="A86" s="636">
        <v>77</v>
      </c>
      <c r="B86" s="637"/>
      <c r="C86" s="10"/>
      <c r="D86" s="10"/>
      <c r="E86" s="187"/>
      <c r="F86" s="162"/>
      <c r="G86" s="44"/>
      <c r="H86" s="163"/>
      <c r="I86" s="158"/>
      <c r="J86" s="21"/>
      <c r="K86" s="163"/>
      <c r="L86" s="158"/>
      <c r="M86" s="21"/>
      <c r="N86" s="163"/>
      <c r="O86" s="44"/>
      <c r="P86" s="166"/>
      <c r="Q86" s="139">
        <f t="shared" si="0"/>
        <v>0</v>
      </c>
      <c r="R86" s="141"/>
    </row>
    <row r="87" spans="1:18" ht="18" hidden="1" customHeight="1">
      <c r="A87" s="636">
        <v>78</v>
      </c>
      <c r="B87" s="637"/>
      <c r="C87" s="10"/>
      <c r="D87" s="10"/>
      <c r="E87" s="187"/>
      <c r="F87" s="162"/>
      <c r="G87" s="44"/>
      <c r="H87" s="163"/>
      <c r="I87" s="158"/>
      <c r="J87" s="21"/>
      <c r="K87" s="163"/>
      <c r="L87" s="158"/>
      <c r="M87" s="21"/>
      <c r="N87" s="163"/>
      <c r="O87" s="44"/>
      <c r="P87" s="166"/>
      <c r="Q87" s="139">
        <f t="shared" si="0"/>
        <v>0</v>
      </c>
      <c r="R87" s="141"/>
    </row>
    <row r="88" spans="1:18" ht="18" hidden="1" customHeight="1">
      <c r="A88" s="636">
        <v>79</v>
      </c>
      <c r="B88" s="637"/>
      <c r="C88" s="10"/>
      <c r="D88" s="10"/>
      <c r="E88" s="187"/>
      <c r="F88" s="162"/>
      <c r="G88" s="44"/>
      <c r="H88" s="163"/>
      <c r="I88" s="158"/>
      <c r="J88" s="21"/>
      <c r="K88" s="163"/>
      <c r="L88" s="158"/>
      <c r="M88" s="21"/>
      <c r="N88" s="163"/>
      <c r="O88" s="44"/>
      <c r="P88" s="166"/>
      <c r="Q88" s="139">
        <f t="shared" si="0"/>
        <v>0</v>
      </c>
      <c r="R88" s="141"/>
    </row>
    <row r="89" spans="1:18" ht="18" hidden="1" customHeight="1">
      <c r="A89" s="636">
        <v>80</v>
      </c>
      <c r="B89" s="637"/>
      <c r="C89" s="10"/>
      <c r="D89" s="10"/>
      <c r="E89" s="187"/>
      <c r="F89" s="162"/>
      <c r="G89" s="44"/>
      <c r="H89" s="163"/>
      <c r="I89" s="158"/>
      <c r="J89" s="21"/>
      <c r="K89" s="163"/>
      <c r="L89" s="158"/>
      <c r="M89" s="21"/>
      <c r="N89" s="163"/>
      <c r="O89" s="44"/>
      <c r="P89" s="166"/>
      <c r="Q89" s="139">
        <f t="shared" si="0"/>
        <v>0</v>
      </c>
      <c r="R89" s="141"/>
    </row>
    <row r="90" spans="1:18" ht="18" hidden="1" customHeight="1">
      <c r="A90" s="636">
        <v>81</v>
      </c>
      <c r="B90" s="637"/>
      <c r="C90" s="10"/>
      <c r="D90" s="10"/>
      <c r="E90" s="187"/>
      <c r="F90" s="162"/>
      <c r="G90" s="44"/>
      <c r="H90" s="163"/>
      <c r="I90" s="158"/>
      <c r="J90" s="21"/>
      <c r="K90" s="163"/>
      <c r="L90" s="158"/>
      <c r="M90" s="21"/>
      <c r="N90" s="163"/>
      <c r="O90" s="44"/>
      <c r="P90" s="166"/>
      <c r="Q90" s="139">
        <f t="shared" si="0"/>
        <v>0</v>
      </c>
      <c r="R90" s="141"/>
    </row>
    <row r="91" spans="1:18" ht="18" hidden="1" customHeight="1">
      <c r="A91" s="636">
        <v>82</v>
      </c>
      <c r="B91" s="637"/>
      <c r="C91" s="10"/>
      <c r="D91" s="10"/>
      <c r="E91" s="187"/>
      <c r="F91" s="162"/>
      <c r="G91" s="44"/>
      <c r="H91" s="163"/>
      <c r="I91" s="158"/>
      <c r="J91" s="21"/>
      <c r="K91" s="163"/>
      <c r="L91" s="158"/>
      <c r="M91" s="21"/>
      <c r="N91" s="163"/>
      <c r="O91" s="44"/>
      <c r="P91" s="166"/>
      <c r="Q91" s="139">
        <f t="shared" si="0"/>
        <v>0</v>
      </c>
      <c r="R91" s="141"/>
    </row>
    <row r="92" spans="1:18" ht="18" hidden="1" customHeight="1">
      <c r="A92" s="636">
        <v>83</v>
      </c>
      <c r="B92" s="637"/>
      <c r="C92" s="10"/>
      <c r="D92" s="10"/>
      <c r="E92" s="187"/>
      <c r="F92" s="162"/>
      <c r="G92" s="44"/>
      <c r="H92" s="163"/>
      <c r="I92" s="158"/>
      <c r="J92" s="21"/>
      <c r="K92" s="163"/>
      <c r="L92" s="158"/>
      <c r="M92" s="21"/>
      <c r="N92" s="163"/>
      <c r="O92" s="44"/>
      <c r="P92" s="166"/>
      <c r="Q92" s="139">
        <f t="shared" si="0"/>
        <v>0</v>
      </c>
      <c r="R92" s="141"/>
    </row>
    <row r="93" spans="1:18" ht="18" hidden="1" customHeight="1">
      <c r="A93" s="636">
        <v>84</v>
      </c>
      <c r="B93" s="637"/>
      <c r="C93" s="10"/>
      <c r="D93" s="10"/>
      <c r="E93" s="187"/>
      <c r="F93" s="162"/>
      <c r="G93" s="44"/>
      <c r="H93" s="163"/>
      <c r="I93" s="158"/>
      <c r="J93" s="21"/>
      <c r="K93" s="163"/>
      <c r="L93" s="158"/>
      <c r="M93" s="21"/>
      <c r="N93" s="163"/>
      <c r="O93" s="44"/>
      <c r="P93" s="166"/>
      <c r="Q93" s="139">
        <f t="shared" si="0"/>
        <v>0</v>
      </c>
      <c r="R93" s="141"/>
    </row>
    <row r="94" spans="1:18" ht="18" hidden="1" customHeight="1">
      <c r="A94" s="636">
        <v>85</v>
      </c>
      <c r="B94" s="637"/>
      <c r="C94" s="10"/>
      <c r="D94" s="10"/>
      <c r="E94" s="187"/>
      <c r="F94" s="162"/>
      <c r="G94" s="44"/>
      <c r="H94" s="163"/>
      <c r="I94" s="158"/>
      <c r="J94" s="21"/>
      <c r="K94" s="163"/>
      <c r="L94" s="158"/>
      <c r="M94" s="21"/>
      <c r="N94" s="163"/>
      <c r="O94" s="44"/>
      <c r="P94" s="166"/>
      <c r="Q94" s="139">
        <f t="shared" si="0"/>
        <v>0</v>
      </c>
      <c r="R94" s="141"/>
    </row>
    <row r="95" spans="1:18" ht="18" hidden="1" customHeight="1">
      <c r="A95" s="636">
        <v>86</v>
      </c>
      <c r="B95" s="637"/>
      <c r="C95" s="10"/>
      <c r="D95" s="10"/>
      <c r="E95" s="187"/>
      <c r="F95" s="162"/>
      <c r="G95" s="44"/>
      <c r="H95" s="163"/>
      <c r="I95" s="158"/>
      <c r="J95" s="21"/>
      <c r="K95" s="163"/>
      <c r="L95" s="158"/>
      <c r="M95" s="21"/>
      <c r="N95" s="163"/>
      <c r="O95" s="44"/>
      <c r="P95" s="166"/>
      <c r="Q95" s="139">
        <f t="shared" si="0"/>
        <v>0</v>
      </c>
      <c r="R95" s="141"/>
    </row>
    <row r="96" spans="1:18" ht="18" hidden="1" customHeight="1">
      <c r="A96" s="636">
        <v>87</v>
      </c>
      <c r="B96" s="637"/>
      <c r="C96" s="10"/>
      <c r="D96" s="10"/>
      <c r="E96" s="187"/>
      <c r="F96" s="162"/>
      <c r="G96" s="44"/>
      <c r="H96" s="163"/>
      <c r="I96" s="158"/>
      <c r="J96" s="21"/>
      <c r="K96" s="163"/>
      <c r="L96" s="158"/>
      <c r="M96" s="21"/>
      <c r="N96" s="163"/>
      <c r="O96" s="44"/>
      <c r="P96" s="166"/>
      <c r="Q96" s="139">
        <f t="shared" si="0"/>
        <v>0</v>
      </c>
      <c r="R96" s="141"/>
    </row>
    <row r="97" spans="1:18" ht="18" hidden="1" customHeight="1">
      <c r="A97" s="636">
        <v>88</v>
      </c>
      <c r="B97" s="637"/>
      <c r="C97" s="10"/>
      <c r="D97" s="10"/>
      <c r="E97" s="187"/>
      <c r="F97" s="162"/>
      <c r="G97" s="44"/>
      <c r="H97" s="163"/>
      <c r="I97" s="158"/>
      <c r="J97" s="21"/>
      <c r="K97" s="163"/>
      <c r="L97" s="158"/>
      <c r="M97" s="21"/>
      <c r="N97" s="163"/>
      <c r="O97" s="44"/>
      <c r="P97" s="166"/>
      <c r="Q97" s="139">
        <f t="shared" si="0"/>
        <v>0</v>
      </c>
      <c r="R97" s="141"/>
    </row>
    <row r="98" spans="1:18" ht="18" hidden="1" customHeight="1">
      <c r="A98" s="636">
        <v>89</v>
      </c>
      <c r="B98" s="637"/>
      <c r="C98" s="10"/>
      <c r="D98" s="10"/>
      <c r="E98" s="187"/>
      <c r="F98" s="162"/>
      <c r="G98" s="44"/>
      <c r="H98" s="163"/>
      <c r="I98" s="158"/>
      <c r="J98" s="21"/>
      <c r="K98" s="163"/>
      <c r="L98" s="158"/>
      <c r="M98" s="21"/>
      <c r="N98" s="163"/>
      <c r="O98" s="44"/>
      <c r="P98" s="166"/>
      <c r="Q98" s="139">
        <f t="shared" si="0"/>
        <v>0</v>
      </c>
      <c r="R98" s="141"/>
    </row>
    <row r="99" spans="1:18" ht="18" hidden="1" customHeight="1">
      <c r="A99" s="636">
        <v>90</v>
      </c>
      <c r="B99" s="637"/>
      <c r="C99" s="10"/>
      <c r="D99" s="10"/>
      <c r="E99" s="187"/>
      <c r="F99" s="162"/>
      <c r="G99" s="44"/>
      <c r="H99" s="163"/>
      <c r="I99" s="158"/>
      <c r="J99" s="21"/>
      <c r="K99" s="163"/>
      <c r="L99" s="158"/>
      <c r="M99" s="21"/>
      <c r="N99" s="163"/>
      <c r="O99" s="44"/>
      <c r="P99" s="166"/>
      <c r="Q99" s="139">
        <f t="shared" si="0"/>
        <v>0</v>
      </c>
      <c r="R99" s="141"/>
    </row>
    <row r="100" spans="1:18" ht="18" hidden="1" customHeight="1">
      <c r="A100" s="636">
        <v>91</v>
      </c>
      <c r="B100" s="637"/>
      <c r="C100" s="10"/>
      <c r="D100" s="10"/>
      <c r="E100" s="187"/>
      <c r="F100" s="162"/>
      <c r="G100" s="44"/>
      <c r="H100" s="163"/>
      <c r="I100" s="158"/>
      <c r="J100" s="21"/>
      <c r="K100" s="163"/>
      <c r="L100" s="158"/>
      <c r="M100" s="21"/>
      <c r="N100" s="163"/>
      <c r="O100" s="44"/>
      <c r="P100" s="166"/>
      <c r="Q100" s="139">
        <f t="shared" si="0"/>
        <v>0</v>
      </c>
      <c r="R100" s="141"/>
    </row>
    <row r="101" spans="1:18" ht="18" hidden="1" customHeight="1">
      <c r="A101" s="636">
        <v>92</v>
      </c>
      <c r="B101" s="637"/>
      <c r="C101" s="10"/>
      <c r="D101" s="10"/>
      <c r="E101" s="187"/>
      <c r="F101" s="162"/>
      <c r="G101" s="44"/>
      <c r="H101" s="163"/>
      <c r="I101" s="158"/>
      <c r="J101" s="21"/>
      <c r="K101" s="163"/>
      <c r="L101" s="158"/>
      <c r="M101" s="21"/>
      <c r="N101" s="163"/>
      <c r="O101" s="44"/>
      <c r="P101" s="166"/>
      <c r="Q101" s="139">
        <f t="shared" si="0"/>
        <v>0</v>
      </c>
      <c r="R101" s="141"/>
    </row>
    <row r="102" spans="1:18" ht="18" hidden="1" customHeight="1">
      <c r="A102" s="636">
        <v>93</v>
      </c>
      <c r="B102" s="637"/>
      <c r="C102" s="10"/>
      <c r="D102" s="10"/>
      <c r="E102" s="187"/>
      <c r="F102" s="162"/>
      <c r="G102" s="44"/>
      <c r="H102" s="163"/>
      <c r="I102" s="158"/>
      <c r="J102" s="21"/>
      <c r="K102" s="163"/>
      <c r="L102" s="158"/>
      <c r="M102" s="21"/>
      <c r="N102" s="163"/>
      <c r="O102" s="44"/>
      <c r="P102" s="166"/>
      <c r="Q102" s="139">
        <f t="shared" si="0"/>
        <v>0</v>
      </c>
      <c r="R102" s="141"/>
    </row>
    <row r="103" spans="1:18" ht="18" hidden="1" customHeight="1">
      <c r="A103" s="636">
        <v>94</v>
      </c>
      <c r="B103" s="637"/>
      <c r="C103" s="10"/>
      <c r="D103" s="10"/>
      <c r="E103" s="187"/>
      <c r="F103" s="162"/>
      <c r="G103" s="44"/>
      <c r="H103" s="163"/>
      <c r="I103" s="158"/>
      <c r="J103" s="21"/>
      <c r="K103" s="163"/>
      <c r="L103" s="158"/>
      <c r="M103" s="21"/>
      <c r="N103" s="163"/>
      <c r="O103" s="44"/>
      <c r="P103" s="166"/>
      <c r="Q103" s="139">
        <f t="shared" si="0"/>
        <v>0</v>
      </c>
      <c r="R103" s="141"/>
    </row>
    <row r="104" spans="1:18" ht="18" hidden="1" customHeight="1">
      <c r="A104" s="636">
        <v>95</v>
      </c>
      <c r="B104" s="637"/>
      <c r="C104" s="10"/>
      <c r="D104" s="10"/>
      <c r="E104" s="187"/>
      <c r="F104" s="162"/>
      <c r="G104" s="44"/>
      <c r="H104" s="163"/>
      <c r="I104" s="158"/>
      <c r="J104" s="21"/>
      <c r="K104" s="163"/>
      <c r="L104" s="158"/>
      <c r="M104" s="21"/>
      <c r="N104" s="163"/>
      <c r="O104" s="44"/>
      <c r="P104" s="166"/>
      <c r="Q104" s="139">
        <f t="shared" si="0"/>
        <v>0</v>
      </c>
      <c r="R104" s="141"/>
    </row>
    <row r="105" spans="1:18" ht="18" hidden="1" customHeight="1">
      <c r="A105" s="636">
        <v>96</v>
      </c>
      <c r="B105" s="637"/>
      <c r="C105" s="10"/>
      <c r="D105" s="10"/>
      <c r="E105" s="187"/>
      <c r="F105" s="162"/>
      <c r="G105" s="44"/>
      <c r="H105" s="163"/>
      <c r="I105" s="158"/>
      <c r="J105" s="21"/>
      <c r="K105" s="163"/>
      <c r="L105" s="158"/>
      <c r="M105" s="21"/>
      <c r="N105" s="163"/>
      <c r="O105" s="44"/>
      <c r="P105" s="166"/>
      <c r="Q105" s="139">
        <f t="shared" si="0"/>
        <v>0</v>
      </c>
      <c r="R105" s="141"/>
    </row>
    <row r="106" spans="1:18" ht="18" hidden="1" customHeight="1">
      <c r="A106" s="636">
        <v>97</v>
      </c>
      <c r="B106" s="637"/>
      <c r="C106" s="10"/>
      <c r="D106" s="10"/>
      <c r="E106" s="187"/>
      <c r="F106" s="162"/>
      <c r="G106" s="44"/>
      <c r="H106" s="163"/>
      <c r="I106" s="158"/>
      <c r="J106" s="21"/>
      <c r="K106" s="163"/>
      <c r="L106" s="158"/>
      <c r="M106" s="21"/>
      <c r="N106" s="163"/>
      <c r="O106" s="44"/>
      <c r="P106" s="166"/>
      <c r="Q106" s="139">
        <f t="shared" si="0"/>
        <v>0</v>
      </c>
      <c r="R106" s="141"/>
    </row>
    <row r="107" spans="1:18" ht="18" hidden="1" customHeight="1">
      <c r="A107" s="636">
        <v>98</v>
      </c>
      <c r="B107" s="637"/>
      <c r="C107" s="10"/>
      <c r="D107" s="10"/>
      <c r="E107" s="187"/>
      <c r="F107" s="162"/>
      <c r="G107" s="44"/>
      <c r="H107" s="163"/>
      <c r="I107" s="158"/>
      <c r="J107" s="21"/>
      <c r="K107" s="163"/>
      <c r="L107" s="158"/>
      <c r="M107" s="21"/>
      <c r="N107" s="163"/>
      <c r="O107" s="44"/>
      <c r="P107" s="166"/>
      <c r="Q107" s="139">
        <f t="shared" ref="Q107:Q159" si="1">IF(G107="",0,INT(SUM(PRODUCT(G107,I107,L107),O107)))</f>
        <v>0</v>
      </c>
      <c r="R107" s="141"/>
    </row>
    <row r="108" spans="1:18" ht="18" hidden="1" customHeight="1">
      <c r="A108" s="636">
        <v>99</v>
      </c>
      <c r="B108" s="637"/>
      <c r="C108" s="10"/>
      <c r="D108" s="10"/>
      <c r="E108" s="187"/>
      <c r="F108" s="162"/>
      <c r="G108" s="44"/>
      <c r="H108" s="163"/>
      <c r="I108" s="158"/>
      <c r="J108" s="21"/>
      <c r="K108" s="163"/>
      <c r="L108" s="158"/>
      <c r="M108" s="21"/>
      <c r="N108" s="163"/>
      <c r="O108" s="44"/>
      <c r="P108" s="166"/>
      <c r="Q108" s="139">
        <f t="shared" si="1"/>
        <v>0</v>
      </c>
      <c r="R108" s="141"/>
    </row>
    <row r="109" spans="1:18" ht="18" hidden="1" customHeight="1">
      <c r="A109" s="636">
        <v>100</v>
      </c>
      <c r="B109" s="637"/>
      <c r="C109" s="10"/>
      <c r="D109" s="10"/>
      <c r="E109" s="187"/>
      <c r="F109" s="162"/>
      <c r="G109" s="44"/>
      <c r="H109" s="163"/>
      <c r="I109" s="158"/>
      <c r="J109" s="21"/>
      <c r="K109" s="163"/>
      <c r="L109" s="158"/>
      <c r="M109" s="21"/>
      <c r="N109" s="163"/>
      <c r="O109" s="44"/>
      <c r="P109" s="166"/>
      <c r="Q109" s="139">
        <f t="shared" si="1"/>
        <v>0</v>
      </c>
      <c r="R109" s="141"/>
    </row>
    <row r="110" spans="1:18" ht="18" hidden="1" customHeight="1">
      <c r="A110" s="636">
        <v>101</v>
      </c>
      <c r="B110" s="637"/>
      <c r="C110" s="10"/>
      <c r="D110" s="10"/>
      <c r="E110" s="187"/>
      <c r="F110" s="162"/>
      <c r="G110" s="44"/>
      <c r="H110" s="163"/>
      <c r="I110" s="158"/>
      <c r="J110" s="21"/>
      <c r="K110" s="163"/>
      <c r="L110" s="158"/>
      <c r="M110" s="21"/>
      <c r="N110" s="163"/>
      <c r="O110" s="44"/>
      <c r="P110" s="166"/>
      <c r="Q110" s="139">
        <f t="shared" si="1"/>
        <v>0</v>
      </c>
      <c r="R110" s="141"/>
    </row>
    <row r="111" spans="1:18" ht="18" hidden="1" customHeight="1">
      <c r="A111" s="636">
        <v>102</v>
      </c>
      <c r="B111" s="637"/>
      <c r="C111" s="10"/>
      <c r="D111" s="10"/>
      <c r="E111" s="187"/>
      <c r="F111" s="162"/>
      <c r="G111" s="44"/>
      <c r="H111" s="163"/>
      <c r="I111" s="158"/>
      <c r="J111" s="21"/>
      <c r="K111" s="163"/>
      <c r="L111" s="158"/>
      <c r="M111" s="21"/>
      <c r="N111" s="163"/>
      <c r="O111" s="44"/>
      <c r="P111" s="166"/>
      <c r="Q111" s="139">
        <f t="shared" si="1"/>
        <v>0</v>
      </c>
      <c r="R111" s="141"/>
    </row>
    <row r="112" spans="1:18" ht="18" hidden="1" customHeight="1">
      <c r="A112" s="636">
        <v>103</v>
      </c>
      <c r="B112" s="637"/>
      <c r="C112" s="10"/>
      <c r="D112" s="10"/>
      <c r="E112" s="187"/>
      <c r="F112" s="162"/>
      <c r="G112" s="44"/>
      <c r="H112" s="163"/>
      <c r="I112" s="158"/>
      <c r="J112" s="21"/>
      <c r="K112" s="163"/>
      <c r="L112" s="158"/>
      <c r="M112" s="21"/>
      <c r="N112" s="163"/>
      <c r="O112" s="44"/>
      <c r="P112" s="166"/>
      <c r="Q112" s="139">
        <f t="shared" si="1"/>
        <v>0</v>
      </c>
      <c r="R112" s="141"/>
    </row>
    <row r="113" spans="1:18" ht="18" hidden="1" customHeight="1">
      <c r="A113" s="636">
        <v>104</v>
      </c>
      <c r="B113" s="637"/>
      <c r="C113" s="10"/>
      <c r="D113" s="10"/>
      <c r="E113" s="187"/>
      <c r="F113" s="162"/>
      <c r="G113" s="44"/>
      <c r="H113" s="163"/>
      <c r="I113" s="158"/>
      <c r="J113" s="21"/>
      <c r="K113" s="163"/>
      <c r="L113" s="158"/>
      <c r="M113" s="21"/>
      <c r="N113" s="163"/>
      <c r="O113" s="44"/>
      <c r="P113" s="166"/>
      <c r="Q113" s="139">
        <f t="shared" si="1"/>
        <v>0</v>
      </c>
      <c r="R113" s="141"/>
    </row>
    <row r="114" spans="1:18" ht="18" hidden="1" customHeight="1">
      <c r="A114" s="636">
        <v>105</v>
      </c>
      <c r="B114" s="637"/>
      <c r="C114" s="10"/>
      <c r="D114" s="10"/>
      <c r="E114" s="187"/>
      <c r="F114" s="162"/>
      <c r="G114" s="44"/>
      <c r="H114" s="163"/>
      <c r="I114" s="158"/>
      <c r="J114" s="21"/>
      <c r="K114" s="163"/>
      <c r="L114" s="158"/>
      <c r="M114" s="21"/>
      <c r="N114" s="163"/>
      <c r="O114" s="44"/>
      <c r="P114" s="166"/>
      <c r="Q114" s="139">
        <f t="shared" si="1"/>
        <v>0</v>
      </c>
      <c r="R114" s="141"/>
    </row>
    <row r="115" spans="1:18" ht="18" hidden="1" customHeight="1">
      <c r="A115" s="636">
        <v>106</v>
      </c>
      <c r="B115" s="637"/>
      <c r="C115" s="10"/>
      <c r="D115" s="10"/>
      <c r="E115" s="187"/>
      <c r="F115" s="162"/>
      <c r="G115" s="44"/>
      <c r="H115" s="163"/>
      <c r="I115" s="158"/>
      <c r="J115" s="21"/>
      <c r="K115" s="163"/>
      <c r="L115" s="158"/>
      <c r="M115" s="21"/>
      <c r="N115" s="163"/>
      <c r="O115" s="44"/>
      <c r="P115" s="166"/>
      <c r="Q115" s="139">
        <f t="shared" si="1"/>
        <v>0</v>
      </c>
      <c r="R115" s="141"/>
    </row>
    <row r="116" spans="1:18" ht="18" hidden="1" customHeight="1">
      <c r="A116" s="636">
        <v>107</v>
      </c>
      <c r="B116" s="637"/>
      <c r="C116" s="10"/>
      <c r="D116" s="10"/>
      <c r="E116" s="187"/>
      <c r="F116" s="162"/>
      <c r="G116" s="44"/>
      <c r="H116" s="163"/>
      <c r="I116" s="158"/>
      <c r="J116" s="21"/>
      <c r="K116" s="163"/>
      <c r="L116" s="158"/>
      <c r="M116" s="21"/>
      <c r="N116" s="163"/>
      <c r="O116" s="44"/>
      <c r="P116" s="166"/>
      <c r="Q116" s="139">
        <f t="shared" si="1"/>
        <v>0</v>
      </c>
      <c r="R116" s="141"/>
    </row>
    <row r="117" spans="1:18" ht="18" hidden="1" customHeight="1">
      <c r="A117" s="636">
        <v>108</v>
      </c>
      <c r="B117" s="637"/>
      <c r="C117" s="10"/>
      <c r="D117" s="10"/>
      <c r="E117" s="187"/>
      <c r="F117" s="162"/>
      <c r="G117" s="44"/>
      <c r="H117" s="163"/>
      <c r="I117" s="158"/>
      <c r="J117" s="21"/>
      <c r="K117" s="163"/>
      <c r="L117" s="158"/>
      <c r="M117" s="21"/>
      <c r="N117" s="163"/>
      <c r="O117" s="44"/>
      <c r="P117" s="166"/>
      <c r="Q117" s="139">
        <f t="shared" si="1"/>
        <v>0</v>
      </c>
      <c r="R117" s="141"/>
    </row>
    <row r="118" spans="1:18" ht="18" hidden="1" customHeight="1">
      <c r="A118" s="636">
        <v>109</v>
      </c>
      <c r="B118" s="637"/>
      <c r="C118" s="10"/>
      <c r="D118" s="10"/>
      <c r="E118" s="187"/>
      <c r="F118" s="162"/>
      <c r="G118" s="44"/>
      <c r="H118" s="163"/>
      <c r="I118" s="158"/>
      <c r="J118" s="21"/>
      <c r="K118" s="163"/>
      <c r="L118" s="158"/>
      <c r="M118" s="21"/>
      <c r="N118" s="163"/>
      <c r="O118" s="44"/>
      <c r="P118" s="166"/>
      <c r="Q118" s="139">
        <f t="shared" si="1"/>
        <v>0</v>
      </c>
      <c r="R118" s="141"/>
    </row>
    <row r="119" spans="1:18" ht="18" hidden="1" customHeight="1">
      <c r="A119" s="636">
        <v>110</v>
      </c>
      <c r="B119" s="637"/>
      <c r="C119" s="10"/>
      <c r="D119" s="10"/>
      <c r="E119" s="187"/>
      <c r="F119" s="162"/>
      <c r="G119" s="44"/>
      <c r="H119" s="163"/>
      <c r="I119" s="158"/>
      <c r="J119" s="21"/>
      <c r="K119" s="163"/>
      <c r="L119" s="158"/>
      <c r="M119" s="21"/>
      <c r="N119" s="163"/>
      <c r="O119" s="44"/>
      <c r="P119" s="166"/>
      <c r="Q119" s="139">
        <f t="shared" si="1"/>
        <v>0</v>
      </c>
      <c r="R119" s="141"/>
    </row>
    <row r="120" spans="1:18" ht="18" hidden="1" customHeight="1">
      <c r="A120" s="636">
        <v>111</v>
      </c>
      <c r="B120" s="637"/>
      <c r="C120" s="10"/>
      <c r="D120" s="10"/>
      <c r="E120" s="187"/>
      <c r="F120" s="162"/>
      <c r="G120" s="44"/>
      <c r="H120" s="163"/>
      <c r="I120" s="158"/>
      <c r="J120" s="21"/>
      <c r="K120" s="163"/>
      <c r="L120" s="158"/>
      <c r="M120" s="21"/>
      <c r="N120" s="163"/>
      <c r="O120" s="44"/>
      <c r="P120" s="166"/>
      <c r="Q120" s="139">
        <f t="shared" si="1"/>
        <v>0</v>
      </c>
      <c r="R120" s="141"/>
    </row>
    <row r="121" spans="1:18" ht="18" hidden="1" customHeight="1">
      <c r="A121" s="636">
        <v>112</v>
      </c>
      <c r="B121" s="637"/>
      <c r="C121" s="10"/>
      <c r="D121" s="10"/>
      <c r="E121" s="187"/>
      <c r="F121" s="162"/>
      <c r="G121" s="44"/>
      <c r="H121" s="163"/>
      <c r="I121" s="158"/>
      <c r="J121" s="21"/>
      <c r="K121" s="163"/>
      <c r="L121" s="158"/>
      <c r="M121" s="21"/>
      <c r="N121" s="163"/>
      <c r="O121" s="44"/>
      <c r="P121" s="166"/>
      <c r="Q121" s="139">
        <f t="shared" si="1"/>
        <v>0</v>
      </c>
      <c r="R121" s="141"/>
    </row>
    <row r="122" spans="1:18" ht="18" hidden="1" customHeight="1">
      <c r="A122" s="636">
        <v>113</v>
      </c>
      <c r="B122" s="637"/>
      <c r="C122" s="10"/>
      <c r="D122" s="10"/>
      <c r="E122" s="187"/>
      <c r="F122" s="162"/>
      <c r="G122" s="44"/>
      <c r="H122" s="163"/>
      <c r="I122" s="158"/>
      <c r="J122" s="21"/>
      <c r="K122" s="163"/>
      <c r="L122" s="158"/>
      <c r="M122" s="21"/>
      <c r="N122" s="163"/>
      <c r="O122" s="44"/>
      <c r="P122" s="166"/>
      <c r="Q122" s="139">
        <f t="shared" si="1"/>
        <v>0</v>
      </c>
      <c r="R122" s="141"/>
    </row>
    <row r="123" spans="1:18" ht="18" hidden="1" customHeight="1">
      <c r="A123" s="636">
        <v>114</v>
      </c>
      <c r="B123" s="637"/>
      <c r="C123" s="10"/>
      <c r="D123" s="10"/>
      <c r="E123" s="187"/>
      <c r="F123" s="162"/>
      <c r="G123" s="44"/>
      <c r="H123" s="163"/>
      <c r="I123" s="158"/>
      <c r="J123" s="21"/>
      <c r="K123" s="163"/>
      <c r="L123" s="158"/>
      <c r="M123" s="21"/>
      <c r="N123" s="163"/>
      <c r="O123" s="44"/>
      <c r="P123" s="166"/>
      <c r="Q123" s="139">
        <f t="shared" si="1"/>
        <v>0</v>
      </c>
      <c r="R123" s="141"/>
    </row>
    <row r="124" spans="1:18" ht="18" hidden="1" customHeight="1">
      <c r="A124" s="636">
        <v>115</v>
      </c>
      <c r="B124" s="637"/>
      <c r="C124" s="10"/>
      <c r="D124" s="10"/>
      <c r="E124" s="187"/>
      <c r="F124" s="162"/>
      <c r="G124" s="44"/>
      <c r="H124" s="163"/>
      <c r="I124" s="158"/>
      <c r="J124" s="21"/>
      <c r="K124" s="163"/>
      <c r="L124" s="158"/>
      <c r="M124" s="21"/>
      <c r="N124" s="163"/>
      <c r="O124" s="44"/>
      <c r="P124" s="166"/>
      <c r="Q124" s="139">
        <f t="shared" si="1"/>
        <v>0</v>
      </c>
      <c r="R124" s="141"/>
    </row>
    <row r="125" spans="1:18" ht="18" hidden="1" customHeight="1">
      <c r="A125" s="636">
        <v>116</v>
      </c>
      <c r="B125" s="637"/>
      <c r="C125" s="10"/>
      <c r="D125" s="10"/>
      <c r="E125" s="187"/>
      <c r="F125" s="162"/>
      <c r="G125" s="44"/>
      <c r="H125" s="163"/>
      <c r="I125" s="158"/>
      <c r="J125" s="21"/>
      <c r="K125" s="163"/>
      <c r="L125" s="158"/>
      <c r="M125" s="21"/>
      <c r="N125" s="163"/>
      <c r="O125" s="44"/>
      <c r="P125" s="166"/>
      <c r="Q125" s="139">
        <f t="shared" si="1"/>
        <v>0</v>
      </c>
      <c r="R125" s="141"/>
    </row>
    <row r="126" spans="1:18" ht="18" hidden="1" customHeight="1">
      <c r="A126" s="636">
        <v>117</v>
      </c>
      <c r="B126" s="637"/>
      <c r="C126" s="10"/>
      <c r="D126" s="10"/>
      <c r="E126" s="187"/>
      <c r="F126" s="162"/>
      <c r="G126" s="44"/>
      <c r="H126" s="163"/>
      <c r="I126" s="158"/>
      <c r="J126" s="21"/>
      <c r="K126" s="163"/>
      <c r="L126" s="158"/>
      <c r="M126" s="21"/>
      <c r="N126" s="163"/>
      <c r="O126" s="44"/>
      <c r="P126" s="166"/>
      <c r="Q126" s="139">
        <f t="shared" si="1"/>
        <v>0</v>
      </c>
      <c r="R126" s="141"/>
    </row>
    <row r="127" spans="1:18" ht="18" hidden="1" customHeight="1">
      <c r="A127" s="636">
        <v>118</v>
      </c>
      <c r="B127" s="637"/>
      <c r="C127" s="10"/>
      <c r="D127" s="10"/>
      <c r="E127" s="187"/>
      <c r="F127" s="162"/>
      <c r="G127" s="44"/>
      <c r="H127" s="163"/>
      <c r="I127" s="158"/>
      <c r="J127" s="21"/>
      <c r="K127" s="163"/>
      <c r="L127" s="158"/>
      <c r="M127" s="21"/>
      <c r="N127" s="163"/>
      <c r="O127" s="44"/>
      <c r="P127" s="166"/>
      <c r="Q127" s="139">
        <f t="shared" si="1"/>
        <v>0</v>
      </c>
      <c r="R127" s="141"/>
    </row>
    <row r="128" spans="1:18" ht="18" hidden="1" customHeight="1">
      <c r="A128" s="636">
        <v>119</v>
      </c>
      <c r="B128" s="637"/>
      <c r="C128" s="10"/>
      <c r="D128" s="10"/>
      <c r="E128" s="187"/>
      <c r="F128" s="162"/>
      <c r="G128" s="44"/>
      <c r="H128" s="163"/>
      <c r="I128" s="158"/>
      <c r="J128" s="21"/>
      <c r="K128" s="163"/>
      <c r="L128" s="158"/>
      <c r="M128" s="21"/>
      <c r="N128" s="163"/>
      <c r="O128" s="44"/>
      <c r="P128" s="166"/>
      <c r="Q128" s="139">
        <f t="shared" si="1"/>
        <v>0</v>
      </c>
      <c r="R128" s="141"/>
    </row>
    <row r="129" spans="1:18" ht="18" hidden="1" customHeight="1">
      <c r="A129" s="636">
        <v>120</v>
      </c>
      <c r="B129" s="637"/>
      <c r="C129" s="10"/>
      <c r="D129" s="10"/>
      <c r="E129" s="187"/>
      <c r="F129" s="162"/>
      <c r="G129" s="44"/>
      <c r="H129" s="163"/>
      <c r="I129" s="158"/>
      <c r="J129" s="21"/>
      <c r="K129" s="163"/>
      <c r="L129" s="158"/>
      <c r="M129" s="21"/>
      <c r="N129" s="163"/>
      <c r="O129" s="44"/>
      <c r="P129" s="166"/>
      <c r="Q129" s="139">
        <f t="shared" si="1"/>
        <v>0</v>
      </c>
      <c r="R129" s="141"/>
    </row>
    <row r="130" spans="1:18" ht="18" hidden="1" customHeight="1">
      <c r="A130" s="636">
        <v>121</v>
      </c>
      <c r="B130" s="637"/>
      <c r="C130" s="10"/>
      <c r="D130" s="10"/>
      <c r="E130" s="187"/>
      <c r="F130" s="162"/>
      <c r="G130" s="44"/>
      <c r="H130" s="163"/>
      <c r="I130" s="158"/>
      <c r="J130" s="21"/>
      <c r="K130" s="163"/>
      <c r="L130" s="158"/>
      <c r="M130" s="21"/>
      <c r="N130" s="163"/>
      <c r="O130" s="44"/>
      <c r="P130" s="166"/>
      <c r="Q130" s="139">
        <f t="shared" si="1"/>
        <v>0</v>
      </c>
      <c r="R130" s="141"/>
    </row>
    <row r="131" spans="1:18" ht="18" hidden="1" customHeight="1">
      <c r="A131" s="636">
        <v>122</v>
      </c>
      <c r="B131" s="637"/>
      <c r="C131" s="10"/>
      <c r="D131" s="10"/>
      <c r="E131" s="187"/>
      <c r="F131" s="162"/>
      <c r="G131" s="44"/>
      <c r="H131" s="163"/>
      <c r="I131" s="158"/>
      <c r="J131" s="21"/>
      <c r="K131" s="163"/>
      <c r="L131" s="158"/>
      <c r="M131" s="21"/>
      <c r="N131" s="163"/>
      <c r="O131" s="44"/>
      <c r="P131" s="166"/>
      <c r="Q131" s="139">
        <f t="shared" si="1"/>
        <v>0</v>
      </c>
      <c r="R131" s="141"/>
    </row>
    <row r="132" spans="1:18" ht="18" hidden="1" customHeight="1">
      <c r="A132" s="636">
        <v>123</v>
      </c>
      <c r="B132" s="637"/>
      <c r="C132" s="10"/>
      <c r="D132" s="10"/>
      <c r="E132" s="187"/>
      <c r="F132" s="162"/>
      <c r="G132" s="44"/>
      <c r="H132" s="163"/>
      <c r="I132" s="158"/>
      <c r="J132" s="21"/>
      <c r="K132" s="163"/>
      <c r="L132" s="158"/>
      <c r="M132" s="21"/>
      <c r="N132" s="163"/>
      <c r="O132" s="44"/>
      <c r="P132" s="166"/>
      <c r="Q132" s="139">
        <f t="shared" si="1"/>
        <v>0</v>
      </c>
      <c r="R132" s="141"/>
    </row>
    <row r="133" spans="1:18" ht="18" hidden="1" customHeight="1">
      <c r="A133" s="636">
        <v>124</v>
      </c>
      <c r="B133" s="637"/>
      <c r="C133" s="10"/>
      <c r="D133" s="10"/>
      <c r="E133" s="187"/>
      <c r="F133" s="162"/>
      <c r="G133" s="44"/>
      <c r="H133" s="163"/>
      <c r="I133" s="158"/>
      <c r="J133" s="21"/>
      <c r="K133" s="163"/>
      <c r="L133" s="158"/>
      <c r="M133" s="21"/>
      <c r="N133" s="163"/>
      <c r="O133" s="44"/>
      <c r="P133" s="166"/>
      <c r="Q133" s="139">
        <f t="shared" si="1"/>
        <v>0</v>
      </c>
      <c r="R133" s="141"/>
    </row>
    <row r="134" spans="1:18" ht="18" hidden="1" customHeight="1">
      <c r="A134" s="636">
        <v>125</v>
      </c>
      <c r="B134" s="637"/>
      <c r="C134" s="10"/>
      <c r="D134" s="10"/>
      <c r="E134" s="187"/>
      <c r="F134" s="162"/>
      <c r="G134" s="44"/>
      <c r="H134" s="163"/>
      <c r="I134" s="158"/>
      <c r="J134" s="21"/>
      <c r="K134" s="163"/>
      <c r="L134" s="158"/>
      <c r="M134" s="21"/>
      <c r="N134" s="163"/>
      <c r="O134" s="44"/>
      <c r="P134" s="166"/>
      <c r="Q134" s="139">
        <f t="shared" si="1"/>
        <v>0</v>
      </c>
      <c r="R134" s="141"/>
    </row>
    <row r="135" spans="1:18" ht="18" hidden="1" customHeight="1">
      <c r="A135" s="636">
        <v>126</v>
      </c>
      <c r="B135" s="637"/>
      <c r="C135" s="10"/>
      <c r="D135" s="10"/>
      <c r="E135" s="187"/>
      <c r="F135" s="162"/>
      <c r="G135" s="44"/>
      <c r="H135" s="163"/>
      <c r="I135" s="158"/>
      <c r="J135" s="21"/>
      <c r="K135" s="163"/>
      <c r="L135" s="158"/>
      <c r="M135" s="21"/>
      <c r="N135" s="163"/>
      <c r="O135" s="44"/>
      <c r="P135" s="166"/>
      <c r="Q135" s="139">
        <f t="shared" si="1"/>
        <v>0</v>
      </c>
      <c r="R135" s="141"/>
    </row>
    <row r="136" spans="1:18" ht="18" hidden="1" customHeight="1">
      <c r="A136" s="636">
        <v>127</v>
      </c>
      <c r="B136" s="637"/>
      <c r="C136" s="10"/>
      <c r="D136" s="10"/>
      <c r="E136" s="187"/>
      <c r="F136" s="162"/>
      <c r="G136" s="44"/>
      <c r="H136" s="163"/>
      <c r="I136" s="158"/>
      <c r="J136" s="21"/>
      <c r="K136" s="163"/>
      <c r="L136" s="158"/>
      <c r="M136" s="21"/>
      <c r="N136" s="163"/>
      <c r="O136" s="44"/>
      <c r="P136" s="166"/>
      <c r="Q136" s="139">
        <f t="shared" si="1"/>
        <v>0</v>
      </c>
      <c r="R136" s="141"/>
    </row>
    <row r="137" spans="1:18" ht="18" hidden="1" customHeight="1">
      <c r="A137" s="636">
        <v>128</v>
      </c>
      <c r="B137" s="637"/>
      <c r="C137" s="10"/>
      <c r="D137" s="10"/>
      <c r="E137" s="187"/>
      <c r="F137" s="162"/>
      <c r="G137" s="44"/>
      <c r="H137" s="163"/>
      <c r="I137" s="158"/>
      <c r="J137" s="21"/>
      <c r="K137" s="163"/>
      <c r="L137" s="158"/>
      <c r="M137" s="21"/>
      <c r="N137" s="163"/>
      <c r="O137" s="44"/>
      <c r="P137" s="166"/>
      <c r="Q137" s="139">
        <f t="shared" si="1"/>
        <v>0</v>
      </c>
      <c r="R137" s="141"/>
    </row>
    <row r="138" spans="1:18" ht="18" hidden="1" customHeight="1">
      <c r="A138" s="636">
        <v>129</v>
      </c>
      <c r="B138" s="637"/>
      <c r="C138" s="10"/>
      <c r="D138" s="10"/>
      <c r="E138" s="187"/>
      <c r="F138" s="162"/>
      <c r="G138" s="44"/>
      <c r="H138" s="163"/>
      <c r="I138" s="158"/>
      <c r="J138" s="21"/>
      <c r="K138" s="163"/>
      <c r="L138" s="158"/>
      <c r="M138" s="21"/>
      <c r="N138" s="163"/>
      <c r="O138" s="44"/>
      <c r="P138" s="166"/>
      <c r="Q138" s="139">
        <f t="shared" si="1"/>
        <v>0</v>
      </c>
      <c r="R138" s="141"/>
    </row>
    <row r="139" spans="1:18" ht="18" hidden="1" customHeight="1">
      <c r="A139" s="636">
        <v>130</v>
      </c>
      <c r="B139" s="637"/>
      <c r="C139" s="10"/>
      <c r="D139" s="10"/>
      <c r="E139" s="187"/>
      <c r="F139" s="162"/>
      <c r="G139" s="44"/>
      <c r="H139" s="163"/>
      <c r="I139" s="158"/>
      <c r="J139" s="21"/>
      <c r="K139" s="163"/>
      <c r="L139" s="158"/>
      <c r="M139" s="21"/>
      <c r="N139" s="163"/>
      <c r="O139" s="44"/>
      <c r="P139" s="166"/>
      <c r="Q139" s="139">
        <f t="shared" si="1"/>
        <v>0</v>
      </c>
      <c r="R139" s="141"/>
    </row>
    <row r="140" spans="1:18" ht="18" hidden="1" customHeight="1">
      <c r="A140" s="636">
        <v>131</v>
      </c>
      <c r="B140" s="637"/>
      <c r="C140" s="10"/>
      <c r="D140" s="10"/>
      <c r="E140" s="187"/>
      <c r="F140" s="162"/>
      <c r="G140" s="44"/>
      <c r="H140" s="163"/>
      <c r="I140" s="158"/>
      <c r="J140" s="21"/>
      <c r="K140" s="163"/>
      <c r="L140" s="158"/>
      <c r="M140" s="21"/>
      <c r="N140" s="163"/>
      <c r="O140" s="44"/>
      <c r="P140" s="166"/>
      <c r="Q140" s="139">
        <f t="shared" si="1"/>
        <v>0</v>
      </c>
      <c r="R140" s="141"/>
    </row>
    <row r="141" spans="1:18" ht="18" hidden="1" customHeight="1">
      <c r="A141" s="636">
        <v>132</v>
      </c>
      <c r="B141" s="637"/>
      <c r="C141" s="10"/>
      <c r="D141" s="10"/>
      <c r="E141" s="187"/>
      <c r="F141" s="162"/>
      <c r="G141" s="44"/>
      <c r="H141" s="163"/>
      <c r="I141" s="158"/>
      <c r="J141" s="21"/>
      <c r="K141" s="163"/>
      <c r="L141" s="158"/>
      <c r="M141" s="21"/>
      <c r="N141" s="163"/>
      <c r="O141" s="44"/>
      <c r="P141" s="166"/>
      <c r="Q141" s="139">
        <f t="shared" si="1"/>
        <v>0</v>
      </c>
      <c r="R141" s="141"/>
    </row>
    <row r="142" spans="1:18" ht="18" hidden="1" customHeight="1">
      <c r="A142" s="636">
        <v>133</v>
      </c>
      <c r="B142" s="637"/>
      <c r="C142" s="10"/>
      <c r="D142" s="10"/>
      <c r="E142" s="187"/>
      <c r="F142" s="162"/>
      <c r="G142" s="44"/>
      <c r="H142" s="163"/>
      <c r="I142" s="158"/>
      <c r="J142" s="21"/>
      <c r="K142" s="163"/>
      <c r="L142" s="158"/>
      <c r="M142" s="21"/>
      <c r="N142" s="163"/>
      <c r="O142" s="44"/>
      <c r="P142" s="166"/>
      <c r="Q142" s="139">
        <f t="shared" si="1"/>
        <v>0</v>
      </c>
      <c r="R142" s="141"/>
    </row>
    <row r="143" spans="1:18" ht="18" hidden="1" customHeight="1">
      <c r="A143" s="636">
        <v>134</v>
      </c>
      <c r="B143" s="637"/>
      <c r="C143" s="10"/>
      <c r="D143" s="10"/>
      <c r="E143" s="187"/>
      <c r="F143" s="162"/>
      <c r="G143" s="44"/>
      <c r="H143" s="163"/>
      <c r="I143" s="158"/>
      <c r="J143" s="21"/>
      <c r="K143" s="163"/>
      <c r="L143" s="158"/>
      <c r="M143" s="21"/>
      <c r="N143" s="163"/>
      <c r="O143" s="44"/>
      <c r="P143" s="166"/>
      <c r="Q143" s="139">
        <f t="shared" si="1"/>
        <v>0</v>
      </c>
      <c r="R143" s="141"/>
    </row>
    <row r="144" spans="1:18" ht="18" hidden="1" customHeight="1">
      <c r="A144" s="636">
        <v>135</v>
      </c>
      <c r="B144" s="637"/>
      <c r="C144" s="10"/>
      <c r="D144" s="10"/>
      <c r="E144" s="187"/>
      <c r="F144" s="162"/>
      <c r="G144" s="44"/>
      <c r="H144" s="163"/>
      <c r="I144" s="158"/>
      <c r="J144" s="21"/>
      <c r="K144" s="163"/>
      <c r="L144" s="158"/>
      <c r="M144" s="21"/>
      <c r="N144" s="163"/>
      <c r="O144" s="44"/>
      <c r="P144" s="166"/>
      <c r="Q144" s="139">
        <f t="shared" si="1"/>
        <v>0</v>
      </c>
      <c r="R144" s="141"/>
    </row>
    <row r="145" spans="1:18" ht="18" hidden="1" customHeight="1">
      <c r="A145" s="636">
        <v>136</v>
      </c>
      <c r="B145" s="637"/>
      <c r="C145" s="10"/>
      <c r="D145" s="10"/>
      <c r="E145" s="187"/>
      <c r="F145" s="162"/>
      <c r="G145" s="44"/>
      <c r="H145" s="163"/>
      <c r="I145" s="158"/>
      <c r="J145" s="21"/>
      <c r="K145" s="163"/>
      <c r="L145" s="158"/>
      <c r="M145" s="21"/>
      <c r="N145" s="163"/>
      <c r="O145" s="44"/>
      <c r="P145" s="166"/>
      <c r="Q145" s="139">
        <f t="shared" si="1"/>
        <v>0</v>
      </c>
      <c r="R145" s="141"/>
    </row>
    <row r="146" spans="1:18" ht="18" hidden="1" customHeight="1">
      <c r="A146" s="636">
        <v>137</v>
      </c>
      <c r="B146" s="637"/>
      <c r="C146" s="10"/>
      <c r="D146" s="10"/>
      <c r="E146" s="187"/>
      <c r="F146" s="162"/>
      <c r="G146" s="44"/>
      <c r="H146" s="163"/>
      <c r="I146" s="158"/>
      <c r="J146" s="21"/>
      <c r="K146" s="163"/>
      <c r="L146" s="158"/>
      <c r="M146" s="21"/>
      <c r="N146" s="163"/>
      <c r="O146" s="44"/>
      <c r="P146" s="166"/>
      <c r="Q146" s="139">
        <f t="shared" si="1"/>
        <v>0</v>
      </c>
      <c r="R146" s="141"/>
    </row>
    <row r="147" spans="1:18" ht="18" hidden="1" customHeight="1">
      <c r="A147" s="636">
        <v>138</v>
      </c>
      <c r="B147" s="637"/>
      <c r="C147" s="10"/>
      <c r="D147" s="10"/>
      <c r="E147" s="187"/>
      <c r="F147" s="162"/>
      <c r="G147" s="44"/>
      <c r="H147" s="163"/>
      <c r="I147" s="158"/>
      <c r="J147" s="21"/>
      <c r="K147" s="163"/>
      <c r="L147" s="158"/>
      <c r="M147" s="21"/>
      <c r="N147" s="163"/>
      <c r="O147" s="44"/>
      <c r="P147" s="166"/>
      <c r="Q147" s="139">
        <f t="shared" si="1"/>
        <v>0</v>
      </c>
      <c r="R147" s="141"/>
    </row>
    <row r="148" spans="1:18" ht="18" hidden="1" customHeight="1">
      <c r="A148" s="636">
        <v>139</v>
      </c>
      <c r="B148" s="637"/>
      <c r="C148" s="10"/>
      <c r="D148" s="10"/>
      <c r="E148" s="187"/>
      <c r="F148" s="162"/>
      <c r="G148" s="44"/>
      <c r="H148" s="163"/>
      <c r="I148" s="158"/>
      <c r="J148" s="21"/>
      <c r="K148" s="163"/>
      <c r="L148" s="158"/>
      <c r="M148" s="21"/>
      <c r="N148" s="163"/>
      <c r="O148" s="44"/>
      <c r="P148" s="166"/>
      <c r="Q148" s="139">
        <f t="shared" si="1"/>
        <v>0</v>
      </c>
      <c r="R148" s="141"/>
    </row>
    <row r="149" spans="1:18" ht="18" hidden="1" customHeight="1">
      <c r="A149" s="636">
        <v>140</v>
      </c>
      <c r="B149" s="637"/>
      <c r="C149" s="10"/>
      <c r="D149" s="10"/>
      <c r="E149" s="187"/>
      <c r="F149" s="162"/>
      <c r="G149" s="44"/>
      <c r="H149" s="163"/>
      <c r="I149" s="158"/>
      <c r="J149" s="21"/>
      <c r="K149" s="163"/>
      <c r="L149" s="158"/>
      <c r="M149" s="21"/>
      <c r="N149" s="163"/>
      <c r="O149" s="44"/>
      <c r="P149" s="166"/>
      <c r="Q149" s="139">
        <f t="shared" si="1"/>
        <v>0</v>
      </c>
      <c r="R149" s="141"/>
    </row>
    <row r="150" spans="1:18" ht="18" hidden="1" customHeight="1">
      <c r="A150" s="636">
        <v>141</v>
      </c>
      <c r="B150" s="637"/>
      <c r="C150" s="10"/>
      <c r="D150" s="10"/>
      <c r="E150" s="187"/>
      <c r="F150" s="162"/>
      <c r="G150" s="44"/>
      <c r="H150" s="163"/>
      <c r="I150" s="158"/>
      <c r="J150" s="21"/>
      <c r="K150" s="163"/>
      <c r="L150" s="158"/>
      <c r="M150" s="21"/>
      <c r="N150" s="163"/>
      <c r="O150" s="44"/>
      <c r="P150" s="166"/>
      <c r="Q150" s="139">
        <f t="shared" si="1"/>
        <v>0</v>
      </c>
      <c r="R150" s="141"/>
    </row>
    <row r="151" spans="1:18" ht="18" hidden="1" customHeight="1">
      <c r="A151" s="636">
        <v>142</v>
      </c>
      <c r="B151" s="637"/>
      <c r="C151" s="10"/>
      <c r="D151" s="10"/>
      <c r="E151" s="187"/>
      <c r="F151" s="162"/>
      <c r="G151" s="44"/>
      <c r="H151" s="163"/>
      <c r="I151" s="158"/>
      <c r="J151" s="21"/>
      <c r="K151" s="163"/>
      <c r="L151" s="158"/>
      <c r="M151" s="21"/>
      <c r="N151" s="163"/>
      <c r="O151" s="44"/>
      <c r="P151" s="166"/>
      <c r="Q151" s="139">
        <f t="shared" si="1"/>
        <v>0</v>
      </c>
      <c r="R151" s="141"/>
    </row>
    <row r="152" spans="1:18" ht="18" hidden="1" customHeight="1">
      <c r="A152" s="636">
        <v>143</v>
      </c>
      <c r="B152" s="637"/>
      <c r="C152" s="10"/>
      <c r="D152" s="10"/>
      <c r="E152" s="187"/>
      <c r="F152" s="162"/>
      <c r="G152" s="44"/>
      <c r="H152" s="163"/>
      <c r="I152" s="158"/>
      <c r="J152" s="21"/>
      <c r="K152" s="163"/>
      <c r="L152" s="158"/>
      <c r="M152" s="21"/>
      <c r="N152" s="163"/>
      <c r="O152" s="44"/>
      <c r="P152" s="166"/>
      <c r="Q152" s="139">
        <f t="shared" si="1"/>
        <v>0</v>
      </c>
      <c r="R152" s="141"/>
    </row>
    <row r="153" spans="1:18" ht="18" hidden="1" customHeight="1">
      <c r="A153" s="636">
        <v>144</v>
      </c>
      <c r="B153" s="637"/>
      <c r="C153" s="10"/>
      <c r="D153" s="10"/>
      <c r="E153" s="187"/>
      <c r="F153" s="162"/>
      <c r="G153" s="44"/>
      <c r="H153" s="163"/>
      <c r="I153" s="158"/>
      <c r="J153" s="21"/>
      <c r="K153" s="163"/>
      <c r="L153" s="158"/>
      <c r="M153" s="21"/>
      <c r="N153" s="163"/>
      <c r="O153" s="44"/>
      <c r="P153" s="166"/>
      <c r="Q153" s="139">
        <f t="shared" si="1"/>
        <v>0</v>
      </c>
      <c r="R153" s="141"/>
    </row>
    <row r="154" spans="1:18" ht="18" hidden="1" customHeight="1">
      <c r="A154" s="636">
        <v>145</v>
      </c>
      <c r="B154" s="637"/>
      <c r="C154" s="10"/>
      <c r="D154" s="10"/>
      <c r="E154" s="187"/>
      <c r="F154" s="162"/>
      <c r="G154" s="44"/>
      <c r="H154" s="163"/>
      <c r="I154" s="158"/>
      <c r="J154" s="21"/>
      <c r="K154" s="163"/>
      <c r="L154" s="158"/>
      <c r="M154" s="21"/>
      <c r="N154" s="163"/>
      <c r="O154" s="44"/>
      <c r="P154" s="166"/>
      <c r="Q154" s="139">
        <f t="shared" si="1"/>
        <v>0</v>
      </c>
      <c r="R154" s="141"/>
    </row>
    <row r="155" spans="1:18" ht="18" hidden="1" customHeight="1">
      <c r="A155" s="636">
        <v>146</v>
      </c>
      <c r="B155" s="637"/>
      <c r="C155" s="10"/>
      <c r="D155" s="10"/>
      <c r="E155" s="187"/>
      <c r="F155" s="162"/>
      <c r="G155" s="44"/>
      <c r="H155" s="163"/>
      <c r="I155" s="158"/>
      <c r="J155" s="21"/>
      <c r="K155" s="163"/>
      <c r="L155" s="158"/>
      <c r="M155" s="21"/>
      <c r="N155" s="163"/>
      <c r="O155" s="44"/>
      <c r="P155" s="166"/>
      <c r="Q155" s="139">
        <f t="shared" si="1"/>
        <v>0</v>
      </c>
      <c r="R155" s="141"/>
    </row>
    <row r="156" spans="1:18" ht="18" hidden="1" customHeight="1">
      <c r="A156" s="636">
        <v>147</v>
      </c>
      <c r="B156" s="637"/>
      <c r="C156" s="10"/>
      <c r="D156" s="10"/>
      <c r="E156" s="187"/>
      <c r="F156" s="162"/>
      <c r="G156" s="44"/>
      <c r="H156" s="163"/>
      <c r="I156" s="158"/>
      <c r="J156" s="21"/>
      <c r="K156" s="163"/>
      <c r="L156" s="158"/>
      <c r="M156" s="21"/>
      <c r="N156" s="163"/>
      <c r="O156" s="44"/>
      <c r="P156" s="166"/>
      <c r="Q156" s="139">
        <f t="shared" si="1"/>
        <v>0</v>
      </c>
      <c r="R156" s="141"/>
    </row>
    <row r="157" spans="1:18" ht="18" hidden="1" customHeight="1">
      <c r="A157" s="636">
        <v>148</v>
      </c>
      <c r="B157" s="637"/>
      <c r="C157" s="10"/>
      <c r="D157" s="10"/>
      <c r="E157" s="187"/>
      <c r="F157" s="162"/>
      <c r="G157" s="44"/>
      <c r="H157" s="163"/>
      <c r="I157" s="158"/>
      <c r="J157" s="21"/>
      <c r="K157" s="163"/>
      <c r="L157" s="158"/>
      <c r="M157" s="21"/>
      <c r="N157" s="163"/>
      <c r="O157" s="44"/>
      <c r="P157" s="166"/>
      <c r="Q157" s="139">
        <f t="shared" si="1"/>
        <v>0</v>
      </c>
      <c r="R157" s="141"/>
    </row>
    <row r="158" spans="1:18" ht="18" hidden="1" customHeight="1">
      <c r="A158" s="636">
        <v>149</v>
      </c>
      <c r="B158" s="637"/>
      <c r="C158" s="10"/>
      <c r="D158" s="10"/>
      <c r="E158" s="187"/>
      <c r="F158" s="162"/>
      <c r="G158" s="44"/>
      <c r="H158" s="163"/>
      <c r="I158" s="158"/>
      <c r="J158" s="21"/>
      <c r="K158" s="163"/>
      <c r="L158" s="158"/>
      <c r="M158" s="21"/>
      <c r="N158" s="163"/>
      <c r="O158" s="44"/>
      <c r="P158" s="166"/>
      <c r="Q158" s="139">
        <f t="shared" si="1"/>
        <v>0</v>
      </c>
      <c r="R158" s="141"/>
    </row>
    <row r="159" spans="1:18" ht="18" hidden="1" customHeight="1">
      <c r="A159" s="636">
        <v>150</v>
      </c>
      <c r="B159" s="637"/>
      <c r="C159" s="10"/>
      <c r="D159" s="10"/>
      <c r="E159" s="187"/>
      <c r="F159" s="162"/>
      <c r="G159" s="44"/>
      <c r="H159" s="163"/>
      <c r="I159" s="158"/>
      <c r="J159" s="21"/>
      <c r="K159" s="163"/>
      <c r="L159" s="158"/>
      <c r="M159" s="21"/>
      <c r="N159" s="163"/>
      <c r="O159" s="44"/>
      <c r="P159" s="166"/>
      <c r="Q159" s="139">
        <f t="shared" si="1"/>
        <v>0</v>
      </c>
      <c r="R159" s="141"/>
    </row>
    <row r="160" spans="1:18" ht="25.5" customHeight="1">
      <c r="A160" s="70" t="str">
        <f>IF('計画書①（地域）'!$S$4="","",'計画書①（地域）'!$S$4)</f>
        <v/>
      </c>
      <c r="B160" s="70"/>
      <c r="C160" s="71"/>
      <c r="D160" s="71"/>
      <c r="E160" s="71"/>
      <c r="F160" s="71"/>
      <c r="G160" s="71"/>
      <c r="H160" s="71"/>
      <c r="I160" s="71"/>
      <c r="J160" s="71"/>
      <c r="K160" s="71"/>
      <c r="L160" s="71"/>
      <c r="M160" s="71"/>
      <c r="N160" s="71"/>
      <c r="O160" s="71"/>
      <c r="P160" s="71"/>
      <c r="Q160" s="71"/>
    </row>
    <row r="161" spans="1:25" ht="25.5" customHeight="1">
      <c r="A161" s="136" t="str">
        <f>A2</f>
        <v xml:space="preserve">【 内訳書 】 </v>
      </c>
      <c r="B161" s="136"/>
      <c r="C161" s="72"/>
      <c r="D161" s="71"/>
      <c r="E161" s="71"/>
      <c r="F161" s="71"/>
      <c r="G161" s="71"/>
      <c r="H161" s="71"/>
      <c r="I161" s="71"/>
      <c r="J161" s="71"/>
      <c r="K161" s="71"/>
      <c r="L161" s="71"/>
      <c r="M161" s="71"/>
      <c r="N161" s="71"/>
      <c r="O161" s="71"/>
      <c r="P161" s="71"/>
      <c r="Q161" s="71"/>
    </row>
    <row r="162" spans="1:25" ht="31.5" customHeight="1">
      <c r="C162" s="576" t="str">
        <f>$C$3</f>
        <v>2-15</v>
      </c>
      <c r="D162" s="61" t="s">
        <v>153</v>
      </c>
      <c r="E162" s="560">
        <f>$E$3</f>
        <v>0</v>
      </c>
      <c r="F162" s="561"/>
      <c r="G162" s="561"/>
      <c r="H162" s="561"/>
      <c r="I162" s="561"/>
      <c r="J162" s="561"/>
      <c r="K162" s="561"/>
      <c r="L162" s="561"/>
      <c r="M162" s="562"/>
      <c r="N162"/>
      <c r="O162"/>
      <c r="P162"/>
      <c r="Q162"/>
      <c r="R162" s="71"/>
      <c r="X162" s="2"/>
      <c r="Y162" s="5"/>
    </row>
    <row r="163" spans="1:25" ht="31.5" customHeight="1">
      <c r="C163" s="577"/>
      <c r="D163" s="62" t="s">
        <v>154</v>
      </c>
      <c r="E163" s="563">
        <f>$E$4</f>
        <v>0</v>
      </c>
      <c r="F163" s="564"/>
      <c r="G163" s="564"/>
      <c r="H163" s="564"/>
      <c r="I163" s="564"/>
      <c r="J163" s="564"/>
      <c r="K163" s="564"/>
      <c r="L163" s="564"/>
      <c r="M163" s="565"/>
      <c r="N163"/>
      <c r="O163"/>
      <c r="P163"/>
      <c r="Q163"/>
      <c r="R163" s="71"/>
      <c r="X163" s="2"/>
      <c r="Y163" s="5"/>
    </row>
    <row r="164" spans="1:25" ht="25.5" customHeight="1">
      <c r="A164" s="133"/>
      <c r="B164" s="133"/>
      <c r="C164" s="72"/>
      <c r="D164" s="71"/>
      <c r="E164" s="71"/>
      <c r="F164" s="71"/>
      <c r="G164" s="71"/>
      <c r="H164" s="71"/>
      <c r="I164" s="71"/>
      <c r="J164" s="71"/>
      <c r="K164" s="71"/>
      <c r="L164" s="71"/>
      <c r="M164" s="71"/>
      <c r="N164" s="71"/>
      <c r="O164" s="71"/>
      <c r="P164" s="71"/>
      <c r="Q164" s="71"/>
    </row>
    <row r="165" spans="1:25" ht="21.75" customHeight="1">
      <c r="A165" s="74"/>
      <c r="B165" s="74"/>
      <c r="C165" s="75"/>
      <c r="D165" s="75"/>
      <c r="E165" s="74"/>
      <c r="F165" s="550" t="s">
        <v>8</v>
      </c>
      <c r="G165" s="551"/>
      <c r="H165" s="551"/>
      <c r="I165" s="551"/>
      <c r="J165" s="551"/>
      <c r="K165" s="552"/>
      <c r="L165" s="175"/>
      <c r="M165" s="176"/>
      <c r="N165" s="176"/>
      <c r="O165" s="176"/>
      <c r="P165" s="176"/>
      <c r="Q165" s="176"/>
    </row>
    <row r="166" spans="1:25" ht="21.75" customHeight="1">
      <c r="A166" s="76"/>
      <c r="B166" s="76"/>
      <c r="C166" s="75"/>
      <c r="D166" s="75"/>
      <c r="E166" s="74"/>
      <c r="F166" s="553">
        <f>SUM(Q169:Q218)</f>
        <v>0</v>
      </c>
      <c r="G166" s="554"/>
      <c r="H166" s="554"/>
      <c r="I166" s="554"/>
      <c r="J166" s="554"/>
      <c r="K166" s="555"/>
      <c r="L166" s="175"/>
      <c r="M166" s="176"/>
      <c r="N166" s="176"/>
      <c r="O166" s="176"/>
      <c r="P166" s="176"/>
      <c r="Q166" s="176"/>
    </row>
    <row r="167" spans="1:25" ht="21" customHeight="1">
      <c r="A167" s="77" t="s">
        <v>16</v>
      </c>
      <c r="B167" s="77"/>
      <c r="C167" s="78"/>
      <c r="D167" s="78"/>
      <c r="E167" s="78"/>
      <c r="F167" s="78"/>
      <c r="G167" s="78"/>
      <c r="H167" s="78"/>
      <c r="I167" s="78"/>
      <c r="J167" s="78"/>
      <c r="K167" s="71"/>
      <c r="L167" s="71"/>
      <c r="M167" s="71"/>
      <c r="N167" s="71"/>
      <c r="O167" s="71"/>
      <c r="P167" s="71"/>
      <c r="Q167" s="135" t="s">
        <v>17</v>
      </c>
    </row>
    <row r="168" spans="1:25" s="59" customFormat="1" ht="36" customHeight="1">
      <c r="A168" s="640" t="s">
        <v>215</v>
      </c>
      <c r="B168" s="641"/>
      <c r="C168" s="556" t="s">
        <v>11</v>
      </c>
      <c r="D168" s="557"/>
      <c r="E168" s="80" t="s">
        <v>45</v>
      </c>
      <c r="F168" s="81"/>
      <c r="G168" s="82" t="s">
        <v>39</v>
      </c>
      <c r="H168" s="83" t="s">
        <v>46</v>
      </c>
      <c r="I168" s="84" t="s">
        <v>38</v>
      </c>
      <c r="J168" s="85" t="s">
        <v>40</v>
      </c>
      <c r="K168" s="83" t="s">
        <v>46</v>
      </c>
      <c r="L168" s="84" t="s">
        <v>48</v>
      </c>
      <c r="M168" s="85" t="s">
        <v>40</v>
      </c>
      <c r="N168" s="83" t="s">
        <v>49</v>
      </c>
      <c r="O168" s="84" t="s">
        <v>50</v>
      </c>
      <c r="P168" s="83" t="s">
        <v>51</v>
      </c>
      <c r="Q168" s="86" t="s">
        <v>12</v>
      </c>
      <c r="X168" s="60"/>
    </row>
    <row r="169" spans="1:25" ht="18" customHeight="1">
      <c r="A169" s="638">
        <v>1</v>
      </c>
      <c r="B169" s="639"/>
      <c r="C169" s="558"/>
      <c r="D169" s="559"/>
      <c r="E169" s="189"/>
      <c r="F169" s="167"/>
      <c r="G169" s="46"/>
      <c r="H169" s="170"/>
      <c r="I169" s="159"/>
      <c r="J169" s="38"/>
      <c r="K169" s="170"/>
      <c r="L169" s="159"/>
      <c r="M169" s="38"/>
      <c r="N169" s="170"/>
      <c r="O169" s="46"/>
      <c r="P169" s="172"/>
      <c r="Q169" s="63">
        <f t="shared" ref="Q169:Q218" si="2">IF(G169="",0,INT(SUM(PRODUCT(G169,I169,L169),O169)))</f>
        <v>0</v>
      </c>
    </row>
    <row r="170" spans="1:25" ht="18" customHeight="1">
      <c r="A170" s="589">
        <v>2</v>
      </c>
      <c r="B170" s="590"/>
      <c r="C170" s="578"/>
      <c r="D170" s="579"/>
      <c r="E170" s="187"/>
      <c r="F170" s="168"/>
      <c r="G170" s="46"/>
      <c r="H170" s="170"/>
      <c r="I170" s="159"/>
      <c r="J170" s="38"/>
      <c r="K170" s="170"/>
      <c r="L170" s="159"/>
      <c r="M170" s="38"/>
      <c r="N170" s="170"/>
      <c r="O170" s="46"/>
      <c r="P170" s="166"/>
      <c r="Q170" s="63">
        <f t="shared" si="2"/>
        <v>0</v>
      </c>
    </row>
    <row r="171" spans="1:25" ht="18" customHeight="1">
      <c r="A171" s="589">
        <v>3</v>
      </c>
      <c r="B171" s="590"/>
      <c r="C171" s="578"/>
      <c r="D171" s="579"/>
      <c r="E171" s="189"/>
      <c r="F171" s="168"/>
      <c r="G171" s="44"/>
      <c r="H171" s="170"/>
      <c r="I171" s="159"/>
      <c r="J171" s="38"/>
      <c r="K171" s="170"/>
      <c r="L171" s="159"/>
      <c r="M171" s="38"/>
      <c r="N171" s="170"/>
      <c r="O171" s="46"/>
      <c r="P171" s="166"/>
      <c r="Q171" s="63">
        <f t="shared" si="2"/>
        <v>0</v>
      </c>
    </row>
    <row r="172" spans="1:25" ht="18" customHeight="1">
      <c r="A172" s="589">
        <v>4</v>
      </c>
      <c r="B172" s="590"/>
      <c r="C172" s="578"/>
      <c r="D172" s="579"/>
      <c r="E172" s="189"/>
      <c r="F172" s="168"/>
      <c r="G172" s="44"/>
      <c r="H172" s="170"/>
      <c r="I172" s="159"/>
      <c r="J172" s="38"/>
      <c r="K172" s="170"/>
      <c r="L172" s="159"/>
      <c r="M172" s="38"/>
      <c r="N172" s="170"/>
      <c r="O172" s="46"/>
      <c r="P172" s="166"/>
      <c r="Q172" s="63">
        <f t="shared" si="2"/>
        <v>0</v>
      </c>
    </row>
    <row r="173" spans="1:25" ht="18" customHeight="1">
      <c r="A173" s="589">
        <v>5</v>
      </c>
      <c r="B173" s="590"/>
      <c r="C173" s="580"/>
      <c r="D173" s="581"/>
      <c r="E173" s="189"/>
      <c r="F173" s="168"/>
      <c r="G173" s="44"/>
      <c r="H173" s="170"/>
      <c r="I173" s="159"/>
      <c r="J173" s="38"/>
      <c r="K173" s="170"/>
      <c r="L173" s="159"/>
      <c r="M173" s="38"/>
      <c r="N173" s="170"/>
      <c r="O173" s="46"/>
      <c r="P173" s="166"/>
      <c r="Q173" s="63">
        <f t="shared" si="2"/>
        <v>0</v>
      </c>
    </row>
    <row r="174" spans="1:25" ht="18" customHeight="1">
      <c r="A174" s="589">
        <v>6</v>
      </c>
      <c r="B174" s="590"/>
      <c r="C174" s="580"/>
      <c r="D174" s="582"/>
      <c r="E174" s="189"/>
      <c r="F174" s="168"/>
      <c r="G174" s="44"/>
      <c r="H174" s="170"/>
      <c r="I174" s="159"/>
      <c r="J174" s="38"/>
      <c r="K174" s="170"/>
      <c r="L174" s="159"/>
      <c r="M174" s="38"/>
      <c r="N174" s="170"/>
      <c r="O174" s="46"/>
      <c r="P174" s="166"/>
      <c r="Q174" s="63">
        <f t="shared" si="2"/>
        <v>0</v>
      </c>
    </row>
    <row r="175" spans="1:25" ht="18" customHeight="1">
      <c r="A175" s="589">
        <v>7</v>
      </c>
      <c r="B175" s="590"/>
      <c r="C175" s="580"/>
      <c r="D175" s="582"/>
      <c r="E175" s="189"/>
      <c r="F175" s="168"/>
      <c r="G175" s="44"/>
      <c r="H175" s="170"/>
      <c r="I175" s="159"/>
      <c r="J175" s="38"/>
      <c r="K175" s="170"/>
      <c r="L175" s="159"/>
      <c r="M175" s="38"/>
      <c r="N175" s="170"/>
      <c r="O175" s="46"/>
      <c r="P175" s="166"/>
      <c r="Q175" s="63">
        <f t="shared" si="2"/>
        <v>0</v>
      </c>
    </row>
    <row r="176" spans="1:25" ht="18" customHeight="1">
      <c r="A176" s="589">
        <v>8</v>
      </c>
      <c r="B176" s="590"/>
      <c r="C176" s="580"/>
      <c r="D176" s="582"/>
      <c r="E176" s="189"/>
      <c r="F176" s="168"/>
      <c r="G176" s="44"/>
      <c r="H176" s="170"/>
      <c r="I176" s="159"/>
      <c r="J176" s="38"/>
      <c r="K176" s="170"/>
      <c r="L176" s="159"/>
      <c r="M176" s="38"/>
      <c r="N176" s="170"/>
      <c r="O176" s="46"/>
      <c r="P176" s="166"/>
      <c r="Q176" s="63">
        <f t="shared" si="2"/>
        <v>0</v>
      </c>
    </row>
    <row r="177" spans="1:17" ht="18" customHeight="1">
      <c r="A177" s="589">
        <v>9</v>
      </c>
      <c r="B177" s="590"/>
      <c r="C177" s="580"/>
      <c r="D177" s="582"/>
      <c r="E177" s="189"/>
      <c r="F177" s="168"/>
      <c r="G177" s="44"/>
      <c r="H177" s="170"/>
      <c r="I177" s="159"/>
      <c r="J177" s="38"/>
      <c r="K177" s="170"/>
      <c r="L177" s="159"/>
      <c r="M177" s="38"/>
      <c r="N177" s="170"/>
      <c r="O177" s="46"/>
      <c r="P177" s="166"/>
      <c r="Q177" s="63">
        <f t="shared" si="2"/>
        <v>0</v>
      </c>
    </row>
    <row r="178" spans="1:17" ht="18" customHeight="1">
      <c r="A178" s="589">
        <v>10</v>
      </c>
      <c r="B178" s="590"/>
      <c r="C178" s="580"/>
      <c r="D178" s="582"/>
      <c r="E178" s="189"/>
      <c r="F178" s="168"/>
      <c r="G178" s="44"/>
      <c r="H178" s="170"/>
      <c r="I178" s="159"/>
      <c r="J178" s="38"/>
      <c r="K178" s="170"/>
      <c r="L178" s="159"/>
      <c r="M178" s="38"/>
      <c r="N178" s="170"/>
      <c r="O178" s="46"/>
      <c r="P178" s="166"/>
      <c r="Q178" s="63">
        <f t="shared" si="2"/>
        <v>0</v>
      </c>
    </row>
    <row r="179" spans="1:17" ht="18" customHeight="1">
      <c r="A179" s="589">
        <v>11</v>
      </c>
      <c r="B179" s="590"/>
      <c r="C179" s="580"/>
      <c r="D179" s="582"/>
      <c r="E179" s="189"/>
      <c r="F179" s="168"/>
      <c r="G179" s="44"/>
      <c r="H179" s="170"/>
      <c r="I179" s="159"/>
      <c r="J179" s="38"/>
      <c r="K179" s="170"/>
      <c r="L179" s="159"/>
      <c r="M179" s="38"/>
      <c r="N179" s="170"/>
      <c r="O179" s="46"/>
      <c r="P179" s="166"/>
      <c r="Q179" s="63">
        <f t="shared" si="2"/>
        <v>0</v>
      </c>
    </row>
    <row r="180" spans="1:17" ht="18" customHeight="1">
      <c r="A180" s="589">
        <v>12</v>
      </c>
      <c r="B180" s="590"/>
      <c r="C180" s="580"/>
      <c r="D180" s="582"/>
      <c r="E180" s="189"/>
      <c r="F180" s="168"/>
      <c r="G180" s="44"/>
      <c r="H180" s="170"/>
      <c r="I180" s="159"/>
      <c r="J180" s="38"/>
      <c r="K180" s="170"/>
      <c r="L180" s="159"/>
      <c r="M180" s="38"/>
      <c r="N180" s="170"/>
      <c r="O180" s="46"/>
      <c r="P180" s="166"/>
      <c r="Q180" s="63">
        <f t="shared" si="2"/>
        <v>0</v>
      </c>
    </row>
    <row r="181" spans="1:17" ht="18" customHeight="1">
      <c r="A181" s="589">
        <v>13</v>
      </c>
      <c r="B181" s="590"/>
      <c r="C181" s="580"/>
      <c r="D181" s="582"/>
      <c r="E181" s="189"/>
      <c r="F181" s="168"/>
      <c r="G181" s="44"/>
      <c r="H181" s="170"/>
      <c r="I181" s="159"/>
      <c r="J181" s="38"/>
      <c r="K181" s="170"/>
      <c r="L181" s="159"/>
      <c r="M181" s="38"/>
      <c r="N181" s="170"/>
      <c r="O181" s="46"/>
      <c r="P181" s="166"/>
      <c r="Q181" s="63">
        <f t="shared" si="2"/>
        <v>0</v>
      </c>
    </row>
    <row r="182" spans="1:17" ht="18" customHeight="1">
      <c r="A182" s="589">
        <v>14</v>
      </c>
      <c r="B182" s="590"/>
      <c r="C182" s="580"/>
      <c r="D182" s="582"/>
      <c r="E182" s="189"/>
      <c r="F182" s="168"/>
      <c r="G182" s="44"/>
      <c r="H182" s="170"/>
      <c r="I182" s="159"/>
      <c r="J182" s="38"/>
      <c r="K182" s="170"/>
      <c r="L182" s="159"/>
      <c r="M182" s="38"/>
      <c r="N182" s="170"/>
      <c r="O182" s="46"/>
      <c r="P182" s="166"/>
      <c r="Q182" s="63">
        <f t="shared" si="2"/>
        <v>0</v>
      </c>
    </row>
    <row r="183" spans="1:17" ht="18" customHeight="1">
      <c r="A183" s="589">
        <v>15</v>
      </c>
      <c r="B183" s="590"/>
      <c r="C183" s="580"/>
      <c r="D183" s="582"/>
      <c r="E183" s="189"/>
      <c r="F183" s="168"/>
      <c r="G183" s="44"/>
      <c r="H183" s="170"/>
      <c r="I183" s="159"/>
      <c r="J183" s="38"/>
      <c r="K183" s="170"/>
      <c r="L183" s="159"/>
      <c r="M183" s="38"/>
      <c r="N183" s="170"/>
      <c r="O183" s="46"/>
      <c r="P183" s="166"/>
      <c r="Q183" s="63">
        <f t="shared" si="2"/>
        <v>0</v>
      </c>
    </row>
    <row r="184" spans="1:17" ht="18" customHeight="1">
      <c r="A184" s="589">
        <v>16</v>
      </c>
      <c r="B184" s="590"/>
      <c r="C184" s="580"/>
      <c r="D184" s="582"/>
      <c r="E184" s="189"/>
      <c r="F184" s="168"/>
      <c r="G184" s="44"/>
      <c r="H184" s="170"/>
      <c r="I184" s="159"/>
      <c r="J184" s="38"/>
      <c r="K184" s="170"/>
      <c r="L184" s="159"/>
      <c r="M184" s="38"/>
      <c r="N184" s="170"/>
      <c r="O184" s="46"/>
      <c r="P184" s="166"/>
      <c r="Q184" s="63">
        <f t="shared" si="2"/>
        <v>0</v>
      </c>
    </row>
    <row r="185" spans="1:17" ht="18" customHeight="1">
      <c r="A185" s="589">
        <v>17</v>
      </c>
      <c r="B185" s="590"/>
      <c r="C185" s="580"/>
      <c r="D185" s="582"/>
      <c r="E185" s="189"/>
      <c r="F185" s="168"/>
      <c r="G185" s="44"/>
      <c r="H185" s="170"/>
      <c r="I185" s="159"/>
      <c r="J185" s="38"/>
      <c r="K185" s="170"/>
      <c r="L185" s="159"/>
      <c r="M185" s="38"/>
      <c r="N185" s="170"/>
      <c r="O185" s="46"/>
      <c r="P185" s="166"/>
      <c r="Q185" s="63">
        <f t="shared" si="2"/>
        <v>0</v>
      </c>
    </row>
    <row r="186" spans="1:17" ht="18" customHeight="1">
      <c r="A186" s="589">
        <v>18</v>
      </c>
      <c r="B186" s="590"/>
      <c r="C186" s="580"/>
      <c r="D186" s="582"/>
      <c r="E186" s="189"/>
      <c r="F186" s="168"/>
      <c r="G186" s="44"/>
      <c r="H186" s="170"/>
      <c r="I186" s="159"/>
      <c r="J186" s="38"/>
      <c r="K186" s="170"/>
      <c r="L186" s="159"/>
      <c r="M186" s="38"/>
      <c r="N186" s="170"/>
      <c r="O186" s="46"/>
      <c r="P186" s="166"/>
      <c r="Q186" s="63">
        <f t="shared" si="2"/>
        <v>0</v>
      </c>
    </row>
    <row r="187" spans="1:17" ht="18" customHeight="1">
      <c r="A187" s="589">
        <v>19</v>
      </c>
      <c r="B187" s="590"/>
      <c r="C187" s="580"/>
      <c r="D187" s="582"/>
      <c r="E187" s="189"/>
      <c r="F187" s="168"/>
      <c r="G187" s="44"/>
      <c r="H187" s="170"/>
      <c r="I187" s="159"/>
      <c r="J187" s="38"/>
      <c r="K187" s="170"/>
      <c r="L187" s="159"/>
      <c r="M187" s="38"/>
      <c r="N187" s="170"/>
      <c r="O187" s="46"/>
      <c r="P187" s="166"/>
      <c r="Q187" s="63">
        <f t="shared" si="2"/>
        <v>0</v>
      </c>
    </row>
    <row r="188" spans="1:17" ht="18" customHeight="1">
      <c r="A188" s="589">
        <v>20</v>
      </c>
      <c r="B188" s="590"/>
      <c r="C188" s="580"/>
      <c r="D188" s="582"/>
      <c r="E188" s="189"/>
      <c r="F188" s="168"/>
      <c r="G188" s="44"/>
      <c r="H188" s="170"/>
      <c r="I188" s="159"/>
      <c r="J188" s="38"/>
      <c r="K188" s="170"/>
      <c r="L188" s="159"/>
      <c r="M188" s="38"/>
      <c r="N188" s="170"/>
      <c r="O188" s="46"/>
      <c r="P188" s="166"/>
      <c r="Q188" s="63">
        <f t="shared" si="2"/>
        <v>0</v>
      </c>
    </row>
    <row r="189" spans="1:17" ht="18" customHeight="1">
      <c r="A189" s="589">
        <v>21</v>
      </c>
      <c r="B189" s="590"/>
      <c r="C189" s="580"/>
      <c r="D189" s="582"/>
      <c r="E189" s="189"/>
      <c r="F189" s="168"/>
      <c r="G189" s="44"/>
      <c r="H189" s="170"/>
      <c r="I189" s="159"/>
      <c r="J189" s="38"/>
      <c r="K189" s="170"/>
      <c r="L189" s="159"/>
      <c r="M189" s="38"/>
      <c r="N189" s="170"/>
      <c r="O189" s="46"/>
      <c r="P189" s="166"/>
      <c r="Q189" s="63">
        <f t="shared" si="2"/>
        <v>0</v>
      </c>
    </row>
    <row r="190" spans="1:17" ht="18" customHeight="1">
      <c r="A190" s="589">
        <v>22</v>
      </c>
      <c r="B190" s="590"/>
      <c r="C190" s="580"/>
      <c r="D190" s="582"/>
      <c r="E190" s="189"/>
      <c r="F190" s="168"/>
      <c r="G190" s="44"/>
      <c r="H190" s="170"/>
      <c r="I190" s="159"/>
      <c r="J190" s="38"/>
      <c r="K190" s="170"/>
      <c r="L190" s="159"/>
      <c r="M190" s="38"/>
      <c r="N190" s="170"/>
      <c r="O190" s="46"/>
      <c r="P190" s="166"/>
      <c r="Q190" s="63">
        <f t="shared" si="2"/>
        <v>0</v>
      </c>
    </row>
    <row r="191" spans="1:17" ht="18" customHeight="1">
      <c r="A191" s="589">
        <v>23</v>
      </c>
      <c r="B191" s="590"/>
      <c r="C191" s="580"/>
      <c r="D191" s="582"/>
      <c r="E191" s="189"/>
      <c r="F191" s="168"/>
      <c r="G191" s="44"/>
      <c r="H191" s="170"/>
      <c r="I191" s="159"/>
      <c r="J191" s="38"/>
      <c r="K191" s="170"/>
      <c r="L191" s="159"/>
      <c r="M191" s="38"/>
      <c r="N191" s="170"/>
      <c r="O191" s="46"/>
      <c r="P191" s="166"/>
      <c r="Q191" s="63">
        <f t="shared" si="2"/>
        <v>0</v>
      </c>
    </row>
    <row r="192" spans="1:17" ht="18" customHeight="1">
      <c r="A192" s="589">
        <v>24</v>
      </c>
      <c r="B192" s="590"/>
      <c r="C192" s="580"/>
      <c r="D192" s="582"/>
      <c r="E192" s="189"/>
      <c r="F192" s="168"/>
      <c r="G192" s="44"/>
      <c r="H192" s="170"/>
      <c r="I192" s="159"/>
      <c r="J192" s="38"/>
      <c r="K192" s="170"/>
      <c r="L192" s="159"/>
      <c r="M192" s="38"/>
      <c r="N192" s="170"/>
      <c r="O192" s="46"/>
      <c r="P192" s="166"/>
      <c r="Q192" s="63">
        <f t="shared" si="2"/>
        <v>0</v>
      </c>
    </row>
    <row r="193" spans="1:17" ht="18" customHeight="1">
      <c r="A193" s="589">
        <v>25</v>
      </c>
      <c r="B193" s="590"/>
      <c r="C193" s="580"/>
      <c r="D193" s="582"/>
      <c r="E193" s="189"/>
      <c r="F193" s="168"/>
      <c r="G193" s="44"/>
      <c r="H193" s="170"/>
      <c r="I193" s="159"/>
      <c r="J193" s="38"/>
      <c r="K193" s="170"/>
      <c r="L193" s="159"/>
      <c r="M193" s="38"/>
      <c r="N193" s="170"/>
      <c r="O193" s="46"/>
      <c r="P193" s="166"/>
      <c r="Q193" s="63">
        <f t="shared" si="2"/>
        <v>0</v>
      </c>
    </row>
    <row r="194" spans="1:17" ht="18" customHeight="1">
      <c r="A194" s="589">
        <v>26</v>
      </c>
      <c r="B194" s="590"/>
      <c r="C194" s="580"/>
      <c r="D194" s="582"/>
      <c r="E194" s="189"/>
      <c r="F194" s="168"/>
      <c r="G194" s="44"/>
      <c r="H194" s="170"/>
      <c r="I194" s="159"/>
      <c r="J194" s="38"/>
      <c r="K194" s="170"/>
      <c r="L194" s="159"/>
      <c r="M194" s="38"/>
      <c r="N194" s="170"/>
      <c r="O194" s="46"/>
      <c r="P194" s="166"/>
      <c r="Q194" s="63">
        <f t="shared" si="2"/>
        <v>0</v>
      </c>
    </row>
    <row r="195" spans="1:17" ht="18" customHeight="1">
      <c r="A195" s="589">
        <v>27</v>
      </c>
      <c r="B195" s="590"/>
      <c r="C195" s="580"/>
      <c r="D195" s="582"/>
      <c r="E195" s="189"/>
      <c r="F195" s="168"/>
      <c r="G195" s="44"/>
      <c r="H195" s="170"/>
      <c r="I195" s="159"/>
      <c r="J195" s="38"/>
      <c r="K195" s="170"/>
      <c r="L195" s="159"/>
      <c r="M195" s="38"/>
      <c r="N195" s="170"/>
      <c r="O195" s="46"/>
      <c r="P195" s="166"/>
      <c r="Q195" s="63">
        <f t="shared" si="2"/>
        <v>0</v>
      </c>
    </row>
    <row r="196" spans="1:17" ht="18" customHeight="1">
      <c r="A196" s="589">
        <v>28</v>
      </c>
      <c r="B196" s="590"/>
      <c r="C196" s="580"/>
      <c r="D196" s="582"/>
      <c r="E196" s="189"/>
      <c r="F196" s="168"/>
      <c r="G196" s="44"/>
      <c r="H196" s="170"/>
      <c r="I196" s="159"/>
      <c r="J196" s="38"/>
      <c r="K196" s="170"/>
      <c r="L196" s="159"/>
      <c r="M196" s="38"/>
      <c r="N196" s="170"/>
      <c r="O196" s="46"/>
      <c r="P196" s="166"/>
      <c r="Q196" s="63">
        <f t="shared" si="2"/>
        <v>0</v>
      </c>
    </row>
    <row r="197" spans="1:17" ht="18" customHeight="1">
      <c r="A197" s="589">
        <v>29</v>
      </c>
      <c r="B197" s="590"/>
      <c r="C197" s="580"/>
      <c r="D197" s="582"/>
      <c r="E197" s="189"/>
      <c r="F197" s="168"/>
      <c r="G197" s="44"/>
      <c r="H197" s="170"/>
      <c r="I197" s="159"/>
      <c r="J197" s="38"/>
      <c r="K197" s="170"/>
      <c r="L197" s="159"/>
      <c r="M197" s="38"/>
      <c r="N197" s="170"/>
      <c r="O197" s="46"/>
      <c r="P197" s="166"/>
      <c r="Q197" s="63">
        <f t="shared" si="2"/>
        <v>0</v>
      </c>
    </row>
    <row r="198" spans="1:17" ht="18" customHeight="1">
      <c r="A198" s="589">
        <v>30</v>
      </c>
      <c r="B198" s="590"/>
      <c r="C198" s="580"/>
      <c r="D198" s="582"/>
      <c r="E198" s="189"/>
      <c r="F198" s="168"/>
      <c r="G198" s="44"/>
      <c r="H198" s="170"/>
      <c r="I198" s="159"/>
      <c r="J198" s="38"/>
      <c r="K198" s="170"/>
      <c r="L198" s="159"/>
      <c r="M198" s="38"/>
      <c r="N198" s="170"/>
      <c r="O198" s="46"/>
      <c r="P198" s="166"/>
      <c r="Q198" s="63">
        <f t="shared" si="2"/>
        <v>0</v>
      </c>
    </row>
    <row r="199" spans="1:17" ht="18" customHeight="1">
      <c r="A199" s="589">
        <v>31</v>
      </c>
      <c r="B199" s="590"/>
      <c r="C199" s="580"/>
      <c r="D199" s="582"/>
      <c r="E199" s="189"/>
      <c r="F199" s="168"/>
      <c r="G199" s="44"/>
      <c r="H199" s="170"/>
      <c r="I199" s="159"/>
      <c r="J199" s="38"/>
      <c r="K199" s="170"/>
      <c r="L199" s="159"/>
      <c r="M199" s="38"/>
      <c r="N199" s="170"/>
      <c r="O199" s="46"/>
      <c r="P199" s="166"/>
      <c r="Q199" s="63">
        <f t="shared" si="2"/>
        <v>0</v>
      </c>
    </row>
    <row r="200" spans="1:17" ht="18" customHeight="1">
      <c r="A200" s="589">
        <v>32</v>
      </c>
      <c r="B200" s="590"/>
      <c r="C200" s="580"/>
      <c r="D200" s="582"/>
      <c r="E200" s="189"/>
      <c r="F200" s="168"/>
      <c r="G200" s="44"/>
      <c r="H200" s="170"/>
      <c r="I200" s="159"/>
      <c r="J200" s="38"/>
      <c r="K200" s="170"/>
      <c r="L200" s="159"/>
      <c r="M200" s="38"/>
      <c r="N200" s="170"/>
      <c r="O200" s="46"/>
      <c r="P200" s="166"/>
      <c r="Q200" s="63">
        <f t="shared" si="2"/>
        <v>0</v>
      </c>
    </row>
    <row r="201" spans="1:17" ht="18" customHeight="1">
      <c r="A201" s="589">
        <v>33</v>
      </c>
      <c r="B201" s="590"/>
      <c r="C201" s="580"/>
      <c r="D201" s="582"/>
      <c r="E201" s="189"/>
      <c r="F201" s="168"/>
      <c r="G201" s="44"/>
      <c r="H201" s="170"/>
      <c r="I201" s="159"/>
      <c r="J201" s="38"/>
      <c r="K201" s="170"/>
      <c r="L201" s="159"/>
      <c r="M201" s="38"/>
      <c r="N201" s="170"/>
      <c r="O201" s="46"/>
      <c r="P201" s="166"/>
      <c r="Q201" s="63">
        <f t="shared" si="2"/>
        <v>0</v>
      </c>
    </row>
    <row r="202" spans="1:17" ht="18" customHeight="1">
      <c r="A202" s="589">
        <v>34</v>
      </c>
      <c r="B202" s="590"/>
      <c r="C202" s="580"/>
      <c r="D202" s="582"/>
      <c r="E202" s="189"/>
      <c r="F202" s="168"/>
      <c r="G202" s="44"/>
      <c r="H202" s="170"/>
      <c r="I202" s="159"/>
      <c r="J202" s="38"/>
      <c r="K202" s="170"/>
      <c r="L202" s="159"/>
      <c r="M202" s="38"/>
      <c r="N202" s="170"/>
      <c r="O202" s="46"/>
      <c r="P202" s="166"/>
      <c r="Q202" s="63">
        <f t="shared" si="2"/>
        <v>0</v>
      </c>
    </row>
    <row r="203" spans="1:17" ht="18" customHeight="1">
      <c r="A203" s="589">
        <v>35</v>
      </c>
      <c r="B203" s="590"/>
      <c r="C203" s="580"/>
      <c r="D203" s="582"/>
      <c r="E203" s="189"/>
      <c r="F203" s="168"/>
      <c r="G203" s="44"/>
      <c r="H203" s="170"/>
      <c r="I203" s="159"/>
      <c r="J203" s="38"/>
      <c r="K203" s="170"/>
      <c r="L203" s="159"/>
      <c r="M203" s="38"/>
      <c r="N203" s="170"/>
      <c r="O203" s="46"/>
      <c r="P203" s="166"/>
      <c r="Q203" s="63">
        <f t="shared" si="2"/>
        <v>0</v>
      </c>
    </row>
    <row r="204" spans="1:17" ht="18" customHeight="1">
      <c r="A204" s="589">
        <v>36</v>
      </c>
      <c r="B204" s="590"/>
      <c r="C204" s="580"/>
      <c r="D204" s="582"/>
      <c r="E204" s="189"/>
      <c r="F204" s="168"/>
      <c r="G204" s="44"/>
      <c r="H204" s="170"/>
      <c r="I204" s="159"/>
      <c r="J204" s="38"/>
      <c r="K204" s="170"/>
      <c r="L204" s="159"/>
      <c r="M204" s="38"/>
      <c r="N204" s="170"/>
      <c r="O204" s="46"/>
      <c r="P204" s="166"/>
      <c r="Q204" s="63">
        <f t="shared" si="2"/>
        <v>0</v>
      </c>
    </row>
    <row r="205" spans="1:17" ht="18" customHeight="1">
      <c r="A205" s="589">
        <v>37</v>
      </c>
      <c r="B205" s="590"/>
      <c r="C205" s="580"/>
      <c r="D205" s="582"/>
      <c r="E205" s="189"/>
      <c r="F205" s="168"/>
      <c r="G205" s="44"/>
      <c r="H205" s="170"/>
      <c r="I205" s="159"/>
      <c r="J205" s="38"/>
      <c r="K205" s="170"/>
      <c r="L205" s="159"/>
      <c r="M205" s="38"/>
      <c r="N205" s="170"/>
      <c r="O205" s="46"/>
      <c r="P205" s="166"/>
      <c r="Q205" s="63">
        <f t="shared" si="2"/>
        <v>0</v>
      </c>
    </row>
    <row r="206" spans="1:17" ht="18" customHeight="1">
      <c r="A206" s="589">
        <v>38</v>
      </c>
      <c r="B206" s="590"/>
      <c r="C206" s="580"/>
      <c r="D206" s="582"/>
      <c r="E206" s="189"/>
      <c r="F206" s="168"/>
      <c r="G206" s="44"/>
      <c r="H206" s="170"/>
      <c r="I206" s="159"/>
      <c r="J206" s="38"/>
      <c r="K206" s="170"/>
      <c r="L206" s="159"/>
      <c r="M206" s="38"/>
      <c r="N206" s="170"/>
      <c r="O206" s="46"/>
      <c r="P206" s="166"/>
      <c r="Q206" s="63">
        <f t="shared" si="2"/>
        <v>0</v>
      </c>
    </row>
    <row r="207" spans="1:17" ht="18" customHeight="1">
      <c r="A207" s="589">
        <v>39</v>
      </c>
      <c r="B207" s="590"/>
      <c r="C207" s="580"/>
      <c r="D207" s="582"/>
      <c r="E207" s="189"/>
      <c r="F207" s="168"/>
      <c r="G207" s="44"/>
      <c r="H207" s="170"/>
      <c r="I207" s="159"/>
      <c r="J207" s="38"/>
      <c r="K207" s="170"/>
      <c r="L207" s="159"/>
      <c r="M207" s="38"/>
      <c r="N207" s="170"/>
      <c r="O207" s="46"/>
      <c r="P207" s="166"/>
      <c r="Q207" s="63">
        <f t="shared" si="2"/>
        <v>0</v>
      </c>
    </row>
    <row r="208" spans="1:17" ht="18" customHeight="1">
      <c r="A208" s="589">
        <v>40</v>
      </c>
      <c r="B208" s="590"/>
      <c r="C208" s="580"/>
      <c r="D208" s="582"/>
      <c r="E208" s="189"/>
      <c r="F208" s="168"/>
      <c r="G208" s="44"/>
      <c r="H208" s="170"/>
      <c r="I208" s="159"/>
      <c r="J208" s="38"/>
      <c r="K208" s="170"/>
      <c r="L208" s="159"/>
      <c r="M208" s="38"/>
      <c r="N208" s="170"/>
      <c r="O208" s="46"/>
      <c r="P208" s="166"/>
      <c r="Q208" s="63">
        <f t="shared" si="2"/>
        <v>0</v>
      </c>
    </row>
    <row r="209" spans="1:17" ht="18" customHeight="1">
      <c r="A209" s="589">
        <v>41</v>
      </c>
      <c r="B209" s="590"/>
      <c r="C209" s="580"/>
      <c r="D209" s="582"/>
      <c r="E209" s="189"/>
      <c r="F209" s="168"/>
      <c r="G209" s="44"/>
      <c r="H209" s="170"/>
      <c r="I209" s="159"/>
      <c r="J209" s="38"/>
      <c r="K209" s="170"/>
      <c r="L209" s="159"/>
      <c r="M209" s="38"/>
      <c r="N209" s="170"/>
      <c r="O209" s="46"/>
      <c r="P209" s="166"/>
      <c r="Q209" s="63">
        <f t="shared" si="2"/>
        <v>0</v>
      </c>
    </row>
    <row r="210" spans="1:17" ht="18" customHeight="1">
      <c r="A210" s="589">
        <v>42</v>
      </c>
      <c r="B210" s="590"/>
      <c r="C210" s="580"/>
      <c r="D210" s="582"/>
      <c r="E210" s="189"/>
      <c r="F210" s="168"/>
      <c r="G210" s="44"/>
      <c r="H210" s="170"/>
      <c r="I210" s="159"/>
      <c r="J210" s="38"/>
      <c r="K210" s="170"/>
      <c r="L210" s="159"/>
      <c r="M210" s="38"/>
      <c r="N210" s="170"/>
      <c r="O210" s="46"/>
      <c r="P210" s="166"/>
      <c r="Q210" s="63">
        <f t="shared" si="2"/>
        <v>0</v>
      </c>
    </row>
    <row r="211" spans="1:17" ht="18" customHeight="1">
      <c r="A211" s="589">
        <v>43</v>
      </c>
      <c r="B211" s="590"/>
      <c r="C211" s="580"/>
      <c r="D211" s="582"/>
      <c r="E211" s="189"/>
      <c r="F211" s="168"/>
      <c r="G211" s="44"/>
      <c r="H211" s="170"/>
      <c r="I211" s="159"/>
      <c r="J211" s="38"/>
      <c r="K211" s="170"/>
      <c r="L211" s="159"/>
      <c r="M211" s="38"/>
      <c r="N211" s="170"/>
      <c r="O211" s="46"/>
      <c r="P211" s="166"/>
      <c r="Q211" s="63">
        <f t="shared" si="2"/>
        <v>0</v>
      </c>
    </row>
    <row r="212" spans="1:17" ht="18" customHeight="1">
      <c r="A212" s="589">
        <v>44</v>
      </c>
      <c r="B212" s="590"/>
      <c r="C212" s="580"/>
      <c r="D212" s="582"/>
      <c r="E212" s="189"/>
      <c r="F212" s="168"/>
      <c r="G212" s="44"/>
      <c r="H212" s="170"/>
      <c r="I212" s="159"/>
      <c r="J212" s="38"/>
      <c r="K212" s="170"/>
      <c r="L212" s="159"/>
      <c r="M212" s="38"/>
      <c r="N212" s="170"/>
      <c r="O212" s="46"/>
      <c r="P212" s="166"/>
      <c r="Q212" s="63">
        <f t="shared" si="2"/>
        <v>0</v>
      </c>
    </row>
    <row r="213" spans="1:17" ht="18" customHeight="1">
      <c r="A213" s="589">
        <v>45</v>
      </c>
      <c r="B213" s="590"/>
      <c r="C213" s="580"/>
      <c r="D213" s="582"/>
      <c r="E213" s="189"/>
      <c r="F213" s="168"/>
      <c r="G213" s="44"/>
      <c r="H213" s="170"/>
      <c r="I213" s="159"/>
      <c r="J213" s="38"/>
      <c r="K213" s="170"/>
      <c r="L213" s="159"/>
      <c r="M213" s="38"/>
      <c r="N213" s="170"/>
      <c r="O213" s="46"/>
      <c r="P213" s="166"/>
      <c r="Q213" s="63">
        <f t="shared" si="2"/>
        <v>0</v>
      </c>
    </row>
    <row r="214" spans="1:17" ht="18" customHeight="1">
      <c r="A214" s="589">
        <v>46</v>
      </c>
      <c r="B214" s="590"/>
      <c r="C214" s="580"/>
      <c r="D214" s="582"/>
      <c r="E214" s="189"/>
      <c r="F214" s="168"/>
      <c r="G214" s="44"/>
      <c r="H214" s="170"/>
      <c r="I214" s="159"/>
      <c r="J214" s="38"/>
      <c r="K214" s="170"/>
      <c r="L214" s="159"/>
      <c r="M214" s="38"/>
      <c r="N214" s="170"/>
      <c r="O214" s="46"/>
      <c r="P214" s="166"/>
      <c r="Q214" s="63">
        <f t="shared" si="2"/>
        <v>0</v>
      </c>
    </row>
    <row r="215" spans="1:17" ht="18" customHeight="1">
      <c r="A215" s="589">
        <v>47</v>
      </c>
      <c r="B215" s="590"/>
      <c r="C215" s="580"/>
      <c r="D215" s="582"/>
      <c r="E215" s="189"/>
      <c r="F215" s="168"/>
      <c r="G215" s="44"/>
      <c r="H215" s="170"/>
      <c r="I215" s="159"/>
      <c r="J215" s="38"/>
      <c r="K215" s="170"/>
      <c r="L215" s="159"/>
      <c r="M215" s="38"/>
      <c r="N215" s="170"/>
      <c r="O215" s="46"/>
      <c r="P215" s="166"/>
      <c r="Q215" s="63">
        <f t="shared" si="2"/>
        <v>0</v>
      </c>
    </row>
    <row r="216" spans="1:17" ht="18" customHeight="1">
      <c r="A216" s="589">
        <v>48</v>
      </c>
      <c r="B216" s="590"/>
      <c r="C216" s="580"/>
      <c r="D216" s="582"/>
      <c r="E216" s="189"/>
      <c r="F216" s="168"/>
      <c r="G216" s="44"/>
      <c r="H216" s="170"/>
      <c r="I216" s="159"/>
      <c r="J216" s="38"/>
      <c r="K216" s="170"/>
      <c r="L216" s="159"/>
      <c r="M216" s="38"/>
      <c r="N216" s="170"/>
      <c r="O216" s="46"/>
      <c r="P216" s="166"/>
      <c r="Q216" s="63">
        <f t="shared" si="2"/>
        <v>0</v>
      </c>
    </row>
    <row r="217" spans="1:17" ht="18" customHeight="1">
      <c r="A217" s="589">
        <v>49</v>
      </c>
      <c r="B217" s="590"/>
      <c r="C217" s="580"/>
      <c r="D217" s="582"/>
      <c r="E217" s="189"/>
      <c r="F217" s="168"/>
      <c r="G217" s="44"/>
      <c r="H217" s="170"/>
      <c r="I217" s="159"/>
      <c r="J217" s="38"/>
      <c r="K217" s="170"/>
      <c r="L217" s="159"/>
      <c r="M217" s="38"/>
      <c r="N217" s="170"/>
      <c r="O217" s="46"/>
      <c r="P217" s="166"/>
      <c r="Q217" s="63">
        <f t="shared" si="2"/>
        <v>0</v>
      </c>
    </row>
    <row r="218" spans="1:17" ht="18" customHeight="1">
      <c r="A218" s="598">
        <v>50</v>
      </c>
      <c r="B218" s="599"/>
      <c r="C218" s="591"/>
      <c r="D218" s="592"/>
      <c r="E218" s="190"/>
      <c r="F218" s="169"/>
      <c r="G218" s="45"/>
      <c r="H218" s="171"/>
      <c r="I218" s="160"/>
      <c r="J218" s="39"/>
      <c r="K218" s="171"/>
      <c r="L218" s="160"/>
      <c r="M218" s="39"/>
      <c r="N218" s="171"/>
      <c r="O218" s="45"/>
      <c r="P218" s="173"/>
      <c r="Q218" s="64">
        <f t="shared" si="2"/>
        <v>0</v>
      </c>
    </row>
    <row r="220" spans="1:17">
      <c r="A220" s="1"/>
      <c r="B220" s="1"/>
    </row>
    <row r="221" spans="1:17" ht="20.100000000000001" customHeight="1">
      <c r="A221" s="68" t="s">
        <v>130</v>
      </c>
      <c r="B221" s="68"/>
      <c r="C221" s="68"/>
      <c r="D221" s="68"/>
    </row>
    <row r="222" spans="1:17" ht="20.100000000000001" customHeight="1">
      <c r="A222" s="3" t="s">
        <v>16</v>
      </c>
      <c r="B222" s="3"/>
      <c r="C222" s="3"/>
      <c r="D222" s="3"/>
      <c r="F222" s="593" t="s">
        <v>17</v>
      </c>
      <c r="G222" s="594"/>
      <c r="H222" s="594"/>
    </row>
    <row r="223" spans="1:17" ht="20.100000000000001" customHeight="1">
      <c r="A223" s="595" t="s">
        <v>4</v>
      </c>
      <c r="B223" s="595"/>
      <c r="C223" s="595"/>
      <c r="D223" s="595"/>
      <c r="E223" s="596"/>
      <c r="F223" s="597" t="s">
        <v>132</v>
      </c>
      <c r="G223" s="596"/>
      <c r="H223" s="596"/>
    </row>
    <row r="224" spans="1:17" ht="20.100000000000001" customHeight="1">
      <c r="A224" s="583" t="s">
        <v>72</v>
      </c>
      <c r="B224" s="584"/>
      <c r="C224" s="584"/>
      <c r="D224" s="584"/>
      <c r="E224" s="585"/>
      <c r="F224" s="586">
        <f>SUMIFS($Q$169:$Q$218,$C$169:$C$218,A224)</f>
        <v>0</v>
      </c>
      <c r="G224" s="587"/>
      <c r="H224" s="588"/>
    </row>
    <row r="225" spans="1:16" ht="20.100000000000001" customHeight="1">
      <c r="A225" s="583" t="s">
        <v>73</v>
      </c>
      <c r="B225" s="584"/>
      <c r="C225" s="584"/>
      <c r="D225" s="584"/>
      <c r="E225" s="585"/>
      <c r="F225" s="586">
        <f>SUMIFS($Q$169:$Q$218,$C$169:$C$218,A225)</f>
        <v>0</v>
      </c>
      <c r="G225" s="587"/>
      <c r="H225" s="588"/>
    </row>
    <row r="226" spans="1:16" ht="20.100000000000001" customHeight="1">
      <c r="A226" s="617" t="s">
        <v>149</v>
      </c>
      <c r="B226" s="179"/>
      <c r="C226" s="583" t="s">
        <v>74</v>
      </c>
      <c r="D226" s="584"/>
      <c r="E226" s="585"/>
      <c r="F226" s="586">
        <f>SUMIFS($Q$169:$Q$218,$C$169:$C$218,C226)</f>
        <v>0</v>
      </c>
      <c r="G226" s="587"/>
      <c r="H226" s="588"/>
    </row>
    <row r="227" spans="1:16" ht="20.100000000000001" customHeight="1">
      <c r="A227" s="618"/>
      <c r="B227" s="180"/>
      <c r="C227" s="583" t="s">
        <v>75</v>
      </c>
      <c r="D227" s="584"/>
      <c r="E227" s="585"/>
      <c r="F227" s="586">
        <f>SUMIFS($Q$169:$Q$218,$C$169:$C$218,C227)</f>
        <v>0</v>
      </c>
      <c r="G227" s="587"/>
      <c r="H227" s="588"/>
    </row>
    <row r="228" spans="1:16" ht="20.100000000000001" customHeight="1">
      <c r="A228" s="618"/>
      <c r="B228" s="180"/>
      <c r="C228" s="583" t="s">
        <v>76</v>
      </c>
      <c r="D228" s="584"/>
      <c r="E228" s="585"/>
      <c r="F228" s="586">
        <f>SUMIFS($Q$169:$Q$218,$C$169:$C$218,C228)</f>
        <v>0</v>
      </c>
      <c r="G228" s="587"/>
      <c r="H228" s="588"/>
    </row>
    <row r="229" spans="1:16" ht="20.100000000000001" customHeight="1">
      <c r="A229" s="618"/>
      <c r="B229" s="180"/>
      <c r="C229" s="583" t="s">
        <v>77</v>
      </c>
      <c r="D229" s="584"/>
      <c r="E229" s="585"/>
      <c r="F229" s="586">
        <f>SUMIFS($Q$169:$Q$218,$C$169:$C$218,C229)</f>
        <v>0</v>
      </c>
      <c r="G229" s="587"/>
      <c r="H229" s="588"/>
    </row>
    <row r="230" spans="1:16" ht="20.100000000000001" customHeight="1">
      <c r="A230" s="619"/>
      <c r="B230" s="181"/>
      <c r="C230" s="584" t="s">
        <v>148</v>
      </c>
      <c r="D230" s="584"/>
      <c r="E230" s="585"/>
      <c r="F230" s="586">
        <f>SUM($F$226:$H$229)</f>
        <v>0</v>
      </c>
      <c r="G230" s="612"/>
      <c r="H230" s="613"/>
    </row>
    <row r="231" spans="1:16" ht="19.5" customHeight="1">
      <c r="A231" s="583" t="s">
        <v>78</v>
      </c>
      <c r="B231" s="584"/>
      <c r="C231" s="584"/>
      <c r="D231" s="584"/>
      <c r="E231" s="585"/>
      <c r="F231" s="586">
        <f>SUM($F$224:$H$225,$F$230)</f>
        <v>0</v>
      </c>
      <c r="G231" s="587"/>
      <c r="H231" s="588"/>
    </row>
    <row r="232" spans="1:16" ht="19.5" customHeight="1">
      <c r="A232" s="583" t="s">
        <v>133</v>
      </c>
      <c r="B232" s="584"/>
      <c r="C232" s="584"/>
      <c r="D232" s="584"/>
      <c r="E232" s="585"/>
      <c r="F232" s="586">
        <f>SUMIFS($Q$169:$Q$218,$C$169:$C$218,A232)</f>
        <v>0</v>
      </c>
      <c r="G232" s="587"/>
      <c r="H232" s="588"/>
    </row>
    <row r="233" spans="1:16" ht="19.5" customHeight="1">
      <c r="A233" s="583" t="s">
        <v>134</v>
      </c>
      <c r="B233" s="584"/>
      <c r="C233" s="584"/>
      <c r="D233" s="584"/>
      <c r="E233" s="585"/>
      <c r="F233" s="586">
        <f>SUM($F$231,$F$232)</f>
        <v>0</v>
      </c>
      <c r="G233" s="587"/>
      <c r="H233" s="588"/>
    </row>
    <row r="234" spans="1:16" ht="19.5" customHeight="1">
      <c r="A234" s="87"/>
      <c r="B234" s="87"/>
      <c r="C234" s="87"/>
      <c r="D234" s="87"/>
      <c r="E234" s="88"/>
      <c r="F234" s="89"/>
      <c r="G234" s="90"/>
      <c r="H234" s="90"/>
    </row>
    <row r="235" spans="1:16" ht="19.5" customHeight="1">
      <c r="A235" s="87"/>
      <c r="B235" s="87"/>
      <c r="C235" s="87"/>
      <c r="D235" s="87"/>
      <c r="E235" s="88"/>
      <c r="F235" s="89"/>
      <c r="G235" s="90"/>
      <c r="H235" s="90"/>
    </row>
    <row r="236" spans="1:16" ht="19.5" customHeight="1">
      <c r="A236" s="74" t="s">
        <v>5</v>
      </c>
      <c r="B236" s="74"/>
      <c r="C236" s="74"/>
      <c r="D236" s="74"/>
      <c r="E236" s="91"/>
      <c r="F236" s="71"/>
      <c r="G236" s="71"/>
      <c r="H236" s="71"/>
    </row>
    <row r="237" spans="1:16" ht="19.5" customHeight="1">
      <c r="A237" s="615"/>
      <c r="B237" s="616"/>
      <c r="C237" s="595" t="s">
        <v>11</v>
      </c>
      <c r="D237" s="596"/>
      <c r="E237" s="131" t="s">
        <v>26</v>
      </c>
      <c r="F237" s="604" t="s">
        <v>132</v>
      </c>
      <c r="G237" s="614"/>
      <c r="H237" s="614"/>
      <c r="I237"/>
      <c r="J237"/>
      <c r="K237"/>
      <c r="L237"/>
      <c r="M237"/>
      <c r="N237"/>
      <c r="O237"/>
      <c r="P237"/>
    </row>
    <row r="238" spans="1:16" ht="20.100000000000001" customHeight="1">
      <c r="A238" s="620" t="s">
        <v>27</v>
      </c>
      <c r="B238" s="621"/>
      <c r="C238" s="604" t="s">
        <v>3</v>
      </c>
      <c r="D238" s="596"/>
      <c r="E238" s="132" t="s">
        <v>175</v>
      </c>
      <c r="F238" s="566">
        <f t="shared" ref="F238:F248" si="3">SUMIFS($Q$10:$Q$159,$D$10:$D$159,$E238,$R$10:$R$159,"")</f>
        <v>0</v>
      </c>
      <c r="G238" s="567"/>
      <c r="H238" s="567"/>
      <c r="I238"/>
      <c r="J238"/>
      <c r="K238"/>
      <c r="L238"/>
      <c r="M238"/>
      <c r="N238"/>
      <c r="O238"/>
      <c r="P238"/>
    </row>
    <row r="239" spans="1:16" ht="20.100000000000001" customHeight="1">
      <c r="A239" s="622"/>
      <c r="B239" s="623"/>
      <c r="C239" s="604" t="s">
        <v>176</v>
      </c>
      <c r="D239" s="596"/>
      <c r="E239" s="132" t="s">
        <v>176</v>
      </c>
      <c r="F239" s="566">
        <f t="shared" si="3"/>
        <v>0</v>
      </c>
      <c r="G239" s="567"/>
      <c r="H239" s="567"/>
      <c r="I239"/>
      <c r="J239"/>
      <c r="K239"/>
      <c r="L239"/>
      <c r="M239"/>
      <c r="N239"/>
      <c r="O239"/>
      <c r="P239"/>
    </row>
    <row r="240" spans="1:16" ht="20.100000000000001" customHeight="1">
      <c r="A240" s="622"/>
      <c r="B240" s="623"/>
      <c r="C240" s="604" t="s">
        <v>42</v>
      </c>
      <c r="D240" s="596"/>
      <c r="E240" s="132" t="s">
        <v>1</v>
      </c>
      <c r="F240" s="566">
        <f t="shared" si="3"/>
        <v>0</v>
      </c>
      <c r="G240" s="567"/>
      <c r="H240" s="567"/>
      <c r="I240"/>
      <c r="J240"/>
      <c r="K240"/>
      <c r="L240"/>
      <c r="M240"/>
      <c r="N240"/>
      <c r="O240"/>
      <c r="P240"/>
    </row>
    <row r="241" spans="1:16" ht="20.100000000000001" customHeight="1">
      <c r="A241" s="622"/>
      <c r="B241" s="623"/>
      <c r="C241" s="604"/>
      <c r="D241" s="596"/>
      <c r="E241" s="132" t="s">
        <v>31</v>
      </c>
      <c r="F241" s="566">
        <f t="shared" si="3"/>
        <v>0</v>
      </c>
      <c r="G241" s="567"/>
      <c r="H241" s="567"/>
      <c r="I241"/>
      <c r="J241"/>
      <c r="K241"/>
      <c r="L241"/>
      <c r="M241"/>
      <c r="N241"/>
      <c r="O241"/>
      <c r="P241"/>
    </row>
    <row r="242" spans="1:16" ht="20.100000000000001" customHeight="1">
      <c r="A242" s="622"/>
      <c r="B242" s="623"/>
      <c r="C242" s="604"/>
      <c r="D242" s="596"/>
      <c r="E242" s="132" t="s">
        <v>10</v>
      </c>
      <c r="F242" s="566">
        <f t="shared" si="3"/>
        <v>0</v>
      </c>
      <c r="G242" s="567"/>
      <c r="H242" s="567"/>
      <c r="I242"/>
      <c r="J242"/>
      <c r="K242"/>
      <c r="L242"/>
      <c r="M242"/>
      <c r="N242"/>
      <c r="O242"/>
      <c r="P242"/>
    </row>
    <row r="243" spans="1:16" ht="20.100000000000001" customHeight="1">
      <c r="A243" s="622"/>
      <c r="B243" s="623"/>
      <c r="C243" s="604" t="s">
        <v>53</v>
      </c>
      <c r="D243" s="596"/>
      <c r="E243" s="132" t="s">
        <v>30</v>
      </c>
      <c r="F243" s="566">
        <f t="shared" si="3"/>
        <v>0</v>
      </c>
      <c r="G243" s="567"/>
      <c r="H243" s="567"/>
      <c r="I243"/>
      <c r="J243"/>
      <c r="K243"/>
      <c r="L243"/>
      <c r="M243"/>
      <c r="N243"/>
      <c r="O243"/>
      <c r="P243"/>
    </row>
    <row r="244" spans="1:16" ht="20.100000000000001" customHeight="1">
      <c r="A244" s="622"/>
      <c r="B244" s="623"/>
      <c r="C244" s="604"/>
      <c r="D244" s="596"/>
      <c r="E244" s="132" t="s">
        <v>2</v>
      </c>
      <c r="F244" s="566">
        <f t="shared" si="3"/>
        <v>0</v>
      </c>
      <c r="G244" s="567"/>
      <c r="H244" s="567"/>
      <c r="I244"/>
      <c r="J244"/>
      <c r="K244"/>
      <c r="L244"/>
      <c r="M244"/>
      <c r="N244"/>
      <c r="O244"/>
      <c r="P244"/>
    </row>
    <row r="245" spans="1:16" ht="20.100000000000001" customHeight="1">
      <c r="A245" s="622"/>
      <c r="B245" s="623"/>
      <c r="C245" s="604"/>
      <c r="D245" s="596"/>
      <c r="E245" s="132" t="s">
        <v>28</v>
      </c>
      <c r="F245" s="566">
        <f t="shared" si="3"/>
        <v>0</v>
      </c>
      <c r="G245" s="567"/>
      <c r="H245" s="567"/>
      <c r="I245"/>
      <c r="J245"/>
      <c r="K245"/>
      <c r="L245"/>
      <c r="M245"/>
      <c r="N245"/>
      <c r="O245"/>
      <c r="P245"/>
    </row>
    <row r="246" spans="1:16" ht="20.100000000000001" customHeight="1">
      <c r="A246" s="622"/>
      <c r="B246" s="623"/>
      <c r="C246" s="604"/>
      <c r="D246" s="596"/>
      <c r="E246" s="147" t="s">
        <v>32</v>
      </c>
      <c r="F246" s="566">
        <f t="shared" si="3"/>
        <v>0</v>
      </c>
      <c r="G246" s="567"/>
      <c r="H246" s="567"/>
      <c r="I246"/>
      <c r="J246"/>
      <c r="K246"/>
      <c r="L246"/>
      <c r="M246"/>
      <c r="N246"/>
      <c r="O246"/>
      <c r="P246"/>
    </row>
    <row r="247" spans="1:16" ht="20.100000000000001" customHeight="1">
      <c r="A247" s="622"/>
      <c r="B247" s="623"/>
      <c r="C247" s="604"/>
      <c r="D247" s="596"/>
      <c r="E247" s="132" t="s">
        <v>23</v>
      </c>
      <c r="F247" s="566">
        <f t="shared" si="3"/>
        <v>0</v>
      </c>
      <c r="G247" s="567"/>
      <c r="H247" s="567"/>
      <c r="I247"/>
      <c r="J247"/>
      <c r="K247"/>
      <c r="L247"/>
      <c r="M247"/>
      <c r="N247"/>
      <c r="O247"/>
      <c r="P247"/>
    </row>
    <row r="248" spans="1:16" ht="20.100000000000001" customHeight="1">
      <c r="A248" s="622"/>
      <c r="B248" s="623"/>
      <c r="C248" s="606" t="s">
        <v>147</v>
      </c>
      <c r="D248" s="607"/>
      <c r="E248" s="132" t="s">
        <v>9</v>
      </c>
      <c r="F248" s="566">
        <f t="shared" si="3"/>
        <v>0</v>
      </c>
      <c r="G248" s="567"/>
      <c r="H248" s="567"/>
      <c r="I248"/>
      <c r="J248"/>
      <c r="K248"/>
      <c r="L248"/>
      <c r="M248"/>
      <c r="N248"/>
      <c r="O248"/>
      <c r="P248"/>
    </row>
    <row r="249" spans="1:16" ht="20.100000000000001" customHeight="1">
      <c r="A249" s="622"/>
      <c r="B249" s="623"/>
      <c r="C249" s="595" t="s">
        <v>21</v>
      </c>
      <c r="D249" s="595"/>
      <c r="E249" s="596"/>
      <c r="F249" s="566">
        <f>SUM($F$238:$H$248)</f>
        <v>0</v>
      </c>
      <c r="G249" s="567"/>
      <c r="H249" s="567"/>
      <c r="I249"/>
      <c r="J249"/>
      <c r="K249"/>
      <c r="L249"/>
      <c r="M249"/>
      <c r="N249"/>
      <c r="O249"/>
      <c r="P249"/>
    </row>
    <row r="250" spans="1:16" ht="20.100000000000001" customHeight="1">
      <c r="A250" s="622"/>
      <c r="B250" s="623"/>
      <c r="C250" s="604" t="s">
        <v>18</v>
      </c>
      <c r="D250" s="604"/>
      <c r="E250" s="596"/>
      <c r="F250" s="610"/>
      <c r="G250" s="611"/>
      <c r="H250" s="611"/>
      <c r="I250"/>
      <c r="J250"/>
      <c r="K250"/>
      <c r="L250"/>
      <c r="M250"/>
      <c r="N250"/>
      <c r="O250"/>
      <c r="P250"/>
    </row>
    <row r="251" spans="1:16" ht="20.100000000000001" customHeight="1">
      <c r="A251" s="624"/>
      <c r="B251" s="625"/>
      <c r="C251" s="595" t="s">
        <v>34</v>
      </c>
      <c r="D251" s="595"/>
      <c r="E251" s="596"/>
      <c r="F251" s="566">
        <f>$F$249-$F$250</f>
        <v>0</v>
      </c>
      <c r="G251" s="567"/>
      <c r="H251" s="567"/>
      <c r="I251"/>
      <c r="J251"/>
      <c r="K251"/>
      <c r="L251"/>
      <c r="M251"/>
      <c r="N251"/>
      <c r="O251"/>
      <c r="P251"/>
    </row>
    <row r="252" spans="1:16" ht="20.100000000000001" customHeight="1">
      <c r="A252" s="626" t="s">
        <v>47</v>
      </c>
      <c r="B252" s="627"/>
      <c r="C252" s="604" t="s">
        <v>3</v>
      </c>
      <c r="D252" s="596"/>
      <c r="E252" s="132" t="s">
        <v>175</v>
      </c>
      <c r="F252" s="605">
        <f t="shared" ref="F252:F262" si="4">SUMIFS($Q$10:$Q$159,$D$10:$D$159,$E252,$R$10:$R$159,"○")</f>
        <v>0</v>
      </c>
      <c r="G252" s="567"/>
      <c r="H252" s="567"/>
      <c r="I252"/>
      <c r="J252"/>
      <c r="K252"/>
      <c r="L252"/>
      <c r="M252"/>
      <c r="N252"/>
      <c r="O252"/>
      <c r="P252"/>
    </row>
    <row r="253" spans="1:16" ht="20.100000000000001" customHeight="1">
      <c r="A253" s="628"/>
      <c r="B253" s="629"/>
      <c r="C253" s="604" t="s">
        <v>176</v>
      </c>
      <c r="D253" s="596"/>
      <c r="E253" s="132" t="s">
        <v>176</v>
      </c>
      <c r="F253" s="605">
        <f t="shared" si="4"/>
        <v>0</v>
      </c>
      <c r="G253" s="567"/>
      <c r="H253" s="567"/>
      <c r="I253"/>
      <c r="J253"/>
      <c r="K253"/>
      <c r="L253"/>
      <c r="M253"/>
      <c r="N253"/>
      <c r="O253"/>
      <c r="P253"/>
    </row>
    <row r="254" spans="1:16" ht="20.100000000000001" customHeight="1">
      <c r="A254" s="628"/>
      <c r="B254" s="629"/>
      <c r="C254" s="604" t="s">
        <v>42</v>
      </c>
      <c r="D254" s="596"/>
      <c r="E254" s="132" t="s">
        <v>1</v>
      </c>
      <c r="F254" s="605">
        <f t="shared" si="4"/>
        <v>0</v>
      </c>
      <c r="G254" s="567"/>
      <c r="H254" s="567"/>
      <c r="I254"/>
      <c r="J254"/>
      <c r="K254"/>
      <c r="L254"/>
      <c r="M254"/>
      <c r="N254"/>
      <c r="O254"/>
      <c r="P254"/>
    </row>
    <row r="255" spans="1:16" ht="20.100000000000001" customHeight="1">
      <c r="A255" s="628"/>
      <c r="B255" s="629"/>
      <c r="C255" s="604"/>
      <c r="D255" s="596"/>
      <c r="E255" s="132" t="s">
        <v>31</v>
      </c>
      <c r="F255" s="605">
        <f t="shared" si="4"/>
        <v>0</v>
      </c>
      <c r="G255" s="567"/>
      <c r="H255" s="567"/>
      <c r="I255"/>
      <c r="J255"/>
      <c r="K255"/>
      <c r="L255"/>
      <c r="M255"/>
      <c r="N255"/>
      <c r="O255"/>
      <c r="P255"/>
    </row>
    <row r="256" spans="1:16" ht="20.100000000000001" customHeight="1">
      <c r="A256" s="628"/>
      <c r="B256" s="629"/>
      <c r="C256" s="604"/>
      <c r="D256" s="596"/>
      <c r="E256" s="132" t="s">
        <v>10</v>
      </c>
      <c r="F256" s="605">
        <f t="shared" si="4"/>
        <v>0</v>
      </c>
      <c r="G256" s="567"/>
      <c r="H256" s="567"/>
      <c r="I256"/>
      <c r="J256"/>
      <c r="K256"/>
      <c r="L256"/>
      <c r="M256"/>
      <c r="N256"/>
      <c r="O256"/>
      <c r="P256"/>
    </row>
    <row r="257" spans="1:24" ht="20.100000000000001" customHeight="1">
      <c r="A257" s="628"/>
      <c r="B257" s="629"/>
      <c r="C257" s="604" t="s">
        <v>53</v>
      </c>
      <c r="D257" s="596"/>
      <c r="E257" s="132" t="s">
        <v>30</v>
      </c>
      <c r="F257" s="605">
        <f t="shared" si="4"/>
        <v>0</v>
      </c>
      <c r="G257" s="567"/>
      <c r="H257" s="567"/>
      <c r="I257"/>
      <c r="J257"/>
      <c r="K257"/>
      <c r="L257"/>
      <c r="M257"/>
      <c r="N257"/>
      <c r="O257"/>
      <c r="P257"/>
    </row>
    <row r="258" spans="1:24" ht="20.100000000000001" customHeight="1">
      <c r="A258" s="628"/>
      <c r="B258" s="629"/>
      <c r="C258" s="604"/>
      <c r="D258" s="596"/>
      <c r="E258" s="132" t="s">
        <v>2</v>
      </c>
      <c r="F258" s="605">
        <f t="shared" si="4"/>
        <v>0</v>
      </c>
      <c r="G258" s="567"/>
      <c r="H258" s="567"/>
      <c r="I258"/>
      <c r="J258"/>
      <c r="K258"/>
      <c r="L258"/>
      <c r="M258"/>
      <c r="N258"/>
      <c r="O258"/>
      <c r="P258"/>
    </row>
    <row r="259" spans="1:24" ht="20.100000000000001" customHeight="1">
      <c r="A259" s="628"/>
      <c r="B259" s="629"/>
      <c r="C259" s="604"/>
      <c r="D259" s="596"/>
      <c r="E259" s="132" t="s">
        <v>28</v>
      </c>
      <c r="F259" s="605">
        <f t="shared" si="4"/>
        <v>0</v>
      </c>
      <c r="G259" s="567"/>
      <c r="H259" s="567"/>
      <c r="I259"/>
      <c r="J259"/>
      <c r="K259"/>
      <c r="L259"/>
      <c r="M259"/>
      <c r="N259"/>
      <c r="O259"/>
      <c r="P259"/>
    </row>
    <row r="260" spans="1:24" ht="20.100000000000001" customHeight="1">
      <c r="A260" s="628"/>
      <c r="B260" s="629"/>
      <c r="C260" s="604"/>
      <c r="D260" s="596"/>
      <c r="E260" s="132" t="s">
        <v>32</v>
      </c>
      <c r="F260" s="605">
        <f t="shared" si="4"/>
        <v>0</v>
      </c>
      <c r="G260" s="567"/>
      <c r="H260" s="567"/>
      <c r="I260"/>
      <c r="J260"/>
      <c r="K260"/>
      <c r="L260"/>
      <c r="M260"/>
      <c r="N260"/>
      <c r="O260"/>
      <c r="P260"/>
    </row>
    <row r="261" spans="1:24" ht="20.100000000000001" customHeight="1">
      <c r="A261" s="628"/>
      <c r="B261" s="629"/>
      <c r="C261" s="604"/>
      <c r="D261" s="596"/>
      <c r="E261" s="132" t="s">
        <v>23</v>
      </c>
      <c r="F261" s="605">
        <f t="shared" si="4"/>
        <v>0</v>
      </c>
      <c r="G261" s="567"/>
      <c r="H261" s="567"/>
      <c r="I261"/>
      <c r="J261"/>
      <c r="K261"/>
      <c r="L261"/>
      <c r="M261"/>
      <c r="N261"/>
      <c r="O261"/>
      <c r="P261"/>
    </row>
    <row r="262" spans="1:24" ht="20.100000000000001" customHeight="1">
      <c r="A262" s="628"/>
      <c r="B262" s="629"/>
      <c r="C262" s="606" t="s">
        <v>147</v>
      </c>
      <c r="D262" s="607"/>
      <c r="E262" s="132" t="s">
        <v>9</v>
      </c>
      <c r="F262" s="605">
        <f t="shared" si="4"/>
        <v>0</v>
      </c>
      <c r="G262" s="567"/>
      <c r="H262" s="567"/>
      <c r="I262"/>
      <c r="J262"/>
      <c r="K262"/>
      <c r="L262"/>
      <c r="M262"/>
      <c r="N262"/>
      <c r="O262"/>
      <c r="P262"/>
    </row>
    <row r="263" spans="1:24" ht="20.100000000000001" customHeight="1" thickBot="1">
      <c r="A263" s="630"/>
      <c r="B263" s="631"/>
      <c r="C263" s="595" t="s">
        <v>135</v>
      </c>
      <c r="D263" s="595"/>
      <c r="E263" s="596"/>
      <c r="F263" s="608">
        <f>SUM($F$252:$H$262)</f>
        <v>0</v>
      </c>
      <c r="G263" s="609"/>
      <c r="H263" s="609"/>
      <c r="I263"/>
      <c r="J263"/>
      <c r="K263"/>
      <c r="L263"/>
      <c r="M263"/>
      <c r="N263"/>
      <c r="O263"/>
      <c r="P263"/>
    </row>
    <row r="264" spans="1:24" ht="20.100000000000001" customHeight="1" thickTop="1">
      <c r="A264" s="600" t="s">
        <v>136</v>
      </c>
      <c r="B264" s="600"/>
      <c r="C264" s="601"/>
      <c r="D264" s="601"/>
      <c r="E264" s="601"/>
      <c r="F264" s="602">
        <f>SUM($F$249,$F$263)</f>
        <v>0</v>
      </c>
      <c r="G264" s="603"/>
      <c r="H264" s="603"/>
      <c r="I264"/>
      <c r="J264"/>
      <c r="K264"/>
      <c r="L264"/>
      <c r="M264"/>
      <c r="N264"/>
      <c r="O264"/>
      <c r="P264"/>
    </row>
    <row r="265" spans="1:24">
      <c r="W265" s="5"/>
      <c r="X265" s="2"/>
    </row>
  </sheetData>
  <sheetProtection password="DF8A" sheet="1" objects="1" scenarios="1" formatRows="0"/>
  <mergeCells count="337">
    <mergeCell ref="C173:D173"/>
    <mergeCell ref="C162:C163"/>
    <mergeCell ref="C198:D198"/>
    <mergeCell ref="C199:D199"/>
    <mergeCell ref="E162:M162"/>
    <mergeCell ref="E163:M163"/>
    <mergeCell ref="F165:K165"/>
    <mergeCell ref="F166:K166"/>
    <mergeCell ref="C3:C4"/>
    <mergeCell ref="E3:M3"/>
    <mergeCell ref="E4:M4"/>
    <mergeCell ref="C6:D6"/>
    <mergeCell ref="F6:K6"/>
    <mergeCell ref="C7:D7"/>
    <mergeCell ref="F7:K7"/>
    <mergeCell ref="C186:D186"/>
    <mergeCell ref="C187:D187"/>
    <mergeCell ref="C188:D188"/>
    <mergeCell ref="C189:D189"/>
    <mergeCell ref="C190:D190"/>
    <mergeCell ref="C191:D191"/>
    <mergeCell ref="C168:D168"/>
    <mergeCell ref="C169:D169"/>
    <mergeCell ref="M6:Q7"/>
    <mergeCell ref="C180:D180"/>
    <mergeCell ref="C181:D181"/>
    <mergeCell ref="C182:D182"/>
    <mergeCell ref="C183:D183"/>
    <mergeCell ref="C184:D184"/>
    <mergeCell ref="C185:D185"/>
    <mergeCell ref="C174:D174"/>
    <mergeCell ref="C175:D175"/>
    <mergeCell ref="C176:D176"/>
    <mergeCell ref="C177:D177"/>
    <mergeCell ref="C178:D178"/>
    <mergeCell ref="C179:D179"/>
    <mergeCell ref="C170:D170"/>
    <mergeCell ref="C171:D171"/>
    <mergeCell ref="C172:D172"/>
    <mergeCell ref="F226:H226"/>
    <mergeCell ref="C227:E227"/>
    <mergeCell ref="F227:H227"/>
    <mergeCell ref="C228:E228"/>
    <mergeCell ref="C200:D200"/>
    <mergeCell ref="C192:D192"/>
    <mergeCell ref="C193:D193"/>
    <mergeCell ref="C194:D194"/>
    <mergeCell ref="C195:D195"/>
    <mergeCell ref="C196:D196"/>
    <mergeCell ref="C197:D197"/>
    <mergeCell ref="C208:D208"/>
    <mergeCell ref="C209:D209"/>
    <mergeCell ref="C201:D201"/>
    <mergeCell ref="C202:D202"/>
    <mergeCell ref="C203:D203"/>
    <mergeCell ref="A224:E224"/>
    <mergeCell ref="C204:D204"/>
    <mergeCell ref="C205:D205"/>
    <mergeCell ref="C206:D206"/>
    <mergeCell ref="C207:D207"/>
    <mergeCell ref="F245:H245"/>
    <mergeCell ref="F247:H247"/>
    <mergeCell ref="F246:H246"/>
    <mergeCell ref="F222:H222"/>
    <mergeCell ref="A223:E223"/>
    <mergeCell ref="F223:H223"/>
    <mergeCell ref="C210:D210"/>
    <mergeCell ref="C211:D211"/>
    <mergeCell ref="C212:D212"/>
    <mergeCell ref="C213:D213"/>
    <mergeCell ref="C214:D214"/>
    <mergeCell ref="C215:D215"/>
    <mergeCell ref="A217:B217"/>
    <mergeCell ref="A218:B218"/>
    <mergeCell ref="C216:D216"/>
    <mergeCell ref="C217:D217"/>
    <mergeCell ref="C218:D218"/>
    <mergeCell ref="A215:B215"/>
    <mergeCell ref="A216:B216"/>
    <mergeCell ref="F224:H224"/>
    <mergeCell ref="A225:E225"/>
    <mergeCell ref="F225:H225"/>
    <mergeCell ref="A226:A230"/>
    <mergeCell ref="C226:E226"/>
    <mergeCell ref="F232:H232"/>
    <mergeCell ref="A233:E233"/>
    <mergeCell ref="F233:H233"/>
    <mergeCell ref="C237:D237"/>
    <mergeCell ref="F237:H237"/>
    <mergeCell ref="F228:H228"/>
    <mergeCell ref="C229:E229"/>
    <mergeCell ref="F229:H229"/>
    <mergeCell ref="C230:E230"/>
    <mergeCell ref="F230:H230"/>
    <mergeCell ref="A231:E231"/>
    <mergeCell ref="F231:H231"/>
    <mergeCell ref="A237:B237"/>
    <mergeCell ref="A232:E232"/>
    <mergeCell ref="F262:H262"/>
    <mergeCell ref="C263:E263"/>
    <mergeCell ref="F263:H263"/>
    <mergeCell ref="A264:E264"/>
    <mergeCell ref="F264:H264"/>
    <mergeCell ref="C257:D261"/>
    <mergeCell ref="F257:H257"/>
    <mergeCell ref="F258:H258"/>
    <mergeCell ref="F259:H259"/>
    <mergeCell ref="F260:H260"/>
    <mergeCell ref="F261:H261"/>
    <mergeCell ref="A252:B263"/>
    <mergeCell ref="C262:D262"/>
    <mergeCell ref="C254:D256"/>
    <mergeCell ref="F254:H254"/>
    <mergeCell ref="F255:H255"/>
    <mergeCell ref="F256:H256"/>
    <mergeCell ref="C251:E251"/>
    <mergeCell ref="F251:H251"/>
    <mergeCell ref="C252:D252"/>
    <mergeCell ref="F252:H252"/>
    <mergeCell ref="C253:D253"/>
    <mergeCell ref="F253:H253"/>
    <mergeCell ref="A238:B251"/>
    <mergeCell ref="C238:D238"/>
    <mergeCell ref="F238:H238"/>
    <mergeCell ref="C239:D239"/>
    <mergeCell ref="F239:H239"/>
    <mergeCell ref="C248:D248"/>
    <mergeCell ref="F248:H248"/>
    <mergeCell ref="C249:E249"/>
    <mergeCell ref="F249:H249"/>
    <mergeCell ref="C250:E250"/>
    <mergeCell ref="F250:H250"/>
    <mergeCell ref="C240:D242"/>
    <mergeCell ref="F240:H240"/>
    <mergeCell ref="F241:H241"/>
    <mergeCell ref="F242:H242"/>
    <mergeCell ref="C243:D247"/>
    <mergeCell ref="F243:H243"/>
    <mergeCell ref="F244:H244"/>
    <mergeCell ref="A9:B9"/>
    <mergeCell ref="A168:B168"/>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B31"/>
    <mergeCell ref="A41:B41"/>
    <mergeCell ref="A42:B42"/>
    <mergeCell ref="A43:B43"/>
    <mergeCell ref="A44:B44"/>
    <mergeCell ref="A45:B45"/>
    <mergeCell ref="A46:B46"/>
    <mergeCell ref="A47:B47"/>
    <mergeCell ref="A48:B48"/>
    <mergeCell ref="A49:B49"/>
    <mergeCell ref="A32:B32"/>
    <mergeCell ref="A33:B33"/>
    <mergeCell ref="A34:B34"/>
    <mergeCell ref="A35:B35"/>
    <mergeCell ref="A36:B36"/>
    <mergeCell ref="A37:B37"/>
    <mergeCell ref="A38:B38"/>
    <mergeCell ref="A39:B39"/>
    <mergeCell ref="A40:B40"/>
    <mergeCell ref="A59:B59"/>
    <mergeCell ref="A60:B60"/>
    <mergeCell ref="A61:B61"/>
    <mergeCell ref="A62:B62"/>
    <mergeCell ref="A63:B63"/>
    <mergeCell ref="A64:B64"/>
    <mergeCell ref="A65:B65"/>
    <mergeCell ref="A66:B66"/>
    <mergeCell ref="A67:B67"/>
    <mergeCell ref="A50:B50"/>
    <mergeCell ref="A51:B51"/>
    <mergeCell ref="A52:B52"/>
    <mergeCell ref="A53:B53"/>
    <mergeCell ref="A54:B54"/>
    <mergeCell ref="A55:B55"/>
    <mergeCell ref="A56:B56"/>
    <mergeCell ref="A57:B57"/>
    <mergeCell ref="A58:B58"/>
    <mergeCell ref="A77:B77"/>
    <mergeCell ref="A78:B78"/>
    <mergeCell ref="A79:B79"/>
    <mergeCell ref="A80:B80"/>
    <mergeCell ref="A81:B81"/>
    <mergeCell ref="A82:B82"/>
    <mergeCell ref="A83:B83"/>
    <mergeCell ref="A84:B84"/>
    <mergeCell ref="A85:B85"/>
    <mergeCell ref="A68:B68"/>
    <mergeCell ref="A69:B69"/>
    <mergeCell ref="A70:B70"/>
    <mergeCell ref="A71:B71"/>
    <mergeCell ref="A72:B72"/>
    <mergeCell ref="A73:B73"/>
    <mergeCell ref="A74:B74"/>
    <mergeCell ref="A75:B75"/>
    <mergeCell ref="A76:B76"/>
    <mergeCell ref="A95:B95"/>
    <mergeCell ref="A96:B96"/>
    <mergeCell ref="A97:B97"/>
    <mergeCell ref="A98:B98"/>
    <mergeCell ref="A99:B99"/>
    <mergeCell ref="A100:B100"/>
    <mergeCell ref="A101:B101"/>
    <mergeCell ref="A102:B102"/>
    <mergeCell ref="A103:B103"/>
    <mergeCell ref="A86:B86"/>
    <mergeCell ref="A87:B87"/>
    <mergeCell ref="A88:B88"/>
    <mergeCell ref="A89:B89"/>
    <mergeCell ref="A90:B90"/>
    <mergeCell ref="A91:B91"/>
    <mergeCell ref="A92:B92"/>
    <mergeCell ref="A93:B93"/>
    <mergeCell ref="A94:B94"/>
    <mergeCell ref="A113:B113"/>
    <mergeCell ref="A114:B114"/>
    <mergeCell ref="A115:B115"/>
    <mergeCell ref="A116:B116"/>
    <mergeCell ref="A117:B117"/>
    <mergeCell ref="A118:B118"/>
    <mergeCell ref="A119:B119"/>
    <mergeCell ref="A120:B120"/>
    <mergeCell ref="A121:B121"/>
    <mergeCell ref="A104:B104"/>
    <mergeCell ref="A105:B105"/>
    <mergeCell ref="A106:B106"/>
    <mergeCell ref="A107:B107"/>
    <mergeCell ref="A108:B108"/>
    <mergeCell ref="A109:B109"/>
    <mergeCell ref="A110:B110"/>
    <mergeCell ref="A111:B111"/>
    <mergeCell ref="A112:B112"/>
    <mergeCell ref="A131:B131"/>
    <mergeCell ref="A132:B132"/>
    <mergeCell ref="A133:B133"/>
    <mergeCell ref="A134:B134"/>
    <mergeCell ref="A135:B135"/>
    <mergeCell ref="A136:B136"/>
    <mergeCell ref="A137:B137"/>
    <mergeCell ref="A138:B138"/>
    <mergeCell ref="A139:B139"/>
    <mergeCell ref="A122:B122"/>
    <mergeCell ref="A123:B123"/>
    <mergeCell ref="A124:B124"/>
    <mergeCell ref="A125:B125"/>
    <mergeCell ref="A126:B126"/>
    <mergeCell ref="A127:B127"/>
    <mergeCell ref="A128:B128"/>
    <mergeCell ref="A129:B129"/>
    <mergeCell ref="A130:B130"/>
    <mergeCell ref="A158:B158"/>
    <mergeCell ref="A159:B159"/>
    <mergeCell ref="A140:B140"/>
    <mergeCell ref="A141:B141"/>
    <mergeCell ref="A142:B142"/>
    <mergeCell ref="A143:B143"/>
    <mergeCell ref="A144:B144"/>
    <mergeCell ref="A145:B145"/>
    <mergeCell ref="A146:B146"/>
    <mergeCell ref="A147:B147"/>
    <mergeCell ref="A148:B148"/>
    <mergeCell ref="A149:B149"/>
    <mergeCell ref="A150:B150"/>
    <mergeCell ref="A151:B151"/>
    <mergeCell ref="A152:B152"/>
    <mergeCell ref="A153:B153"/>
    <mergeCell ref="A154:B154"/>
    <mergeCell ref="A155:B155"/>
    <mergeCell ref="A156:B156"/>
    <mergeCell ref="A157:B157"/>
    <mergeCell ref="A169:B169"/>
    <mergeCell ref="A170:B170"/>
    <mergeCell ref="A171:B171"/>
    <mergeCell ref="A190:B190"/>
    <mergeCell ref="A191:B191"/>
    <mergeCell ref="A192:B192"/>
    <mergeCell ref="A193:B193"/>
    <mergeCell ref="A194:B194"/>
    <mergeCell ref="A195:B195"/>
    <mergeCell ref="A172:B172"/>
    <mergeCell ref="A173:B173"/>
    <mergeCell ref="A174:B174"/>
    <mergeCell ref="A175:B175"/>
    <mergeCell ref="A176:B176"/>
    <mergeCell ref="A177:B177"/>
    <mergeCell ref="A178:B178"/>
    <mergeCell ref="A179:B179"/>
    <mergeCell ref="A180:B180"/>
    <mergeCell ref="A196:B196"/>
    <mergeCell ref="A197:B197"/>
    <mergeCell ref="A198:B198"/>
    <mergeCell ref="A181:B181"/>
    <mergeCell ref="A182:B182"/>
    <mergeCell ref="A183:B183"/>
    <mergeCell ref="A184:B184"/>
    <mergeCell ref="A185:B185"/>
    <mergeCell ref="A186:B186"/>
    <mergeCell ref="A187:B187"/>
    <mergeCell ref="A188:B188"/>
    <mergeCell ref="A189:B189"/>
    <mergeCell ref="A208:B208"/>
    <mergeCell ref="A209:B209"/>
    <mergeCell ref="A210:B210"/>
    <mergeCell ref="A211:B211"/>
    <mergeCell ref="A212:B212"/>
    <mergeCell ref="A213:B213"/>
    <mergeCell ref="A214:B214"/>
    <mergeCell ref="A199:B199"/>
    <mergeCell ref="A200:B200"/>
    <mergeCell ref="A201:B201"/>
    <mergeCell ref="A202:B202"/>
    <mergeCell ref="A203:B203"/>
    <mergeCell ref="A204:B204"/>
    <mergeCell ref="A205:B205"/>
    <mergeCell ref="A206:B206"/>
    <mergeCell ref="A207:B207"/>
  </mergeCells>
  <phoneticPr fontId="8"/>
  <conditionalFormatting sqref="O51:O106 G51:G106 I51:I106 L51:L106">
    <cfRule type="expression" dxfId="508" priority="373">
      <formula>INDIRECT(ADDRESS(ROW(),COLUMN()))=TRUNC(INDIRECT(ADDRESS(ROW(),COLUMN())))</formula>
    </cfRule>
  </conditionalFormatting>
  <conditionalFormatting sqref="O27:O50">
    <cfRule type="expression" dxfId="507" priority="369">
      <formula>INDIRECT(ADDRESS(ROW(),COLUMN()))=TRUNC(INDIRECT(ADDRESS(ROW(),COLUMN())))</formula>
    </cfRule>
  </conditionalFormatting>
  <conditionalFormatting sqref="G48:G50">
    <cfRule type="expression" dxfId="506" priority="372">
      <formula>INDIRECT(ADDRESS(ROW(),COLUMN()))=TRUNC(INDIRECT(ADDRESS(ROW(),COLUMN())))</formula>
    </cfRule>
  </conditionalFormatting>
  <conditionalFormatting sqref="I45 I48:I50">
    <cfRule type="expression" dxfId="505" priority="371">
      <formula>INDIRECT(ADDRESS(ROW(),COLUMN()))=TRUNC(INDIRECT(ADDRESS(ROW(),COLUMN())))</formula>
    </cfRule>
  </conditionalFormatting>
  <conditionalFormatting sqref="L29:L50">
    <cfRule type="expression" dxfId="504" priority="370">
      <formula>INDIRECT(ADDRESS(ROW(),COLUMN()))=TRUNC(INDIRECT(ADDRESS(ROW(),COLUMN())))</formula>
    </cfRule>
  </conditionalFormatting>
  <conditionalFormatting sqref="O10">
    <cfRule type="expression" dxfId="503" priority="367">
      <formula>INDIRECT(ADDRESS(ROW(),COLUMN()))=TRUNC(INDIRECT(ADDRESS(ROW(),COLUMN())))</formula>
    </cfRule>
  </conditionalFormatting>
  <conditionalFormatting sqref="L10">
    <cfRule type="expression" dxfId="502" priority="368">
      <formula>INDIRECT(ADDRESS(ROW(),COLUMN()))=TRUNC(INDIRECT(ADDRESS(ROW(),COLUMN())))</formula>
    </cfRule>
  </conditionalFormatting>
  <conditionalFormatting sqref="O11">
    <cfRule type="expression" dxfId="501" priority="365">
      <formula>INDIRECT(ADDRESS(ROW(),COLUMN()))=TRUNC(INDIRECT(ADDRESS(ROW(),COLUMN())))</formula>
    </cfRule>
  </conditionalFormatting>
  <conditionalFormatting sqref="L11">
    <cfRule type="expression" dxfId="500" priority="366">
      <formula>INDIRECT(ADDRESS(ROW(),COLUMN()))=TRUNC(INDIRECT(ADDRESS(ROW(),COLUMN())))</formula>
    </cfRule>
  </conditionalFormatting>
  <conditionalFormatting sqref="O12:O26">
    <cfRule type="expression" dxfId="499" priority="362">
      <formula>INDIRECT(ADDRESS(ROW(),COLUMN()))=TRUNC(INDIRECT(ADDRESS(ROW(),COLUMN())))</formula>
    </cfRule>
  </conditionalFormatting>
  <conditionalFormatting sqref="I21:I25">
    <cfRule type="expression" dxfId="498" priority="364">
      <formula>INDIRECT(ADDRESS(ROW(),COLUMN()))=TRUNC(INDIRECT(ADDRESS(ROW(),COLUMN())))</formula>
    </cfRule>
  </conditionalFormatting>
  <conditionalFormatting sqref="L12:L25">
    <cfRule type="expression" dxfId="497" priority="363">
      <formula>INDIRECT(ADDRESS(ROW(),COLUMN()))=TRUNC(INDIRECT(ADDRESS(ROW(),COLUMN())))</formula>
    </cfRule>
  </conditionalFormatting>
  <conditionalFormatting sqref="G10 G15">
    <cfRule type="expression" dxfId="496" priority="361">
      <formula>INDIRECT(ADDRESS(ROW(),COLUMN()))=TRUNC(INDIRECT(ADDRESS(ROW(),COLUMN())))</formula>
    </cfRule>
  </conditionalFormatting>
  <conditionalFormatting sqref="I10 I15">
    <cfRule type="expression" dxfId="495" priority="360">
      <formula>INDIRECT(ADDRESS(ROW(),COLUMN()))=TRUNC(INDIRECT(ADDRESS(ROW(),COLUMN())))</formula>
    </cfRule>
  </conditionalFormatting>
  <conditionalFormatting sqref="G12">
    <cfRule type="expression" dxfId="494" priority="359">
      <formula>INDIRECT(ADDRESS(ROW(),COLUMN()))=TRUNC(INDIRECT(ADDRESS(ROW(),COLUMN())))</formula>
    </cfRule>
  </conditionalFormatting>
  <conditionalFormatting sqref="I12">
    <cfRule type="expression" dxfId="493" priority="358">
      <formula>INDIRECT(ADDRESS(ROW(),COLUMN()))=TRUNC(INDIRECT(ADDRESS(ROW(),COLUMN())))</formula>
    </cfRule>
  </conditionalFormatting>
  <conditionalFormatting sqref="G14">
    <cfRule type="expression" dxfId="492" priority="357">
      <formula>INDIRECT(ADDRESS(ROW(),COLUMN()))=TRUNC(INDIRECT(ADDRESS(ROW(),COLUMN())))</formula>
    </cfRule>
  </conditionalFormatting>
  <conditionalFormatting sqref="I14">
    <cfRule type="expression" dxfId="491" priority="356">
      <formula>INDIRECT(ADDRESS(ROW(),COLUMN()))=TRUNC(INDIRECT(ADDRESS(ROW(),COLUMN())))</formula>
    </cfRule>
  </conditionalFormatting>
  <conditionalFormatting sqref="G11">
    <cfRule type="expression" dxfId="490" priority="355">
      <formula>INDIRECT(ADDRESS(ROW(),COLUMN()))=TRUNC(INDIRECT(ADDRESS(ROW(),COLUMN())))</formula>
    </cfRule>
  </conditionalFormatting>
  <conditionalFormatting sqref="I11">
    <cfRule type="expression" dxfId="489" priority="354">
      <formula>INDIRECT(ADDRESS(ROW(),COLUMN()))=TRUNC(INDIRECT(ADDRESS(ROW(),COLUMN())))</formula>
    </cfRule>
  </conditionalFormatting>
  <conditionalFormatting sqref="G13">
    <cfRule type="expression" dxfId="488" priority="353">
      <formula>INDIRECT(ADDRESS(ROW(),COLUMN()))=TRUNC(INDIRECT(ADDRESS(ROW(),COLUMN())))</formula>
    </cfRule>
  </conditionalFormatting>
  <conditionalFormatting sqref="I13">
    <cfRule type="expression" dxfId="487" priority="352">
      <formula>INDIRECT(ADDRESS(ROW(),COLUMN()))=TRUNC(INDIRECT(ADDRESS(ROW(),COLUMN())))</formula>
    </cfRule>
  </conditionalFormatting>
  <conditionalFormatting sqref="G16 G19">
    <cfRule type="expression" dxfId="486" priority="351">
      <formula>INDIRECT(ADDRESS(ROW(),COLUMN()))=TRUNC(INDIRECT(ADDRESS(ROW(),COLUMN())))</formula>
    </cfRule>
  </conditionalFormatting>
  <conditionalFormatting sqref="I16 I19">
    <cfRule type="expression" dxfId="485" priority="350">
      <formula>INDIRECT(ADDRESS(ROW(),COLUMN()))=TRUNC(INDIRECT(ADDRESS(ROW(),COLUMN())))</formula>
    </cfRule>
  </conditionalFormatting>
  <conditionalFormatting sqref="G17">
    <cfRule type="expression" dxfId="484" priority="349">
      <formula>INDIRECT(ADDRESS(ROW(),COLUMN()))=TRUNC(INDIRECT(ADDRESS(ROW(),COLUMN())))</formula>
    </cfRule>
  </conditionalFormatting>
  <conditionalFormatting sqref="I17">
    <cfRule type="expression" dxfId="483" priority="348">
      <formula>INDIRECT(ADDRESS(ROW(),COLUMN()))=TRUNC(INDIRECT(ADDRESS(ROW(),COLUMN())))</formula>
    </cfRule>
  </conditionalFormatting>
  <conditionalFormatting sqref="G18">
    <cfRule type="expression" dxfId="482" priority="347">
      <formula>INDIRECT(ADDRESS(ROW(),COLUMN()))=TRUNC(INDIRECT(ADDRESS(ROW(),COLUMN())))</formula>
    </cfRule>
  </conditionalFormatting>
  <conditionalFormatting sqref="I18">
    <cfRule type="expression" dxfId="481" priority="346">
      <formula>INDIRECT(ADDRESS(ROW(),COLUMN()))=TRUNC(INDIRECT(ADDRESS(ROW(),COLUMN())))</formula>
    </cfRule>
  </conditionalFormatting>
  <conditionalFormatting sqref="G20">
    <cfRule type="expression" dxfId="480" priority="345">
      <formula>INDIRECT(ADDRESS(ROW(),COLUMN()))=TRUNC(INDIRECT(ADDRESS(ROW(),COLUMN())))</formula>
    </cfRule>
  </conditionalFormatting>
  <conditionalFormatting sqref="I20">
    <cfRule type="expression" dxfId="479" priority="344">
      <formula>INDIRECT(ADDRESS(ROW(),COLUMN()))=TRUNC(INDIRECT(ADDRESS(ROW(),COLUMN())))</formula>
    </cfRule>
  </conditionalFormatting>
  <conditionalFormatting sqref="G21 G23">
    <cfRule type="expression" dxfId="478" priority="343">
      <formula>INDIRECT(ADDRESS(ROW(),COLUMN()))=TRUNC(INDIRECT(ADDRESS(ROW(),COLUMN())))</formula>
    </cfRule>
  </conditionalFormatting>
  <conditionalFormatting sqref="G22">
    <cfRule type="expression" dxfId="477" priority="342">
      <formula>INDIRECT(ADDRESS(ROW(),COLUMN()))=TRUNC(INDIRECT(ADDRESS(ROW(),COLUMN())))</formula>
    </cfRule>
  </conditionalFormatting>
  <conditionalFormatting sqref="G24:G25">
    <cfRule type="expression" dxfId="476" priority="341">
      <formula>INDIRECT(ADDRESS(ROW(),COLUMN()))=TRUNC(INDIRECT(ADDRESS(ROW(),COLUMN())))</formula>
    </cfRule>
  </conditionalFormatting>
  <conditionalFormatting sqref="G26:G28">
    <cfRule type="expression" dxfId="475" priority="340">
      <formula>INDIRECT(ADDRESS(ROW(),COLUMN()))=TRUNC(INDIRECT(ADDRESS(ROW(),COLUMN())))</formula>
    </cfRule>
  </conditionalFormatting>
  <conditionalFormatting sqref="I26:I28">
    <cfRule type="expression" dxfId="474" priority="339">
      <formula>INDIRECT(ADDRESS(ROW(),COLUMN()))=TRUNC(INDIRECT(ADDRESS(ROW(),COLUMN())))</formula>
    </cfRule>
  </conditionalFormatting>
  <conditionalFormatting sqref="L26:L28">
    <cfRule type="expression" dxfId="473" priority="338">
      <formula>INDIRECT(ADDRESS(ROW(),COLUMN()))=TRUNC(INDIRECT(ADDRESS(ROW(),COLUMN())))</formula>
    </cfRule>
  </conditionalFormatting>
  <conditionalFormatting sqref="G29:G30">
    <cfRule type="expression" dxfId="472" priority="337">
      <formula>INDIRECT(ADDRESS(ROW(),COLUMN()))=TRUNC(INDIRECT(ADDRESS(ROW(),COLUMN())))</formula>
    </cfRule>
  </conditionalFormatting>
  <conditionalFormatting sqref="I29:I30">
    <cfRule type="expression" dxfId="471" priority="336">
      <formula>INDIRECT(ADDRESS(ROW(),COLUMN()))=TRUNC(INDIRECT(ADDRESS(ROW(),COLUMN())))</formula>
    </cfRule>
  </conditionalFormatting>
  <conditionalFormatting sqref="G31:G32 G42 G44">
    <cfRule type="expression" dxfId="470" priority="335">
      <formula>INDIRECT(ADDRESS(ROW(),COLUMN()))=TRUNC(INDIRECT(ADDRESS(ROW(),COLUMN())))</formula>
    </cfRule>
  </conditionalFormatting>
  <conditionalFormatting sqref="I31:I32 I42 I44">
    <cfRule type="expression" dxfId="469" priority="334">
      <formula>INDIRECT(ADDRESS(ROW(),COLUMN()))=TRUNC(INDIRECT(ADDRESS(ROW(),COLUMN())))</formula>
    </cfRule>
  </conditionalFormatting>
  <conditionalFormatting sqref="G40">
    <cfRule type="expression" dxfId="468" priority="333">
      <formula>INDIRECT(ADDRESS(ROW(),COLUMN()))=TRUNC(INDIRECT(ADDRESS(ROW(),COLUMN())))</formula>
    </cfRule>
  </conditionalFormatting>
  <conditionalFormatting sqref="I40">
    <cfRule type="expression" dxfId="467" priority="332">
      <formula>INDIRECT(ADDRESS(ROW(),COLUMN()))=TRUNC(INDIRECT(ADDRESS(ROW(),COLUMN())))</formula>
    </cfRule>
  </conditionalFormatting>
  <conditionalFormatting sqref="G37">
    <cfRule type="expression" dxfId="466" priority="331">
      <formula>INDIRECT(ADDRESS(ROW(),COLUMN()))=TRUNC(INDIRECT(ADDRESS(ROW(),COLUMN())))</formula>
    </cfRule>
  </conditionalFormatting>
  <conditionalFormatting sqref="I37">
    <cfRule type="expression" dxfId="465" priority="330">
      <formula>INDIRECT(ADDRESS(ROW(),COLUMN()))=TRUNC(INDIRECT(ADDRESS(ROW(),COLUMN())))</formula>
    </cfRule>
  </conditionalFormatting>
  <conditionalFormatting sqref="G38">
    <cfRule type="expression" dxfId="464" priority="329">
      <formula>INDIRECT(ADDRESS(ROW(),COLUMN()))=TRUNC(INDIRECT(ADDRESS(ROW(),COLUMN())))</formula>
    </cfRule>
  </conditionalFormatting>
  <conditionalFormatting sqref="I38">
    <cfRule type="expression" dxfId="463" priority="328">
      <formula>INDIRECT(ADDRESS(ROW(),COLUMN()))=TRUNC(INDIRECT(ADDRESS(ROW(),COLUMN())))</formula>
    </cfRule>
  </conditionalFormatting>
  <conditionalFormatting sqref="G41">
    <cfRule type="expression" dxfId="462" priority="327">
      <formula>INDIRECT(ADDRESS(ROW(),COLUMN()))=TRUNC(INDIRECT(ADDRESS(ROW(),COLUMN())))</formula>
    </cfRule>
  </conditionalFormatting>
  <conditionalFormatting sqref="I41">
    <cfRule type="expression" dxfId="461" priority="326">
      <formula>INDIRECT(ADDRESS(ROW(),COLUMN()))=TRUNC(INDIRECT(ADDRESS(ROW(),COLUMN())))</formula>
    </cfRule>
  </conditionalFormatting>
  <conditionalFormatting sqref="G43">
    <cfRule type="expression" dxfId="460" priority="325">
      <formula>INDIRECT(ADDRESS(ROW(),COLUMN()))=TRUNC(INDIRECT(ADDRESS(ROW(),COLUMN())))</formula>
    </cfRule>
  </conditionalFormatting>
  <conditionalFormatting sqref="I43">
    <cfRule type="expression" dxfId="459" priority="324">
      <formula>INDIRECT(ADDRESS(ROW(),COLUMN()))=TRUNC(INDIRECT(ADDRESS(ROW(),COLUMN())))</formula>
    </cfRule>
  </conditionalFormatting>
  <conditionalFormatting sqref="G36">
    <cfRule type="expression" dxfId="458" priority="323">
      <formula>INDIRECT(ADDRESS(ROW(),COLUMN()))=TRUNC(INDIRECT(ADDRESS(ROW(),COLUMN())))</formula>
    </cfRule>
  </conditionalFormatting>
  <conditionalFormatting sqref="I36">
    <cfRule type="expression" dxfId="457" priority="322">
      <formula>INDIRECT(ADDRESS(ROW(),COLUMN()))=TRUNC(INDIRECT(ADDRESS(ROW(),COLUMN())))</formula>
    </cfRule>
  </conditionalFormatting>
  <conditionalFormatting sqref="G39">
    <cfRule type="expression" dxfId="456" priority="321">
      <formula>INDIRECT(ADDRESS(ROW(),COLUMN()))=TRUNC(INDIRECT(ADDRESS(ROW(),COLUMN())))</formula>
    </cfRule>
  </conditionalFormatting>
  <conditionalFormatting sqref="I39">
    <cfRule type="expression" dxfId="455" priority="320">
      <formula>INDIRECT(ADDRESS(ROW(),COLUMN()))=TRUNC(INDIRECT(ADDRESS(ROW(),COLUMN())))</formula>
    </cfRule>
  </conditionalFormatting>
  <conditionalFormatting sqref="G35">
    <cfRule type="expression" dxfId="454" priority="319">
      <formula>INDIRECT(ADDRESS(ROW(),COLUMN()))=TRUNC(INDIRECT(ADDRESS(ROW(),COLUMN())))</formula>
    </cfRule>
  </conditionalFormatting>
  <conditionalFormatting sqref="I35">
    <cfRule type="expression" dxfId="453" priority="318">
      <formula>INDIRECT(ADDRESS(ROW(),COLUMN()))=TRUNC(INDIRECT(ADDRESS(ROW(),COLUMN())))</formula>
    </cfRule>
  </conditionalFormatting>
  <conditionalFormatting sqref="G33">
    <cfRule type="expression" dxfId="452" priority="317">
      <formula>INDIRECT(ADDRESS(ROW(),COLUMN()))=TRUNC(INDIRECT(ADDRESS(ROW(),COLUMN())))</formula>
    </cfRule>
  </conditionalFormatting>
  <conditionalFormatting sqref="I33">
    <cfRule type="expression" dxfId="451" priority="316">
      <formula>INDIRECT(ADDRESS(ROW(),COLUMN()))=TRUNC(INDIRECT(ADDRESS(ROW(),COLUMN())))</formula>
    </cfRule>
  </conditionalFormatting>
  <conditionalFormatting sqref="G34">
    <cfRule type="expression" dxfId="450" priority="315">
      <formula>INDIRECT(ADDRESS(ROW(),COLUMN()))=TRUNC(INDIRECT(ADDRESS(ROW(),COLUMN())))</formula>
    </cfRule>
  </conditionalFormatting>
  <conditionalFormatting sqref="I34">
    <cfRule type="expression" dxfId="449" priority="314">
      <formula>INDIRECT(ADDRESS(ROW(),COLUMN()))=TRUNC(INDIRECT(ADDRESS(ROW(),COLUMN())))</formula>
    </cfRule>
  </conditionalFormatting>
  <conditionalFormatting sqref="G45">
    <cfRule type="expression" dxfId="448" priority="313">
      <formula>INDIRECT(ADDRESS(ROW(),COLUMN()))=TRUNC(INDIRECT(ADDRESS(ROW(),COLUMN())))</formula>
    </cfRule>
  </conditionalFormatting>
  <conditionalFormatting sqref="G46:G47">
    <cfRule type="expression" dxfId="447" priority="312">
      <formula>INDIRECT(ADDRESS(ROW(),COLUMN()))=TRUNC(INDIRECT(ADDRESS(ROW(),COLUMN())))</formula>
    </cfRule>
  </conditionalFormatting>
  <conditionalFormatting sqref="I46:I47">
    <cfRule type="expression" dxfId="446" priority="311">
      <formula>INDIRECT(ADDRESS(ROW(),COLUMN()))=TRUNC(INDIRECT(ADDRESS(ROW(),COLUMN())))</formula>
    </cfRule>
  </conditionalFormatting>
  <conditionalFormatting sqref="I169">
    <cfRule type="expression" dxfId="445" priority="309">
      <formula>INDIRECT(ADDRESS(ROW(),COLUMN()))=TRUNC(INDIRECT(ADDRESS(ROW(),COLUMN())))</formula>
    </cfRule>
  </conditionalFormatting>
  <conditionalFormatting sqref="L169">
    <cfRule type="expression" dxfId="444" priority="308">
      <formula>INDIRECT(ADDRESS(ROW(),COLUMN()))=TRUNC(INDIRECT(ADDRESS(ROW(),COLUMN())))</formula>
    </cfRule>
  </conditionalFormatting>
  <conditionalFormatting sqref="O169">
    <cfRule type="expression" dxfId="443" priority="307">
      <formula>INDIRECT(ADDRESS(ROW(),COLUMN()))=TRUNC(INDIRECT(ADDRESS(ROW(),COLUMN())))</formula>
    </cfRule>
  </conditionalFormatting>
  <conditionalFormatting sqref="G171:G218">
    <cfRule type="expression" dxfId="442" priority="306">
      <formula>INDIRECT(ADDRESS(ROW(),COLUMN()))=TRUNC(INDIRECT(ADDRESS(ROW(),COLUMN())))</formula>
    </cfRule>
  </conditionalFormatting>
  <conditionalFormatting sqref="I170:I218">
    <cfRule type="expression" dxfId="441" priority="305">
      <formula>INDIRECT(ADDRESS(ROW(),COLUMN()))=TRUNC(INDIRECT(ADDRESS(ROW(),COLUMN())))</formula>
    </cfRule>
  </conditionalFormatting>
  <conditionalFormatting sqref="L170:L218">
    <cfRule type="expression" dxfId="440" priority="304">
      <formula>INDIRECT(ADDRESS(ROW(),COLUMN()))=TRUNC(INDIRECT(ADDRESS(ROW(),COLUMN())))</formula>
    </cfRule>
  </conditionalFormatting>
  <conditionalFormatting sqref="O170:O218">
    <cfRule type="expression" dxfId="439" priority="303">
      <formula>INDIRECT(ADDRESS(ROW(),COLUMN()))=TRUNC(INDIRECT(ADDRESS(ROW(),COLUMN())))</formula>
    </cfRule>
  </conditionalFormatting>
  <conditionalFormatting sqref="O107:O159 G107:G159 I107:I159 L107:L159">
    <cfRule type="expression" dxfId="438" priority="302">
      <formula>INDIRECT(ADDRESS(ROW(),COLUMN()))=TRUNC(INDIRECT(ADDRESS(ROW(),COLUMN())))</formula>
    </cfRule>
  </conditionalFormatting>
  <conditionalFormatting sqref="G169">
    <cfRule type="expression" dxfId="437" priority="4">
      <formula>INDIRECT(ADDRESS(ROW(),COLUMN()))=TRUNC(INDIRECT(ADDRESS(ROW(),COLUMN())))</formula>
    </cfRule>
  </conditionalFormatting>
  <conditionalFormatting sqref="G170">
    <cfRule type="expression" dxfId="436" priority="3">
      <formula>INDIRECT(ADDRESS(ROW(),COLUMN()))=TRUNC(INDIRECT(ADDRESS(ROW(),COLUMN())))</formula>
    </cfRule>
  </conditionalFormatting>
  <conditionalFormatting sqref="M6:Q7">
    <cfRule type="cellIs" dxfId="435" priority="1" operator="equal">
      <formula>"「費目：その他」で補助対象外に仕分けされていないものがあります。"</formula>
    </cfRule>
  </conditionalFormatting>
  <dataValidations count="7">
    <dataValidation imeMode="off" allowBlank="1" showInputMessage="1" showErrorMessage="1" sqref="G10:G159 I10:I159 L10:L159 O10:O159 Q10:Q159 I169:I218 L169:L218 O169:O218 Q169:Q218 G169:G218 G231:H235 G224:H229 F224:F235 F238:H264"/>
    <dataValidation type="list" imeMode="hiragana" allowBlank="1" showInputMessage="1" showErrorMessage="1" sqref="C10:C159">
      <formula1>区分</formula1>
    </dataValidation>
    <dataValidation type="list" allowBlank="1" showInputMessage="1" showErrorMessage="1" sqref="R10:R159">
      <formula1>"○"</formula1>
    </dataValidation>
    <dataValidation imeMode="disabled" allowBlank="1" showInputMessage="1" showErrorMessage="1" sqref="C7:K7 F166:K166 A10:A159 A169:A218 C3:C4"/>
    <dataValidation imeMode="hiragana" allowBlank="1" showInputMessage="1" showErrorMessage="1" sqref="E10:E159 J10:J159 M10:M159 M169:M218 J169:J218 E169:E218"/>
    <dataValidation type="list" imeMode="hiragana" allowBlank="1" showInputMessage="1" showErrorMessage="1" sqref="C169:D218">
      <formula1>収入</formula1>
    </dataValidation>
    <dataValidation type="list" imeMode="hiragana" allowBlank="1" showInputMessage="1" showErrorMessage="1" sqref="D10:D159">
      <formula1>INDIRECT(C10)</formula1>
    </dataValidation>
  </dataValidations>
  <pageMargins left="0.78740157480314965" right="0.39370078740157483" top="0.39370078740157483" bottom="0.59055118110236227" header="0.31496062992125984" footer="0.31496062992125984"/>
  <pageSetup paperSize="9" scale="66" fitToHeight="0" orientation="portrait" r:id="rId1"/>
  <rowBreaks count="2" manualBreakCount="2">
    <brk id="159" max="17" man="1"/>
    <brk id="219" max="16383" man="1"/>
  </rowBreaks>
  <colBreaks count="1" manualBreakCount="1">
    <brk id="17" max="1048575" man="1"/>
  </colBreaks>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Y265"/>
  <sheetViews>
    <sheetView view="pageBreakPreview" zoomScaleSheetLayoutView="100" workbookViewId="0">
      <pane ySplit="9" topLeftCell="A10" activePane="bottomLeft" state="frozen"/>
      <selection activeCell="A10" sqref="A10:B10"/>
      <selection pane="bottomLeft" activeCell="A10" sqref="A10:B10"/>
    </sheetView>
  </sheetViews>
  <sheetFormatPr defaultRowHeight="13.5"/>
  <cols>
    <col min="1" max="2" width="3.875" style="2" customWidth="1"/>
    <col min="3" max="3" width="17.75" style="2" customWidth="1"/>
    <col min="4" max="4" width="11.75" style="2" customWidth="1"/>
    <col min="5" max="5" width="33.5" style="2" customWidth="1"/>
    <col min="6" max="6" width="1.125" style="2" customWidth="1"/>
    <col min="7" max="7" width="9.5" style="2" customWidth="1"/>
    <col min="8" max="8" width="1.375" style="2" customWidth="1"/>
    <col min="9" max="9" width="6" style="2" customWidth="1"/>
    <col min="10" max="10" width="6.125" style="2" customWidth="1"/>
    <col min="11" max="11" width="1.875" style="2" customWidth="1"/>
    <col min="12" max="12" width="6" style="2" customWidth="1"/>
    <col min="13" max="13" width="6.125" style="2" customWidth="1"/>
    <col min="14" max="14" width="2" style="2" customWidth="1"/>
    <col min="15" max="15" width="9.5" style="2" customWidth="1"/>
    <col min="16" max="16" width="1.75" style="2" customWidth="1"/>
    <col min="17" max="17" width="9.625" style="2" customWidth="1"/>
    <col min="18" max="18" width="6.875" style="2" customWidth="1"/>
    <col min="19" max="19" width="7" style="2" customWidth="1"/>
    <col min="20" max="20" width="20.625" style="2" customWidth="1"/>
    <col min="21" max="21" width="18.375" style="2" customWidth="1"/>
    <col min="22" max="22" width="25.375" style="2" customWidth="1"/>
    <col min="23" max="23" width="9" style="2" customWidth="1"/>
    <col min="24" max="24" width="9" style="5" hidden="1" customWidth="1"/>
    <col min="25" max="25" width="9" style="2" customWidth="1"/>
    <col min="26" max="16384" width="9" style="2"/>
  </cols>
  <sheetData>
    <row r="1" spans="1:24">
      <c r="A1" s="24" t="str">
        <f>IF('計画書①（地域）'!$S$4="","",'計画書①（地域）'!$S$4)</f>
        <v/>
      </c>
      <c r="B1" s="24"/>
    </row>
    <row r="2" spans="1:24" ht="25.5" customHeight="1">
      <c r="A2" s="68" t="s">
        <v>124</v>
      </c>
      <c r="B2" s="68"/>
      <c r="C2" s="40"/>
    </row>
    <row r="3" spans="1:24" ht="32.1" customHeight="1">
      <c r="C3" s="569" t="s">
        <v>159</v>
      </c>
      <c r="D3" s="61" t="s">
        <v>153</v>
      </c>
      <c r="E3" s="570"/>
      <c r="F3" s="571"/>
      <c r="G3" s="571"/>
      <c r="H3" s="571"/>
      <c r="I3" s="571"/>
      <c r="J3" s="571"/>
      <c r="K3" s="571"/>
      <c r="L3" s="571"/>
      <c r="M3" s="572"/>
      <c r="N3"/>
      <c r="O3"/>
      <c r="P3"/>
      <c r="Q3" s="15"/>
      <c r="X3" s="5">
        <v>18</v>
      </c>
    </row>
    <row r="4" spans="1:24" ht="32.1" customHeight="1">
      <c r="C4" s="569"/>
      <c r="D4" s="62" t="s">
        <v>154</v>
      </c>
      <c r="E4" s="573"/>
      <c r="F4" s="574"/>
      <c r="G4" s="574"/>
      <c r="H4" s="574"/>
      <c r="I4" s="574"/>
      <c r="J4" s="574"/>
      <c r="K4" s="574"/>
      <c r="L4" s="574"/>
      <c r="M4" s="575"/>
      <c r="N4"/>
      <c r="O4"/>
      <c r="P4"/>
      <c r="Q4" s="15"/>
      <c r="X4" s="5">
        <v>224</v>
      </c>
    </row>
    <row r="5" spans="1:24" ht="22.5" customHeight="1">
      <c r="A5" s="6"/>
      <c r="B5" s="6"/>
      <c r="C5" s="8"/>
      <c r="D5" s="12"/>
      <c r="E5" s="15"/>
      <c r="F5" s="15"/>
      <c r="G5" s="15"/>
      <c r="H5" s="15"/>
      <c r="I5" s="15"/>
      <c r="J5" s="15"/>
      <c r="K5" s="15"/>
      <c r="L5" s="15"/>
      <c r="M5" s="15"/>
      <c r="N5" s="15"/>
      <c r="O5" s="15"/>
      <c r="P5" s="15"/>
      <c r="Q5" s="15"/>
    </row>
    <row r="6" spans="1:24" ht="21.75" customHeight="1">
      <c r="A6" s="6"/>
      <c r="B6" s="6"/>
      <c r="C6" s="540" t="s">
        <v>41</v>
      </c>
      <c r="D6" s="541"/>
      <c r="E6" s="129" t="s">
        <v>44</v>
      </c>
      <c r="F6" s="542" t="s">
        <v>52</v>
      </c>
      <c r="G6" s="543"/>
      <c r="H6" s="543"/>
      <c r="I6" s="543"/>
      <c r="J6" s="543"/>
      <c r="K6" s="544"/>
      <c r="L6" s="3"/>
      <c r="M6" s="568" t="str">
        <f>IF($F$247&lt;&gt;0,"「費目：その他」で補助対象外に仕分けされていないものがあります。","")</f>
        <v/>
      </c>
      <c r="N6" s="568"/>
      <c r="O6" s="568"/>
      <c r="P6" s="568"/>
      <c r="Q6" s="568"/>
    </row>
    <row r="7" spans="1:24" ht="21.75" customHeight="1">
      <c r="A7" s="6"/>
      <c r="B7" s="6"/>
      <c r="C7" s="545">
        <f>SUMIFS($Q$10:$Q$159,$R$10:$R$159,"")</f>
        <v>0</v>
      </c>
      <c r="D7" s="546"/>
      <c r="E7" s="130">
        <f>SUMIFS($Q$10:$Q$159,$R$10:$R$159,"○")</f>
        <v>0</v>
      </c>
      <c r="F7" s="547">
        <f>SUM(C7,E7)</f>
        <v>0</v>
      </c>
      <c r="G7" s="548"/>
      <c r="H7" s="548"/>
      <c r="I7" s="548"/>
      <c r="J7" s="548"/>
      <c r="K7" s="549"/>
      <c r="L7" s="3"/>
      <c r="M7" s="568"/>
      <c r="N7" s="568"/>
      <c r="O7" s="568"/>
      <c r="P7" s="568"/>
      <c r="Q7" s="568"/>
    </row>
    <row r="8" spans="1:24" ht="20.25" customHeight="1">
      <c r="A8" s="7" t="s">
        <v>5</v>
      </c>
      <c r="B8" s="7"/>
      <c r="C8" s="3"/>
      <c r="D8" s="13"/>
      <c r="E8" s="9"/>
      <c r="F8" s="9"/>
      <c r="G8" s="9"/>
      <c r="H8" s="9"/>
      <c r="I8" s="9"/>
      <c r="J8" s="9"/>
      <c r="K8" s="9"/>
      <c r="L8" s="9"/>
      <c r="M8" s="9"/>
      <c r="N8" s="9"/>
      <c r="O8" s="9"/>
      <c r="P8" s="9"/>
      <c r="R8" s="134" t="s">
        <v>17</v>
      </c>
    </row>
    <row r="9" spans="1:24" ht="36" customHeight="1">
      <c r="A9" s="632" t="s">
        <v>216</v>
      </c>
      <c r="B9" s="633"/>
      <c r="C9" s="54" t="s">
        <v>11</v>
      </c>
      <c r="D9" s="54" t="s">
        <v>26</v>
      </c>
      <c r="E9" s="55" t="s">
        <v>45</v>
      </c>
      <c r="F9" s="69"/>
      <c r="G9" s="56" t="s">
        <v>39</v>
      </c>
      <c r="H9" s="57" t="s">
        <v>46</v>
      </c>
      <c r="I9" s="56" t="s">
        <v>38</v>
      </c>
      <c r="J9" s="58" t="s">
        <v>40</v>
      </c>
      <c r="K9" s="57" t="s">
        <v>46</v>
      </c>
      <c r="L9" s="56" t="s">
        <v>48</v>
      </c>
      <c r="M9" s="58" t="s">
        <v>40</v>
      </c>
      <c r="N9" s="57" t="s">
        <v>49</v>
      </c>
      <c r="O9" s="56" t="s">
        <v>50</v>
      </c>
      <c r="P9" s="57" t="s">
        <v>51</v>
      </c>
      <c r="Q9" s="137" t="s">
        <v>12</v>
      </c>
      <c r="R9" s="182" t="s">
        <v>43</v>
      </c>
    </row>
    <row r="10" spans="1:24" ht="18" customHeight="1">
      <c r="A10" s="634">
        <v>1</v>
      </c>
      <c r="B10" s="635"/>
      <c r="C10" s="50"/>
      <c r="D10" s="51"/>
      <c r="E10" s="186"/>
      <c r="F10" s="161"/>
      <c r="G10" s="52"/>
      <c r="H10" s="161"/>
      <c r="I10" s="156"/>
      <c r="J10" s="53"/>
      <c r="K10" s="164"/>
      <c r="L10" s="159"/>
      <c r="M10" s="53"/>
      <c r="N10" s="164"/>
      <c r="O10" s="46"/>
      <c r="P10" s="165"/>
      <c r="Q10" s="138">
        <f t="shared" ref="Q10:Q106" si="0">IF(G10="",0,INT(SUM(PRODUCT(G10,I10,L10),O10)))</f>
        <v>0</v>
      </c>
      <c r="R10" s="140"/>
    </row>
    <row r="11" spans="1:24" ht="18" customHeight="1">
      <c r="A11" s="636">
        <v>2</v>
      </c>
      <c r="B11" s="637"/>
      <c r="C11" s="10"/>
      <c r="D11" s="14"/>
      <c r="E11" s="187"/>
      <c r="F11" s="162"/>
      <c r="G11" s="43"/>
      <c r="H11" s="162"/>
      <c r="I11" s="157"/>
      <c r="J11" s="21"/>
      <c r="K11" s="163"/>
      <c r="L11" s="158"/>
      <c r="M11" s="21"/>
      <c r="N11" s="163"/>
      <c r="O11" s="44"/>
      <c r="P11" s="166"/>
      <c r="Q11" s="139">
        <f t="shared" si="0"/>
        <v>0</v>
      </c>
      <c r="R11" s="141"/>
    </row>
    <row r="12" spans="1:24" ht="18" customHeight="1">
      <c r="A12" s="636">
        <v>3</v>
      </c>
      <c r="B12" s="637"/>
      <c r="C12" s="10"/>
      <c r="D12" s="14"/>
      <c r="E12" s="187"/>
      <c r="F12" s="162"/>
      <c r="G12" s="43"/>
      <c r="H12" s="162"/>
      <c r="I12" s="157"/>
      <c r="J12" s="21"/>
      <c r="K12" s="163"/>
      <c r="L12" s="158"/>
      <c r="M12" s="21"/>
      <c r="N12" s="163"/>
      <c r="O12" s="44"/>
      <c r="P12" s="166"/>
      <c r="Q12" s="139">
        <f t="shared" si="0"/>
        <v>0</v>
      </c>
      <c r="R12" s="141"/>
    </row>
    <row r="13" spans="1:24" ht="18" customHeight="1">
      <c r="A13" s="636">
        <v>4</v>
      </c>
      <c r="B13" s="637"/>
      <c r="C13" s="10"/>
      <c r="D13" s="14"/>
      <c r="E13" s="187"/>
      <c r="F13" s="162"/>
      <c r="G13" s="43"/>
      <c r="H13" s="162"/>
      <c r="I13" s="157"/>
      <c r="J13" s="21"/>
      <c r="K13" s="163"/>
      <c r="L13" s="158"/>
      <c r="M13" s="21"/>
      <c r="N13" s="163"/>
      <c r="O13" s="44"/>
      <c r="P13" s="166"/>
      <c r="Q13" s="139">
        <f t="shared" si="0"/>
        <v>0</v>
      </c>
      <c r="R13" s="141"/>
    </row>
    <row r="14" spans="1:24" ht="18" customHeight="1">
      <c r="A14" s="636">
        <v>5</v>
      </c>
      <c r="B14" s="637"/>
      <c r="C14" s="10"/>
      <c r="D14" s="14"/>
      <c r="E14" s="187"/>
      <c r="F14" s="162"/>
      <c r="G14" s="43"/>
      <c r="H14" s="162"/>
      <c r="I14" s="157"/>
      <c r="J14" s="21"/>
      <c r="K14" s="163"/>
      <c r="L14" s="158"/>
      <c r="M14" s="21"/>
      <c r="N14" s="163"/>
      <c r="O14" s="44"/>
      <c r="P14" s="166"/>
      <c r="Q14" s="139">
        <f t="shared" si="0"/>
        <v>0</v>
      </c>
      <c r="R14" s="141"/>
    </row>
    <row r="15" spans="1:24" ht="18" customHeight="1">
      <c r="A15" s="636">
        <v>6</v>
      </c>
      <c r="B15" s="637"/>
      <c r="C15" s="10"/>
      <c r="D15" s="14"/>
      <c r="E15" s="187"/>
      <c r="F15" s="162"/>
      <c r="G15" s="43"/>
      <c r="H15" s="162"/>
      <c r="I15" s="157"/>
      <c r="J15" s="21"/>
      <c r="K15" s="163"/>
      <c r="L15" s="158"/>
      <c r="M15" s="21"/>
      <c r="N15" s="163"/>
      <c r="O15" s="44"/>
      <c r="P15" s="166"/>
      <c r="Q15" s="139">
        <f t="shared" si="0"/>
        <v>0</v>
      </c>
      <c r="R15" s="141"/>
    </row>
    <row r="16" spans="1:24" ht="18" customHeight="1">
      <c r="A16" s="636">
        <v>7</v>
      </c>
      <c r="B16" s="637"/>
      <c r="C16" s="10"/>
      <c r="D16" s="14"/>
      <c r="E16" s="187"/>
      <c r="F16" s="162"/>
      <c r="G16" s="43"/>
      <c r="H16" s="162"/>
      <c r="I16" s="157"/>
      <c r="J16" s="21"/>
      <c r="K16" s="163"/>
      <c r="L16" s="158"/>
      <c r="M16" s="21"/>
      <c r="N16" s="163"/>
      <c r="O16" s="44"/>
      <c r="P16" s="166"/>
      <c r="Q16" s="139">
        <f t="shared" si="0"/>
        <v>0</v>
      </c>
      <c r="R16" s="141"/>
    </row>
    <row r="17" spans="1:18" ht="18" customHeight="1">
      <c r="A17" s="636">
        <v>8</v>
      </c>
      <c r="B17" s="637"/>
      <c r="C17" s="10"/>
      <c r="D17" s="14"/>
      <c r="E17" s="187"/>
      <c r="F17" s="162"/>
      <c r="G17" s="43"/>
      <c r="H17" s="162"/>
      <c r="I17" s="157"/>
      <c r="J17" s="21"/>
      <c r="K17" s="163"/>
      <c r="L17" s="158"/>
      <c r="M17" s="21"/>
      <c r="N17" s="163"/>
      <c r="O17" s="44"/>
      <c r="P17" s="166"/>
      <c r="Q17" s="139">
        <f t="shared" si="0"/>
        <v>0</v>
      </c>
      <c r="R17" s="141"/>
    </row>
    <row r="18" spans="1:18" ht="18" customHeight="1">
      <c r="A18" s="636">
        <v>9</v>
      </c>
      <c r="B18" s="637"/>
      <c r="C18" s="10"/>
      <c r="D18" s="14"/>
      <c r="E18" s="187"/>
      <c r="F18" s="162"/>
      <c r="G18" s="43"/>
      <c r="H18" s="162"/>
      <c r="I18" s="157"/>
      <c r="J18" s="21"/>
      <c r="K18" s="163"/>
      <c r="L18" s="158"/>
      <c r="M18" s="21"/>
      <c r="N18" s="163"/>
      <c r="O18" s="44"/>
      <c r="P18" s="166"/>
      <c r="Q18" s="139">
        <f t="shared" si="0"/>
        <v>0</v>
      </c>
      <c r="R18" s="141"/>
    </row>
    <row r="19" spans="1:18" ht="18" customHeight="1">
      <c r="A19" s="636">
        <v>10</v>
      </c>
      <c r="B19" s="637"/>
      <c r="C19" s="10"/>
      <c r="D19" s="14"/>
      <c r="E19" s="187"/>
      <c r="F19" s="162"/>
      <c r="G19" s="43"/>
      <c r="H19" s="162"/>
      <c r="I19" s="157"/>
      <c r="J19" s="21"/>
      <c r="K19" s="163"/>
      <c r="L19" s="158"/>
      <c r="M19" s="21"/>
      <c r="N19" s="163"/>
      <c r="O19" s="44"/>
      <c r="P19" s="166"/>
      <c r="Q19" s="139">
        <f t="shared" si="0"/>
        <v>0</v>
      </c>
      <c r="R19" s="141"/>
    </row>
    <row r="20" spans="1:18" ht="18" customHeight="1">
      <c r="A20" s="636">
        <v>11</v>
      </c>
      <c r="B20" s="637"/>
      <c r="C20" s="10"/>
      <c r="D20" s="14"/>
      <c r="E20" s="187"/>
      <c r="F20" s="162"/>
      <c r="G20" s="43"/>
      <c r="H20" s="162"/>
      <c r="I20" s="157"/>
      <c r="J20" s="21"/>
      <c r="K20" s="163"/>
      <c r="L20" s="158"/>
      <c r="M20" s="21"/>
      <c r="N20" s="163"/>
      <c r="O20" s="44"/>
      <c r="P20" s="166"/>
      <c r="Q20" s="139">
        <f t="shared" si="0"/>
        <v>0</v>
      </c>
      <c r="R20" s="141"/>
    </row>
    <row r="21" spans="1:18" ht="18" customHeight="1">
      <c r="A21" s="636">
        <v>12</v>
      </c>
      <c r="B21" s="637"/>
      <c r="C21" s="10"/>
      <c r="D21" s="14"/>
      <c r="E21" s="187"/>
      <c r="F21" s="162"/>
      <c r="G21" s="43"/>
      <c r="H21" s="163"/>
      <c r="I21" s="158"/>
      <c r="J21" s="21"/>
      <c r="K21" s="163"/>
      <c r="L21" s="158"/>
      <c r="M21" s="21"/>
      <c r="N21" s="163"/>
      <c r="O21" s="44"/>
      <c r="P21" s="166"/>
      <c r="Q21" s="139">
        <f t="shared" si="0"/>
        <v>0</v>
      </c>
      <c r="R21" s="141"/>
    </row>
    <row r="22" spans="1:18" ht="18" customHeight="1">
      <c r="A22" s="636">
        <v>13</v>
      </c>
      <c r="B22" s="637"/>
      <c r="C22" s="10"/>
      <c r="D22" s="14"/>
      <c r="E22" s="187"/>
      <c r="F22" s="162"/>
      <c r="G22" s="43"/>
      <c r="H22" s="163"/>
      <c r="I22" s="158"/>
      <c r="J22" s="21"/>
      <c r="K22" s="163"/>
      <c r="L22" s="158"/>
      <c r="M22" s="21"/>
      <c r="N22" s="163"/>
      <c r="O22" s="44"/>
      <c r="P22" s="166"/>
      <c r="Q22" s="139">
        <f t="shared" si="0"/>
        <v>0</v>
      </c>
      <c r="R22" s="141"/>
    </row>
    <row r="23" spans="1:18" ht="18" customHeight="1">
      <c r="A23" s="636">
        <v>14</v>
      </c>
      <c r="B23" s="637"/>
      <c r="C23" s="10"/>
      <c r="D23" s="14"/>
      <c r="E23" s="187"/>
      <c r="F23" s="162"/>
      <c r="G23" s="43"/>
      <c r="H23" s="163"/>
      <c r="I23" s="158"/>
      <c r="J23" s="21"/>
      <c r="K23" s="163"/>
      <c r="L23" s="158"/>
      <c r="M23" s="21"/>
      <c r="N23" s="163"/>
      <c r="O23" s="44"/>
      <c r="P23" s="166"/>
      <c r="Q23" s="139">
        <f t="shared" si="0"/>
        <v>0</v>
      </c>
      <c r="R23" s="141"/>
    </row>
    <row r="24" spans="1:18" ht="18" customHeight="1">
      <c r="A24" s="636">
        <v>15</v>
      </c>
      <c r="B24" s="637"/>
      <c r="C24" s="10"/>
      <c r="D24" s="14"/>
      <c r="E24" s="187"/>
      <c r="F24" s="162"/>
      <c r="G24" s="43"/>
      <c r="H24" s="163"/>
      <c r="I24" s="158"/>
      <c r="J24" s="21"/>
      <c r="K24" s="163"/>
      <c r="L24" s="158"/>
      <c r="M24" s="21"/>
      <c r="N24" s="163"/>
      <c r="O24" s="44"/>
      <c r="P24" s="166"/>
      <c r="Q24" s="139">
        <f t="shared" si="0"/>
        <v>0</v>
      </c>
      <c r="R24" s="141"/>
    </row>
    <row r="25" spans="1:18" ht="18" customHeight="1">
      <c r="A25" s="636">
        <v>16</v>
      </c>
      <c r="B25" s="637"/>
      <c r="C25" s="10"/>
      <c r="D25" s="14"/>
      <c r="E25" s="187"/>
      <c r="F25" s="162"/>
      <c r="G25" s="43"/>
      <c r="H25" s="163"/>
      <c r="I25" s="158"/>
      <c r="J25" s="21"/>
      <c r="K25" s="163"/>
      <c r="L25" s="158"/>
      <c r="M25" s="21"/>
      <c r="N25" s="163"/>
      <c r="O25" s="44"/>
      <c r="P25" s="166"/>
      <c r="Q25" s="139">
        <f t="shared" si="0"/>
        <v>0</v>
      </c>
      <c r="R25" s="141"/>
    </row>
    <row r="26" spans="1:18" ht="18" customHeight="1">
      <c r="A26" s="636">
        <v>17</v>
      </c>
      <c r="B26" s="637"/>
      <c r="C26" s="10"/>
      <c r="D26" s="14"/>
      <c r="E26" s="187"/>
      <c r="F26" s="162"/>
      <c r="G26" s="43"/>
      <c r="H26" s="162"/>
      <c r="I26" s="157"/>
      <c r="J26" s="21"/>
      <c r="K26" s="162"/>
      <c r="L26" s="158"/>
      <c r="M26" s="37"/>
      <c r="N26" s="163"/>
      <c r="O26" s="44"/>
      <c r="P26" s="166"/>
      <c r="Q26" s="139">
        <f t="shared" si="0"/>
        <v>0</v>
      </c>
      <c r="R26" s="141"/>
    </row>
    <row r="27" spans="1:18" ht="18" customHeight="1">
      <c r="A27" s="636">
        <v>18</v>
      </c>
      <c r="B27" s="637"/>
      <c r="C27" s="10"/>
      <c r="D27" s="14"/>
      <c r="E27" s="187"/>
      <c r="F27" s="162"/>
      <c r="G27" s="43"/>
      <c r="H27" s="162"/>
      <c r="I27" s="157"/>
      <c r="J27" s="21"/>
      <c r="K27" s="162"/>
      <c r="L27" s="158"/>
      <c r="M27" s="37"/>
      <c r="N27" s="163"/>
      <c r="O27" s="44"/>
      <c r="P27" s="166"/>
      <c r="Q27" s="139">
        <f t="shared" si="0"/>
        <v>0</v>
      </c>
      <c r="R27" s="141"/>
    </row>
    <row r="28" spans="1:18" ht="18" customHeight="1">
      <c r="A28" s="636">
        <v>19</v>
      </c>
      <c r="B28" s="637"/>
      <c r="C28" s="10"/>
      <c r="D28" s="14"/>
      <c r="E28" s="187"/>
      <c r="F28" s="162"/>
      <c r="G28" s="43"/>
      <c r="H28" s="162"/>
      <c r="I28" s="157"/>
      <c r="J28" s="21"/>
      <c r="K28" s="162"/>
      <c r="L28" s="158"/>
      <c r="M28" s="37"/>
      <c r="N28" s="163"/>
      <c r="O28" s="44"/>
      <c r="P28" s="166"/>
      <c r="Q28" s="139">
        <f t="shared" si="0"/>
        <v>0</v>
      </c>
      <c r="R28" s="141"/>
    </row>
    <row r="29" spans="1:18" ht="18" customHeight="1">
      <c r="A29" s="636">
        <v>20</v>
      </c>
      <c r="B29" s="637"/>
      <c r="C29" s="10"/>
      <c r="D29" s="14"/>
      <c r="E29" s="187"/>
      <c r="F29" s="162"/>
      <c r="G29" s="43"/>
      <c r="H29" s="162"/>
      <c r="I29" s="157"/>
      <c r="J29" s="21"/>
      <c r="K29" s="163"/>
      <c r="L29" s="158"/>
      <c r="M29" s="21"/>
      <c r="N29" s="163"/>
      <c r="O29" s="44"/>
      <c r="P29" s="166"/>
      <c r="Q29" s="139">
        <f t="shared" si="0"/>
        <v>0</v>
      </c>
      <c r="R29" s="141"/>
    </row>
    <row r="30" spans="1:18" ht="18" customHeight="1">
      <c r="A30" s="636">
        <v>21</v>
      </c>
      <c r="B30" s="637"/>
      <c r="C30" s="10"/>
      <c r="D30" s="14"/>
      <c r="E30" s="187"/>
      <c r="F30" s="162"/>
      <c r="G30" s="43"/>
      <c r="H30" s="162"/>
      <c r="I30" s="157"/>
      <c r="J30" s="21"/>
      <c r="K30" s="163"/>
      <c r="L30" s="158"/>
      <c r="M30" s="21"/>
      <c r="N30" s="163"/>
      <c r="O30" s="44"/>
      <c r="P30" s="166"/>
      <c r="Q30" s="139">
        <f t="shared" si="0"/>
        <v>0</v>
      </c>
      <c r="R30" s="141"/>
    </row>
    <row r="31" spans="1:18" ht="18" customHeight="1">
      <c r="A31" s="636">
        <v>22</v>
      </c>
      <c r="B31" s="637"/>
      <c r="C31" s="10"/>
      <c r="D31" s="14"/>
      <c r="E31" s="187"/>
      <c r="F31" s="162"/>
      <c r="G31" s="43"/>
      <c r="H31" s="162"/>
      <c r="I31" s="157"/>
      <c r="J31" s="21"/>
      <c r="K31" s="163"/>
      <c r="L31" s="158"/>
      <c r="M31" s="21"/>
      <c r="N31" s="163"/>
      <c r="O31" s="44"/>
      <c r="P31" s="166"/>
      <c r="Q31" s="139">
        <f t="shared" si="0"/>
        <v>0</v>
      </c>
      <c r="R31" s="141"/>
    </row>
    <row r="32" spans="1:18" ht="18" customHeight="1">
      <c r="A32" s="636">
        <v>23</v>
      </c>
      <c r="B32" s="637"/>
      <c r="C32" s="10"/>
      <c r="D32" s="14"/>
      <c r="E32" s="187"/>
      <c r="F32" s="162"/>
      <c r="G32" s="43"/>
      <c r="H32" s="162"/>
      <c r="I32" s="157"/>
      <c r="J32" s="21"/>
      <c r="K32" s="163"/>
      <c r="L32" s="158"/>
      <c r="M32" s="21"/>
      <c r="N32" s="163"/>
      <c r="O32" s="44"/>
      <c r="P32" s="166"/>
      <c r="Q32" s="139">
        <f t="shared" si="0"/>
        <v>0</v>
      </c>
      <c r="R32" s="141"/>
    </row>
    <row r="33" spans="1:18" ht="18" customHeight="1">
      <c r="A33" s="636">
        <v>24</v>
      </c>
      <c r="B33" s="637"/>
      <c r="C33" s="10"/>
      <c r="D33" s="14"/>
      <c r="E33" s="187"/>
      <c r="F33" s="162"/>
      <c r="G33" s="43"/>
      <c r="H33" s="162"/>
      <c r="I33" s="157"/>
      <c r="J33" s="21"/>
      <c r="K33" s="163"/>
      <c r="L33" s="158"/>
      <c r="M33" s="21"/>
      <c r="N33" s="163"/>
      <c r="O33" s="44"/>
      <c r="P33" s="166"/>
      <c r="Q33" s="139">
        <f t="shared" si="0"/>
        <v>0</v>
      </c>
      <c r="R33" s="141"/>
    </row>
    <row r="34" spans="1:18" ht="18" customHeight="1">
      <c r="A34" s="636">
        <v>25</v>
      </c>
      <c r="B34" s="637"/>
      <c r="C34" s="10"/>
      <c r="D34" s="14"/>
      <c r="E34" s="187"/>
      <c r="F34" s="162"/>
      <c r="G34" s="43"/>
      <c r="H34" s="162"/>
      <c r="I34" s="157"/>
      <c r="J34" s="21"/>
      <c r="K34" s="163"/>
      <c r="L34" s="158"/>
      <c r="M34" s="21"/>
      <c r="N34" s="163"/>
      <c r="O34" s="44"/>
      <c r="P34" s="166"/>
      <c r="Q34" s="139">
        <f t="shared" si="0"/>
        <v>0</v>
      </c>
      <c r="R34" s="141"/>
    </row>
    <row r="35" spans="1:18" ht="18" customHeight="1">
      <c r="A35" s="636">
        <v>26</v>
      </c>
      <c r="B35" s="637"/>
      <c r="C35" s="10"/>
      <c r="D35" s="14"/>
      <c r="E35" s="187"/>
      <c r="F35" s="162"/>
      <c r="G35" s="43"/>
      <c r="H35" s="162"/>
      <c r="I35" s="157"/>
      <c r="J35" s="21"/>
      <c r="K35" s="163"/>
      <c r="L35" s="158"/>
      <c r="M35" s="21"/>
      <c r="N35" s="163"/>
      <c r="O35" s="44"/>
      <c r="P35" s="166"/>
      <c r="Q35" s="139">
        <f t="shared" si="0"/>
        <v>0</v>
      </c>
      <c r="R35" s="141"/>
    </row>
    <row r="36" spans="1:18" ht="18" customHeight="1">
      <c r="A36" s="636">
        <v>27</v>
      </c>
      <c r="B36" s="637"/>
      <c r="C36" s="10"/>
      <c r="D36" s="14"/>
      <c r="E36" s="187"/>
      <c r="F36" s="162"/>
      <c r="G36" s="43"/>
      <c r="H36" s="162"/>
      <c r="I36" s="157"/>
      <c r="J36" s="21"/>
      <c r="K36" s="163"/>
      <c r="L36" s="158"/>
      <c r="M36" s="21"/>
      <c r="N36" s="163"/>
      <c r="O36" s="44"/>
      <c r="P36" s="166"/>
      <c r="Q36" s="139">
        <f t="shared" si="0"/>
        <v>0</v>
      </c>
      <c r="R36" s="141"/>
    </row>
    <row r="37" spans="1:18" ht="18" customHeight="1">
      <c r="A37" s="636">
        <v>28</v>
      </c>
      <c r="B37" s="637"/>
      <c r="C37" s="10"/>
      <c r="D37" s="14"/>
      <c r="E37" s="187"/>
      <c r="F37" s="162"/>
      <c r="G37" s="43"/>
      <c r="H37" s="162"/>
      <c r="I37" s="157"/>
      <c r="J37" s="21"/>
      <c r="K37" s="163"/>
      <c r="L37" s="158"/>
      <c r="M37" s="21"/>
      <c r="N37" s="163"/>
      <c r="O37" s="44"/>
      <c r="P37" s="166"/>
      <c r="Q37" s="139">
        <f t="shared" si="0"/>
        <v>0</v>
      </c>
      <c r="R37" s="141"/>
    </row>
    <row r="38" spans="1:18" ht="18" customHeight="1">
      <c r="A38" s="636">
        <v>29</v>
      </c>
      <c r="B38" s="637"/>
      <c r="C38" s="10"/>
      <c r="D38" s="14"/>
      <c r="E38" s="187"/>
      <c r="F38" s="162"/>
      <c r="G38" s="43"/>
      <c r="H38" s="162"/>
      <c r="I38" s="157"/>
      <c r="J38" s="21"/>
      <c r="K38" s="163"/>
      <c r="L38" s="158"/>
      <c r="M38" s="21"/>
      <c r="N38" s="163"/>
      <c r="O38" s="44"/>
      <c r="P38" s="166"/>
      <c r="Q38" s="139">
        <f t="shared" si="0"/>
        <v>0</v>
      </c>
      <c r="R38" s="141"/>
    </row>
    <row r="39" spans="1:18" ht="18" customHeight="1">
      <c r="A39" s="636">
        <v>30</v>
      </c>
      <c r="B39" s="637"/>
      <c r="C39" s="10"/>
      <c r="D39" s="14"/>
      <c r="E39" s="187"/>
      <c r="F39" s="162"/>
      <c r="G39" s="43"/>
      <c r="H39" s="162"/>
      <c r="I39" s="157"/>
      <c r="J39" s="21"/>
      <c r="K39" s="163"/>
      <c r="L39" s="158"/>
      <c r="M39" s="21"/>
      <c r="N39" s="163"/>
      <c r="O39" s="44"/>
      <c r="P39" s="166"/>
      <c r="Q39" s="139">
        <f t="shared" si="0"/>
        <v>0</v>
      </c>
      <c r="R39" s="141"/>
    </row>
    <row r="40" spans="1:18" ht="18" customHeight="1">
      <c r="A40" s="636">
        <v>31</v>
      </c>
      <c r="B40" s="637"/>
      <c r="C40" s="10"/>
      <c r="D40" s="14"/>
      <c r="E40" s="187"/>
      <c r="F40" s="162"/>
      <c r="G40" s="43"/>
      <c r="H40" s="162"/>
      <c r="I40" s="157"/>
      <c r="J40" s="21"/>
      <c r="K40" s="163"/>
      <c r="L40" s="158"/>
      <c r="M40" s="21"/>
      <c r="N40" s="163"/>
      <c r="O40" s="44"/>
      <c r="P40" s="166"/>
      <c r="Q40" s="139">
        <f t="shared" si="0"/>
        <v>0</v>
      </c>
      <c r="R40" s="141"/>
    </row>
    <row r="41" spans="1:18" ht="18" customHeight="1">
      <c r="A41" s="636">
        <v>32</v>
      </c>
      <c r="B41" s="637"/>
      <c r="C41" s="10"/>
      <c r="D41" s="14"/>
      <c r="E41" s="187"/>
      <c r="F41" s="162"/>
      <c r="G41" s="43"/>
      <c r="H41" s="162"/>
      <c r="I41" s="157"/>
      <c r="J41" s="21"/>
      <c r="K41" s="163"/>
      <c r="L41" s="158"/>
      <c r="M41" s="21"/>
      <c r="N41" s="163"/>
      <c r="O41" s="44"/>
      <c r="P41" s="166"/>
      <c r="Q41" s="139">
        <f t="shared" si="0"/>
        <v>0</v>
      </c>
      <c r="R41" s="141"/>
    </row>
    <row r="42" spans="1:18" ht="18" customHeight="1">
      <c r="A42" s="636">
        <v>33</v>
      </c>
      <c r="B42" s="637"/>
      <c r="C42" s="10"/>
      <c r="D42" s="14"/>
      <c r="E42" s="187"/>
      <c r="F42" s="162"/>
      <c r="G42" s="43"/>
      <c r="H42" s="162"/>
      <c r="I42" s="157"/>
      <c r="J42" s="21"/>
      <c r="K42" s="163"/>
      <c r="L42" s="158"/>
      <c r="M42" s="21"/>
      <c r="N42" s="163"/>
      <c r="O42" s="44"/>
      <c r="P42" s="166"/>
      <c r="Q42" s="139">
        <f t="shared" si="0"/>
        <v>0</v>
      </c>
      <c r="R42" s="141"/>
    </row>
    <row r="43" spans="1:18" ht="18" customHeight="1">
      <c r="A43" s="636">
        <v>34</v>
      </c>
      <c r="B43" s="637"/>
      <c r="C43" s="10"/>
      <c r="D43" s="14"/>
      <c r="E43" s="187"/>
      <c r="F43" s="162"/>
      <c r="G43" s="43"/>
      <c r="H43" s="162"/>
      <c r="I43" s="157"/>
      <c r="J43" s="21"/>
      <c r="K43" s="163"/>
      <c r="L43" s="158"/>
      <c r="M43" s="21"/>
      <c r="N43" s="163"/>
      <c r="O43" s="44"/>
      <c r="P43" s="166"/>
      <c r="Q43" s="139">
        <f t="shared" si="0"/>
        <v>0</v>
      </c>
      <c r="R43" s="141"/>
    </row>
    <row r="44" spans="1:18" ht="18" customHeight="1">
      <c r="A44" s="636">
        <v>35</v>
      </c>
      <c r="B44" s="637"/>
      <c r="C44" s="10"/>
      <c r="D44" s="14"/>
      <c r="E44" s="187"/>
      <c r="F44" s="162"/>
      <c r="G44" s="43"/>
      <c r="H44" s="162"/>
      <c r="I44" s="157"/>
      <c r="J44" s="21"/>
      <c r="K44" s="163"/>
      <c r="L44" s="158"/>
      <c r="M44" s="21"/>
      <c r="N44" s="163"/>
      <c r="O44" s="44"/>
      <c r="P44" s="166"/>
      <c r="Q44" s="139">
        <f t="shared" si="0"/>
        <v>0</v>
      </c>
      <c r="R44" s="141"/>
    </row>
    <row r="45" spans="1:18" ht="18" customHeight="1">
      <c r="A45" s="636">
        <v>36</v>
      </c>
      <c r="B45" s="637"/>
      <c r="C45" s="10"/>
      <c r="D45" s="14"/>
      <c r="E45" s="187"/>
      <c r="F45" s="162"/>
      <c r="G45" s="43"/>
      <c r="H45" s="163"/>
      <c r="I45" s="158"/>
      <c r="J45" s="21"/>
      <c r="K45" s="163"/>
      <c r="L45" s="158"/>
      <c r="M45" s="21"/>
      <c r="N45" s="163"/>
      <c r="O45" s="44"/>
      <c r="P45" s="166"/>
      <c r="Q45" s="139">
        <f t="shared" si="0"/>
        <v>0</v>
      </c>
      <c r="R45" s="141"/>
    </row>
    <row r="46" spans="1:18" ht="18" customHeight="1">
      <c r="A46" s="636">
        <v>37</v>
      </c>
      <c r="B46" s="637"/>
      <c r="C46" s="10"/>
      <c r="D46" s="14"/>
      <c r="E46" s="187"/>
      <c r="F46" s="162"/>
      <c r="G46" s="43"/>
      <c r="H46" s="162"/>
      <c r="I46" s="157"/>
      <c r="J46" s="21"/>
      <c r="K46" s="163"/>
      <c r="L46" s="158"/>
      <c r="M46" s="21"/>
      <c r="N46" s="163"/>
      <c r="O46" s="44"/>
      <c r="P46" s="166"/>
      <c r="Q46" s="139">
        <f t="shared" si="0"/>
        <v>0</v>
      </c>
      <c r="R46" s="141"/>
    </row>
    <row r="47" spans="1:18" ht="18" customHeight="1">
      <c r="A47" s="636">
        <v>38</v>
      </c>
      <c r="B47" s="637"/>
      <c r="C47" s="10"/>
      <c r="D47" s="14"/>
      <c r="E47" s="187"/>
      <c r="F47" s="162"/>
      <c r="G47" s="43"/>
      <c r="H47" s="162"/>
      <c r="I47" s="157"/>
      <c r="J47" s="21"/>
      <c r="K47" s="163"/>
      <c r="L47" s="158"/>
      <c r="M47" s="21"/>
      <c r="N47" s="163"/>
      <c r="O47" s="44"/>
      <c r="P47" s="166"/>
      <c r="Q47" s="139">
        <f t="shared" si="0"/>
        <v>0</v>
      </c>
      <c r="R47" s="141"/>
    </row>
    <row r="48" spans="1:18" ht="18" customHeight="1">
      <c r="A48" s="636">
        <v>39</v>
      </c>
      <c r="B48" s="637"/>
      <c r="C48" s="10"/>
      <c r="D48" s="14"/>
      <c r="E48" s="187"/>
      <c r="F48" s="162"/>
      <c r="G48" s="44"/>
      <c r="H48" s="163"/>
      <c r="I48" s="158"/>
      <c r="J48" s="21"/>
      <c r="K48" s="163"/>
      <c r="L48" s="158"/>
      <c r="M48" s="21"/>
      <c r="N48" s="163"/>
      <c r="O48" s="44"/>
      <c r="P48" s="166"/>
      <c r="Q48" s="139">
        <f t="shared" si="0"/>
        <v>0</v>
      </c>
      <c r="R48" s="141"/>
    </row>
    <row r="49" spans="1:18" ht="18" customHeight="1">
      <c r="A49" s="636">
        <v>40</v>
      </c>
      <c r="B49" s="637"/>
      <c r="C49" s="10"/>
      <c r="D49" s="14"/>
      <c r="E49" s="187"/>
      <c r="F49" s="162"/>
      <c r="G49" s="44"/>
      <c r="H49" s="163"/>
      <c r="I49" s="158"/>
      <c r="J49" s="21"/>
      <c r="K49" s="163"/>
      <c r="L49" s="158"/>
      <c r="M49" s="21"/>
      <c r="N49" s="163"/>
      <c r="O49" s="44"/>
      <c r="P49" s="166"/>
      <c r="Q49" s="139">
        <f t="shared" si="0"/>
        <v>0</v>
      </c>
      <c r="R49" s="141"/>
    </row>
    <row r="50" spans="1:18" ht="18" customHeight="1">
      <c r="A50" s="636">
        <v>41</v>
      </c>
      <c r="B50" s="637"/>
      <c r="C50" s="10"/>
      <c r="D50" s="14"/>
      <c r="E50" s="187"/>
      <c r="F50" s="162"/>
      <c r="G50" s="44"/>
      <c r="H50" s="163"/>
      <c r="I50" s="158"/>
      <c r="J50" s="21"/>
      <c r="K50" s="163"/>
      <c r="L50" s="158"/>
      <c r="M50" s="21"/>
      <c r="N50" s="163"/>
      <c r="O50" s="44"/>
      <c r="P50" s="166"/>
      <c r="Q50" s="139">
        <f t="shared" si="0"/>
        <v>0</v>
      </c>
      <c r="R50" s="141"/>
    </row>
    <row r="51" spans="1:18" ht="18" customHeight="1">
      <c r="A51" s="636">
        <v>42</v>
      </c>
      <c r="B51" s="637"/>
      <c r="C51" s="10"/>
      <c r="D51" s="10"/>
      <c r="E51" s="187"/>
      <c r="F51" s="162"/>
      <c r="G51" s="44"/>
      <c r="H51" s="163"/>
      <c r="I51" s="158"/>
      <c r="J51" s="21"/>
      <c r="K51" s="163"/>
      <c r="L51" s="158"/>
      <c r="M51" s="21"/>
      <c r="N51" s="163"/>
      <c r="O51" s="44"/>
      <c r="P51" s="166"/>
      <c r="Q51" s="139">
        <f t="shared" si="0"/>
        <v>0</v>
      </c>
      <c r="R51" s="141"/>
    </row>
    <row r="52" spans="1:18" ht="18" customHeight="1">
      <c r="A52" s="636">
        <v>43</v>
      </c>
      <c r="B52" s="637"/>
      <c r="C52" s="10"/>
      <c r="D52" s="10"/>
      <c r="E52" s="187"/>
      <c r="F52" s="162"/>
      <c r="G52" s="44"/>
      <c r="H52" s="163"/>
      <c r="I52" s="158"/>
      <c r="J52" s="21"/>
      <c r="K52" s="163"/>
      <c r="L52" s="158"/>
      <c r="M52" s="21"/>
      <c r="N52" s="163"/>
      <c r="O52" s="44"/>
      <c r="P52" s="166"/>
      <c r="Q52" s="139">
        <f t="shared" si="0"/>
        <v>0</v>
      </c>
      <c r="R52" s="141"/>
    </row>
    <row r="53" spans="1:18" ht="18" customHeight="1">
      <c r="A53" s="636">
        <v>44</v>
      </c>
      <c r="B53" s="637"/>
      <c r="C53" s="10"/>
      <c r="D53" s="10"/>
      <c r="E53" s="187"/>
      <c r="F53" s="162"/>
      <c r="G53" s="44"/>
      <c r="H53" s="163"/>
      <c r="I53" s="158"/>
      <c r="J53" s="21"/>
      <c r="K53" s="163"/>
      <c r="L53" s="158"/>
      <c r="M53" s="21"/>
      <c r="N53" s="163"/>
      <c r="O53" s="44"/>
      <c r="P53" s="166"/>
      <c r="Q53" s="139">
        <f t="shared" si="0"/>
        <v>0</v>
      </c>
      <c r="R53" s="141"/>
    </row>
    <row r="54" spans="1:18" ht="18" customHeight="1">
      <c r="A54" s="636">
        <v>45</v>
      </c>
      <c r="B54" s="637"/>
      <c r="C54" s="10"/>
      <c r="D54" s="10"/>
      <c r="E54" s="187"/>
      <c r="F54" s="162"/>
      <c r="G54" s="44"/>
      <c r="H54" s="163"/>
      <c r="I54" s="158"/>
      <c r="J54" s="21"/>
      <c r="K54" s="163"/>
      <c r="L54" s="158"/>
      <c r="M54" s="21"/>
      <c r="N54" s="163"/>
      <c r="O54" s="44"/>
      <c r="P54" s="166"/>
      <c r="Q54" s="139">
        <f t="shared" si="0"/>
        <v>0</v>
      </c>
      <c r="R54" s="141"/>
    </row>
    <row r="55" spans="1:18" ht="18" customHeight="1">
      <c r="A55" s="636">
        <v>46</v>
      </c>
      <c r="B55" s="637"/>
      <c r="C55" s="10"/>
      <c r="D55" s="10"/>
      <c r="E55" s="187"/>
      <c r="F55" s="162"/>
      <c r="G55" s="44"/>
      <c r="H55" s="163"/>
      <c r="I55" s="158"/>
      <c r="J55" s="21"/>
      <c r="K55" s="163"/>
      <c r="L55" s="158"/>
      <c r="M55" s="21"/>
      <c r="N55" s="163"/>
      <c r="O55" s="44"/>
      <c r="P55" s="166"/>
      <c r="Q55" s="139">
        <f t="shared" si="0"/>
        <v>0</v>
      </c>
      <c r="R55" s="141"/>
    </row>
    <row r="56" spans="1:18" ht="18" customHeight="1">
      <c r="A56" s="636">
        <v>47</v>
      </c>
      <c r="B56" s="637"/>
      <c r="C56" s="10"/>
      <c r="D56" s="10"/>
      <c r="E56" s="187"/>
      <c r="F56" s="162"/>
      <c r="G56" s="44"/>
      <c r="H56" s="163"/>
      <c r="I56" s="158"/>
      <c r="J56" s="21"/>
      <c r="K56" s="163"/>
      <c r="L56" s="158"/>
      <c r="M56" s="21"/>
      <c r="N56" s="163"/>
      <c r="O56" s="44"/>
      <c r="P56" s="166"/>
      <c r="Q56" s="139">
        <f t="shared" si="0"/>
        <v>0</v>
      </c>
      <c r="R56" s="141"/>
    </row>
    <row r="57" spans="1:18" ht="18" customHeight="1">
      <c r="A57" s="636">
        <v>48</v>
      </c>
      <c r="B57" s="637"/>
      <c r="C57" s="10"/>
      <c r="D57" s="10"/>
      <c r="E57" s="187"/>
      <c r="F57" s="162"/>
      <c r="G57" s="44"/>
      <c r="H57" s="163"/>
      <c r="I57" s="158"/>
      <c r="J57" s="21"/>
      <c r="K57" s="163"/>
      <c r="L57" s="158"/>
      <c r="M57" s="21"/>
      <c r="N57" s="163"/>
      <c r="O57" s="44"/>
      <c r="P57" s="166"/>
      <c r="Q57" s="139">
        <f t="shared" si="0"/>
        <v>0</v>
      </c>
      <c r="R57" s="141"/>
    </row>
    <row r="58" spans="1:18" ht="18" customHeight="1">
      <c r="A58" s="636">
        <v>49</v>
      </c>
      <c r="B58" s="637"/>
      <c r="C58" s="10"/>
      <c r="D58" s="10"/>
      <c r="E58" s="187"/>
      <c r="F58" s="162"/>
      <c r="G58" s="44"/>
      <c r="H58" s="163"/>
      <c r="I58" s="158"/>
      <c r="J58" s="21"/>
      <c r="K58" s="163"/>
      <c r="L58" s="158"/>
      <c r="M58" s="21"/>
      <c r="N58" s="163"/>
      <c r="O58" s="44"/>
      <c r="P58" s="166"/>
      <c r="Q58" s="139">
        <f t="shared" si="0"/>
        <v>0</v>
      </c>
      <c r="R58" s="141"/>
    </row>
    <row r="59" spans="1:18" ht="18" customHeight="1">
      <c r="A59" s="636">
        <v>50</v>
      </c>
      <c r="B59" s="637"/>
      <c r="C59" s="10"/>
      <c r="D59" s="10"/>
      <c r="E59" s="187"/>
      <c r="F59" s="162"/>
      <c r="G59" s="44"/>
      <c r="H59" s="163"/>
      <c r="I59" s="158"/>
      <c r="J59" s="21"/>
      <c r="K59" s="163"/>
      <c r="L59" s="158"/>
      <c r="M59" s="21"/>
      <c r="N59" s="163"/>
      <c r="O59" s="44"/>
      <c r="P59" s="166"/>
      <c r="Q59" s="139">
        <f t="shared" si="0"/>
        <v>0</v>
      </c>
      <c r="R59" s="141"/>
    </row>
    <row r="60" spans="1:18" ht="18" customHeight="1">
      <c r="A60" s="636">
        <v>51</v>
      </c>
      <c r="B60" s="637"/>
      <c r="C60" s="10"/>
      <c r="D60" s="10"/>
      <c r="E60" s="187"/>
      <c r="F60" s="162"/>
      <c r="G60" s="44"/>
      <c r="H60" s="163"/>
      <c r="I60" s="158"/>
      <c r="J60" s="21"/>
      <c r="K60" s="163"/>
      <c r="L60" s="158"/>
      <c r="M60" s="21"/>
      <c r="N60" s="163"/>
      <c r="O60" s="44"/>
      <c r="P60" s="166"/>
      <c r="Q60" s="139">
        <f t="shared" si="0"/>
        <v>0</v>
      </c>
      <c r="R60" s="141"/>
    </row>
    <row r="61" spans="1:18" ht="18" customHeight="1">
      <c r="A61" s="636">
        <v>52</v>
      </c>
      <c r="B61" s="637"/>
      <c r="C61" s="10"/>
      <c r="D61" s="10"/>
      <c r="E61" s="187"/>
      <c r="F61" s="162"/>
      <c r="G61" s="44"/>
      <c r="H61" s="163"/>
      <c r="I61" s="158"/>
      <c r="J61" s="21"/>
      <c r="K61" s="163"/>
      <c r="L61" s="158"/>
      <c r="M61" s="21"/>
      <c r="N61" s="163"/>
      <c r="O61" s="44"/>
      <c r="P61" s="166"/>
      <c r="Q61" s="139">
        <f t="shared" si="0"/>
        <v>0</v>
      </c>
      <c r="R61" s="141"/>
    </row>
    <row r="62" spans="1:18" ht="18" customHeight="1">
      <c r="A62" s="636">
        <v>53</v>
      </c>
      <c r="B62" s="637"/>
      <c r="C62" s="10"/>
      <c r="D62" s="10"/>
      <c r="E62" s="187"/>
      <c r="F62" s="162"/>
      <c r="G62" s="44"/>
      <c r="H62" s="163"/>
      <c r="I62" s="158"/>
      <c r="J62" s="21"/>
      <c r="K62" s="163"/>
      <c r="L62" s="158"/>
      <c r="M62" s="21"/>
      <c r="N62" s="163"/>
      <c r="O62" s="44"/>
      <c r="P62" s="166"/>
      <c r="Q62" s="139">
        <f t="shared" si="0"/>
        <v>0</v>
      </c>
      <c r="R62" s="141"/>
    </row>
    <row r="63" spans="1:18" ht="18" customHeight="1">
      <c r="A63" s="636">
        <v>54</v>
      </c>
      <c r="B63" s="637"/>
      <c r="C63" s="10"/>
      <c r="D63" s="10"/>
      <c r="E63" s="187"/>
      <c r="F63" s="162"/>
      <c r="G63" s="44"/>
      <c r="H63" s="163"/>
      <c r="I63" s="158"/>
      <c r="J63" s="21"/>
      <c r="K63" s="163"/>
      <c r="L63" s="158"/>
      <c r="M63" s="21"/>
      <c r="N63" s="163"/>
      <c r="O63" s="44"/>
      <c r="P63" s="166"/>
      <c r="Q63" s="139">
        <f t="shared" si="0"/>
        <v>0</v>
      </c>
      <c r="R63" s="141"/>
    </row>
    <row r="64" spans="1:18" ht="18" customHeight="1">
      <c r="A64" s="636">
        <v>55</v>
      </c>
      <c r="B64" s="637"/>
      <c r="C64" s="10"/>
      <c r="D64" s="10"/>
      <c r="E64" s="187"/>
      <c r="F64" s="162"/>
      <c r="G64" s="44"/>
      <c r="H64" s="163"/>
      <c r="I64" s="158"/>
      <c r="J64" s="21"/>
      <c r="K64" s="163"/>
      <c r="L64" s="158"/>
      <c r="M64" s="21"/>
      <c r="N64" s="163"/>
      <c r="O64" s="44"/>
      <c r="P64" s="166"/>
      <c r="Q64" s="139">
        <f t="shared" si="0"/>
        <v>0</v>
      </c>
      <c r="R64" s="141"/>
    </row>
    <row r="65" spans="1:18" ht="18" customHeight="1">
      <c r="A65" s="636">
        <v>56</v>
      </c>
      <c r="B65" s="637"/>
      <c r="C65" s="10"/>
      <c r="D65" s="10"/>
      <c r="E65" s="187"/>
      <c r="F65" s="162"/>
      <c r="G65" s="44"/>
      <c r="H65" s="163"/>
      <c r="I65" s="158"/>
      <c r="J65" s="21"/>
      <c r="K65" s="163"/>
      <c r="L65" s="158"/>
      <c r="M65" s="21"/>
      <c r="N65" s="163"/>
      <c r="O65" s="44"/>
      <c r="P65" s="166"/>
      <c r="Q65" s="139">
        <f t="shared" si="0"/>
        <v>0</v>
      </c>
      <c r="R65" s="141"/>
    </row>
    <row r="66" spans="1:18" ht="18" customHeight="1">
      <c r="A66" s="636">
        <v>57</v>
      </c>
      <c r="B66" s="637"/>
      <c r="C66" s="10"/>
      <c r="D66" s="10"/>
      <c r="E66" s="187"/>
      <c r="F66" s="162"/>
      <c r="G66" s="44"/>
      <c r="H66" s="163"/>
      <c r="I66" s="158"/>
      <c r="J66" s="21"/>
      <c r="K66" s="163"/>
      <c r="L66" s="158"/>
      <c r="M66" s="21"/>
      <c r="N66" s="163"/>
      <c r="O66" s="44"/>
      <c r="P66" s="166"/>
      <c r="Q66" s="139">
        <f t="shared" si="0"/>
        <v>0</v>
      </c>
      <c r="R66" s="141"/>
    </row>
    <row r="67" spans="1:18" ht="18" customHeight="1">
      <c r="A67" s="636">
        <v>58</v>
      </c>
      <c r="B67" s="637"/>
      <c r="C67" s="10"/>
      <c r="D67" s="10"/>
      <c r="E67" s="187"/>
      <c r="F67" s="162"/>
      <c r="G67" s="44"/>
      <c r="H67" s="163"/>
      <c r="I67" s="158"/>
      <c r="J67" s="21"/>
      <c r="K67" s="163"/>
      <c r="L67" s="158"/>
      <c r="M67" s="21"/>
      <c r="N67" s="163"/>
      <c r="O67" s="44"/>
      <c r="P67" s="166"/>
      <c r="Q67" s="139">
        <f t="shared" si="0"/>
        <v>0</v>
      </c>
      <c r="R67" s="141"/>
    </row>
    <row r="68" spans="1:18" ht="18" hidden="1" customHeight="1">
      <c r="A68" s="636">
        <v>59</v>
      </c>
      <c r="B68" s="637"/>
      <c r="C68" s="10"/>
      <c r="D68" s="10"/>
      <c r="E68" s="187"/>
      <c r="F68" s="162"/>
      <c r="G68" s="44"/>
      <c r="H68" s="163"/>
      <c r="I68" s="158"/>
      <c r="J68" s="21"/>
      <c r="K68" s="163"/>
      <c r="L68" s="158"/>
      <c r="M68" s="21"/>
      <c r="N68" s="163"/>
      <c r="O68" s="44"/>
      <c r="P68" s="166"/>
      <c r="Q68" s="139">
        <f t="shared" si="0"/>
        <v>0</v>
      </c>
      <c r="R68" s="141"/>
    </row>
    <row r="69" spans="1:18" ht="18" hidden="1" customHeight="1">
      <c r="A69" s="636">
        <v>60</v>
      </c>
      <c r="B69" s="637"/>
      <c r="C69" s="10"/>
      <c r="D69" s="10"/>
      <c r="E69" s="187"/>
      <c r="F69" s="162"/>
      <c r="G69" s="44"/>
      <c r="H69" s="163"/>
      <c r="I69" s="158"/>
      <c r="J69" s="21"/>
      <c r="K69" s="163"/>
      <c r="L69" s="158"/>
      <c r="M69" s="21"/>
      <c r="N69" s="163"/>
      <c r="O69" s="44"/>
      <c r="P69" s="166"/>
      <c r="Q69" s="139">
        <f t="shared" si="0"/>
        <v>0</v>
      </c>
      <c r="R69" s="141"/>
    </row>
    <row r="70" spans="1:18" ht="18" hidden="1" customHeight="1">
      <c r="A70" s="636">
        <v>61</v>
      </c>
      <c r="B70" s="637"/>
      <c r="C70" s="10"/>
      <c r="D70" s="10"/>
      <c r="E70" s="187"/>
      <c r="F70" s="162"/>
      <c r="G70" s="44"/>
      <c r="H70" s="163"/>
      <c r="I70" s="158"/>
      <c r="J70" s="21"/>
      <c r="K70" s="163"/>
      <c r="L70" s="158"/>
      <c r="M70" s="21"/>
      <c r="N70" s="163"/>
      <c r="O70" s="44"/>
      <c r="P70" s="166"/>
      <c r="Q70" s="139">
        <f t="shared" si="0"/>
        <v>0</v>
      </c>
      <c r="R70" s="141"/>
    </row>
    <row r="71" spans="1:18" ht="18" hidden="1" customHeight="1">
      <c r="A71" s="636">
        <v>62</v>
      </c>
      <c r="B71" s="637"/>
      <c r="C71" s="10"/>
      <c r="D71" s="10"/>
      <c r="E71" s="187"/>
      <c r="F71" s="162"/>
      <c r="G71" s="44"/>
      <c r="H71" s="163"/>
      <c r="I71" s="158"/>
      <c r="J71" s="21"/>
      <c r="K71" s="163"/>
      <c r="L71" s="158"/>
      <c r="M71" s="21"/>
      <c r="N71" s="163"/>
      <c r="O71" s="44"/>
      <c r="P71" s="166"/>
      <c r="Q71" s="139">
        <f t="shared" si="0"/>
        <v>0</v>
      </c>
      <c r="R71" s="141"/>
    </row>
    <row r="72" spans="1:18" ht="18" hidden="1" customHeight="1">
      <c r="A72" s="636">
        <v>63</v>
      </c>
      <c r="B72" s="637"/>
      <c r="C72" s="10"/>
      <c r="D72" s="10"/>
      <c r="E72" s="187"/>
      <c r="F72" s="162"/>
      <c r="G72" s="44"/>
      <c r="H72" s="163"/>
      <c r="I72" s="158"/>
      <c r="J72" s="21"/>
      <c r="K72" s="163"/>
      <c r="L72" s="158"/>
      <c r="M72" s="21"/>
      <c r="N72" s="163"/>
      <c r="O72" s="44"/>
      <c r="P72" s="166"/>
      <c r="Q72" s="139">
        <f t="shared" si="0"/>
        <v>0</v>
      </c>
      <c r="R72" s="141"/>
    </row>
    <row r="73" spans="1:18" ht="18" hidden="1" customHeight="1">
      <c r="A73" s="636">
        <v>64</v>
      </c>
      <c r="B73" s="637"/>
      <c r="C73" s="10"/>
      <c r="D73" s="10"/>
      <c r="E73" s="187"/>
      <c r="F73" s="162"/>
      <c r="G73" s="44"/>
      <c r="H73" s="163"/>
      <c r="I73" s="158"/>
      <c r="J73" s="21"/>
      <c r="K73" s="163"/>
      <c r="L73" s="158"/>
      <c r="M73" s="21"/>
      <c r="N73" s="163"/>
      <c r="O73" s="44"/>
      <c r="P73" s="166"/>
      <c r="Q73" s="139">
        <f t="shared" si="0"/>
        <v>0</v>
      </c>
      <c r="R73" s="141"/>
    </row>
    <row r="74" spans="1:18" ht="18" hidden="1" customHeight="1">
      <c r="A74" s="636">
        <v>65</v>
      </c>
      <c r="B74" s="637"/>
      <c r="C74" s="10"/>
      <c r="D74" s="10"/>
      <c r="E74" s="187"/>
      <c r="F74" s="162"/>
      <c r="G74" s="44"/>
      <c r="H74" s="163"/>
      <c r="I74" s="158"/>
      <c r="J74" s="21"/>
      <c r="K74" s="163"/>
      <c r="L74" s="158"/>
      <c r="M74" s="21"/>
      <c r="N74" s="163"/>
      <c r="O74" s="44"/>
      <c r="P74" s="166"/>
      <c r="Q74" s="139">
        <f t="shared" si="0"/>
        <v>0</v>
      </c>
      <c r="R74" s="141"/>
    </row>
    <row r="75" spans="1:18" ht="18" hidden="1" customHeight="1">
      <c r="A75" s="636">
        <v>66</v>
      </c>
      <c r="B75" s="637"/>
      <c r="C75" s="10"/>
      <c r="D75" s="10"/>
      <c r="E75" s="187"/>
      <c r="F75" s="162"/>
      <c r="G75" s="44"/>
      <c r="H75" s="163"/>
      <c r="I75" s="158"/>
      <c r="J75" s="21"/>
      <c r="K75" s="163"/>
      <c r="L75" s="158"/>
      <c r="M75" s="21"/>
      <c r="N75" s="163"/>
      <c r="O75" s="44"/>
      <c r="P75" s="166"/>
      <c r="Q75" s="139">
        <f t="shared" si="0"/>
        <v>0</v>
      </c>
      <c r="R75" s="141"/>
    </row>
    <row r="76" spans="1:18" ht="18" hidden="1" customHeight="1">
      <c r="A76" s="636">
        <v>67</v>
      </c>
      <c r="B76" s="637"/>
      <c r="C76" s="10"/>
      <c r="D76" s="10"/>
      <c r="E76" s="187"/>
      <c r="F76" s="162"/>
      <c r="G76" s="44"/>
      <c r="H76" s="163"/>
      <c r="I76" s="158"/>
      <c r="J76" s="21"/>
      <c r="K76" s="163"/>
      <c r="L76" s="158"/>
      <c r="M76" s="21"/>
      <c r="N76" s="163"/>
      <c r="O76" s="44"/>
      <c r="P76" s="166"/>
      <c r="Q76" s="139">
        <f t="shared" si="0"/>
        <v>0</v>
      </c>
      <c r="R76" s="141"/>
    </row>
    <row r="77" spans="1:18" ht="18" hidden="1" customHeight="1">
      <c r="A77" s="636">
        <v>68</v>
      </c>
      <c r="B77" s="637"/>
      <c r="C77" s="10"/>
      <c r="D77" s="10"/>
      <c r="E77" s="187"/>
      <c r="F77" s="162"/>
      <c r="G77" s="44"/>
      <c r="H77" s="163"/>
      <c r="I77" s="158"/>
      <c r="J77" s="21"/>
      <c r="K77" s="163"/>
      <c r="L77" s="158"/>
      <c r="M77" s="21"/>
      <c r="N77" s="163"/>
      <c r="O77" s="44"/>
      <c r="P77" s="166"/>
      <c r="Q77" s="139">
        <f t="shared" si="0"/>
        <v>0</v>
      </c>
      <c r="R77" s="141"/>
    </row>
    <row r="78" spans="1:18" ht="18" hidden="1" customHeight="1">
      <c r="A78" s="636">
        <v>69</v>
      </c>
      <c r="B78" s="637"/>
      <c r="C78" s="10"/>
      <c r="D78" s="10"/>
      <c r="E78" s="187"/>
      <c r="F78" s="162"/>
      <c r="G78" s="44"/>
      <c r="H78" s="163"/>
      <c r="I78" s="158"/>
      <c r="J78" s="21"/>
      <c r="K78" s="163"/>
      <c r="L78" s="158"/>
      <c r="M78" s="21"/>
      <c r="N78" s="163"/>
      <c r="O78" s="44"/>
      <c r="P78" s="166"/>
      <c r="Q78" s="139">
        <f t="shared" si="0"/>
        <v>0</v>
      </c>
      <c r="R78" s="141"/>
    </row>
    <row r="79" spans="1:18" ht="18" hidden="1" customHeight="1">
      <c r="A79" s="636">
        <v>70</v>
      </c>
      <c r="B79" s="637"/>
      <c r="C79" s="10"/>
      <c r="D79" s="10"/>
      <c r="E79" s="187"/>
      <c r="F79" s="162"/>
      <c r="G79" s="44"/>
      <c r="H79" s="163"/>
      <c r="I79" s="158"/>
      <c r="J79" s="21"/>
      <c r="K79" s="163"/>
      <c r="L79" s="158"/>
      <c r="M79" s="21"/>
      <c r="N79" s="163"/>
      <c r="O79" s="44"/>
      <c r="P79" s="166"/>
      <c r="Q79" s="139">
        <f t="shared" si="0"/>
        <v>0</v>
      </c>
      <c r="R79" s="141"/>
    </row>
    <row r="80" spans="1:18" ht="18" hidden="1" customHeight="1">
      <c r="A80" s="636">
        <v>71</v>
      </c>
      <c r="B80" s="637"/>
      <c r="C80" s="10"/>
      <c r="D80" s="10"/>
      <c r="E80" s="187"/>
      <c r="F80" s="162"/>
      <c r="G80" s="44"/>
      <c r="H80" s="163"/>
      <c r="I80" s="158"/>
      <c r="J80" s="21"/>
      <c r="K80" s="163"/>
      <c r="L80" s="158"/>
      <c r="M80" s="21"/>
      <c r="N80" s="163"/>
      <c r="O80" s="44"/>
      <c r="P80" s="166"/>
      <c r="Q80" s="139">
        <f t="shared" si="0"/>
        <v>0</v>
      </c>
      <c r="R80" s="141"/>
    </row>
    <row r="81" spans="1:18" ht="18" hidden="1" customHeight="1">
      <c r="A81" s="636">
        <v>72</v>
      </c>
      <c r="B81" s="637"/>
      <c r="C81" s="10"/>
      <c r="D81" s="10"/>
      <c r="E81" s="187"/>
      <c r="F81" s="162"/>
      <c r="G81" s="44"/>
      <c r="H81" s="163"/>
      <c r="I81" s="158"/>
      <c r="J81" s="21"/>
      <c r="K81" s="163"/>
      <c r="L81" s="158"/>
      <c r="M81" s="21"/>
      <c r="N81" s="163"/>
      <c r="O81" s="44"/>
      <c r="P81" s="166"/>
      <c r="Q81" s="139">
        <f t="shared" si="0"/>
        <v>0</v>
      </c>
      <c r="R81" s="141"/>
    </row>
    <row r="82" spans="1:18" ht="18" hidden="1" customHeight="1">
      <c r="A82" s="636">
        <v>73</v>
      </c>
      <c r="B82" s="637"/>
      <c r="C82" s="10"/>
      <c r="D82" s="10"/>
      <c r="E82" s="187"/>
      <c r="F82" s="162"/>
      <c r="G82" s="44"/>
      <c r="H82" s="163"/>
      <c r="I82" s="158"/>
      <c r="J82" s="21"/>
      <c r="K82" s="163"/>
      <c r="L82" s="158"/>
      <c r="M82" s="21"/>
      <c r="N82" s="163"/>
      <c r="O82" s="44"/>
      <c r="P82" s="166"/>
      <c r="Q82" s="139">
        <f t="shared" si="0"/>
        <v>0</v>
      </c>
      <c r="R82" s="141"/>
    </row>
    <row r="83" spans="1:18" ht="18" hidden="1" customHeight="1">
      <c r="A83" s="636">
        <v>74</v>
      </c>
      <c r="B83" s="637"/>
      <c r="C83" s="10"/>
      <c r="D83" s="10"/>
      <c r="E83" s="187"/>
      <c r="F83" s="162"/>
      <c r="G83" s="44"/>
      <c r="H83" s="163"/>
      <c r="I83" s="158"/>
      <c r="J83" s="21"/>
      <c r="K83" s="163"/>
      <c r="L83" s="158"/>
      <c r="M83" s="21"/>
      <c r="N83" s="163"/>
      <c r="O83" s="44"/>
      <c r="P83" s="166"/>
      <c r="Q83" s="139">
        <f t="shared" si="0"/>
        <v>0</v>
      </c>
      <c r="R83" s="141"/>
    </row>
    <row r="84" spans="1:18" ht="18" hidden="1" customHeight="1">
      <c r="A84" s="636">
        <v>75</v>
      </c>
      <c r="B84" s="637"/>
      <c r="C84" s="10"/>
      <c r="D84" s="10"/>
      <c r="E84" s="187"/>
      <c r="F84" s="162"/>
      <c r="G84" s="44"/>
      <c r="H84" s="163"/>
      <c r="I84" s="158"/>
      <c r="J84" s="21"/>
      <c r="K84" s="163"/>
      <c r="L84" s="158"/>
      <c r="M84" s="21"/>
      <c r="N84" s="163"/>
      <c r="O84" s="44"/>
      <c r="P84" s="166"/>
      <c r="Q84" s="139">
        <f t="shared" si="0"/>
        <v>0</v>
      </c>
      <c r="R84" s="141"/>
    </row>
    <row r="85" spans="1:18" ht="18" hidden="1" customHeight="1">
      <c r="A85" s="636">
        <v>76</v>
      </c>
      <c r="B85" s="637"/>
      <c r="C85" s="10"/>
      <c r="D85" s="10"/>
      <c r="E85" s="187"/>
      <c r="F85" s="162"/>
      <c r="G85" s="44"/>
      <c r="H85" s="163"/>
      <c r="I85" s="158"/>
      <c r="J85" s="21"/>
      <c r="K85" s="163"/>
      <c r="L85" s="158"/>
      <c r="M85" s="21"/>
      <c r="N85" s="163"/>
      <c r="O85" s="44"/>
      <c r="P85" s="166"/>
      <c r="Q85" s="139">
        <f t="shared" si="0"/>
        <v>0</v>
      </c>
      <c r="R85" s="141"/>
    </row>
    <row r="86" spans="1:18" ht="18" hidden="1" customHeight="1">
      <c r="A86" s="636">
        <v>77</v>
      </c>
      <c r="B86" s="637"/>
      <c r="C86" s="10"/>
      <c r="D86" s="10"/>
      <c r="E86" s="187"/>
      <c r="F86" s="162"/>
      <c r="G86" s="44"/>
      <c r="H86" s="163"/>
      <c r="I86" s="158"/>
      <c r="J86" s="21"/>
      <c r="K86" s="163"/>
      <c r="L86" s="158"/>
      <c r="M86" s="21"/>
      <c r="N86" s="163"/>
      <c r="O86" s="44"/>
      <c r="P86" s="166"/>
      <c r="Q86" s="139">
        <f t="shared" si="0"/>
        <v>0</v>
      </c>
      <c r="R86" s="141"/>
    </row>
    <row r="87" spans="1:18" ht="18" hidden="1" customHeight="1">
      <c r="A87" s="636">
        <v>78</v>
      </c>
      <c r="B87" s="637"/>
      <c r="C87" s="10"/>
      <c r="D87" s="10"/>
      <c r="E87" s="187"/>
      <c r="F87" s="162"/>
      <c r="G87" s="44"/>
      <c r="H87" s="163"/>
      <c r="I87" s="158"/>
      <c r="J87" s="21"/>
      <c r="K87" s="163"/>
      <c r="L87" s="158"/>
      <c r="M87" s="21"/>
      <c r="N87" s="163"/>
      <c r="O87" s="44"/>
      <c r="P87" s="166"/>
      <c r="Q87" s="139">
        <f t="shared" si="0"/>
        <v>0</v>
      </c>
      <c r="R87" s="141"/>
    </row>
    <row r="88" spans="1:18" ht="18" hidden="1" customHeight="1">
      <c r="A88" s="636">
        <v>79</v>
      </c>
      <c r="B88" s="637"/>
      <c r="C88" s="10"/>
      <c r="D88" s="10"/>
      <c r="E88" s="187"/>
      <c r="F88" s="162"/>
      <c r="G88" s="44"/>
      <c r="H88" s="163"/>
      <c r="I88" s="158"/>
      <c r="J88" s="21"/>
      <c r="K88" s="163"/>
      <c r="L88" s="158"/>
      <c r="M88" s="21"/>
      <c r="N88" s="163"/>
      <c r="O88" s="44"/>
      <c r="P88" s="166"/>
      <c r="Q88" s="139">
        <f t="shared" si="0"/>
        <v>0</v>
      </c>
      <c r="R88" s="141"/>
    </row>
    <row r="89" spans="1:18" ht="18" hidden="1" customHeight="1">
      <c r="A89" s="636">
        <v>80</v>
      </c>
      <c r="B89" s="637"/>
      <c r="C89" s="10"/>
      <c r="D89" s="10"/>
      <c r="E89" s="187"/>
      <c r="F89" s="162"/>
      <c r="G89" s="44"/>
      <c r="H89" s="163"/>
      <c r="I89" s="158"/>
      <c r="J89" s="21"/>
      <c r="K89" s="163"/>
      <c r="L89" s="158"/>
      <c r="M89" s="21"/>
      <c r="N89" s="163"/>
      <c r="O89" s="44"/>
      <c r="P89" s="166"/>
      <c r="Q89" s="139">
        <f t="shared" si="0"/>
        <v>0</v>
      </c>
      <c r="R89" s="141"/>
    </row>
    <row r="90" spans="1:18" ht="18" hidden="1" customHeight="1">
      <c r="A90" s="636">
        <v>81</v>
      </c>
      <c r="B90" s="637"/>
      <c r="C90" s="10"/>
      <c r="D90" s="10"/>
      <c r="E90" s="187"/>
      <c r="F90" s="162"/>
      <c r="G90" s="44"/>
      <c r="H90" s="163"/>
      <c r="I90" s="158"/>
      <c r="J90" s="21"/>
      <c r="K90" s="163"/>
      <c r="L90" s="158"/>
      <c r="M90" s="21"/>
      <c r="N90" s="163"/>
      <c r="O90" s="44"/>
      <c r="P90" s="166"/>
      <c r="Q90" s="139">
        <f t="shared" si="0"/>
        <v>0</v>
      </c>
      <c r="R90" s="141"/>
    </row>
    <row r="91" spans="1:18" ht="18" hidden="1" customHeight="1">
      <c r="A91" s="636">
        <v>82</v>
      </c>
      <c r="B91" s="637"/>
      <c r="C91" s="10"/>
      <c r="D91" s="10"/>
      <c r="E91" s="187"/>
      <c r="F91" s="162"/>
      <c r="G91" s="44"/>
      <c r="H91" s="163"/>
      <c r="I91" s="158"/>
      <c r="J91" s="21"/>
      <c r="K91" s="163"/>
      <c r="L91" s="158"/>
      <c r="M91" s="21"/>
      <c r="N91" s="163"/>
      <c r="O91" s="44"/>
      <c r="P91" s="166"/>
      <c r="Q91" s="139">
        <f t="shared" si="0"/>
        <v>0</v>
      </c>
      <c r="R91" s="141"/>
    </row>
    <row r="92" spans="1:18" ht="18" hidden="1" customHeight="1">
      <c r="A92" s="636">
        <v>83</v>
      </c>
      <c r="B92" s="637"/>
      <c r="C92" s="10"/>
      <c r="D92" s="10"/>
      <c r="E92" s="187"/>
      <c r="F92" s="162"/>
      <c r="G92" s="44"/>
      <c r="H92" s="163"/>
      <c r="I92" s="158"/>
      <c r="J92" s="21"/>
      <c r="K92" s="163"/>
      <c r="L92" s="158"/>
      <c r="M92" s="21"/>
      <c r="N92" s="163"/>
      <c r="O92" s="44"/>
      <c r="P92" s="166"/>
      <c r="Q92" s="139">
        <f t="shared" si="0"/>
        <v>0</v>
      </c>
      <c r="R92" s="141"/>
    </row>
    <row r="93" spans="1:18" ht="18" hidden="1" customHeight="1">
      <c r="A93" s="636">
        <v>84</v>
      </c>
      <c r="B93" s="637"/>
      <c r="C93" s="10"/>
      <c r="D93" s="10"/>
      <c r="E93" s="187"/>
      <c r="F93" s="162"/>
      <c r="G93" s="44"/>
      <c r="H93" s="163"/>
      <c r="I93" s="158"/>
      <c r="J93" s="21"/>
      <c r="K93" s="163"/>
      <c r="L93" s="158"/>
      <c r="M93" s="21"/>
      <c r="N93" s="163"/>
      <c r="O93" s="44"/>
      <c r="P93" s="166"/>
      <c r="Q93" s="139">
        <f t="shared" si="0"/>
        <v>0</v>
      </c>
      <c r="R93" s="141"/>
    </row>
    <row r="94" spans="1:18" ht="18" hidden="1" customHeight="1">
      <c r="A94" s="636">
        <v>85</v>
      </c>
      <c r="B94" s="637"/>
      <c r="C94" s="10"/>
      <c r="D94" s="10"/>
      <c r="E94" s="187"/>
      <c r="F94" s="162"/>
      <c r="G94" s="44"/>
      <c r="H94" s="163"/>
      <c r="I94" s="158"/>
      <c r="J94" s="21"/>
      <c r="K94" s="163"/>
      <c r="L94" s="158"/>
      <c r="M94" s="21"/>
      <c r="N94" s="163"/>
      <c r="O94" s="44"/>
      <c r="P94" s="166"/>
      <c r="Q94" s="139">
        <f t="shared" si="0"/>
        <v>0</v>
      </c>
      <c r="R94" s="141"/>
    </row>
    <row r="95" spans="1:18" ht="18" hidden="1" customHeight="1">
      <c r="A95" s="636">
        <v>86</v>
      </c>
      <c r="B95" s="637"/>
      <c r="C95" s="10"/>
      <c r="D95" s="10"/>
      <c r="E95" s="187"/>
      <c r="F95" s="162"/>
      <c r="G95" s="44"/>
      <c r="H95" s="163"/>
      <c r="I95" s="158"/>
      <c r="J95" s="21"/>
      <c r="K95" s="163"/>
      <c r="L95" s="158"/>
      <c r="M95" s="21"/>
      <c r="N95" s="163"/>
      <c r="O95" s="44"/>
      <c r="P95" s="166"/>
      <c r="Q95" s="139">
        <f t="shared" si="0"/>
        <v>0</v>
      </c>
      <c r="R95" s="141"/>
    </row>
    <row r="96" spans="1:18" ht="18" hidden="1" customHeight="1">
      <c r="A96" s="636">
        <v>87</v>
      </c>
      <c r="B96" s="637"/>
      <c r="C96" s="10"/>
      <c r="D96" s="10"/>
      <c r="E96" s="187"/>
      <c r="F96" s="162"/>
      <c r="G96" s="44"/>
      <c r="H96" s="163"/>
      <c r="I96" s="158"/>
      <c r="J96" s="21"/>
      <c r="K96" s="163"/>
      <c r="L96" s="158"/>
      <c r="M96" s="21"/>
      <c r="N96" s="163"/>
      <c r="O96" s="44"/>
      <c r="P96" s="166"/>
      <c r="Q96" s="139">
        <f t="shared" si="0"/>
        <v>0</v>
      </c>
      <c r="R96" s="141"/>
    </row>
    <row r="97" spans="1:18" ht="18" hidden="1" customHeight="1">
      <c r="A97" s="636">
        <v>88</v>
      </c>
      <c r="B97" s="637"/>
      <c r="C97" s="10"/>
      <c r="D97" s="10"/>
      <c r="E97" s="187"/>
      <c r="F97" s="162"/>
      <c r="G97" s="44"/>
      <c r="H97" s="163"/>
      <c r="I97" s="158"/>
      <c r="J97" s="21"/>
      <c r="K97" s="163"/>
      <c r="L97" s="158"/>
      <c r="M97" s="21"/>
      <c r="N97" s="163"/>
      <c r="O97" s="44"/>
      <c r="P97" s="166"/>
      <c r="Q97" s="139">
        <f t="shared" si="0"/>
        <v>0</v>
      </c>
      <c r="R97" s="141"/>
    </row>
    <row r="98" spans="1:18" ht="18" hidden="1" customHeight="1">
      <c r="A98" s="636">
        <v>89</v>
      </c>
      <c r="B98" s="637"/>
      <c r="C98" s="10"/>
      <c r="D98" s="10"/>
      <c r="E98" s="187"/>
      <c r="F98" s="162"/>
      <c r="G98" s="44"/>
      <c r="H98" s="163"/>
      <c r="I98" s="158"/>
      <c r="J98" s="21"/>
      <c r="K98" s="163"/>
      <c r="L98" s="158"/>
      <c r="M98" s="21"/>
      <c r="N98" s="163"/>
      <c r="O98" s="44"/>
      <c r="P98" s="166"/>
      <c r="Q98" s="139">
        <f t="shared" si="0"/>
        <v>0</v>
      </c>
      <c r="R98" s="141"/>
    </row>
    <row r="99" spans="1:18" ht="18" hidden="1" customHeight="1">
      <c r="A99" s="636">
        <v>90</v>
      </c>
      <c r="B99" s="637"/>
      <c r="C99" s="10"/>
      <c r="D99" s="10"/>
      <c r="E99" s="187"/>
      <c r="F99" s="162"/>
      <c r="G99" s="44"/>
      <c r="H99" s="163"/>
      <c r="I99" s="158"/>
      <c r="J99" s="21"/>
      <c r="K99" s="163"/>
      <c r="L99" s="158"/>
      <c r="M99" s="21"/>
      <c r="N99" s="163"/>
      <c r="O99" s="44"/>
      <c r="P99" s="166"/>
      <c r="Q99" s="139">
        <f t="shared" si="0"/>
        <v>0</v>
      </c>
      <c r="R99" s="141"/>
    </row>
    <row r="100" spans="1:18" ht="18" hidden="1" customHeight="1">
      <c r="A100" s="636">
        <v>91</v>
      </c>
      <c r="B100" s="637"/>
      <c r="C100" s="10"/>
      <c r="D100" s="10"/>
      <c r="E100" s="187"/>
      <c r="F100" s="162"/>
      <c r="G100" s="44"/>
      <c r="H100" s="163"/>
      <c r="I100" s="158"/>
      <c r="J100" s="21"/>
      <c r="K100" s="163"/>
      <c r="L100" s="158"/>
      <c r="M100" s="21"/>
      <c r="N100" s="163"/>
      <c r="O100" s="44"/>
      <c r="P100" s="166"/>
      <c r="Q100" s="139">
        <f t="shared" si="0"/>
        <v>0</v>
      </c>
      <c r="R100" s="141"/>
    </row>
    <row r="101" spans="1:18" ht="18" hidden="1" customHeight="1">
      <c r="A101" s="636">
        <v>92</v>
      </c>
      <c r="B101" s="637"/>
      <c r="C101" s="10"/>
      <c r="D101" s="10"/>
      <c r="E101" s="187"/>
      <c r="F101" s="162"/>
      <c r="G101" s="44"/>
      <c r="H101" s="163"/>
      <c r="I101" s="158"/>
      <c r="J101" s="21"/>
      <c r="K101" s="163"/>
      <c r="L101" s="158"/>
      <c r="M101" s="21"/>
      <c r="N101" s="163"/>
      <c r="O101" s="44"/>
      <c r="P101" s="166"/>
      <c r="Q101" s="139">
        <f t="shared" si="0"/>
        <v>0</v>
      </c>
      <c r="R101" s="141"/>
    </row>
    <row r="102" spans="1:18" ht="18" hidden="1" customHeight="1">
      <c r="A102" s="636">
        <v>93</v>
      </c>
      <c r="B102" s="637"/>
      <c r="C102" s="10"/>
      <c r="D102" s="10"/>
      <c r="E102" s="187"/>
      <c r="F102" s="162"/>
      <c r="G102" s="44"/>
      <c r="H102" s="163"/>
      <c r="I102" s="158"/>
      <c r="J102" s="21"/>
      <c r="K102" s="163"/>
      <c r="L102" s="158"/>
      <c r="M102" s="21"/>
      <c r="N102" s="163"/>
      <c r="O102" s="44"/>
      <c r="P102" s="166"/>
      <c r="Q102" s="139">
        <f t="shared" si="0"/>
        <v>0</v>
      </c>
      <c r="R102" s="141"/>
    </row>
    <row r="103" spans="1:18" ht="18" hidden="1" customHeight="1">
      <c r="A103" s="636">
        <v>94</v>
      </c>
      <c r="B103" s="637"/>
      <c r="C103" s="10"/>
      <c r="D103" s="10"/>
      <c r="E103" s="187"/>
      <c r="F103" s="162"/>
      <c r="G103" s="44"/>
      <c r="H103" s="163"/>
      <c r="I103" s="158"/>
      <c r="J103" s="21"/>
      <c r="K103" s="163"/>
      <c r="L103" s="158"/>
      <c r="M103" s="21"/>
      <c r="N103" s="163"/>
      <c r="O103" s="44"/>
      <c r="P103" s="166"/>
      <c r="Q103" s="139">
        <f t="shared" si="0"/>
        <v>0</v>
      </c>
      <c r="R103" s="141"/>
    </row>
    <row r="104" spans="1:18" ht="18" hidden="1" customHeight="1">
      <c r="A104" s="636">
        <v>95</v>
      </c>
      <c r="B104" s="637"/>
      <c r="C104" s="10"/>
      <c r="D104" s="10"/>
      <c r="E104" s="187"/>
      <c r="F104" s="162"/>
      <c r="G104" s="44"/>
      <c r="H104" s="163"/>
      <c r="I104" s="158"/>
      <c r="J104" s="21"/>
      <c r="K104" s="163"/>
      <c r="L104" s="158"/>
      <c r="M104" s="21"/>
      <c r="N104" s="163"/>
      <c r="O104" s="44"/>
      <c r="P104" s="166"/>
      <c r="Q104" s="139">
        <f t="shared" si="0"/>
        <v>0</v>
      </c>
      <c r="R104" s="141"/>
    </row>
    <row r="105" spans="1:18" ht="18" hidden="1" customHeight="1">
      <c r="A105" s="636">
        <v>96</v>
      </c>
      <c r="B105" s="637"/>
      <c r="C105" s="10"/>
      <c r="D105" s="10"/>
      <c r="E105" s="187"/>
      <c r="F105" s="162"/>
      <c r="G105" s="44"/>
      <c r="H105" s="163"/>
      <c r="I105" s="158"/>
      <c r="J105" s="21"/>
      <c r="K105" s="163"/>
      <c r="L105" s="158"/>
      <c r="M105" s="21"/>
      <c r="N105" s="163"/>
      <c r="O105" s="44"/>
      <c r="P105" s="166"/>
      <c r="Q105" s="139">
        <f t="shared" si="0"/>
        <v>0</v>
      </c>
      <c r="R105" s="141"/>
    </row>
    <row r="106" spans="1:18" ht="18" hidden="1" customHeight="1">
      <c r="A106" s="636">
        <v>97</v>
      </c>
      <c r="B106" s="637"/>
      <c r="C106" s="10"/>
      <c r="D106" s="10"/>
      <c r="E106" s="187"/>
      <c r="F106" s="162"/>
      <c r="G106" s="44"/>
      <c r="H106" s="163"/>
      <c r="I106" s="158"/>
      <c r="J106" s="21"/>
      <c r="K106" s="163"/>
      <c r="L106" s="158"/>
      <c r="M106" s="21"/>
      <c r="N106" s="163"/>
      <c r="O106" s="44"/>
      <c r="P106" s="166"/>
      <c r="Q106" s="139">
        <f t="shared" si="0"/>
        <v>0</v>
      </c>
      <c r="R106" s="141"/>
    </row>
    <row r="107" spans="1:18" ht="18" hidden="1" customHeight="1">
      <c r="A107" s="636">
        <v>98</v>
      </c>
      <c r="B107" s="637"/>
      <c r="C107" s="10"/>
      <c r="D107" s="10"/>
      <c r="E107" s="187"/>
      <c r="F107" s="162"/>
      <c r="G107" s="44"/>
      <c r="H107" s="163"/>
      <c r="I107" s="158"/>
      <c r="J107" s="21"/>
      <c r="K107" s="163"/>
      <c r="L107" s="158"/>
      <c r="M107" s="21"/>
      <c r="N107" s="163"/>
      <c r="O107" s="44"/>
      <c r="P107" s="166"/>
      <c r="Q107" s="139">
        <f t="shared" ref="Q107:Q159" si="1">IF(G107="",0,INT(SUM(PRODUCT(G107,I107,L107),O107)))</f>
        <v>0</v>
      </c>
      <c r="R107" s="141"/>
    </row>
    <row r="108" spans="1:18" ht="18" hidden="1" customHeight="1">
      <c r="A108" s="636">
        <v>99</v>
      </c>
      <c r="B108" s="637"/>
      <c r="C108" s="10"/>
      <c r="D108" s="10"/>
      <c r="E108" s="187"/>
      <c r="F108" s="162"/>
      <c r="G108" s="44"/>
      <c r="H108" s="163"/>
      <c r="I108" s="158"/>
      <c r="J108" s="21"/>
      <c r="K108" s="163"/>
      <c r="L108" s="158"/>
      <c r="M108" s="21"/>
      <c r="N108" s="163"/>
      <c r="O108" s="44"/>
      <c r="P108" s="166"/>
      <c r="Q108" s="139">
        <f t="shared" si="1"/>
        <v>0</v>
      </c>
      <c r="R108" s="141"/>
    </row>
    <row r="109" spans="1:18" ht="18" hidden="1" customHeight="1">
      <c r="A109" s="636">
        <v>100</v>
      </c>
      <c r="B109" s="637"/>
      <c r="C109" s="10"/>
      <c r="D109" s="10"/>
      <c r="E109" s="187"/>
      <c r="F109" s="162"/>
      <c r="G109" s="44"/>
      <c r="H109" s="163"/>
      <c r="I109" s="158"/>
      <c r="J109" s="21"/>
      <c r="K109" s="163"/>
      <c r="L109" s="158"/>
      <c r="M109" s="21"/>
      <c r="N109" s="163"/>
      <c r="O109" s="44"/>
      <c r="P109" s="166"/>
      <c r="Q109" s="139">
        <f t="shared" si="1"/>
        <v>0</v>
      </c>
      <c r="R109" s="141"/>
    </row>
    <row r="110" spans="1:18" ht="18" hidden="1" customHeight="1">
      <c r="A110" s="636">
        <v>101</v>
      </c>
      <c r="B110" s="637"/>
      <c r="C110" s="10"/>
      <c r="D110" s="10"/>
      <c r="E110" s="187"/>
      <c r="F110" s="162"/>
      <c r="G110" s="44"/>
      <c r="H110" s="163"/>
      <c r="I110" s="158"/>
      <c r="J110" s="21"/>
      <c r="K110" s="163"/>
      <c r="L110" s="158"/>
      <c r="M110" s="21"/>
      <c r="N110" s="163"/>
      <c r="O110" s="44"/>
      <c r="P110" s="166"/>
      <c r="Q110" s="139">
        <f t="shared" si="1"/>
        <v>0</v>
      </c>
      <c r="R110" s="141"/>
    </row>
    <row r="111" spans="1:18" ht="18" hidden="1" customHeight="1">
      <c r="A111" s="636">
        <v>102</v>
      </c>
      <c r="B111" s="637"/>
      <c r="C111" s="10"/>
      <c r="D111" s="10"/>
      <c r="E111" s="187"/>
      <c r="F111" s="162"/>
      <c r="G111" s="44"/>
      <c r="H111" s="163"/>
      <c r="I111" s="158"/>
      <c r="J111" s="21"/>
      <c r="K111" s="163"/>
      <c r="L111" s="158"/>
      <c r="M111" s="21"/>
      <c r="N111" s="163"/>
      <c r="O111" s="44"/>
      <c r="P111" s="166"/>
      <c r="Q111" s="139">
        <f t="shared" si="1"/>
        <v>0</v>
      </c>
      <c r="R111" s="141"/>
    </row>
    <row r="112" spans="1:18" ht="18" hidden="1" customHeight="1">
      <c r="A112" s="636">
        <v>103</v>
      </c>
      <c r="B112" s="637"/>
      <c r="C112" s="10"/>
      <c r="D112" s="10"/>
      <c r="E112" s="187"/>
      <c r="F112" s="162"/>
      <c r="G112" s="44"/>
      <c r="H112" s="163"/>
      <c r="I112" s="158"/>
      <c r="J112" s="21"/>
      <c r="K112" s="163"/>
      <c r="L112" s="158"/>
      <c r="M112" s="21"/>
      <c r="N112" s="163"/>
      <c r="O112" s="44"/>
      <c r="P112" s="166"/>
      <c r="Q112" s="139">
        <f t="shared" si="1"/>
        <v>0</v>
      </c>
      <c r="R112" s="141"/>
    </row>
    <row r="113" spans="1:18" ht="18" hidden="1" customHeight="1">
      <c r="A113" s="636">
        <v>104</v>
      </c>
      <c r="B113" s="637"/>
      <c r="C113" s="10"/>
      <c r="D113" s="10"/>
      <c r="E113" s="187"/>
      <c r="F113" s="162"/>
      <c r="G113" s="44"/>
      <c r="H113" s="163"/>
      <c r="I113" s="158"/>
      <c r="J113" s="21"/>
      <c r="K113" s="163"/>
      <c r="L113" s="158"/>
      <c r="M113" s="21"/>
      <c r="N113" s="163"/>
      <c r="O113" s="44"/>
      <c r="P113" s="166"/>
      <c r="Q113" s="139">
        <f t="shared" si="1"/>
        <v>0</v>
      </c>
      <c r="R113" s="141"/>
    </row>
    <row r="114" spans="1:18" ht="18" hidden="1" customHeight="1">
      <c r="A114" s="636">
        <v>105</v>
      </c>
      <c r="B114" s="637"/>
      <c r="C114" s="10"/>
      <c r="D114" s="10"/>
      <c r="E114" s="187"/>
      <c r="F114" s="162"/>
      <c r="G114" s="44"/>
      <c r="H114" s="163"/>
      <c r="I114" s="158"/>
      <c r="J114" s="21"/>
      <c r="K114" s="163"/>
      <c r="L114" s="158"/>
      <c r="M114" s="21"/>
      <c r="N114" s="163"/>
      <c r="O114" s="44"/>
      <c r="P114" s="166"/>
      <c r="Q114" s="139">
        <f t="shared" si="1"/>
        <v>0</v>
      </c>
      <c r="R114" s="141"/>
    </row>
    <row r="115" spans="1:18" ht="18" hidden="1" customHeight="1">
      <c r="A115" s="636">
        <v>106</v>
      </c>
      <c r="B115" s="637"/>
      <c r="C115" s="10"/>
      <c r="D115" s="10"/>
      <c r="E115" s="187"/>
      <c r="F115" s="162"/>
      <c r="G115" s="44"/>
      <c r="H115" s="163"/>
      <c r="I115" s="158"/>
      <c r="J115" s="21"/>
      <c r="K115" s="163"/>
      <c r="L115" s="158"/>
      <c r="M115" s="21"/>
      <c r="N115" s="163"/>
      <c r="O115" s="44"/>
      <c r="P115" s="166"/>
      <c r="Q115" s="139">
        <f t="shared" si="1"/>
        <v>0</v>
      </c>
      <c r="R115" s="141"/>
    </row>
    <row r="116" spans="1:18" ht="18" hidden="1" customHeight="1">
      <c r="A116" s="636">
        <v>107</v>
      </c>
      <c r="B116" s="637"/>
      <c r="C116" s="10"/>
      <c r="D116" s="10"/>
      <c r="E116" s="187"/>
      <c r="F116" s="162"/>
      <c r="G116" s="44"/>
      <c r="H116" s="163"/>
      <c r="I116" s="158"/>
      <c r="J116" s="21"/>
      <c r="K116" s="163"/>
      <c r="L116" s="158"/>
      <c r="M116" s="21"/>
      <c r="N116" s="163"/>
      <c r="O116" s="44"/>
      <c r="P116" s="166"/>
      <c r="Q116" s="139">
        <f t="shared" si="1"/>
        <v>0</v>
      </c>
      <c r="R116" s="141"/>
    </row>
    <row r="117" spans="1:18" ht="18" hidden="1" customHeight="1">
      <c r="A117" s="636">
        <v>108</v>
      </c>
      <c r="B117" s="637"/>
      <c r="C117" s="10"/>
      <c r="D117" s="10"/>
      <c r="E117" s="187"/>
      <c r="F117" s="162"/>
      <c r="G117" s="44"/>
      <c r="H117" s="163"/>
      <c r="I117" s="158"/>
      <c r="J117" s="21"/>
      <c r="K117" s="163"/>
      <c r="L117" s="158"/>
      <c r="M117" s="21"/>
      <c r="N117" s="163"/>
      <c r="O117" s="44"/>
      <c r="P117" s="166"/>
      <c r="Q117" s="139">
        <f t="shared" si="1"/>
        <v>0</v>
      </c>
      <c r="R117" s="141"/>
    </row>
    <row r="118" spans="1:18" ht="18" hidden="1" customHeight="1">
      <c r="A118" s="636">
        <v>109</v>
      </c>
      <c r="B118" s="637"/>
      <c r="C118" s="10"/>
      <c r="D118" s="10"/>
      <c r="E118" s="187"/>
      <c r="F118" s="162"/>
      <c r="G118" s="44"/>
      <c r="H118" s="163"/>
      <c r="I118" s="158"/>
      <c r="J118" s="21"/>
      <c r="K118" s="163"/>
      <c r="L118" s="158"/>
      <c r="M118" s="21"/>
      <c r="N118" s="163"/>
      <c r="O118" s="44"/>
      <c r="P118" s="166"/>
      <c r="Q118" s="139">
        <f t="shared" si="1"/>
        <v>0</v>
      </c>
      <c r="R118" s="141"/>
    </row>
    <row r="119" spans="1:18" ht="18" hidden="1" customHeight="1">
      <c r="A119" s="636">
        <v>110</v>
      </c>
      <c r="B119" s="637"/>
      <c r="C119" s="10"/>
      <c r="D119" s="10"/>
      <c r="E119" s="187"/>
      <c r="F119" s="162"/>
      <c r="G119" s="44"/>
      <c r="H119" s="163"/>
      <c r="I119" s="158"/>
      <c r="J119" s="21"/>
      <c r="K119" s="163"/>
      <c r="L119" s="158"/>
      <c r="M119" s="21"/>
      <c r="N119" s="163"/>
      <c r="O119" s="44"/>
      <c r="P119" s="166"/>
      <c r="Q119" s="139">
        <f t="shared" si="1"/>
        <v>0</v>
      </c>
      <c r="R119" s="141"/>
    </row>
    <row r="120" spans="1:18" ht="18" hidden="1" customHeight="1">
      <c r="A120" s="636">
        <v>111</v>
      </c>
      <c r="B120" s="637"/>
      <c r="C120" s="10"/>
      <c r="D120" s="10"/>
      <c r="E120" s="187"/>
      <c r="F120" s="162"/>
      <c r="G120" s="44"/>
      <c r="H120" s="163"/>
      <c r="I120" s="158"/>
      <c r="J120" s="21"/>
      <c r="K120" s="163"/>
      <c r="L120" s="158"/>
      <c r="M120" s="21"/>
      <c r="N120" s="163"/>
      <c r="O120" s="44"/>
      <c r="P120" s="166"/>
      <c r="Q120" s="139">
        <f t="shared" si="1"/>
        <v>0</v>
      </c>
      <c r="R120" s="141"/>
    </row>
    <row r="121" spans="1:18" ht="18" hidden="1" customHeight="1">
      <c r="A121" s="636">
        <v>112</v>
      </c>
      <c r="B121" s="637"/>
      <c r="C121" s="10"/>
      <c r="D121" s="10"/>
      <c r="E121" s="187"/>
      <c r="F121" s="162"/>
      <c r="G121" s="44"/>
      <c r="H121" s="163"/>
      <c r="I121" s="158"/>
      <c r="J121" s="21"/>
      <c r="K121" s="163"/>
      <c r="L121" s="158"/>
      <c r="M121" s="21"/>
      <c r="N121" s="163"/>
      <c r="O121" s="44"/>
      <c r="P121" s="166"/>
      <c r="Q121" s="139">
        <f t="shared" si="1"/>
        <v>0</v>
      </c>
      <c r="R121" s="141"/>
    </row>
    <row r="122" spans="1:18" ht="18" hidden="1" customHeight="1">
      <c r="A122" s="636">
        <v>113</v>
      </c>
      <c r="B122" s="637"/>
      <c r="C122" s="10"/>
      <c r="D122" s="10"/>
      <c r="E122" s="187"/>
      <c r="F122" s="162"/>
      <c r="G122" s="44"/>
      <c r="H122" s="163"/>
      <c r="I122" s="158"/>
      <c r="J122" s="21"/>
      <c r="K122" s="163"/>
      <c r="L122" s="158"/>
      <c r="M122" s="21"/>
      <c r="N122" s="163"/>
      <c r="O122" s="44"/>
      <c r="P122" s="166"/>
      <c r="Q122" s="139">
        <f t="shared" si="1"/>
        <v>0</v>
      </c>
      <c r="R122" s="141"/>
    </row>
    <row r="123" spans="1:18" ht="18" hidden="1" customHeight="1">
      <c r="A123" s="636">
        <v>114</v>
      </c>
      <c r="B123" s="637"/>
      <c r="C123" s="10"/>
      <c r="D123" s="10"/>
      <c r="E123" s="187"/>
      <c r="F123" s="162"/>
      <c r="G123" s="44"/>
      <c r="H123" s="163"/>
      <c r="I123" s="158"/>
      <c r="J123" s="21"/>
      <c r="K123" s="163"/>
      <c r="L123" s="158"/>
      <c r="M123" s="21"/>
      <c r="N123" s="163"/>
      <c r="O123" s="44"/>
      <c r="P123" s="166"/>
      <c r="Q123" s="139">
        <f t="shared" si="1"/>
        <v>0</v>
      </c>
      <c r="R123" s="141"/>
    </row>
    <row r="124" spans="1:18" ht="18" hidden="1" customHeight="1">
      <c r="A124" s="636">
        <v>115</v>
      </c>
      <c r="B124" s="637"/>
      <c r="C124" s="10"/>
      <c r="D124" s="10"/>
      <c r="E124" s="187"/>
      <c r="F124" s="162"/>
      <c r="G124" s="44"/>
      <c r="H124" s="163"/>
      <c r="I124" s="158"/>
      <c r="J124" s="21"/>
      <c r="K124" s="163"/>
      <c r="L124" s="158"/>
      <c r="M124" s="21"/>
      <c r="N124" s="163"/>
      <c r="O124" s="44"/>
      <c r="P124" s="166"/>
      <c r="Q124" s="139">
        <f t="shared" si="1"/>
        <v>0</v>
      </c>
      <c r="R124" s="141"/>
    </row>
    <row r="125" spans="1:18" ht="18" hidden="1" customHeight="1">
      <c r="A125" s="636">
        <v>116</v>
      </c>
      <c r="B125" s="637"/>
      <c r="C125" s="10"/>
      <c r="D125" s="10"/>
      <c r="E125" s="187"/>
      <c r="F125" s="162"/>
      <c r="G125" s="44"/>
      <c r="H125" s="163"/>
      <c r="I125" s="158"/>
      <c r="J125" s="21"/>
      <c r="K125" s="163"/>
      <c r="L125" s="158"/>
      <c r="M125" s="21"/>
      <c r="N125" s="163"/>
      <c r="O125" s="44"/>
      <c r="P125" s="166"/>
      <c r="Q125" s="139">
        <f t="shared" si="1"/>
        <v>0</v>
      </c>
      <c r="R125" s="141"/>
    </row>
    <row r="126" spans="1:18" ht="18" hidden="1" customHeight="1">
      <c r="A126" s="636">
        <v>117</v>
      </c>
      <c r="B126" s="637"/>
      <c r="C126" s="10"/>
      <c r="D126" s="10"/>
      <c r="E126" s="187"/>
      <c r="F126" s="162"/>
      <c r="G126" s="44"/>
      <c r="H126" s="163"/>
      <c r="I126" s="158"/>
      <c r="J126" s="21"/>
      <c r="K126" s="163"/>
      <c r="L126" s="158"/>
      <c r="M126" s="21"/>
      <c r="N126" s="163"/>
      <c r="O126" s="44"/>
      <c r="P126" s="166"/>
      <c r="Q126" s="139">
        <f t="shared" si="1"/>
        <v>0</v>
      </c>
      <c r="R126" s="141"/>
    </row>
    <row r="127" spans="1:18" ht="18" hidden="1" customHeight="1">
      <c r="A127" s="636">
        <v>118</v>
      </c>
      <c r="B127" s="637"/>
      <c r="C127" s="10"/>
      <c r="D127" s="10"/>
      <c r="E127" s="187"/>
      <c r="F127" s="162"/>
      <c r="G127" s="44"/>
      <c r="H127" s="163"/>
      <c r="I127" s="158"/>
      <c r="J127" s="21"/>
      <c r="K127" s="163"/>
      <c r="L127" s="158"/>
      <c r="M127" s="21"/>
      <c r="N127" s="163"/>
      <c r="O127" s="44"/>
      <c r="P127" s="166"/>
      <c r="Q127" s="139">
        <f t="shared" si="1"/>
        <v>0</v>
      </c>
      <c r="R127" s="141"/>
    </row>
    <row r="128" spans="1:18" ht="18" hidden="1" customHeight="1">
      <c r="A128" s="636">
        <v>119</v>
      </c>
      <c r="B128" s="637"/>
      <c r="C128" s="10"/>
      <c r="D128" s="10"/>
      <c r="E128" s="187"/>
      <c r="F128" s="162"/>
      <c r="G128" s="44"/>
      <c r="H128" s="163"/>
      <c r="I128" s="158"/>
      <c r="J128" s="21"/>
      <c r="K128" s="163"/>
      <c r="L128" s="158"/>
      <c r="M128" s="21"/>
      <c r="N128" s="163"/>
      <c r="O128" s="44"/>
      <c r="P128" s="166"/>
      <c r="Q128" s="139">
        <f t="shared" si="1"/>
        <v>0</v>
      </c>
      <c r="R128" s="141"/>
    </row>
    <row r="129" spans="1:18" ht="18" hidden="1" customHeight="1">
      <c r="A129" s="636">
        <v>120</v>
      </c>
      <c r="B129" s="637"/>
      <c r="C129" s="10"/>
      <c r="D129" s="10"/>
      <c r="E129" s="187"/>
      <c r="F129" s="162"/>
      <c r="G129" s="44"/>
      <c r="H129" s="163"/>
      <c r="I129" s="158"/>
      <c r="J129" s="21"/>
      <c r="K129" s="163"/>
      <c r="L129" s="158"/>
      <c r="M129" s="21"/>
      <c r="N129" s="163"/>
      <c r="O129" s="44"/>
      <c r="P129" s="166"/>
      <c r="Q129" s="139">
        <f t="shared" si="1"/>
        <v>0</v>
      </c>
      <c r="R129" s="141"/>
    </row>
    <row r="130" spans="1:18" ht="18" hidden="1" customHeight="1">
      <c r="A130" s="636">
        <v>121</v>
      </c>
      <c r="B130" s="637"/>
      <c r="C130" s="10"/>
      <c r="D130" s="10"/>
      <c r="E130" s="187"/>
      <c r="F130" s="162"/>
      <c r="G130" s="44"/>
      <c r="H130" s="163"/>
      <c r="I130" s="158"/>
      <c r="J130" s="21"/>
      <c r="K130" s="163"/>
      <c r="L130" s="158"/>
      <c r="M130" s="21"/>
      <c r="N130" s="163"/>
      <c r="O130" s="44"/>
      <c r="P130" s="166"/>
      <c r="Q130" s="139">
        <f t="shared" si="1"/>
        <v>0</v>
      </c>
      <c r="R130" s="141"/>
    </row>
    <row r="131" spans="1:18" ht="18" hidden="1" customHeight="1">
      <c r="A131" s="636">
        <v>122</v>
      </c>
      <c r="B131" s="637"/>
      <c r="C131" s="10"/>
      <c r="D131" s="10"/>
      <c r="E131" s="187"/>
      <c r="F131" s="162"/>
      <c r="G131" s="44"/>
      <c r="H131" s="163"/>
      <c r="I131" s="158"/>
      <c r="J131" s="21"/>
      <c r="K131" s="163"/>
      <c r="L131" s="158"/>
      <c r="M131" s="21"/>
      <c r="N131" s="163"/>
      <c r="O131" s="44"/>
      <c r="P131" s="166"/>
      <c r="Q131" s="139">
        <f t="shared" si="1"/>
        <v>0</v>
      </c>
      <c r="R131" s="141"/>
    </row>
    <row r="132" spans="1:18" ht="18" hidden="1" customHeight="1">
      <c r="A132" s="636">
        <v>123</v>
      </c>
      <c r="B132" s="637"/>
      <c r="C132" s="10"/>
      <c r="D132" s="10"/>
      <c r="E132" s="187"/>
      <c r="F132" s="162"/>
      <c r="G132" s="44"/>
      <c r="H132" s="163"/>
      <c r="I132" s="158"/>
      <c r="J132" s="21"/>
      <c r="K132" s="163"/>
      <c r="L132" s="158"/>
      <c r="M132" s="21"/>
      <c r="N132" s="163"/>
      <c r="O132" s="44"/>
      <c r="P132" s="166"/>
      <c r="Q132" s="139">
        <f t="shared" si="1"/>
        <v>0</v>
      </c>
      <c r="R132" s="141"/>
    </row>
    <row r="133" spans="1:18" ht="18" hidden="1" customHeight="1">
      <c r="A133" s="636">
        <v>124</v>
      </c>
      <c r="B133" s="637"/>
      <c r="C133" s="10"/>
      <c r="D133" s="10"/>
      <c r="E133" s="187"/>
      <c r="F133" s="162"/>
      <c r="G133" s="44"/>
      <c r="H133" s="163"/>
      <c r="I133" s="158"/>
      <c r="J133" s="21"/>
      <c r="K133" s="163"/>
      <c r="L133" s="158"/>
      <c r="M133" s="21"/>
      <c r="N133" s="163"/>
      <c r="O133" s="44"/>
      <c r="P133" s="166"/>
      <c r="Q133" s="139">
        <f t="shared" si="1"/>
        <v>0</v>
      </c>
      <c r="R133" s="141"/>
    </row>
    <row r="134" spans="1:18" ht="18" hidden="1" customHeight="1">
      <c r="A134" s="636">
        <v>125</v>
      </c>
      <c r="B134" s="637"/>
      <c r="C134" s="10"/>
      <c r="D134" s="10"/>
      <c r="E134" s="187"/>
      <c r="F134" s="162"/>
      <c r="G134" s="44"/>
      <c r="H134" s="163"/>
      <c r="I134" s="158"/>
      <c r="J134" s="21"/>
      <c r="K134" s="163"/>
      <c r="L134" s="158"/>
      <c r="M134" s="21"/>
      <c r="N134" s="163"/>
      <c r="O134" s="44"/>
      <c r="P134" s="166"/>
      <c r="Q134" s="139">
        <f t="shared" si="1"/>
        <v>0</v>
      </c>
      <c r="R134" s="141"/>
    </row>
    <row r="135" spans="1:18" ht="18" hidden="1" customHeight="1">
      <c r="A135" s="636">
        <v>126</v>
      </c>
      <c r="B135" s="637"/>
      <c r="C135" s="10"/>
      <c r="D135" s="10"/>
      <c r="E135" s="187"/>
      <c r="F135" s="162"/>
      <c r="G135" s="44"/>
      <c r="H135" s="163"/>
      <c r="I135" s="158"/>
      <c r="J135" s="21"/>
      <c r="K135" s="163"/>
      <c r="L135" s="158"/>
      <c r="M135" s="21"/>
      <c r="N135" s="163"/>
      <c r="O135" s="44"/>
      <c r="P135" s="166"/>
      <c r="Q135" s="139">
        <f t="shared" si="1"/>
        <v>0</v>
      </c>
      <c r="R135" s="141"/>
    </row>
    <row r="136" spans="1:18" ht="18" hidden="1" customHeight="1">
      <c r="A136" s="636">
        <v>127</v>
      </c>
      <c r="B136" s="637"/>
      <c r="C136" s="10"/>
      <c r="D136" s="10"/>
      <c r="E136" s="187"/>
      <c r="F136" s="162"/>
      <c r="G136" s="44"/>
      <c r="H136" s="163"/>
      <c r="I136" s="158"/>
      <c r="J136" s="21"/>
      <c r="K136" s="163"/>
      <c r="L136" s="158"/>
      <c r="M136" s="21"/>
      <c r="N136" s="163"/>
      <c r="O136" s="44"/>
      <c r="P136" s="166"/>
      <c r="Q136" s="139">
        <f t="shared" si="1"/>
        <v>0</v>
      </c>
      <c r="R136" s="141"/>
    </row>
    <row r="137" spans="1:18" ht="18" hidden="1" customHeight="1">
      <c r="A137" s="636">
        <v>128</v>
      </c>
      <c r="B137" s="637"/>
      <c r="C137" s="10"/>
      <c r="D137" s="10"/>
      <c r="E137" s="187"/>
      <c r="F137" s="162"/>
      <c r="G137" s="44"/>
      <c r="H137" s="163"/>
      <c r="I137" s="158"/>
      <c r="J137" s="21"/>
      <c r="K137" s="163"/>
      <c r="L137" s="158"/>
      <c r="M137" s="21"/>
      <c r="N137" s="163"/>
      <c r="O137" s="44"/>
      <c r="P137" s="166"/>
      <c r="Q137" s="139">
        <f t="shared" si="1"/>
        <v>0</v>
      </c>
      <c r="R137" s="141"/>
    </row>
    <row r="138" spans="1:18" ht="18" hidden="1" customHeight="1">
      <c r="A138" s="636">
        <v>129</v>
      </c>
      <c r="B138" s="637"/>
      <c r="C138" s="10"/>
      <c r="D138" s="10"/>
      <c r="E138" s="187"/>
      <c r="F138" s="162"/>
      <c r="G138" s="44"/>
      <c r="H138" s="163"/>
      <c r="I138" s="158"/>
      <c r="J138" s="21"/>
      <c r="K138" s="163"/>
      <c r="L138" s="158"/>
      <c r="M138" s="21"/>
      <c r="N138" s="163"/>
      <c r="O138" s="44"/>
      <c r="P138" s="166"/>
      <c r="Q138" s="139">
        <f t="shared" si="1"/>
        <v>0</v>
      </c>
      <c r="R138" s="141"/>
    </row>
    <row r="139" spans="1:18" ht="18" hidden="1" customHeight="1">
      <c r="A139" s="636">
        <v>130</v>
      </c>
      <c r="B139" s="637"/>
      <c r="C139" s="10"/>
      <c r="D139" s="10"/>
      <c r="E139" s="187"/>
      <c r="F139" s="162"/>
      <c r="G139" s="44"/>
      <c r="H139" s="163"/>
      <c r="I139" s="158"/>
      <c r="J139" s="21"/>
      <c r="K139" s="163"/>
      <c r="L139" s="158"/>
      <c r="M139" s="21"/>
      <c r="N139" s="163"/>
      <c r="O139" s="44"/>
      <c r="P139" s="166"/>
      <c r="Q139" s="139">
        <f t="shared" si="1"/>
        <v>0</v>
      </c>
      <c r="R139" s="141"/>
    </row>
    <row r="140" spans="1:18" ht="18" hidden="1" customHeight="1">
      <c r="A140" s="636">
        <v>131</v>
      </c>
      <c r="B140" s="637"/>
      <c r="C140" s="10"/>
      <c r="D140" s="10"/>
      <c r="E140" s="187"/>
      <c r="F140" s="162"/>
      <c r="G140" s="44"/>
      <c r="H140" s="163"/>
      <c r="I140" s="158"/>
      <c r="J140" s="21"/>
      <c r="K140" s="163"/>
      <c r="L140" s="158"/>
      <c r="M140" s="21"/>
      <c r="N140" s="163"/>
      <c r="O140" s="44"/>
      <c r="P140" s="166"/>
      <c r="Q140" s="139">
        <f t="shared" si="1"/>
        <v>0</v>
      </c>
      <c r="R140" s="141"/>
    </row>
    <row r="141" spans="1:18" ht="18" hidden="1" customHeight="1">
      <c r="A141" s="636">
        <v>132</v>
      </c>
      <c r="B141" s="637"/>
      <c r="C141" s="10"/>
      <c r="D141" s="10"/>
      <c r="E141" s="187"/>
      <c r="F141" s="162"/>
      <c r="G141" s="44"/>
      <c r="H141" s="163"/>
      <c r="I141" s="158"/>
      <c r="J141" s="21"/>
      <c r="K141" s="163"/>
      <c r="L141" s="158"/>
      <c r="M141" s="21"/>
      <c r="N141" s="163"/>
      <c r="O141" s="44"/>
      <c r="P141" s="166"/>
      <c r="Q141" s="139">
        <f t="shared" si="1"/>
        <v>0</v>
      </c>
      <c r="R141" s="141"/>
    </row>
    <row r="142" spans="1:18" ht="18" hidden="1" customHeight="1">
      <c r="A142" s="636">
        <v>133</v>
      </c>
      <c r="B142" s="637"/>
      <c r="C142" s="10"/>
      <c r="D142" s="10"/>
      <c r="E142" s="187"/>
      <c r="F142" s="162"/>
      <c r="G142" s="44"/>
      <c r="H142" s="163"/>
      <c r="I142" s="158"/>
      <c r="J142" s="21"/>
      <c r="K142" s="163"/>
      <c r="L142" s="158"/>
      <c r="M142" s="21"/>
      <c r="N142" s="163"/>
      <c r="O142" s="44"/>
      <c r="P142" s="166"/>
      <c r="Q142" s="139">
        <f t="shared" si="1"/>
        <v>0</v>
      </c>
      <c r="R142" s="141"/>
    </row>
    <row r="143" spans="1:18" ht="18" hidden="1" customHeight="1">
      <c r="A143" s="636">
        <v>134</v>
      </c>
      <c r="B143" s="637"/>
      <c r="C143" s="10"/>
      <c r="D143" s="10"/>
      <c r="E143" s="187"/>
      <c r="F143" s="162"/>
      <c r="G143" s="44"/>
      <c r="H143" s="163"/>
      <c r="I143" s="158"/>
      <c r="J143" s="21"/>
      <c r="K143" s="163"/>
      <c r="L143" s="158"/>
      <c r="M143" s="21"/>
      <c r="N143" s="163"/>
      <c r="O143" s="44"/>
      <c r="P143" s="166"/>
      <c r="Q143" s="139">
        <f t="shared" si="1"/>
        <v>0</v>
      </c>
      <c r="R143" s="141"/>
    </row>
    <row r="144" spans="1:18" ht="18" hidden="1" customHeight="1">
      <c r="A144" s="636">
        <v>135</v>
      </c>
      <c r="B144" s="637"/>
      <c r="C144" s="10"/>
      <c r="D144" s="10"/>
      <c r="E144" s="187"/>
      <c r="F144" s="162"/>
      <c r="G144" s="44"/>
      <c r="H144" s="163"/>
      <c r="I144" s="158"/>
      <c r="J144" s="21"/>
      <c r="K144" s="163"/>
      <c r="L144" s="158"/>
      <c r="M144" s="21"/>
      <c r="N144" s="163"/>
      <c r="O144" s="44"/>
      <c r="P144" s="166"/>
      <c r="Q144" s="139">
        <f t="shared" si="1"/>
        <v>0</v>
      </c>
      <c r="R144" s="141"/>
    </row>
    <row r="145" spans="1:18" ht="18" hidden="1" customHeight="1">
      <c r="A145" s="636">
        <v>136</v>
      </c>
      <c r="B145" s="637"/>
      <c r="C145" s="10"/>
      <c r="D145" s="10"/>
      <c r="E145" s="187"/>
      <c r="F145" s="162"/>
      <c r="G145" s="44"/>
      <c r="H145" s="163"/>
      <c r="I145" s="158"/>
      <c r="J145" s="21"/>
      <c r="K145" s="163"/>
      <c r="L145" s="158"/>
      <c r="M145" s="21"/>
      <c r="N145" s="163"/>
      <c r="O145" s="44"/>
      <c r="P145" s="166"/>
      <c r="Q145" s="139">
        <f t="shared" si="1"/>
        <v>0</v>
      </c>
      <c r="R145" s="141"/>
    </row>
    <row r="146" spans="1:18" ht="18" hidden="1" customHeight="1">
      <c r="A146" s="636">
        <v>137</v>
      </c>
      <c r="B146" s="637"/>
      <c r="C146" s="10"/>
      <c r="D146" s="10"/>
      <c r="E146" s="187"/>
      <c r="F146" s="162"/>
      <c r="G146" s="44"/>
      <c r="H146" s="163"/>
      <c r="I146" s="158"/>
      <c r="J146" s="21"/>
      <c r="K146" s="163"/>
      <c r="L146" s="158"/>
      <c r="M146" s="21"/>
      <c r="N146" s="163"/>
      <c r="O146" s="44"/>
      <c r="P146" s="166"/>
      <c r="Q146" s="139">
        <f t="shared" si="1"/>
        <v>0</v>
      </c>
      <c r="R146" s="141"/>
    </row>
    <row r="147" spans="1:18" ht="18" hidden="1" customHeight="1">
      <c r="A147" s="636">
        <v>138</v>
      </c>
      <c r="B147" s="637"/>
      <c r="C147" s="10"/>
      <c r="D147" s="10"/>
      <c r="E147" s="187"/>
      <c r="F147" s="162"/>
      <c r="G147" s="44"/>
      <c r="H147" s="163"/>
      <c r="I147" s="158"/>
      <c r="J147" s="21"/>
      <c r="K147" s="163"/>
      <c r="L147" s="158"/>
      <c r="M147" s="21"/>
      <c r="N147" s="163"/>
      <c r="O147" s="44"/>
      <c r="P147" s="166"/>
      <c r="Q147" s="139">
        <f t="shared" si="1"/>
        <v>0</v>
      </c>
      <c r="R147" s="141"/>
    </row>
    <row r="148" spans="1:18" ht="18" hidden="1" customHeight="1">
      <c r="A148" s="636">
        <v>139</v>
      </c>
      <c r="B148" s="637"/>
      <c r="C148" s="10"/>
      <c r="D148" s="10"/>
      <c r="E148" s="187"/>
      <c r="F148" s="162"/>
      <c r="G148" s="44"/>
      <c r="H148" s="163"/>
      <c r="I148" s="158"/>
      <c r="J148" s="21"/>
      <c r="K148" s="163"/>
      <c r="L148" s="158"/>
      <c r="M148" s="21"/>
      <c r="N148" s="163"/>
      <c r="O148" s="44"/>
      <c r="P148" s="166"/>
      <c r="Q148" s="139">
        <f t="shared" si="1"/>
        <v>0</v>
      </c>
      <c r="R148" s="141"/>
    </row>
    <row r="149" spans="1:18" ht="18" hidden="1" customHeight="1">
      <c r="A149" s="636">
        <v>140</v>
      </c>
      <c r="B149" s="637"/>
      <c r="C149" s="10"/>
      <c r="D149" s="10"/>
      <c r="E149" s="187"/>
      <c r="F149" s="162"/>
      <c r="G149" s="44"/>
      <c r="H149" s="163"/>
      <c r="I149" s="158"/>
      <c r="J149" s="21"/>
      <c r="K149" s="163"/>
      <c r="L149" s="158"/>
      <c r="M149" s="21"/>
      <c r="N149" s="163"/>
      <c r="O149" s="44"/>
      <c r="P149" s="166"/>
      <c r="Q149" s="139">
        <f t="shared" si="1"/>
        <v>0</v>
      </c>
      <c r="R149" s="141"/>
    </row>
    <row r="150" spans="1:18" ht="18" hidden="1" customHeight="1">
      <c r="A150" s="636">
        <v>141</v>
      </c>
      <c r="B150" s="637"/>
      <c r="C150" s="10"/>
      <c r="D150" s="10"/>
      <c r="E150" s="187"/>
      <c r="F150" s="162"/>
      <c r="G150" s="44"/>
      <c r="H150" s="163"/>
      <c r="I150" s="158"/>
      <c r="J150" s="21"/>
      <c r="K150" s="163"/>
      <c r="L150" s="158"/>
      <c r="M150" s="21"/>
      <c r="N150" s="163"/>
      <c r="O150" s="44"/>
      <c r="P150" s="166"/>
      <c r="Q150" s="139">
        <f t="shared" si="1"/>
        <v>0</v>
      </c>
      <c r="R150" s="141"/>
    </row>
    <row r="151" spans="1:18" ht="18" hidden="1" customHeight="1">
      <c r="A151" s="636">
        <v>142</v>
      </c>
      <c r="B151" s="637"/>
      <c r="C151" s="10"/>
      <c r="D151" s="10"/>
      <c r="E151" s="187"/>
      <c r="F151" s="162"/>
      <c r="G151" s="44"/>
      <c r="H151" s="163"/>
      <c r="I151" s="158"/>
      <c r="J151" s="21"/>
      <c r="K151" s="163"/>
      <c r="L151" s="158"/>
      <c r="M151" s="21"/>
      <c r="N151" s="163"/>
      <c r="O151" s="44"/>
      <c r="P151" s="166"/>
      <c r="Q151" s="139">
        <f t="shared" si="1"/>
        <v>0</v>
      </c>
      <c r="R151" s="141"/>
    </row>
    <row r="152" spans="1:18" ht="18" hidden="1" customHeight="1">
      <c r="A152" s="636">
        <v>143</v>
      </c>
      <c r="B152" s="637"/>
      <c r="C152" s="10"/>
      <c r="D152" s="10"/>
      <c r="E152" s="187"/>
      <c r="F152" s="162"/>
      <c r="G152" s="44"/>
      <c r="H152" s="163"/>
      <c r="I152" s="158"/>
      <c r="J152" s="21"/>
      <c r="K152" s="163"/>
      <c r="L152" s="158"/>
      <c r="M152" s="21"/>
      <c r="N152" s="163"/>
      <c r="O152" s="44"/>
      <c r="P152" s="166"/>
      <c r="Q152" s="139">
        <f t="shared" si="1"/>
        <v>0</v>
      </c>
      <c r="R152" s="141"/>
    </row>
    <row r="153" spans="1:18" ht="18" hidden="1" customHeight="1">
      <c r="A153" s="636">
        <v>144</v>
      </c>
      <c r="B153" s="637"/>
      <c r="C153" s="10"/>
      <c r="D153" s="10"/>
      <c r="E153" s="187"/>
      <c r="F153" s="162"/>
      <c r="G153" s="44"/>
      <c r="H153" s="163"/>
      <c r="I153" s="158"/>
      <c r="J153" s="21"/>
      <c r="K153" s="163"/>
      <c r="L153" s="158"/>
      <c r="M153" s="21"/>
      <c r="N153" s="163"/>
      <c r="O153" s="44"/>
      <c r="P153" s="166"/>
      <c r="Q153" s="139">
        <f t="shared" si="1"/>
        <v>0</v>
      </c>
      <c r="R153" s="141"/>
    </row>
    <row r="154" spans="1:18" ht="18" hidden="1" customHeight="1">
      <c r="A154" s="636">
        <v>145</v>
      </c>
      <c r="B154" s="637"/>
      <c r="C154" s="10"/>
      <c r="D154" s="10"/>
      <c r="E154" s="187"/>
      <c r="F154" s="162"/>
      <c r="G154" s="44"/>
      <c r="H154" s="163"/>
      <c r="I154" s="158"/>
      <c r="J154" s="21"/>
      <c r="K154" s="163"/>
      <c r="L154" s="158"/>
      <c r="M154" s="21"/>
      <c r="N154" s="163"/>
      <c r="O154" s="44"/>
      <c r="P154" s="166"/>
      <c r="Q154" s="139">
        <f t="shared" si="1"/>
        <v>0</v>
      </c>
      <c r="R154" s="141"/>
    </row>
    <row r="155" spans="1:18" ht="18" hidden="1" customHeight="1">
      <c r="A155" s="636">
        <v>146</v>
      </c>
      <c r="B155" s="637"/>
      <c r="C155" s="10"/>
      <c r="D155" s="10"/>
      <c r="E155" s="187"/>
      <c r="F155" s="162"/>
      <c r="G155" s="44"/>
      <c r="H155" s="163"/>
      <c r="I155" s="158"/>
      <c r="J155" s="21"/>
      <c r="K155" s="163"/>
      <c r="L155" s="158"/>
      <c r="M155" s="21"/>
      <c r="N155" s="163"/>
      <c r="O155" s="44"/>
      <c r="P155" s="166"/>
      <c r="Q155" s="139">
        <f t="shared" si="1"/>
        <v>0</v>
      </c>
      <c r="R155" s="141"/>
    </row>
    <row r="156" spans="1:18" ht="18" hidden="1" customHeight="1">
      <c r="A156" s="636">
        <v>147</v>
      </c>
      <c r="B156" s="637"/>
      <c r="C156" s="10"/>
      <c r="D156" s="10"/>
      <c r="E156" s="187"/>
      <c r="F156" s="162"/>
      <c r="G156" s="44"/>
      <c r="H156" s="163"/>
      <c r="I156" s="158"/>
      <c r="J156" s="21"/>
      <c r="K156" s="163"/>
      <c r="L156" s="158"/>
      <c r="M156" s="21"/>
      <c r="N156" s="163"/>
      <c r="O156" s="44"/>
      <c r="P156" s="166"/>
      <c r="Q156" s="139">
        <f t="shared" si="1"/>
        <v>0</v>
      </c>
      <c r="R156" s="141"/>
    </row>
    <row r="157" spans="1:18" ht="18" hidden="1" customHeight="1">
      <c r="A157" s="636">
        <v>148</v>
      </c>
      <c r="B157" s="637"/>
      <c r="C157" s="10"/>
      <c r="D157" s="10"/>
      <c r="E157" s="187"/>
      <c r="F157" s="162"/>
      <c r="G157" s="44"/>
      <c r="H157" s="163"/>
      <c r="I157" s="158"/>
      <c r="J157" s="21"/>
      <c r="K157" s="163"/>
      <c r="L157" s="158"/>
      <c r="M157" s="21"/>
      <c r="N157" s="163"/>
      <c r="O157" s="44"/>
      <c r="P157" s="166"/>
      <c r="Q157" s="139">
        <f t="shared" si="1"/>
        <v>0</v>
      </c>
      <c r="R157" s="141"/>
    </row>
    <row r="158" spans="1:18" ht="18" hidden="1" customHeight="1">
      <c r="A158" s="636">
        <v>149</v>
      </c>
      <c r="B158" s="637"/>
      <c r="C158" s="10"/>
      <c r="D158" s="10"/>
      <c r="E158" s="187"/>
      <c r="F158" s="162"/>
      <c r="G158" s="44"/>
      <c r="H158" s="163"/>
      <c r="I158" s="158"/>
      <c r="J158" s="21"/>
      <c r="K158" s="163"/>
      <c r="L158" s="158"/>
      <c r="M158" s="21"/>
      <c r="N158" s="163"/>
      <c r="O158" s="44"/>
      <c r="P158" s="166"/>
      <c r="Q158" s="139">
        <f t="shared" si="1"/>
        <v>0</v>
      </c>
      <c r="R158" s="141"/>
    </row>
    <row r="159" spans="1:18" ht="18" hidden="1" customHeight="1">
      <c r="A159" s="636">
        <v>150</v>
      </c>
      <c r="B159" s="637"/>
      <c r="C159" s="10"/>
      <c r="D159" s="10"/>
      <c r="E159" s="187"/>
      <c r="F159" s="162"/>
      <c r="G159" s="44"/>
      <c r="H159" s="163"/>
      <c r="I159" s="158"/>
      <c r="J159" s="21"/>
      <c r="K159" s="163"/>
      <c r="L159" s="158"/>
      <c r="M159" s="21"/>
      <c r="N159" s="163"/>
      <c r="O159" s="44"/>
      <c r="P159" s="166"/>
      <c r="Q159" s="139">
        <f t="shared" si="1"/>
        <v>0</v>
      </c>
      <c r="R159" s="141"/>
    </row>
    <row r="160" spans="1:18" ht="25.5" customHeight="1">
      <c r="A160" s="70" t="str">
        <f>IF('計画書①（地域）'!$S$4="","",'計画書①（地域）'!$S$4)</f>
        <v/>
      </c>
      <c r="B160" s="70"/>
      <c r="C160" s="71"/>
      <c r="D160" s="71"/>
      <c r="E160" s="71"/>
      <c r="F160" s="71"/>
      <c r="G160" s="71"/>
      <c r="H160" s="71"/>
      <c r="I160" s="71"/>
      <c r="J160" s="71"/>
      <c r="K160" s="71"/>
      <c r="L160" s="71"/>
      <c r="M160" s="71"/>
      <c r="N160" s="71"/>
      <c r="O160" s="71"/>
      <c r="P160" s="71"/>
      <c r="Q160" s="71"/>
    </row>
    <row r="161" spans="1:25" ht="25.5" customHeight="1">
      <c r="A161" s="136" t="str">
        <f>A2</f>
        <v xml:space="preserve">【 内訳書 】 </v>
      </c>
      <c r="B161" s="136"/>
      <c r="C161" s="72"/>
      <c r="D161" s="71"/>
      <c r="E161" s="71"/>
      <c r="F161" s="71"/>
      <c r="G161" s="71"/>
      <c r="H161" s="71"/>
      <c r="I161" s="71"/>
      <c r="J161" s="71"/>
      <c r="K161" s="71"/>
      <c r="L161" s="71"/>
      <c r="M161" s="71"/>
      <c r="N161" s="71"/>
      <c r="O161" s="71"/>
      <c r="P161" s="71"/>
      <c r="Q161" s="71"/>
    </row>
    <row r="162" spans="1:25" ht="31.5" customHeight="1">
      <c r="C162" s="576" t="str">
        <f>$C$3</f>
        <v>2-16</v>
      </c>
      <c r="D162" s="61" t="s">
        <v>153</v>
      </c>
      <c r="E162" s="560">
        <f>$E$3</f>
        <v>0</v>
      </c>
      <c r="F162" s="561"/>
      <c r="G162" s="561"/>
      <c r="H162" s="561"/>
      <c r="I162" s="561"/>
      <c r="J162" s="561"/>
      <c r="K162" s="561"/>
      <c r="L162" s="561"/>
      <c r="M162" s="562"/>
      <c r="N162"/>
      <c r="O162"/>
      <c r="P162"/>
      <c r="Q162"/>
      <c r="R162" s="71"/>
      <c r="X162" s="2"/>
      <c r="Y162" s="5"/>
    </row>
    <row r="163" spans="1:25" ht="31.5" customHeight="1">
      <c r="C163" s="577"/>
      <c r="D163" s="62" t="s">
        <v>154</v>
      </c>
      <c r="E163" s="563">
        <f>$E$4</f>
        <v>0</v>
      </c>
      <c r="F163" s="564"/>
      <c r="G163" s="564"/>
      <c r="H163" s="564"/>
      <c r="I163" s="564"/>
      <c r="J163" s="564"/>
      <c r="K163" s="564"/>
      <c r="L163" s="564"/>
      <c r="M163" s="565"/>
      <c r="N163"/>
      <c r="O163"/>
      <c r="P163"/>
      <c r="Q163"/>
      <c r="R163" s="71"/>
      <c r="X163" s="2"/>
      <c r="Y163" s="5"/>
    </row>
    <row r="164" spans="1:25" ht="25.5" customHeight="1">
      <c r="A164" s="133"/>
      <c r="B164" s="133"/>
      <c r="C164" s="72"/>
      <c r="D164" s="71"/>
      <c r="E164" s="71"/>
      <c r="F164" s="71"/>
      <c r="G164" s="71"/>
      <c r="H164" s="71"/>
      <c r="I164" s="71"/>
      <c r="J164" s="71"/>
      <c r="K164" s="71"/>
      <c r="L164" s="71"/>
      <c r="M164" s="71"/>
      <c r="N164" s="71"/>
      <c r="O164" s="71"/>
      <c r="P164" s="71"/>
      <c r="Q164" s="71"/>
    </row>
    <row r="165" spans="1:25" ht="21.75" customHeight="1">
      <c r="A165" s="74"/>
      <c r="B165" s="74"/>
      <c r="C165" s="75"/>
      <c r="D165" s="75"/>
      <c r="E165" s="74"/>
      <c r="F165" s="550" t="s">
        <v>8</v>
      </c>
      <c r="G165" s="551"/>
      <c r="H165" s="551"/>
      <c r="I165" s="551"/>
      <c r="J165" s="551"/>
      <c r="K165" s="552"/>
      <c r="L165" s="175"/>
      <c r="M165" s="176"/>
      <c r="N165" s="176"/>
      <c r="O165" s="176"/>
      <c r="P165" s="176"/>
      <c r="Q165" s="176"/>
    </row>
    <row r="166" spans="1:25" ht="21.75" customHeight="1">
      <c r="A166" s="76"/>
      <c r="B166" s="76"/>
      <c r="C166" s="75"/>
      <c r="D166" s="75"/>
      <c r="E166" s="74"/>
      <c r="F166" s="553">
        <f>SUM(Q169:Q218)</f>
        <v>0</v>
      </c>
      <c r="G166" s="554"/>
      <c r="H166" s="554"/>
      <c r="I166" s="554"/>
      <c r="J166" s="554"/>
      <c r="K166" s="555"/>
      <c r="L166" s="175"/>
      <c r="M166" s="176"/>
      <c r="N166" s="176"/>
      <c r="O166" s="176"/>
      <c r="P166" s="176"/>
      <c r="Q166" s="176"/>
    </row>
    <row r="167" spans="1:25" ht="21" customHeight="1">
      <c r="A167" s="77" t="s">
        <v>16</v>
      </c>
      <c r="B167" s="77"/>
      <c r="C167" s="78"/>
      <c r="D167" s="78"/>
      <c r="E167" s="78"/>
      <c r="F167" s="78"/>
      <c r="G167" s="78"/>
      <c r="H167" s="78"/>
      <c r="I167" s="78"/>
      <c r="J167" s="78"/>
      <c r="K167" s="71"/>
      <c r="L167" s="71"/>
      <c r="M167" s="71"/>
      <c r="N167" s="71"/>
      <c r="O167" s="71"/>
      <c r="P167" s="71"/>
      <c r="Q167" s="135" t="s">
        <v>17</v>
      </c>
    </row>
    <row r="168" spans="1:25" s="59" customFormat="1" ht="36" customHeight="1">
      <c r="A168" s="640" t="s">
        <v>215</v>
      </c>
      <c r="B168" s="641"/>
      <c r="C168" s="556" t="s">
        <v>11</v>
      </c>
      <c r="D168" s="557"/>
      <c r="E168" s="80" t="s">
        <v>45</v>
      </c>
      <c r="F168" s="81"/>
      <c r="G168" s="82" t="s">
        <v>39</v>
      </c>
      <c r="H168" s="83" t="s">
        <v>46</v>
      </c>
      <c r="I168" s="84" t="s">
        <v>38</v>
      </c>
      <c r="J168" s="85" t="s">
        <v>40</v>
      </c>
      <c r="K168" s="83" t="s">
        <v>46</v>
      </c>
      <c r="L168" s="84" t="s">
        <v>48</v>
      </c>
      <c r="M168" s="85" t="s">
        <v>40</v>
      </c>
      <c r="N168" s="83" t="s">
        <v>49</v>
      </c>
      <c r="O168" s="84" t="s">
        <v>50</v>
      </c>
      <c r="P168" s="83" t="s">
        <v>51</v>
      </c>
      <c r="Q168" s="86" t="s">
        <v>12</v>
      </c>
      <c r="X168" s="60"/>
    </row>
    <row r="169" spans="1:25" ht="18" customHeight="1">
      <c r="A169" s="638">
        <v>1</v>
      </c>
      <c r="B169" s="639"/>
      <c r="C169" s="558"/>
      <c r="D169" s="559"/>
      <c r="E169" s="189"/>
      <c r="F169" s="167"/>
      <c r="G169" s="46"/>
      <c r="H169" s="170"/>
      <c r="I169" s="159"/>
      <c r="J169" s="38"/>
      <c r="K169" s="170"/>
      <c r="L169" s="159"/>
      <c r="M169" s="38"/>
      <c r="N169" s="170"/>
      <c r="O169" s="46"/>
      <c r="P169" s="172"/>
      <c r="Q169" s="63">
        <f t="shared" ref="Q169:Q218" si="2">IF(G169="",0,INT(SUM(PRODUCT(G169,I169,L169),O169)))</f>
        <v>0</v>
      </c>
    </row>
    <row r="170" spans="1:25" ht="18" customHeight="1">
      <c r="A170" s="589">
        <v>2</v>
      </c>
      <c r="B170" s="590"/>
      <c r="C170" s="578"/>
      <c r="D170" s="579"/>
      <c r="E170" s="187"/>
      <c r="F170" s="168"/>
      <c r="G170" s="46"/>
      <c r="H170" s="170"/>
      <c r="I170" s="159"/>
      <c r="J170" s="38"/>
      <c r="K170" s="170"/>
      <c r="L170" s="159"/>
      <c r="M170" s="38"/>
      <c r="N170" s="170"/>
      <c r="O170" s="46"/>
      <c r="P170" s="166"/>
      <c r="Q170" s="63">
        <f t="shared" si="2"/>
        <v>0</v>
      </c>
    </row>
    <row r="171" spans="1:25" ht="18" customHeight="1">
      <c r="A171" s="589">
        <v>3</v>
      </c>
      <c r="B171" s="590"/>
      <c r="C171" s="578"/>
      <c r="D171" s="579"/>
      <c r="E171" s="189"/>
      <c r="F171" s="168"/>
      <c r="G171" s="44"/>
      <c r="H171" s="170"/>
      <c r="I171" s="159"/>
      <c r="J171" s="38"/>
      <c r="K171" s="170"/>
      <c r="L171" s="159"/>
      <c r="M171" s="38"/>
      <c r="N171" s="170"/>
      <c r="O171" s="46"/>
      <c r="P171" s="166"/>
      <c r="Q171" s="63">
        <f t="shared" si="2"/>
        <v>0</v>
      </c>
    </row>
    <row r="172" spans="1:25" ht="18" customHeight="1">
      <c r="A172" s="589">
        <v>4</v>
      </c>
      <c r="B172" s="590"/>
      <c r="C172" s="578"/>
      <c r="D172" s="579"/>
      <c r="E172" s="189"/>
      <c r="F172" s="168"/>
      <c r="G172" s="44"/>
      <c r="H172" s="170"/>
      <c r="I172" s="159"/>
      <c r="J172" s="38"/>
      <c r="K172" s="170"/>
      <c r="L172" s="159"/>
      <c r="M172" s="38"/>
      <c r="N172" s="170"/>
      <c r="O172" s="46"/>
      <c r="P172" s="166"/>
      <c r="Q172" s="63">
        <f t="shared" si="2"/>
        <v>0</v>
      </c>
    </row>
    <row r="173" spans="1:25" ht="18" customHeight="1">
      <c r="A173" s="589">
        <v>5</v>
      </c>
      <c r="B173" s="590"/>
      <c r="C173" s="580"/>
      <c r="D173" s="581"/>
      <c r="E173" s="189"/>
      <c r="F173" s="168"/>
      <c r="G173" s="44"/>
      <c r="H173" s="170"/>
      <c r="I173" s="159"/>
      <c r="J173" s="38"/>
      <c r="K173" s="170"/>
      <c r="L173" s="159"/>
      <c r="M173" s="38"/>
      <c r="N173" s="170"/>
      <c r="O173" s="46"/>
      <c r="P173" s="166"/>
      <c r="Q173" s="63">
        <f t="shared" si="2"/>
        <v>0</v>
      </c>
    </row>
    <row r="174" spans="1:25" ht="18" customHeight="1">
      <c r="A174" s="589">
        <v>6</v>
      </c>
      <c r="B174" s="590"/>
      <c r="C174" s="580"/>
      <c r="D174" s="582"/>
      <c r="E174" s="189"/>
      <c r="F174" s="168"/>
      <c r="G174" s="44"/>
      <c r="H174" s="170"/>
      <c r="I174" s="159"/>
      <c r="J174" s="38"/>
      <c r="K174" s="170"/>
      <c r="L174" s="159"/>
      <c r="M174" s="38"/>
      <c r="N174" s="170"/>
      <c r="O174" s="46"/>
      <c r="P174" s="166"/>
      <c r="Q174" s="63">
        <f t="shared" si="2"/>
        <v>0</v>
      </c>
    </row>
    <row r="175" spans="1:25" ht="18" customHeight="1">
      <c r="A175" s="589">
        <v>7</v>
      </c>
      <c r="B175" s="590"/>
      <c r="C175" s="580"/>
      <c r="D175" s="582"/>
      <c r="E175" s="189"/>
      <c r="F175" s="168"/>
      <c r="G175" s="44"/>
      <c r="H175" s="170"/>
      <c r="I175" s="159"/>
      <c r="J175" s="38"/>
      <c r="K175" s="170"/>
      <c r="L175" s="159"/>
      <c r="M175" s="38"/>
      <c r="N175" s="170"/>
      <c r="O175" s="46"/>
      <c r="P175" s="166"/>
      <c r="Q175" s="63">
        <f t="shared" si="2"/>
        <v>0</v>
      </c>
    </row>
    <row r="176" spans="1:25" ht="18" customHeight="1">
      <c r="A176" s="589">
        <v>8</v>
      </c>
      <c r="B176" s="590"/>
      <c r="C176" s="580"/>
      <c r="D176" s="582"/>
      <c r="E176" s="189"/>
      <c r="F176" s="168"/>
      <c r="G176" s="44"/>
      <c r="H176" s="170"/>
      <c r="I176" s="159"/>
      <c r="J176" s="38"/>
      <c r="K176" s="170"/>
      <c r="L176" s="159"/>
      <c r="M176" s="38"/>
      <c r="N176" s="170"/>
      <c r="O176" s="46"/>
      <c r="P176" s="166"/>
      <c r="Q176" s="63">
        <f t="shared" si="2"/>
        <v>0</v>
      </c>
    </row>
    <row r="177" spans="1:17" ht="18" customHeight="1">
      <c r="A177" s="589">
        <v>9</v>
      </c>
      <c r="B177" s="590"/>
      <c r="C177" s="580"/>
      <c r="D177" s="582"/>
      <c r="E177" s="189"/>
      <c r="F177" s="168"/>
      <c r="G177" s="44"/>
      <c r="H177" s="170"/>
      <c r="I177" s="159"/>
      <c r="J177" s="38"/>
      <c r="K177" s="170"/>
      <c r="L177" s="159"/>
      <c r="M177" s="38"/>
      <c r="N177" s="170"/>
      <c r="O177" s="46"/>
      <c r="P177" s="166"/>
      <c r="Q177" s="63">
        <f t="shared" si="2"/>
        <v>0</v>
      </c>
    </row>
    <row r="178" spans="1:17" ht="18" customHeight="1">
      <c r="A178" s="589">
        <v>10</v>
      </c>
      <c r="B178" s="590"/>
      <c r="C178" s="580"/>
      <c r="D178" s="582"/>
      <c r="E178" s="189"/>
      <c r="F178" s="168"/>
      <c r="G178" s="44"/>
      <c r="H178" s="170"/>
      <c r="I178" s="159"/>
      <c r="J178" s="38"/>
      <c r="K178" s="170"/>
      <c r="L178" s="159"/>
      <c r="M178" s="38"/>
      <c r="N178" s="170"/>
      <c r="O178" s="46"/>
      <c r="P178" s="166"/>
      <c r="Q178" s="63">
        <f t="shared" si="2"/>
        <v>0</v>
      </c>
    </row>
    <row r="179" spans="1:17" ht="18" customHeight="1">
      <c r="A179" s="589">
        <v>11</v>
      </c>
      <c r="B179" s="590"/>
      <c r="C179" s="580"/>
      <c r="D179" s="582"/>
      <c r="E179" s="189"/>
      <c r="F179" s="168"/>
      <c r="G179" s="44"/>
      <c r="H179" s="170"/>
      <c r="I179" s="159"/>
      <c r="J179" s="38"/>
      <c r="K179" s="170"/>
      <c r="L179" s="159"/>
      <c r="M179" s="38"/>
      <c r="N179" s="170"/>
      <c r="O179" s="46"/>
      <c r="P179" s="166"/>
      <c r="Q179" s="63">
        <f t="shared" si="2"/>
        <v>0</v>
      </c>
    </row>
    <row r="180" spans="1:17" ht="18" customHeight="1">
      <c r="A180" s="589">
        <v>12</v>
      </c>
      <c r="B180" s="590"/>
      <c r="C180" s="580"/>
      <c r="D180" s="582"/>
      <c r="E180" s="189"/>
      <c r="F180" s="168"/>
      <c r="G180" s="44"/>
      <c r="H180" s="170"/>
      <c r="I180" s="159"/>
      <c r="J180" s="38"/>
      <c r="K180" s="170"/>
      <c r="L180" s="159"/>
      <c r="M180" s="38"/>
      <c r="N180" s="170"/>
      <c r="O180" s="46"/>
      <c r="P180" s="166"/>
      <c r="Q180" s="63">
        <f t="shared" si="2"/>
        <v>0</v>
      </c>
    </row>
    <row r="181" spans="1:17" ht="18" customHeight="1">
      <c r="A181" s="589">
        <v>13</v>
      </c>
      <c r="B181" s="590"/>
      <c r="C181" s="580"/>
      <c r="D181" s="582"/>
      <c r="E181" s="189"/>
      <c r="F181" s="168"/>
      <c r="G181" s="44"/>
      <c r="H181" s="170"/>
      <c r="I181" s="159"/>
      <c r="J181" s="38"/>
      <c r="K181" s="170"/>
      <c r="L181" s="159"/>
      <c r="M181" s="38"/>
      <c r="N181" s="170"/>
      <c r="O181" s="46"/>
      <c r="P181" s="166"/>
      <c r="Q181" s="63">
        <f t="shared" si="2"/>
        <v>0</v>
      </c>
    </row>
    <row r="182" spans="1:17" ht="18" customHeight="1">
      <c r="A182" s="589">
        <v>14</v>
      </c>
      <c r="B182" s="590"/>
      <c r="C182" s="580"/>
      <c r="D182" s="582"/>
      <c r="E182" s="189"/>
      <c r="F182" s="168"/>
      <c r="G182" s="44"/>
      <c r="H182" s="170"/>
      <c r="I182" s="159"/>
      <c r="J182" s="38"/>
      <c r="K182" s="170"/>
      <c r="L182" s="159"/>
      <c r="M182" s="38"/>
      <c r="N182" s="170"/>
      <c r="O182" s="46"/>
      <c r="P182" s="166"/>
      <c r="Q182" s="63">
        <f t="shared" si="2"/>
        <v>0</v>
      </c>
    </row>
    <row r="183" spans="1:17" ht="18" customHeight="1">
      <c r="A183" s="589">
        <v>15</v>
      </c>
      <c r="B183" s="590"/>
      <c r="C183" s="580"/>
      <c r="D183" s="582"/>
      <c r="E183" s="189"/>
      <c r="F183" s="168"/>
      <c r="G183" s="44"/>
      <c r="H183" s="170"/>
      <c r="I183" s="159"/>
      <c r="J183" s="38"/>
      <c r="K183" s="170"/>
      <c r="L183" s="159"/>
      <c r="M183" s="38"/>
      <c r="N183" s="170"/>
      <c r="O183" s="46"/>
      <c r="P183" s="166"/>
      <c r="Q183" s="63">
        <f t="shared" si="2"/>
        <v>0</v>
      </c>
    </row>
    <row r="184" spans="1:17" ht="18" customHeight="1">
      <c r="A184" s="589">
        <v>16</v>
      </c>
      <c r="B184" s="590"/>
      <c r="C184" s="580"/>
      <c r="D184" s="582"/>
      <c r="E184" s="189"/>
      <c r="F184" s="168"/>
      <c r="G184" s="44"/>
      <c r="H184" s="170"/>
      <c r="I184" s="159"/>
      <c r="J184" s="38"/>
      <c r="K184" s="170"/>
      <c r="L184" s="159"/>
      <c r="M184" s="38"/>
      <c r="N184" s="170"/>
      <c r="O184" s="46"/>
      <c r="P184" s="166"/>
      <c r="Q184" s="63">
        <f t="shared" si="2"/>
        <v>0</v>
      </c>
    </row>
    <row r="185" spans="1:17" ht="18" customHeight="1">
      <c r="A185" s="589">
        <v>17</v>
      </c>
      <c r="B185" s="590"/>
      <c r="C185" s="580"/>
      <c r="D185" s="582"/>
      <c r="E185" s="189"/>
      <c r="F185" s="168"/>
      <c r="G185" s="44"/>
      <c r="H185" s="170"/>
      <c r="I185" s="159"/>
      <c r="J185" s="38"/>
      <c r="K185" s="170"/>
      <c r="L185" s="159"/>
      <c r="M185" s="38"/>
      <c r="N185" s="170"/>
      <c r="O185" s="46"/>
      <c r="P185" s="166"/>
      <c r="Q185" s="63">
        <f t="shared" si="2"/>
        <v>0</v>
      </c>
    </row>
    <row r="186" spans="1:17" ht="18" customHeight="1">
      <c r="A186" s="589">
        <v>18</v>
      </c>
      <c r="B186" s="590"/>
      <c r="C186" s="580"/>
      <c r="D186" s="582"/>
      <c r="E186" s="189"/>
      <c r="F186" s="168"/>
      <c r="G186" s="44"/>
      <c r="H186" s="170"/>
      <c r="I186" s="159"/>
      <c r="J186" s="38"/>
      <c r="K186" s="170"/>
      <c r="L186" s="159"/>
      <c r="M186" s="38"/>
      <c r="N186" s="170"/>
      <c r="O186" s="46"/>
      <c r="P186" s="166"/>
      <c r="Q186" s="63">
        <f t="shared" si="2"/>
        <v>0</v>
      </c>
    </row>
    <row r="187" spans="1:17" ht="18" customHeight="1">
      <c r="A187" s="589">
        <v>19</v>
      </c>
      <c r="B187" s="590"/>
      <c r="C187" s="580"/>
      <c r="D187" s="582"/>
      <c r="E187" s="189"/>
      <c r="F187" s="168"/>
      <c r="G187" s="44"/>
      <c r="H187" s="170"/>
      <c r="I187" s="159"/>
      <c r="J187" s="38"/>
      <c r="K187" s="170"/>
      <c r="L187" s="159"/>
      <c r="M187" s="38"/>
      <c r="N187" s="170"/>
      <c r="O187" s="46"/>
      <c r="P187" s="166"/>
      <c r="Q187" s="63">
        <f t="shared" si="2"/>
        <v>0</v>
      </c>
    </row>
    <row r="188" spans="1:17" ht="18" customHeight="1">
      <c r="A188" s="589">
        <v>20</v>
      </c>
      <c r="B188" s="590"/>
      <c r="C188" s="580"/>
      <c r="D188" s="582"/>
      <c r="E188" s="189"/>
      <c r="F188" s="168"/>
      <c r="G188" s="44"/>
      <c r="H188" s="170"/>
      <c r="I188" s="159"/>
      <c r="J188" s="38"/>
      <c r="K188" s="170"/>
      <c r="L188" s="159"/>
      <c r="M188" s="38"/>
      <c r="N188" s="170"/>
      <c r="O188" s="46"/>
      <c r="P188" s="166"/>
      <c r="Q188" s="63">
        <f t="shared" si="2"/>
        <v>0</v>
      </c>
    </row>
    <row r="189" spans="1:17" ht="18" customHeight="1">
      <c r="A189" s="589">
        <v>21</v>
      </c>
      <c r="B189" s="590"/>
      <c r="C189" s="580"/>
      <c r="D189" s="582"/>
      <c r="E189" s="189"/>
      <c r="F189" s="168"/>
      <c r="G189" s="44"/>
      <c r="H189" s="170"/>
      <c r="I189" s="159"/>
      <c r="J189" s="38"/>
      <c r="K189" s="170"/>
      <c r="L189" s="159"/>
      <c r="M189" s="38"/>
      <c r="N189" s="170"/>
      <c r="O189" s="46"/>
      <c r="P189" s="166"/>
      <c r="Q189" s="63">
        <f t="shared" si="2"/>
        <v>0</v>
      </c>
    </row>
    <row r="190" spans="1:17" ht="18" customHeight="1">
      <c r="A190" s="589">
        <v>22</v>
      </c>
      <c r="B190" s="590"/>
      <c r="C190" s="580"/>
      <c r="D190" s="582"/>
      <c r="E190" s="189"/>
      <c r="F190" s="168"/>
      <c r="G190" s="44"/>
      <c r="H190" s="170"/>
      <c r="I190" s="159"/>
      <c r="J190" s="38"/>
      <c r="K190" s="170"/>
      <c r="L190" s="159"/>
      <c r="M190" s="38"/>
      <c r="N190" s="170"/>
      <c r="O190" s="46"/>
      <c r="P190" s="166"/>
      <c r="Q190" s="63">
        <f t="shared" si="2"/>
        <v>0</v>
      </c>
    </row>
    <row r="191" spans="1:17" ht="18" customHeight="1">
      <c r="A191" s="589">
        <v>23</v>
      </c>
      <c r="B191" s="590"/>
      <c r="C191" s="580"/>
      <c r="D191" s="582"/>
      <c r="E191" s="189"/>
      <c r="F191" s="168"/>
      <c r="G191" s="44"/>
      <c r="H191" s="170"/>
      <c r="I191" s="159"/>
      <c r="J191" s="38"/>
      <c r="K191" s="170"/>
      <c r="L191" s="159"/>
      <c r="M191" s="38"/>
      <c r="N191" s="170"/>
      <c r="O191" s="46"/>
      <c r="P191" s="166"/>
      <c r="Q191" s="63">
        <f t="shared" si="2"/>
        <v>0</v>
      </c>
    </row>
    <row r="192" spans="1:17" ht="18" customHeight="1">
      <c r="A192" s="589">
        <v>24</v>
      </c>
      <c r="B192" s="590"/>
      <c r="C192" s="580"/>
      <c r="D192" s="582"/>
      <c r="E192" s="189"/>
      <c r="F192" s="168"/>
      <c r="G192" s="44"/>
      <c r="H192" s="170"/>
      <c r="I192" s="159"/>
      <c r="J192" s="38"/>
      <c r="K192" s="170"/>
      <c r="L192" s="159"/>
      <c r="M192" s="38"/>
      <c r="N192" s="170"/>
      <c r="O192" s="46"/>
      <c r="P192" s="166"/>
      <c r="Q192" s="63">
        <f t="shared" si="2"/>
        <v>0</v>
      </c>
    </row>
    <row r="193" spans="1:17" ht="18" customHeight="1">
      <c r="A193" s="589">
        <v>25</v>
      </c>
      <c r="B193" s="590"/>
      <c r="C193" s="580"/>
      <c r="D193" s="582"/>
      <c r="E193" s="189"/>
      <c r="F193" s="168"/>
      <c r="G193" s="44"/>
      <c r="H193" s="170"/>
      <c r="I193" s="159"/>
      <c r="J193" s="38"/>
      <c r="K193" s="170"/>
      <c r="L193" s="159"/>
      <c r="M193" s="38"/>
      <c r="N193" s="170"/>
      <c r="O193" s="46"/>
      <c r="P193" s="166"/>
      <c r="Q193" s="63">
        <f t="shared" si="2"/>
        <v>0</v>
      </c>
    </row>
    <row r="194" spans="1:17" ht="18" customHeight="1">
      <c r="A194" s="589">
        <v>26</v>
      </c>
      <c r="B194" s="590"/>
      <c r="C194" s="580"/>
      <c r="D194" s="582"/>
      <c r="E194" s="189"/>
      <c r="F194" s="168"/>
      <c r="G194" s="44"/>
      <c r="H194" s="170"/>
      <c r="I194" s="159"/>
      <c r="J194" s="38"/>
      <c r="K194" s="170"/>
      <c r="L194" s="159"/>
      <c r="M194" s="38"/>
      <c r="N194" s="170"/>
      <c r="O194" s="46"/>
      <c r="P194" s="166"/>
      <c r="Q194" s="63">
        <f t="shared" si="2"/>
        <v>0</v>
      </c>
    </row>
    <row r="195" spans="1:17" ht="18" customHeight="1">
      <c r="A195" s="589">
        <v>27</v>
      </c>
      <c r="B195" s="590"/>
      <c r="C195" s="580"/>
      <c r="D195" s="582"/>
      <c r="E195" s="189"/>
      <c r="F195" s="168"/>
      <c r="G195" s="44"/>
      <c r="H195" s="170"/>
      <c r="I195" s="159"/>
      <c r="J195" s="38"/>
      <c r="K195" s="170"/>
      <c r="L195" s="159"/>
      <c r="M195" s="38"/>
      <c r="N195" s="170"/>
      <c r="O195" s="46"/>
      <c r="P195" s="166"/>
      <c r="Q195" s="63">
        <f t="shared" si="2"/>
        <v>0</v>
      </c>
    </row>
    <row r="196" spans="1:17" ht="18" customHeight="1">
      <c r="A196" s="589">
        <v>28</v>
      </c>
      <c r="B196" s="590"/>
      <c r="C196" s="580"/>
      <c r="D196" s="582"/>
      <c r="E196" s="189"/>
      <c r="F196" s="168"/>
      <c r="G196" s="44"/>
      <c r="H196" s="170"/>
      <c r="I196" s="159"/>
      <c r="J196" s="38"/>
      <c r="K196" s="170"/>
      <c r="L196" s="159"/>
      <c r="M196" s="38"/>
      <c r="N196" s="170"/>
      <c r="O196" s="46"/>
      <c r="P196" s="166"/>
      <c r="Q196" s="63">
        <f t="shared" si="2"/>
        <v>0</v>
      </c>
    </row>
    <row r="197" spans="1:17" ht="18" customHeight="1">
      <c r="A197" s="589">
        <v>29</v>
      </c>
      <c r="B197" s="590"/>
      <c r="C197" s="580"/>
      <c r="D197" s="582"/>
      <c r="E197" s="189"/>
      <c r="F197" s="168"/>
      <c r="G197" s="44"/>
      <c r="H197" s="170"/>
      <c r="I197" s="159"/>
      <c r="J197" s="38"/>
      <c r="K197" s="170"/>
      <c r="L197" s="159"/>
      <c r="M197" s="38"/>
      <c r="N197" s="170"/>
      <c r="O197" s="46"/>
      <c r="P197" s="166"/>
      <c r="Q197" s="63">
        <f t="shared" si="2"/>
        <v>0</v>
      </c>
    </row>
    <row r="198" spans="1:17" ht="18" customHeight="1">
      <c r="A198" s="589">
        <v>30</v>
      </c>
      <c r="B198" s="590"/>
      <c r="C198" s="580"/>
      <c r="D198" s="582"/>
      <c r="E198" s="189"/>
      <c r="F198" s="168"/>
      <c r="G198" s="44"/>
      <c r="H198" s="170"/>
      <c r="I198" s="159"/>
      <c r="J198" s="38"/>
      <c r="K198" s="170"/>
      <c r="L198" s="159"/>
      <c r="M198" s="38"/>
      <c r="N198" s="170"/>
      <c r="O198" s="46"/>
      <c r="P198" s="166"/>
      <c r="Q198" s="63">
        <f t="shared" si="2"/>
        <v>0</v>
      </c>
    </row>
    <row r="199" spans="1:17" ht="18" customHeight="1">
      <c r="A199" s="589">
        <v>31</v>
      </c>
      <c r="B199" s="590"/>
      <c r="C199" s="580"/>
      <c r="D199" s="582"/>
      <c r="E199" s="189"/>
      <c r="F199" s="168"/>
      <c r="G199" s="44"/>
      <c r="H199" s="170"/>
      <c r="I199" s="159"/>
      <c r="J199" s="38"/>
      <c r="K199" s="170"/>
      <c r="L199" s="159"/>
      <c r="M199" s="38"/>
      <c r="N199" s="170"/>
      <c r="O199" s="46"/>
      <c r="P199" s="166"/>
      <c r="Q199" s="63">
        <f t="shared" si="2"/>
        <v>0</v>
      </c>
    </row>
    <row r="200" spans="1:17" ht="18" customHeight="1">
      <c r="A200" s="589">
        <v>32</v>
      </c>
      <c r="B200" s="590"/>
      <c r="C200" s="580"/>
      <c r="D200" s="582"/>
      <c r="E200" s="189"/>
      <c r="F200" s="168"/>
      <c r="G200" s="44"/>
      <c r="H200" s="170"/>
      <c r="I200" s="159"/>
      <c r="J200" s="38"/>
      <c r="K200" s="170"/>
      <c r="L200" s="159"/>
      <c r="M200" s="38"/>
      <c r="N200" s="170"/>
      <c r="O200" s="46"/>
      <c r="P200" s="166"/>
      <c r="Q200" s="63">
        <f t="shared" si="2"/>
        <v>0</v>
      </c>
    </row>
    <row r="201" spans="1:17" ht="18" customHeight="1">
      <c r="A201" s="589">
        <v>33</v>
      </c>
      <c r="B201" s="590"/>
      <c r="C201" s="580"/>
      <c r="D201" s="582"/>
      <c r="E201" s="189"/>
      <c r="F201" s="168"/>
      <c r="G201" s="44"/>
      <c r="H201" s="170"/>
      <c r="I201" s="159"/>
      <c r="J201" s="38"/>
      <c r="K201" s="170"/>
      <c r="L201" s="159"/>
      <c r="M201" s="38"/>
      <c r="N201" s="170"/>
      <c r="O201" s="46"/>
      <c r="P201" s="166"/>
      <c r="Q201" s="63">
        <f t="shared" si="2"/>
        <v>0</v>
      </c>
    </row>
    <row r="202" spans="1:17" ht="18" customHeight="1">
      <c r="A202" s="589">
        <v>34</v>
      </c>
      <c r="B202" s="590"/>
      <c r="C202" s="580"/>
      <c r="D202" s="582"/>
      <c r="E202" s="189"/>
      <c r="F202" s="168"/>
      <c r="G202" s="44"/>
      <c r="H202" s="170"/>
      <c r="I202" s="159"/>
      <c r="J202" s="38"/>
      <c r="K202" s="170"/>
      <c r="L202" s="159"/>
      <c r="M202" s="38"/>
      <c r="N202" s="170"/>
      <c r="O202" s="46"/>
      <c r="P202" s="166"/>
      <c r="Q202" s="63">
        <f t="shared" si="2"/>
        <v>0</v>
      </c>
    </row>
    <row r="203" spans="1:17" ht="18" customHeight="1">
      <c r="A203" s="589">
        <v>35</v>
      </c>
      <c r="B203" s="590"/>
      <c r="C203" s="580"/>
      <c r="D203" s="582"/>
      <c r="E203" s="189"/>
      <c r="F203" s="168"/>
      <c r="G203" s="44"/>
      <c r="H203" s="170"/>
      <c r="I203" s="159"/>
      <c r="J203" s="38"/>
      <c r="K203" s="170"/>
      <c r="L203" s="159"/>
      <c r="M203" s="38"/>
      <c r="N203" s="170"/>
      <c r="O203" s="46"/>
      <c r="P203" s="166"/>
      <c r="Q203" s="63">
        <f t="shared" si="2"/>
        <v>0</v>
      </c>
    </row>
    <row r="204" spans="1:17" ht="18" customHeight="1">
      <c r="A204" s="589">
        <v>36</v>
      </c>
      <c r="B204" s="590"/>
      <c r="C204" s="580"/>
      <c r="D204" s="582"/>
      <c r="E204" s="189"/>
      <c r="F204" s="168"/>
      <c r="G204" s="44"/>
      <c r="H204" s="170"/>
      <c r="I204" s="159"/>
      <c r="J204" s="38"/>
      <c r="K204" s="170"/>
      <c r="L204" s="159"/>
      <c r="M204" s="38"/>
      <c r="N204" s="170"/>
      <c r="O204" s="46"/>
      <c r="P204" s="166"/>
      <c r="Q204" s="63">
        <f t="shared" si="2"/>
        <v>0</v>
      </c>
    </row>
    <row r="205" spans="1:17" ht="18" customHeight="1">
      <c r="A205" s="589">
        <v>37</v>
      </c>
      <c r="B205" s="590"/>
      <c r="C205" s="580"/>
      <c r="D205" s="582"/>
      <c r="E205" s="189"/>
      <c r="F205" s="168"/>
      <c r="G205" s="44"/>
      <c r="H205" s="170"/>
      <c r="I205" s="159"/>
      <c r="J205" s="38"/>
      <c r="K205" s="170"/>
      <c r="L205" s="159"/>
      <c r="M205" s="38"/>
      <c r="N205" s="170"/>
      <c r="O205" s="46"/>
      <c r="P205" s="166"/>
      <c r="Q205" s="63">
        <f t="shared" si="2"/>
        <v>0</v>
      </c>
    </row>
    <row r="206" spans="1:17" ht="18" customHeight="1">
      <c r="A206" s="589">
        <v>38</v>
      </c>
      <c r="B206" s="590"/>
      <c r="C206" s="580"/>
      <c r="D206" s="582"/>
      <c r="E206" s="189"/>
      <c r="F206" s="168"/>
      <c r="G206" s="44"/>
      <c r="H206" s="170"/>
      <c r="I206" s="159"/>
      <c r="J206" s="38"/>
      <c r="K206" s="170"/>
      <c r="L206" s="159"/>
      <c r="M206" s="38"/>
      <c r="N206" s="170"/>
      <c r="O206" s="46"/>
      <c r="P206" s="166"/>
      <c r="Q206" s="63">
        <f t="shared" si="2"/>
        <v>0</v>
      </c>
    </row>
    <row r="207" spans="1:17" ht="18" customHeight="1">
      <c r="A207" s="589">
        <v>39</v>
      </c>
      <c r="B207" s="590"/>
      <c r="C207" s="580"/>
      <c r="D207" s="582"/>
      <c r="E207" s="189"/>
      <c r="F207" s="168"/>
      <c r="G207" s="44"/>
      <c r="H207" s="170"/>
      <c r="I207" s="159"/>
      <c r="J207" s="38"/>
      <c r="K207" s="170"/>
      <c r="L207" s="159"/>
      <c r="M207" s="38"/>
      <c r="N207" s="170"/>
      <c r="O207" s="46"/>
      <c r="P207" s="166"/>
      <c r="Q207" s="63">
        <f t="shared" si="2"/>
        <v>0</v>
      </c>
    </row>
    <row r="208" spans="1:17" ht="18" customHeight="1">
      <c r="A208" s="589">
        <v>40</v>
      </c>
      <c r="B208" s="590"/>
      <c r="C208" s="580"/>
      <c r="D208" s="582"/>
      <c r="E208" s="189"/>
      <c r="F208" s="168"/>
      <c r="G208" s="44"/>
      <c r="H208" s="170"/>
      <c r="I208" s="159"/>
      <c r="J208" s="38"/>
      <c r="K208" s="170"/>
      <c r="L208" s="159"/>
      <c r="M208" s="38"/>
      <c r="N208" s="170"/>
      <c r="O208" s="46"/>
      <c r="P208" s="166"/>
      <c r="Q208" s="63">
        <f t="shared" si="2"/>
        <v>0</v>
      </c>
    </row>
    <row r="209" spans="1:17" ht="18" customHeight="1">
      <c r="A209" s="589">
        <v>41</v>
      </c>
      <c r="B209" s="590"/>
      <c r="C209" s="580"/>
      <c r="D209" s="582"/>
      <c r="E209" s="189"/>
      <c r="F209" s="168"/>
      <c r="G209" s="44"/>
      <c r="H209" s="170"/>
      <c r="I209" s="159"/>
      <c r="J209" s="38"/>
      <c r="K209" s="170"/>
      <c r="L209" s="159"/>
      <c r="M209" s="38"/>
      <c r="N209" s="170"/>
      <c r="O209" s="46"/>
      <c r="P209" s="166"/>
      <c r="Q209" s="63">
        <f t="shared" si="2"/>
        <v>0</v>
      </c>
    </row>
    <row r="210" spans="1:17" ht="18" customHeight="1">
      <c r="A210" s="589">
        <v>42</v>
      </c>
      <c r="B210" s="590"/>
      <c r="C210" s="580"/>
      <c r="D210" s="582"/>
      <c r="E210" s="189"/>
      <c r="F210" s="168"/>
      <c r="G210" s="44"/>
      <c r="H210" s="170"/>
      <c r="I210" s="159"/>
      <c r="J210" s="38"/>
      <c r="K210" s="170"/>
      <c r="L210" s="159"/>
      <c r="M210" s="38"/>
      <c r="N210" s="170"/>
      <c r="O210" s="46"/>
      <c r="P210" s="166"/>
      <c r="Q210" s="63">
        <f t="shared" si="2"/>
        <v>0</v>
      </c>
    </row>
    <row r="211" spans="1:17" ht="18" customHeight="1">
      <c r="A211" s="589">
        <v>43</v>
      </c>
      <c r="B211" s="590"/>
      <c r="C211" s="580"/>
      <c r="D211" s="582"/>
      <c r="E211" s="189"/>
      <c r="F211" s="168"/>
      <c r="G211" s="44"/>
      <c r="H211" s="170"/>
      <c r="I211" s="159"/>
      <c r="J211" s="38"/>
      <c r="K211" s="170"/>
      <c r="L211" s="159"/>
      <c r="M211" s="38"/>
      <c r="N211" s="170"/>
      <c r="O211" s="46"/>
      <c r="P211" s="166"/>
      <c r="Q211" s="63">
        <f t="shared" si="2"/>
        <v>0</v>
      </c>
    </row>
    <row r="212" spans="1:17" ht="18" customHeight="1">
      <c r="A212" s="589">
        <v>44</v>
      </c>
      <c r="B212" s="590"/>
      <c r="C212" s="580"/>
      <c r="D212" s="582"/>
      <c r="E212" s="189"/>
      <c r="F212" s="168"/>
      <c r="G212" s="44"/>
      <c r="H212" s="170"/>
      <c r="I212" s="159"/>
      <c r="J212" s="38"/>
      <c r="K212" s="170"/>
      <c r="L212" s="159"/>
      <c r="M212" s="38"/>
      <c r="N212" s="170"/>
      <c r="O212" s="46"/>
      <c r="P212" s="166"/>
      <c r="Q212" s="63">
        <f t="shared" si="2"/>
        <v>0</v>
      </c>
    </row>
    <row r="213" spans="1:17" ht="18" customHeight="1">
      <c r="A213" s="589">
        <v>45</v>
      </c>
      <c r="B213" s="590"/>
      <c r="C213" s="580"/>
      <c r="D213" s="582"/>
      <c r="E213" s="189"/>
      <c r="F213" s="168"/>
      <c r="G213" s="44"/>
      <c r="H213" s="170"/>
      <c r="I213" s="159"/>
      <c r="J213" s="38"/>
      <c r="K213" s="170"/>
      <c r="L213" s="159"/>
      <c r="M213" s="38"/>
      <c r="N213" s="170"/>
      <c r="O213" s="46"/>
      <c r="P213" s="166"/>
      <c r="Q213" s="63">
        <f t="shared" si="2"/>
        <v>0</v>
      </c>
    </row>
    <row r="214" spans="1:17" ht="18" customHeight="1">
      <c r="A214" s="589">
        <v>46</v>
      </c>
      <c r="B214" s="590"/>
      <c r="C214" s="580"/>
      <c r="D214" s="582"/>
      <c r="E214" s="189"/>
      <c r="F214" s="168"/>
      <c r="G214" s="44"/>
      <c r="H214" s="170"/>
      <c r="I214" s="159"/>
      <c r="J214" s="38"/>
      <c r="K214" s="170"/>
      <c r="L214" s="159"/>
      <c r="M214" s="38"/>
      <c r="N214" s="170"/>
      <c r="O214" s="46"/>
      <c r="P214" s="166"/>
      <c r="Q214" s="63">
        <f t="shared" si="2"/>
        <v>0</v>
      </c>
    </row>
    <row r="215" spans="1:17" ht="18" customHeight="1">
      <c r="A215" s="589">
        <v>47</v>
      </c>
      <c r="B215" s="590"/>
      <c r="C215" s="580"/>
      <c r="D215" s="582"/>
      <c r="E215" s="189"/>
      <c r="F215" s="168"/>
      <c r="G215" s="44"/>
      <c r="H215" s="170"/>
      <c r="I215" s="159"/>
      <c r="J215" s="38"/>
      <c r="K215" s="170"/>
      <c r="L215" s="159"/>
      <c r="M215" s="38"/>
      <c r="N215" s="170"/>
      <c r="O215" s="46"/>
      <c r="P215" s="166"/>
      <c r="Q215" s="63">
        <f t="shared" si="2"/>
        <v>0</v>
      </c>
    </row>
    <row r="216" spans="1:17" ht="18" customHeight="1">
      <c r="A216" s="589">
        <v>48</v>
      </c>
      <c r="B216" s="590"/>
      <c r="C216" s="580"/>
      <c r="D216" s="582"/>
      <c r="E216" s="189"/>
      <c r="F216" s="168"/>
      <c r="G216" s="44"/>
      <c r="H216" s="170"/>
      <c r="I216" s="159"/>
      <c r="J216" s="38"/>
      <c r="K216" s="170"/>
      <c r="L216" s="159"/>
      <c r="M216" s="38"/>
      <c r="N216" s="170"/>
      <c r="O216" s="46"/>
      <c r="P216" s="166"/>
      <c r="Q216" s="63">
        <f t="shared" si="2"/>
        <v>0</v>
      </c>
    </row>
    <row r="217" spans="1:17" ht="18" customHeight="1">
      <c r="A217" s="589">
        <v>49</v>
      </c>
      <c r="B217" s="590"/>
      <c r="C217" s="580"/>
      <c r="D217" s="582"/>
      <c r="E217" s="189"/>
      <c r="F217" s="168"/>
      <c r="G217" s="44"/>
      <c r="H217" s="170"/>
      <c r="I217" s="159"/>
      <c r="J217" s="38"/>
      <c r="K217" s="170"/>
      <c r="L217" s="159"/>
      <c r="M217" s="38"/>
      <c r="N217" s="170"/>
      <c r="O217" s="46"/>
      <c r="P217" s="166"/>
      <c r="Q217" s="63">
        <f t="shared" si="2"/>
        <v>0</v>
      </c>
    </row>
    <row r="218" spans="1:17" ht="18" customHeight="1">
      <c r="A218" s="598">
        <v>50</v>
      </c>
      <c r="B218" s="599"/>
      <c r="C218" s="591"/>
      <c r="D218" s="592"/>
      <c r="E218" s="190"/>
      <c r="F218" s="169"/>
      <c r="G218" s="45"/>
      <c r="H218" s="171"/>
      <c r="I218" s="160"/>
      <c r="J218" s="39"/>
      <c r="K218" s="171"/>
      <c r="L218" s="160"/>
      <c r="M218" s="39"/>
      <c r="N218" s="171"/>
      <c r="O218" s="45"/>
      <c r="P218" s="173"/>
      <c r="Q218" s="64">
        <f t="shared" si="2"/>
        <v>0</v>
      </c>
    </row>
    <row r="220" spans="1:17">
      <c r="A220" s="1"/>
      <c r="B220" s="1"/>
    </row>
    <row r="221" spans="1:17" ht="20.100000000000001" customHeight="1">
      <c r="A221" s="68" t="s">
        <v>130</v>
      </c>
      <c r="B221" s="68"/>
      <c r="C221" s="68"/>
      <c r="D221" s="68"/>
    </row>
    <row r="222" spans="1:17" ht="20.100000000000001" customHeight="1">
      <c r="A222" s="3" t="s">
        <v>16</v>
      </c>
      <c r="B222" s="3"/>
      <c r="C222" s="3"/>
      <c r="D222" s="3"/>
      <c r="F222" s="593" t="s">
        <v>17</v>
      </c>
      <c r="G222" s="594"/>
      <c r="H222" s="594"/>
    </row>
    <row r="223" spans="1:17" ht="20.100000000000001" customHeight="1">
      <c r="A223" s="595" t="s">
        <v>4</v>
      </c>
      <c r="B223" s="595"/>
      <c r="C223" s="595"/>
      <c r="D223" s="595"/>
      <c r="E223" s="596"/>
      <c r="F223" s="597" t="s">
        <v>132</v>
      </c>
      <c r="G223" s="596"/>
      <c r="H223" s="596"/>
    </row>
    <row r="224" spans="1:17" ht="20.100000000000001" customHeight="1">
      <c r="A224" s="583" t="s">
        <v>72</v>
      </c>
      <c r="B224" s="584"/>
      <c r="C224" s="584"/>
      <c r="D224" s="584"/>
      <c r="E224" s="585"/>
      <c r="F224" s="586">
        <f>SUMIFS($Q$169:$Q$218,$C$169:$C$218,A224)</f>
        <v>0</v>
      </c>
      <c r="G224" s="587"/>
      <c r="H224" s="588"/>
    </row>
    <row r="225" spans="1:16" ht="20.100000000000001" customHeight="1">
      <c r="A225" s="583" t="s">
        <v>73</v>
      </c>
      <c r="B225" s="584"/>
      <c r="C225" s="584"/>
      <c r="D225" s="584"/>
      <c r="E225" s="585"/>
      <c r="F225" s="586">
        <f>SUMIFS($Q$169:$Q$218,$C$169:$C$218,A225)</f>
        <v>0</v>
      </c>
      <c r="G225" s="587"/>
      <c r="H225" s="588"/>
    </row>
    <row r="226" spans="1:16" ht="20.100000000000001" customHeight="1">
      <c r="A226" s="617" t="s">
        <v>149</v>
      </c>
      <c r="B226" s="179"/>
      <c r="C226" s="583" t="s">
        <v>74</v>
      </c>
      <c r="D226" s="584"/>
      <c r="E226" s="585"/>
      <c r="F226" s="586">
        <f>SUMIFS($Q$169:$Q$218,$C$169:$C$218,C226)</f>
        <v>0</v>
      </c>
      <c r="G226" s="587"/>
      <c r="H226" s="588"/>
    </row>
    <row r="227" spans="1:16" ht="20.100000000000001" customHeight="1">
      <c r="A227" s="618"/>
      <c r="B227" s="180"/>
      <c r="C227" s="583" t="s">
        <v>75</v>
      </c>
      <c r="D227" s="584"/>
      <c r="E227" s="585"/>
      <c r="F227" s="586">
        <f>SUMIFS($Q$169:$Q$218,$C$169:$C$218,C227)</f>
        <v>0</v>
      </c>
      <c r="G227" s="587"/>
      <c r="H227" s="588"/>
    </row>
    <row r="228" spans="1:16" ht="20.100000000000001" customHeight="1">
      <c r="A228" s="618"/>
      <c r="B228" s="180"/>
      <c r="C228" s="583" t="s">
        <v>76</v>
      </c>
      <c r="D228" s="584"/>
      <c r="E228" s="585"/>
      <c r="F228" s="586">
        <f>SUMIFS($Q$169:$Q$218,$C$169:$C$218,C228)</f>
        <v>0</v>
      </c>
      <c r="G228" s="587"/>
      <c r="H228" s="588"/>
    </row>
    <row r="229" spans="1:16" ht="20.100000000000001" customHeight="1">
      <c r="A229" s="618"/>
      <c r="B229" s="180"/>
      <c r="C229" s="583" t="s">
        <v>77</v>
      </c>
      <c r="D229" s="584"/>
      <c r="E229" s="585"/>
      <c r="F229" s="586">
        <f>SUMIFS($Q$169:$Q$218,$C$169:$C$218,C229)</f>
        <v>0</v>
      </c>
      <c r="G229" s="587"/>
      <c r="H229" s="588"/>
    </row>
    <row r="230" spans="1:16" ht="20.100000000000001" customHeight="1">
      <c r="A230" s="619"/>
      <c r="B230" s="181"/>
      <c r="C230" s="584" t="s">
        <v>148</v>
      </c>
      <c r="D230" s="584"/>
      <c r="E230" s="585"/>
      <c r="F230" s="586">
        <f>SUM($F$226:$H$229)</f>
        <v>0</v>
      </c>
      <c r="G230" s="612"/>
      <c r="H230" s="613"/>
    </row>
    <row r="231" spans="1:16" ht="19.5" customHeight="1">
      <c r="A231" s="583" t="s">
        <v>78</v>
      </c>
      <c r="B231" s="584"/>
      <c r="C231" s="584"/>
      <c r="D231" s="584"/>
      <c r="E231" s="585"/>
      <c r="F231" s="586">
        <f>SUM($F$224:$H$225,$F$230)</f>
        <v>0</v>
      </c>
      <c r="G231" s="587"/>
      <c r="H231" s="588"/>
    </row>
    <row r="232" spans="1:16" ht="19.5" customHeight="1">
      <c r="A232" s="583" t="s">
        <v>133</v>
      </c>
      <c r="B232" s="584"/>
      <c r="C232" s="584"/>
      <c r="D232" s="584"/>
      <c r="E232" s="585"/>
      <c r="F232" s="586">
        <f>SUMIFS($Q$169:$Q$218,$C$169:$C$218,A232)</f>
        <v>0</v>
      </c>
      <c r="G232" s="587"/>
      <c r="H232" s="588"/>
    </row>
    <row r="233" spans="1:16" ht="19.5" customHeight="1">
      <c r="A233" s="583" t="s">
        <v>134</v>
      </c>
      <c r="B233" s="584"/>
      <c r="C233" s="584"/>
      <c r="D233" s="584"/>
      <c r="E233" s="585"/>
      <c r="F233" s="586">
        <f>SUM($F$231,$F$232)</f>
        <v>0</v>
      </c>
      <c r="G233" s="587"/>
      <c r="H233" s="588"/>
    </row>
    <row r="234" spans="1:16" ht="19.5" customHeight="1">
      <c r="A234" s="87"/>
      <c r="B234" s="87"/>
      <c r="C234" s="87"/>
      <c r="D234" s="87"/>
      <c r="E234" s="88"/>
      <c r="F234" s="89"/>
      <c r="G234" s="90"/>
      <c r="H234" s="90"/>
    </row>
    <row r="235" spans="1:16" ht="19.5" customHeight="1">
      <c r="A235" s="87"/>
      <c r="B235" s="87"/>
      <c r="C235" s="87"/>
      <c r="D235" s="87"/>
      <c r="E235" s="88"/>
      <c r="F235" s="89"/>
      <c r="G235" s="90"/>
      <c r="H235" s="90"/>
    </row>
    <row r="236" spans="1:16" ht="19.5" customHeight="1">
      <c r="A236" s="74" t="s">
        <v>5</v>
      </c>
      <c r="B236" s="74"/>
      <c r="C236" s="74"/>
      <c r="D236" s="74"/>
      <c r="E236" s="91"/>
      <c r="F236" s="71"/>
      <c r="G236" s="71"/>
      <c r="H236" s="71"/>
    </row>
    <row r="237" spans="1:16" ht="19.5" customHeight="1">
      <c r="A237" s="615"/>
      <c r="B237" s="616"/>
      <c r="C237" s="595" t="s">
        <v>11</v>
      </c>
      <c r="D237" s="596"/>
      <c r="E237" s="131" t="s">
        <v>26</v>
      </c>
      <c r="F237" s="604" t="s">
        <v>132</v>
      </c>
      <c r="G237" s="614"/>
      <c r="H237" s="614"/>
      <c r="I237"/>
      <c r="J237"/>
      <c r="K237"/>
      <c r="L237"/>
      <c r="M237"/>
      <c r="N237"/>
      <c r="O237"/>
      <c r="P237"/>
    </row>
    <row r="238" spans="1:16" ht="20.100000000000001" customHeight="1">
      <c r="A238" s="620" t="s">
        <v>27</v>
      </c>
      <c r="B238" s="621"/>
      <c r="C238" s="604" t="s">
        <v>3</v>
      </c>
      <c r="D238" s="596"/>
      <c r="E238" s="132" t="s">
        <v>175</v>
      </c>
      <c r="F238" s="566">
        <f t="shared" ref="F238:F248" si="3">SUMIFS($Q$10:$Q$159,$D$10:$D$159,$E238,$R$10:$R$159,"")</f>
        <v>0</v>
      </c>
      <c r="G238" s="567"/>
      <c r="H238" s="567"/>
      <c r="I238"/>
      <c r="J238"/>
      <c r="K238"/>
      <c r="L238"/>
      <c r="M238"/>
      <c r="N238"/>
      <c r="O238"/>
      <c r="P238"/>
    </row>
    <row r="239" spans="1:16" ht="20.100000000000001" customHeight="1">
      <c r="A239" s="622"/>
      <c r="B239" s="623"/>
      <c r="C239" s="604" t="s">
        <v>176</v>
      </c>
      <c r="D239" s="596"/>
      <c r="E239" s="132" t="s">
        <v>176</v>
      </c>
      <c r="F239" s="566">
        <f t="shared" si="3"/>
        <v>0</v>
      </c>
      <c r="G239" s="567"/>
      <c r="H239" s="567"/>
      <c r="I239"/>
      <c r="J239"/>
      <c r="K239"/>
      <c r="L239"/>
      <c r="M239"/>
      <c r="N239"/>
      <c r="O239"/>
      <c r="P239"/>
    </row>
    <row r="240" spans="1:16" ht="20.100000000000001" customHeight="1">
      <c r="A240" s="622"/>
      <c r="B240" s="623"/>
      <c r="C240" s="604" t="s">
        <v>42</v>
      </c>
      <c r="D240" s="596"/>
      <c r="E240" s="132" t="s">
        <v>1</v>
      </c>
      <c r="F240" s="566">
        <f t="shared" si="3"/>
        <v>0</v>
      </c>
      <c r="G240" s="567"/>
      <c r="H240" s="567"/>
      <c r="I240"/>
      <c r="J240"/>
      <c r="K240"/>
      <c r="L240"/>
      <c r="M240"/>
      <c r="N240"/>
      <c r="O240"/>
      <c r="P240"/>
    </row>
    <row r="241" spans="1:16" ht="20.100000000000001" customHeight="1">
      <c r="A241" s="622"/>
      <c r="B241" s="623"/>
      <c r="C241" s="604"/>
      <c r="D241" s="596"/>
      <c r="E241" s="132" t="s">
        <v>31</v>
      </c>
      <c r="F241" s="566">
        <f t="shared" si="3"/>
        <v>0</v>
      </c>
      <c r="G241" s="567"/>
      <c r="H241" s="567"/>
      <c r="I241"/>
      <c r="J241"/>
      <c r="K241"/>
      <c r="L241"/>
      <c r="M241"/>
      <c r="N241"/>
      <c r="O241"/>
      <c r="P241"/>
    </row>
    <row r="242" spans="1:16" ht="20.100000000000001" customHeight="1">
      <c r="A242" s="622"/>
      <c r="B242" s="623"/>
      <c r="C242" s="604"/>
      <c r="D242" s="596"/>
      <c r="E242" s="132" t="s">
        <v>10</v>
      </c>
      <c r="F242" s="566">
        <f t="shared" si="3"/>
        <v>0</v>
      </c>
      <c r="G242" s="567"/>
      <c r="H242" s="567"/>
      <c r="I242"/>
      <c r="J242"/>
      <c r="K242"/>
      <c r="L242"/>
      <c r="M242"/>
      <c r="N242"/>
      <c r="O242"/>
      <c r="P242"/>
    </row>
    <row r="243" spans="1:16" ht="20.100000000000001" customHeight="1">
      <c r="A243" s="622"/>
      <c r="B243" s="623"/>
      <c r="C243" s="604" t="s">
        <v>53</v>
      </c>
      <c r="D243" s="596"/>
      <c r="E243" s="132" t="s">
        <v>30</v>
      </c>
      <c r="F243" s="566">
        <f t="shared" si="3"/>
        <v>0</v>
      </c>
      <c r="G243" s="567"/>
      <c r="H243" s="567"/>
      <c r="I243"/>
      <c r="J243"/>
      <c r="K243"/>
      <c r="L243"/>
      <c r="M243"/>
      <c r="N243"/>
      <c r="O243"/>
      <c r="P243"/>
    </row>
    <row r="244" spans="1:16" ht="20.100000000000001" customHeight="1">
      <c r="A244" s="622"/>
      <c r="B244" s="623"/>
      <c r="C244" s="604"/>
      <c r="D244" s="596"/>
      <c r="E244" s="132" t="s">
        <v>2</v>
      </c>
      <c r="F244" s="566">
        <f t="shared" si="3"/>
        <v>0</v>
      </c>
      <c r="G244" s="567"/>
      <c r="H244" s="567"/>
      <c r="I244"/>
      <c r="J244"/>
      <c r="K244"/>
      <c r="L244"/>
      <c r="M244"/>
      <c r="N244"/>
      <c r="O244"/>
      <c r="P244"/>
    </row>
    <row r="245" spans="1:16" ht="20.100000000000001" customHeight="1">
      <c r="A245" s="622"/>
      <c r="B245" s="623"/>
      <c r="C245" s="604"/>
      <c r="D245" s="596"/>
      <c r="E245" s="132" t="s">
        <v>28</v>
      </c>
      <c r="F245" s="566">
        <f t="shared" si="3"/>
        <v>0</v>
      </c>
      <c r="G245" s="567"/>
      <c r="H245" s="567"/>
      <c r="I245"/>
      <c r="J245"/>
      <c r="K245"/>
      <c r="L245"/>
      <c r="M245"/>
      <c r="N245"/>
      <c r="O245"/>
      <c r="P245"/>
    </row>
    <row r="246" spans="1:16" ht="20.100000000000001" customHeight="1">
      <c r="A246" s="622"/>
      <c r="B246" s="623"/>
      <c r="C246" s="604"/>
      <c r="D246" s="596"/>
      <c r="E246" s="147" t="s">
        <v>32</v>
      </c>
      <c r="F246" s="566">
        <f t="shared" si="3"/>
        <v>0</v>
      </c>
      <c r="G246" s="567"/>
      <c r="H246" s="567"/>
      <c r="I246"/>
      <c r="J246"/>
      <c r="K246"/>
      <c r="L246"/>
      <c r="M246"/>
      <c r="N246"/>
      <c r="O246"/>
      <c r="P246"/>
    </row>
    <row r="247" spans="1:16" ht="20.100000000000001" customHeight="1">
      <c r="A247" s="622"/>
      <c r="B247" s="623"/>
      <c r="C247" s="604"/>
      <c r="D247" s="596"/>
      <c r="E247" s="132" t="s">
        <v>23</v>
      </c>
      <c r="F247" s="566">
        <f t="shared" si="3"/>
        <v>0</v>
      </c>
      <c r="G247" s="567"/>
      <c r="H247" s="567"/>
      <c r="I247"/>
      <c r="J247"/>
      <c r="K247"/>
      <c r="L247"/>
      <c r="M247"/>
      <c r="N247"/>
      <c r="O247"/>
      <c r="P247"/>
    </row>
    <row r="248" spans="1:16" ht="20.100000000000001" customHeight="1">
      <c r="A248" s="622"/>
      <c r="B248" s="623"/>
      <c r="C248" s="606" t="s">
        <v>147</v>
      </c>
      <c r="D248" s="607"/>
      <c r="E248" s="132" t="s">
        <v>9</v>
      </c>
      <c r="F248" s="566">
        <f t="shared" si="3"/>
        <v>0</v>
      </c>
      <c r="G248" s="567"/>
      <c r="H248" s="567"/>
      <c r="I248"/>
      <c r="J248"/>
      <c r="K248"/>
      <c r="L248"/>
      <c r="M248"/>
      <c r="N248"/>
      <c r="O248"/>
      <c r="P248"/>
    </row>
    <row r="249" spans="1:16" ht="20.100000000000001" customHeight="1">
      <c r="A249" s="622"/>
      <c r="B249" s="623"/>
      <c r="C249" s="595" t="s">
        <v>21</v>
      </c>
      <c r="D249" s="595"/>
      <c r="E249" s="596"/>
      <c r="F249" s="566">
        <f>SUM($F$238:$H$248)</f>
        <v>0</v>
      </c>
      <c r="G249" s="567"/>
      <c r="H249" s="567"/>
      <c r="I249"/>
      <c r="J249"/>
      <c r="K249"/>
      <c r="L249"/>
      <c r="M249"/>
      <c r="N249"/>
      <c r="O249"/>
      <c r="P249"/>
    </row>
    <row r="250" spans="1:16" ht="20.100000000000001" customHeight="1">
      <c r="A250" s="622"/>
      <c r="B250" s="623"/>
      <c r="C250" s="604" t="s">
        <v>18</v>
      </c>
      <c r="D250" s="604"/>
      <c r="E250" s="596"/>
      <c r="F250" s="610"/>
      <c r="G250" s="611"/>
      <c r="H250" s="611"/>
      <c r="I250"/>
      <c r="J250"/>
      <c r="K250"/>
      <c r="L250"/>
      <c r="M250"/>
      <c r="N250"/>
      <c r="O250"/>
      <c r="P250"/>
    </row>
    <row r="251" spans="1:16" ht="20.100000000000001" customHeight="1">
      <c r="A251" s="624"/>
      <c r="B251" s="625"/>
      <c r="C251" s="595" t="s">
        <v>34</v>
      </c>
      <c r="D251" s="595"/>
      <c r="E251" s="596"/>
      <c r="F251" s="566">
        <f>$F$249-$F$250</f>
        <v>0</v>
      </c>
      <c r="G251" s="567"/>
      <c r="H251" s="567"/>
      <c r="I251"/>
      <c r="J251"/>
      <c r="K251"/>
      <c r="L251"/>
      <c r="M251"/>
      <c r="N251"/>
      <c r="O251"/>
      <c r="P251"/>
    </row>
    <row r="252" spans="1:16" ht="20.100000000000001" customHeight="1">
      <c r="A252" s="626" t="s">
        <v>47</v>
      </c>
      <c r="B252" s="627"/>
      <c r="C252" s="604" t="s">
        <v>3</v>
      </c>
      <c r="D252" s="596"/>
      <c r="E252" s="132" t="s">
        <v>175</v>
      </c>
      <c r="F252" s="605">
        <f t="shared" ref="F252:F262" si="4">SUMIFS($Q$10:$Q$159,$D$10:$D$159,$E252,$R$10:$R$159,"○")</f>
        <v>0</v>
      </c>
      <c r="G252" s="567"/>
      <c r="H252" s="567"/>
      <c r="I252"/>
      <c r="J252"/>
      <c r="K252"/>
      <c r="L252"/>
      <c r="M252"/>
      <c r="N252"/>
      <c r="O252"/>
      <c r="P252"/>
    </row>
    <row r="253" spans="1:16" ht="20.100000000000001" customHeight="1">
      <c r="A253" s="628"/>
      <c r="B253" s="629"/>
      <c r="C253" s="604" t="s">
        <v>176</v>
      </c>
      <c r="D253" s="596"/>
      <c r="E253" s="132" t="s">
        <v>176</v>
      </c>
      <c r="F253" s="605">
        <f t="shared" si="4"/>
        <v>0</v>
      </c>
      <c r="G253" s="567"/>
      <c r="H253" s="567"/>
      <c r="I253"/>
      <c r="J253"/>
      <c r="K253"/>
      <c r="L253"/>
      <c r="M253"/>
      <c r="N253"/>
      <c r="O253"/>
      <c r="P253"/>
    </row>
    <row r="254" spans="1:16" ht="20.100000000000001" customHeight="1">
      <c r="A254" s="628"/>
      <c r="B254" s="629"/>
      <c r="C254" s="604" t="s">
        <v>42</v>
      </c>
      <c r="D254" s="596"/>
      <c r="E254" s="132" t="s">
        <v>1</v>
      </c>
      <c r="F254" s="605">
        <f t="shared" si="4"/>
        <v>0</v>
      </c>
      <c r="G254" s="567"/>
      <c r="H254" s="567"/>
      <c r="I254"/>
      <c r="J254"/>
      <c r="K254"/>
      <c r="L254"/>
      <c r="M254"/>
      <c r="N254"/>
      <c r="O254"/>
      <c r="P254"/>
    </row>
    <row r="255" spans="1:16" ht="20.100000000000001" customHeight="1">
      <c r="A255" s="628"/>
      <c r="B255" s="629"/>
      <c r="C255" s="604"/>
      <c r="D255" s="596"/>
      <c r="E255" s="132" t="s">
        <v>31</v>
      </c>
      <c r="F255" s="605">
        <f t="shared" si="4"/>
        <v>0</v>
      </c>
      <c r="G255" s="567"/>
      <c r="H255" s="567"/>
      <c r="I255"/>
      <c r="J255"/>
      <c r="K255"/>
      <c r="L255"/>
      <c r="M255"/>
      <c r="N255"/>
      <c r="O255"/>
      <c r="P255"/>
    </row>
    <row r="256" spans="1:16" ht="20.100000000000001" customHeight="1">
      <c r="A256" s="628"/>
      <c r="B256" s="629"/>
      <c r="C256" s="604"/>
      <c r="D256" s="596"/>
      <c r="E256" s="132" t="s">
        <v>10</v>
      </c>
      <c r="F256" s="605">
        <f t="shared" si="4"/>
        <v>0</v>
      </c>
      <c r="G256" s="567"/>
      <c r="H256" s="567"/>
      <c r="I256"/>
      <c r="J256"/>
      <c r="K256"/>
      <c r="L256"/>
      <c r="M256"/>
      <c r="N256"/>
      <c r="O256"/>
      <c r="P256"/>
    </row>
    <row r="257" spans="1:24" ht="20.100000000000001" customHeight="1">
      <c r="A257" s="628"/>
      <c r="B257" s="629"/>
      <c r="C257" s="604" t="s">
        <v>53</v>
      </c>
      <c r="D257" s="596"/>
      <c r="E257" s="132" t="s">
        <v>30</v>
      </c>
      <c r="F257" s="605">
        <f t="shared" si="4"/>
        <v>0</v>
      </c>
      <c r="G257" s="567"/>
      <c r="H257" s="567"/>
      <c r="I257"/>
      <c r="J257"/>
      <c r="K257"/>
      <c r="L257"/>
      <c r="M257"/>
      <c r="N257"/>
      <c r="O257"/>
      <c r="P257"/>
    </row>
    <row r="258" spans="1:24" ht="20.100000000000001" customHeight="1">
      <c r="A258" s="628"/>
      <c r="B258" s="629"/>
      <c r="C258" s="604"/>
      <c r="D258" s="596"/>
      <c r="E258" s="132" t="s">
        <v>2</v>
      </c>
      <c r="F258" s="605">
        <f t="shared" si="4"/>
        <v>0</v>
      </c>
      <c r="G258" s="567"/>
      <c r="H258" s="567"/>
      <c r="I258"/>
      <c r="J258"/>
      <c r="K258"/>
      <c r="L258"/>
      <c r="M258"/>
      <c r="N258"/>
      <c r="O258"/>
      <c r="P258"/>
    </row>
    <row r="259" spans="1:24" ht="20.100000000000001" customHeight="1">
      <c r="A259" s="628"/>
      <c r="B259" s="629"/>
      <c r="C259" s="604"/>
      <c r="D259" s="596"/>
      <c r="E259" s="132" t="s">
        <v>28</v>
      </c>
      <c r="F259" s="605">
        <f t="shared" si="4"/>
        <v>0</v>
      </c>
      <c r="G259" s="567"/>
      <c r="H259" s="567"/>
      <c r="I259"/>
      <c r="J259"/>
      <c r="K259"/>
      <c r="L259"/>
      <c r="M259"/>
      <c r="N259"/>
      <c r="O259"/>
      <c r="P259"/>
    </row>
    <row r="260" spans="1:24" ht="20.100000000000001" customHeight="1">
      <c r="A260" s="628"/>
      <c r="B260" s="629"/>
      <c r="C260" s="604"/>
      <c r="D260" s="596"/>
      <c r="E260" s="132" t="s">
        <v>32</v>
      </c>
      <c r="F260" s="605">
        <f t="shared" si="4"/>
        <v>0</v>
      </c>
      <c r="G260" s="567"/>
      <c r="H260" s="567"/>
      <c r="I260"/>
      <c r="J260"/>
      <c r="K260"/>
      <c r="L260"/>
      <c r="M260"/>
      <c r="N260"/>
      <c r="O260"/>
      <c r="P260"/>
    </row>
    <row r="261" spans="1:24" ht="20.100000000000001" customHeight="1">
      <c r="A261" s="628"/>
      <c r="B261" s="629"/>
      <c r="C261" s="604"/>
      <c r="D261" s="596"/>
      <c r="E261" s="132" t="s">
        <v>23</v>
      </c>
      <c r="F261" s="605">
        <f t="shared" si="4"/>
        <v>0</v>
      </c>
      <c r="G261" s="567"/>
      <c r="H261" s="567"/>
      <c r="I261"/>
      <c r="J261"/>
      <c r="K261"/>
      <c r="L261"/>
      <c r="M261"/>
      <c r="N261"/>
      <c r="O261"/>
      <c r="P261"/>
    </row>
    <row r="262" spans="1:24" ht="20.100000000000001" customHeight="1">
      <c r="A262" s="628"/>
      <c r="B262" s="629"/>
      <c r="C262" s="606" t="s">
        <v>147</v>
      </c>
      <c r="D262" s="607"/>
      <c r="E262" s="132" t="s">
        <v>9</v>
      </c>
      <c r="F262" s="605">
        <f t="shared" si="4"/>
        <v>0</v>
      </c>
      <c r="G262" s="567"/>
      <c r="H262" s="567"/>
      <c r="I262"/>
      <c r="J262"/>
      <c r="K262"/>
      <c r="L262"/>
      <c r="M262"/>
      <c r="N262"/>
      <c r="O262"/>
      <c r="P262"/>
    </row>
    <row r="263" spans="1:24" ht="20.100000000000001" customHeight="1" thickBot="1">
      <c r="A263" s="630"/>
      <c r="B263" s="631"/>
      <c r="C263" s="595" t="s">
        <v>135</v>
      </c>
      <c r="D263" s="595"/>
      <c r="E263" s="596"/>
      <c r="F263" s="608">
        <f>SUM($F$252:$H$262)</f>
        <v>0</v>
      </c>
      <c r="G263" s="609"/>
      <c r="H263" s="609"/>
      <c r="I263"/>
      <c r="J263"/>
      <c r="K263"/>
      <c r="L263"/>
      <c r="M263"/>
      <c r="N263"/>
      <c r="O263"/>
      <c r="P263"/>
    </row>
    <row r="264" spans="1:24" ht="20.100000000000001" customHeight="1" thickTop="1">
      <c r="A264" s="600" t="s">
        <v>136</v>
      </c>
      <c r="B264" s="600"/>
      <c r="C264" s="601"/>
      <c r="D264" s="601"/>
      <c r="E264" s="601"/>
      <c r="F264" s="602">
        <f>SUM($F$249,$F$263)</f>
        <v>0</v>
      </c>
      <c r="G264" s="603"/>
      <c r="H264" s="603"/>
      <c r="I264"/>
      <c r="J264"/>
      <c r="K264"/>
      <c r="L264"/>
      <c r="M264"/>
      <c r="N264"/>
      <c r="O264"/>
      <c r="P264"/>
    </row>
    <row r="265" spans="1:24">
      <c r="W265" s="5"/>
      <c r="X265" s="2"/>
    </row>
  </sheetData>
  <sheetProtection password="DF8A" sheet="1" objects="1" scenarios="1" formatRows="0"/>
  <mergeCells count="337">
    <mergeCell ref="E162:M162"/>
    <mergeCell ref="E163:M163"/>
    <mergeCell ref="F165:K165"/>
    <mergeCell ref="F166:K166"/>
    <mergeCell ref="C3:C4"/>
    <mergeCell ref="E3:M3"/>
    <mergeCell ref="E4:M4"/>
    <mergeCell ref="C6:D6"/>
    <mergeCell ref="F6:K6"/>
    <mergeCell ref="C7:D7"/>
    <mergeCell ref="F7:K7"/>
    <mergeCell ref="M6:Q7"/>
    <mergeCell ref="C170:D170"/>
    <mergeCell ref="C171:D171"/>
    <mergeCell ref="C172:D172"/>
    <mergeCell ref="C173:D173"/>
    <mergeCell ref="C162:C163"/>
    <mergeCell ref="C198:D198"/>
    <mergeCell ref="C199:D199"/>
    <mergeCell ref="C200:D200"/>
    <mergeCell ref="C192:D192"/>
    <mergeCell ref="C193:D193"/>
    <mergeCell ref="C194:D194"/>
    <mergeCell ref="C195:D195"/>
    <mergeCell ref="C196:D196"/>
    <mergeCell ref="C197:D197"/>
    <mergeCell ref="C186:D186"/>
    <mergeCell ref="C187:D187"/>
    <mergeCell ref="C188:D188"/>
    <mergeCell ref="C189:D189"/>
    <mergeCell ref="C190:D190"/>
    <mergeCell ref="C191:D191"/>
    <mergeCell ref="C168:D168"/>
    <mergeCell ref="C169:D169"/>
    <mergeCell ref="C180:D180"/>
    <mergeCell ref="C181:D181"/>
    <mergeCell ref="C183:D183"/>
    <mergeCell ref="C184:D184"/>
    <mergeCell ref="C185:D185"/>
    <mergeCell ref="C174:D174"/>
    <mergeCell ref="C175:D175"/>
    <mergeCell ref="C176:D176"/>
    <mergeCell ref="C177:D177"/>
    <mergeCell ref="C178:D178"/>
    <mergeCell ref="C179:D179"/>
    <mergeCell ref="C182:D182"/>
    <mergeCell ref="F222:H222"/>
    <mergeCell ref="A223:E223"/>
    <mergeCell ref="F223:H223"/>
    <mergeCell ref="C210:D210"/>
    <mergeCell ref="C211:D211"/>
    <mergeCell ref="C212:D212"/>
    <mergeCell ref="C213:D213"/>
    <mergeCell ref="C214:D214"/>
    <mergeCell ref="C215:D215"/>
    <mergeCell ref="A217:B217"/>
    <mergeCell ref="A218:B218"/>
    <mergeCell ref="F224:H224"/>
    <mergeCell ref="A225:E225"/>
    <mergeCell ref="F225:H225"/>
    <mergeCell ref="A226:A230"/>
    <mergeCell ref="C226:E226"/>
    <mergeCell ref="F226:H226"/>
    <mergeCell ref="C227:E227"/>
    <mergeCell ref="F227:H227"/>
    <mergeCell ref="C228:E228"/>
    <mergeCell ref="F232:H232"/>
    <mergeCell ref="A233:E233"/>
    <mergeCell ref="F233:H233"/>
    <mergeCell ref="C237:D237"/>
    <mergeCell ref="F237:H237"/>
    <mergeCell ref="F228:H228"/>
    <mergeCell ref="C229:E229"/>
    <mergeCell ref="F229:H229"/>
    <mergeCell ref="C230:E230"/>
    <mergeCell ref="F230:H230"/>
    <mergeCell ref="A231:E231"/>
    <mergeCell ref="F231:H231"/>
    <mergeCell ref="A237:B237"/>
    <mergeCell ref="F238:H238"/>
    <mergeCell ref="C239:D239"/>
    <mergeCell ref="F239:H239"/>
    <mergeCell ref="C248:D248"/>
    <mergeCell ref="F248:H248"/>
    <mergeCell ref="C249:E249"/>
    <mergeCell ref="F249:H249"/>
    <mergeCell ref="C250:E250"/>
    <mergeCell ref="F250:H250"/>
    <mergeCell ref="C240:D242"/>
    <mergeCell ref="F240:H240"/>
    <mergeCell ref="F241:H241"/>
    <mergeCell ref="F242:H242"/>
    <mergeCell ref="C243:D247"/>
    <mergeCell ref="F243:H243"/>
    <mergeCell ref="F244:H244"/>
    <mergeCell ref="F245:H245"/>
    <mergeCell ref="F247:H247"/>
    <mergeCell ref="F246:H246"/>
    <mergeCell ref="F254:H254"/>
    <mergeCell ref="F255:H255"/>
    <mergeCell ref="F256:H256"/>
    <mergeCell ref="C251:E251"/>
    <mergeCell ref="F251:H251"/>
    <mergeCell ref="C252:D252"/>
    <mergeCell ref="F252:H252"/>
    <mergeCell ref="C253:D253"/>
    <mergeCell ref="F253:H253"/>
    <mergeCell ref="F262:H262"/>
    <mergeCell ref="C263:E263"/>
    <mergeCell ref="F263:H263"/>
    <mergeCell ref="A264:E264"/>
    <mergeCell ref="F264:H264"/>
    <mergeCell ref="C257:D261"/>
    <mergeCell ref="F257:H257"/>
    <mergeCell ref="F258:H258"/>
    <mergeCell ref="F259:H259"/>
    <mergeCell ref="F260:H260"/>
    <mergeCell ref="F261:H261"/>
    <mergeCell ref="A9:B9"/>
    <mergeCell ref="A168:B168"/>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B31"/>
    <mergeCell ref="A49:B49"/>
    <mergeCell ref="A32:B32"/>
    <mergeCell ref="A33:B33"/>
    <mergeCell ref="A34:B34"/>
    <mergeCell ref="A35:B35"/>
    <mergeCell ref="A36:B36"/>
    <mergeCell ref="A37:B37"/>
    <mergeCell ref="A38:B38"/>
    <mergeCell ref="A39:B39"/>
    <mergeCell ref="A40:B40"/>
    <mergeCell ref="A41:B41"/>
    <mergeCell ref="A42:B42"/>
    <mergeCell ref="A43:B43"/>
    <mergeCell ref="A44:B44"/>
    <mergeCell ref="A45:B45"/>
    <mergeCell ref="A46:B46"/>
    <mergeCell ref="A47:B47"/>
    <mergeCell ref="A48:B48"/>
    <mergeCell ref="A66:B66"/>
    <mergeCell ref="A67:B67"/>
    <mergeCell ref="A50:B50"/>
    <mergeCell ref="A51:B51"/>
    <mergeCell ref="A52:B52"/>
    <mergeCell ref="A53:B53"/>
    <mergeCell ref="A54:B54"/>
    <mergeCell ref="A55:B55"/>
    <mergeCell ref="A56:B56"/>
    <mergeCell ref="A57:B57"/>
    <mergeCell ref="A58:B58"/>
    <mergeCell ref="A59:B59"/>
    <mergeCell ref="A60:B60"/>
    <mergeCell ref="A61:B61"/>
    <mergeCell ref="A62:B62"/>
    <mergeCell ref="A63:B63"/>
    <mergeCell ref="A64:B64"/>
    <mergeCell ref="A65:B65"/>
    <mergeCell ref="A83:B83"/>
    <mergeCell ref="A84:B84"/>
    <mergeCell ref="A85:B85"/>
    <mergeCell ref="A68:B68"/>
    <mergeCell ref="A69:B69"/>
    <mergeCell ref="A70:B70"/>
    <mergeCell ref="A71:B71"/>
    <mergeCell ref="A72:B72"/>
    <mergeCell ref="A73:B73"/>
    <mergeCell ref="A74:B74"/>
    <mergeCell ref="A75:B75"/>
    <mergeCell ref="A76:B76"/>
    <mergeCell ref="A77:B77"/>
    <mergeCell ref="A78:B78"/>
    <mergeCell ref="A79:B79"/>
    <mergeCell ref="A80:B80"/>
    <mergeCell ref="A81:B81"/>
    <mergeCell ref="A82:B82"/>
    <mergeCell ref="A86:B86"/>
    <mergeCell ref="A87:B87"/>
    <mergeCell ref="A88:B88"/>
    <mergeCell ref="A89:B89"/>
    <mergeCell ref="A90:B90"/>
    <mergeCell ref="A91:B91"/>
    <mergeCell ref="A92:B92"/>
    <mergeCell ref="A93:B93"/>
    <mergeCell ref="A94:B94"/>
    <mergeCell ref="A95:B95"/>
    <mergeCell ref="A96:B96"/>
    <mergeCell ref="A97:B97"/>
    <mergeCell ref="A98:B98"/>
    <mergeCell ref="A99:B99"/>
    <mergeCell ref="A106:B106"/>
    <mergeCell ref="A107:B107"/>
    <mergeCell ref="A108:B108"/>
    <mergeCell ref="A109:B109"/>
    <mergeCell ref="A104:B104"/>
    <mergeCell ref="A105:B105"/>
    <mergeCell ref="A100:B100"/>
    <mergeCell ref="A101:B101"/>
    <mergeCell ref="A102:B102"/>
    <mergeCell ref="A103:B103"/>
    <mergeCell ref="A110:B110"/>
    <mergeCell ref="A111:B111"/>
    <mergeCell ref="A112:B112"/>
    <mergeCell ref="A140:B140"/>
    <mergeCell ref="A141:B141"/>
    <mergeCell ref="A133:B133"/>
    <mergeCell ref="A113:B113"/>
    <mergeCell ref="A114:B114"/>
    <mergeCell ref="A115:B115"/>
    <mergeCell ref="A116:B116"/>
    <mergeCell ref="A142:B142"/>
    <mergeCell ref="A143:B143"/>
    <mergeCell ref="A117:B117"/>
    <mergeCell ref="A118:B118"/>
    <mergeCell ref="A119:B119"/>
    <mergeCell ref="A120:B120"/>
    <mergeCell ref="A121:B121"/>
    <mergeCell ref="A134:B134"/>
    <mergeCell ref="A135:B135"/>
    <mergeCell ref="A136:B136"/>
    <mergeCell ref="A137:B137"/>
    <mergeCell ref="A138:B138"/>
    <mergeCell ref="A139:B139"/>
    <mergeCell ref="A122:B122"/>
    <mergeCell ref="A123:B123"/>
    <mergeCell ref="A124:B124"/>
    <mergeCell ref="A125:B125"/>
    <mergeCell ref="A126:B126"/>
    <mergeCell ref="A127:B127"/>
    <mergeCell ref="A128:B128"/>
    <mergeCell ref="A129:B129"/>
    <mergeCell ref="A130:B130"/>
    <mergeCell ref="A131:B131"/>
    <mergeCell ref="A132:B132"/>
    <mergeCell ref="A144:B144"/>
    <mergeCell ref="A145:B145"/>
    <mergeCell ref="A146:B146"/>
    <mergeCell ref="A147:B147"/>
    <mergeCell ref="A148:B148"/>
    <mergeCell ref="A169:B169"/>
    <mergeCell ref="A170:B170"/>
    <mergeCell ref="A171:B171"/>
    <mergeCell ref="A158:B158"/>
    <mergeCell ref="A159:B159"/>
    <mergeCell ref="A151:B151"/>
    <mergeCell ref="A152:B152"/>
    <mergeCell ref="A153:B153"/>
    <mergeCell ref="A154:B154"/>
    <mergeCell ref="A155:B155"/>
    <mergeCell ref="A156:B156"/>
    <mergeCell ref="A157:B157"/>
    <mergeCell ref="A149:B149"/>
    <mergeCell ref="A150:B150"/>
    <mergeCell ref="A172:B172"/>
    <mergeCell ref="A173:B173"/>
    <mergeCell ref="A174:B174"/>
    <mergeCell ref="A175:B175"/>
    <mergeCell ref="A176:B176"/>
    <mergeCell ref="A177:B177"/>
    <mergeCell ref="A178:B178"/>
    <mergeCell ref="A179:B179"/>
    <mergeCell ref="A180:B180"/>
    <mergeCell ref="A181:B181"/>
    <mergeCell ref="A182:B182"/>
    <mergeCell ref="A183:B183"/>
    <mergeCell ref="A184:B184"/>
    <mergeCell ref="A185:B185"/>
    <mergeCell ref="A186:B186"/>
    <mergeCell ref="A187:B187"/>
    <mergeCell ref="A188:B188"/>
    <mergeCell ref="A189:B189"/>
    <mergeCell ref="C201:D201"/>
    <mergeCell ref="C202:D202"/>
    <mergeCell ref="C203:D203"/>
    <mergeCell ref="A224:E224"/>
    <mergeCell ref="C204:D204"/>
    <mergeCell ref="C205:D205"/>
    <mergeCell ref="C206:D206"/>
    <mergeCell ref="C207:D207"/>
    <mergeCell ref="A190:B190"/>
    <mergeCell ref="A191:B191"/>
    <mergeCell ref="A192:B192"/>
    <mergeCell ref="A193:B193"/>
    <mergeCell ref="A194:B194"/>
    <mergeCell ref="A195:B195"/>
    <mergeCell ref="A196:B196"/>
    <mergeCell ref="A197:B197"/>
    <mergeCell ref="A198:B198"/>
    <mergeCell ref="C208:D208"/>
    <mergeCell ref="C209:D209"/>
    <mergeCell ref="A199:B199"/>
    <mergeCell ref="A200:B200"/>
    <mergeCell ref="A201:B201"/>
    <mergeCell ref="A202:B202"/>
    <mergeCell ref="A203:B203"/>
    <mergeCell ref="A204:B204"/>
    <mergeCell ref="A205:B205"/>
    <mergeCell ref="A206:B206"/>
    <mergeCell ref="A207:B207"/>
    <mergeCell ref="A252:B263"/>
    <mergeCell ref="A208:B208"/>
    <mergeCell ref="A209:B209"/>
    <mergeCell ref="A210:B210"/>
    <mergeCell ref="A211:B211"/>
    <mergeCell ref="A212:B212"/>
    <mergeCell ref="A213:B213"/>
    <mergeCell ref="A214:B214"/>
    <mergeCell ref="A215:B215"/>
    <mergeCell ref="A216:B216"/>
    <mergeCell ref="A232:E232"/>
    <mergeCell ref="C216:D216"/>
    <mergeCell ref="C217:D217"/>
    <mergeCell ref="C218:D218"/>
    <mergeCell ref="C262:D262"/>
    <mergeCell ref="A238:B251"/>
    <mergeCell ref="C238:D238"/>
    <mergeCell ref="C254:D256"/>
  </mergeCells>
  <phoneticPr fontId="8"/>
  <conditionalFormatting sqref="O51:O106 G51:G106 I51:I106 L51:L106">
    <cfRule type="expression" dxfId="434" priority="372">
      <formula>INDIRECT(ADDRESS(ROW(),COLUMN()))=TRUNC(INDIRECT(ADDRESS(ROW(),COLUMN())))</formula>
    </cfRule>
  </conditionalFormatting>
  <conditionalFormatting sqref="O27:O50">
    <cfRule type="expression" dxfId="433" priority="368">
      <formula>INDIRECT(ADDRESS(ROW(),COLUMN()))=TRUNC(INDIRECT(ADDRESS(ROW(),COLUMN())))</formula>
    </cfRule>
  </conditionalFormatting>
  <conditionalFormatting sqref="G48:G50">
    <cfRule type="expression" dxfId="432" priority="371">
      <formula>INDIRECT(ADDRESS(ROW(),COLUMN()))=TRUNC(INDIRECT(ADDRESS(ROW(),COLUMN())))</formula>
    </cfRule>
  </conditionalFormatting>
  <conditionalFormatting sqref="I45 I48:I50">
    <cfRule type="expression" dxfId="431" priority="370">
      <formula>INDIRECT(ADDRESS(ROW(),COLUMN()))=TRUNC(INDIRECT(ADDRESS(ROW(),COLUMN())))</formula>
    </cfRule>
  </conditionalFormatting>
  <conditionalFormatting sqref="L29:L50">
    <cfRule type="expression" dxfId="430" priority="369">
      <formula>INDIRECT(ADDRESS(ROW(),COLUMN()))=TRUNC(INDIRECT(ADDRESS(ROW(),COLUMN())))</formula>
    </cfRule>
  </conditionalFormatting>
  <conditionalFormatting sqref="O10">
    <cfRule type="expression" dxfId="429" priority="366">
      <formula>INDIRECT(ADDRESS(ROW(),COLUMN()))=TRUNC(INDIRECT(ADDRESS(ROW(),COLUMN())))</formula>
    </cfRule>
  </conditionalFormatting>
  <conditionalFormatting sqref="L10">
    <cfRule type="expression" dxfId="428" priority="367">
      <formula>INDIRECT(ADDRESS(ROW(),COLUMN()))=TRUNC(INDIRECT(ADDRESS(ROW(),COLUMN())))</formula>
    </cfRule>
  </conditionalFormatting>
  <conditionalFormatting sqref="O11">
    <cfRule type="expression" dxfId="427" priority="364">
      <formula>INDIRECT(ADDRESS(ROW(),COLUMN()))=TRUNC(INDIRECT(ADDRESS(ROW(),COLUMN())))</formula>
    </cfRule>
  </conditionalFormatting>
  <conditionalFormatting sqref="L11">
    <cfRule type="expression" dxfId="426" priority="365">
      <formula>INDIRECT(ADDRESS(ROW(),COLUMN()))=TRUNC(INDIRECT(ADDRESS(ROW(),COLUMN())))</formula>
    </cfRule>
  </conditionalFormatting>
  <conditionalFormatting sqref="O12:O26">
    <cfRule type="expression" dxfId="425" priority="361">
      <formula>INDIRECT(ADDRESS(ROW(),COLUMN()))=TRUNC(INDIRECT(ADDRESS(ROW(),COLUMN())))</formula>
    </cfRule>
  </conditionalFormatting>
  <conditionalFormatting sqref="I21:I25">
    <cfRule type="expression" dxfId="424" priority="363">
      <formula>INDIRECT(ADDRESS(ROW(),COLUMN()))=TRUNC(INDIRECT(ADDRESS(ROW(),COLUMN())))</formula>
    </cfRule>
  </conditionalFormatting>
  <conditionalFormatting sqref="L12:L25">
    <cfRule type="expression" dxfId="423" priority="362">
      <formula>INDIRECT(ADDRESS(ROW(),COLUMN()))=TRUNC(INDIRECT(ADDRESS(ROW(),COLUMN())))</formula>
    </cfRule>
  </conditionalFormatting>
  <conditionalFormatting sqref="G10 G15">
    <cfRule type="expression" dxfId="422" priority="360">
      <formula>INDIRECT(ADDRESS(ROW(),COLUMN()))=TRUNC(INDIRECT(ADDRESS(ROW(),COLUMN())))</formula>
    </cfRule>
  </conditionalFormatting>
  <conditionalFormatting sqref="I10 I15">
    <cfRule type="expression" dxfId="421" priority="359">
      <formula>INDIRECT(ADDRESS(ROW(),COLUMN()))=TRUNC(INDIRECT(ADDRESS(ROW(),COLUMN())))</formula>
    </cfRule>
  </conditionalFormatting>
  <conditionalFormatting sqref="G12">
    <cfRule type="expression" dxfId="420" priority="358">
      <formula>INDIRECT(ADDRESS(ROW(),COLUMN()))=TRUNC(INDIRECT(ADDRESS(ROW(),COLUMN())))</formula>
    </cfRule>
  </conditionalFormatting>
  <conditionalFormatting sqref="I12">
    <cfRule type="expression" dxfId="419" priority="357">
      <formula>INDIRECT(ADDRESS(ROW(),COLUMN()))=TRUNC(INDIRECT(ADDRESS(ROW(),COLUMN())))</formula>
    </cfRule>
  </conditionalFormatting>
  <conditionalFormatting sqref="G14">
    <cfRule type="expression" dxfId="418" priority="356">
      <formula>INDIRECT(ADDRESS(ROW(),COLUMN()))=TRUNC(INDIRECT(ADDRESS(ROW(),COLUMN())))</formula>
    </cfRule>
  </conditionalFormatting>
  <conditionalFormatting sqref="I14">
    <cfRule type="expression" dxfId="417" priority="355">
      <formula>INDIRECT(ADDRESS(ROW(),COLUMN()))=TRUNC(INDIRECT(ADDRESS(ROW(),COLUMN())))</formula>
    </cfRule>
  </conditionalFormatting>
  <conditionalFormatting sqref="G11">
    <cfRule type="expression" dxfId="416" priority="354">
      <formula>INDIRECT(ADDRESS(ROW(),COLUMN()))=TRUNC(INDIRECT(ADDRESS(ROW(),COLUMN())))</formula>
    </cfRule>
  </conditionalFormatting>
  <conditionalFormatting sqref="I11">
    <cfRule type="expression" dxfId="415" priority="353">
      <formula>INDIRECT(ADDRESS(ROW(),COLUMN()))=TRUNC(INDIRECT(ADDRESS(ROW(),COLUMN())))</formula>
    </cfRule>
  </conditionalFormatting>
  <conditionalFormatting sqref="G13">
    <cfRule type="expression" dxfId="414" priority="352">
      <formula>INDIRECT(ADDRESS(ROW(),COLUMN()))=TRUNC(INDIRECT(ADDRESS(ROW(),COLUMN())))</formula>
    </cfRule>
  </conditionalFormatting>
  <conditionalFormatting sqref="I13">
    <cfRule type="expression" dxfId="413" priority="351">
      <formula>INDIRECT(ADDRESS(ROW(),COLUMN()))=TRUNC(INDIRECT(ADDRESS(ROW(),COLUMN())))</formula>
    </cfRule>
  </conditionalFormatting>
  <conditionalFormatting sqref="G16 G19">
    <cfRule type="expression" dxfId="412" priority="350">
      <formula>INDIRECT(ADDRESS(ROW(),COLUMN()))=TRUNC(INDIRECT(ADDRESS(ROW(),COLUMN())))</formula>
    </cfRule>
  </conditionalFormatting>
  <conditionalFormatting sqref="I16 I19">
    <cfRule type="expression" dxfId="411" priority="349">
      <formula>INDIRECT(ADDRESS(ROW(),COLUMN()))=TRUNC(INDIRECT(ADDRESS(ROW(),COLUMN())))</formula>
    </cfRule>
  </conditionalFormatting>
  <conditionalFormatting sqref="G17">
    <cfRule type="expression" dxfId="410" priority="348">
      <formula>INDIRECT(ADDRESS(ROW(),COLUMN()))=TRUNC(INDIRECT(ADDRESS(ROW(),COLUMN())))</formula>
    </cfRule>
  </conditionalFormatting>
  <conditionalFormatting sqref="I17">
    <cfRule type="expression" dxfId="409" priority="347">
      <formula>INDIRECT(ADDRESS(ROW(),COLUMN()))=TRUNC(INDIRECT(ADDRESS(ROW(),COLUMN())))</formula>
    </cfRule>
  </conditionalFormatting>
  <conditionalFormatting sqref="G18">
    <cfRule type="expression" dxfId="408" priority="346">
      <formula>INDIRECT(ADDRESS(ROW(),COLUMN()))=TRUNC(INDIRECT(ADDRESS(ROW(),COLUMN())))</formula>
    </cfRule>
  </conditionalFormatting>
  <conditionalFormatting sqref="I18">
    <cfRule type="expression" dxfId="407" priority="345">
      <formula>INDIRECT(ADDRESS(ROW(),COLUMN()))=TRUNC(INDIRECT(ADDRESS(ROW(),COLUMN())))</formula>
    </cfRule>
  </conditionalFormatting>
  <conditionalFormatting sqref="G20">
    <cfRule type="expression" dxfId="406" priority="344">
      <formula>INDIRECT(ADDRESS(ROW(),COLUMN()))=TRUNC(INDIRECT(ADDRESS(ROW(),COLUMN())))</formula>
    </cfRule>
  </conditionalFormatting>
  <conditionalFormatting sqref="I20">
    <cfRule type="expression" dxfId="405" priority="343">
      <formula>INDIRECT(ADDRESS(ROW(),COLUMN()))=TRUNC(INDIRECT(ADDRESS(ROW(),COLUMN())))</formula>
    </cfRule>
  </conditionalFormatting>
  <conditionalFormatting sqref="G21 G23">
    <cfRule type="expression" dxfId="404" priority="342">
      <formula>INDIRECT(ADDRESS(ROW(),COLUMN()))=TRUNC(INDIRECT(ADDRESS(ROW(),COLUMN())))</formula>
    </cfRule>
  </conditionalFormatting>
  <conditionalFormatting sqref="G22">
    <cfRule type="expression" dxfId="403" priority="341">
      <formula>INDIRECT(ADDRESS(ROW(),COLUMN()))=TRUNC(INDIRECT(ADDRESS(ROW(),COLUMN())))</formula>
    </cfRule>
  </conditionalFormatting>
  <conditionalFormatting sqref="G24:G25">
    <cfRule type="expression" dxfId="402" priority="340">
      <formula>INDIRECT(ADDRESS(ROW(),COLUMN()))=TRUNC(INDIRECT(ADDRESS(ROW(),COLUMN())))</formula>
    </cfRule>
  </conditionalFormatting>
  <conditionalFormatting sqref="G26:G28">
    <cfRule type="expression" dxfId="401" priority="339">
      <formula>INDIRECT(ADDRESS(ROW(),COLUMN()))=TRUNC(INDIRECT(ADDRESS(ROW(),COLUMN())))</formula>
    </cfRule>
  </conditionalFormatting>
  <conditionalFormatting sqref="I26:I28">
    <cfRule type="expression" dxfId="400" priority="338">
      <formula>INDIRECT(ADDRESS(ROW(),COLUMN()))=TRUNC(INDIRECT(ADDRESS(ROW(),COLUMN())))</formula>
    </cfRule>
  </conditionalFormatting>
  <conditionalFormatting sqref="L26:L28">
    <cfRule type="expression" dxfId="399" priority="337">
      <formula>INDIRECT(ADDRESS(ROW(),COLUMN()))=TRUNC(INDIRECT(ADDRESS(ROW(),COLUMN())))</formula>
    </cfRule>
  </conditionalFormatting>
  <conditionalFormatting sqref="G29:G30">
    <cfRule type="expression" dxfId="398" priority="336">
      <formula>INDIRECT(ADDRESS(ROW(),COLUMN()))=TRUNC(INDIRECT(ADDRESS(ROW(),COLUMN())))</formula>
    </cfRule>
  </conditionalFormatting>
  <conditionalFormatting sqref="I29:I30">
    <cfRule type="expression" dxfId="397" priority="335">
      <formula>INDIRECT(ADDRESS(ROW(),COLUMN()))=TRUNC(INDIRECT(ADDRESS(ROW(),COLUMN())))</formula>
    </cfRule>
  </conditionalFormatting>
  <conditionalFormatting sqref="G31:G32 G42 G44">
    <cfRule type="expression" dxfId="396" priority="334">
      <formula>INDIRECT(ADDRESS(ROW(),COLUMN()))=TRUNC(INDIRECT(ADDRESS(ROW(),COLUMN())))</formula>
    </cfRule>
  </conditionalFormatting>
  <conditionalFormatting sqref="I31:I32 I42 I44">
    <cfRule type="expression" dxfId="395" priority="333">
      <formula>INDIRECT(ADDRESS(ROW(),COLUMN()))=TRUNC(INDIRECT(ADDRESS(ROW(),COLUMN())))</formula>
    </cfRule>
  </conditionalFormatting>
  <conditionalFormatting sqref="G40">
    <cfRule type="expression" dxfId="394" priority="332">
      <formula>INDIRECT(ADDRESS(ROW(),COLUMN()))=TRUNC(INDIRECT(ADDRESS(ROW(),COLUMN())))</formula>
    </cfRule>
  </conditionalFormatting>
  <conditionalFormatting sqref="I40">
    <cfRule type="expression" dxfId="393" priority="331">
      <formula>INDIRECT(ADDRESS(ROW(),COLUMN()))=TRUNC(INDIRECT(ADDRESS(ROW(),COLUMN())))</formula>
    </cfRule>
  </conditionalFormatting>
  <conditionalFormatting sqref="G37">
    <cfRule type="expression" dxfId="392" priority="330">
      <formula>INDIRECT(ADDRESS(ROW(),COLUMN()))=TRUNC(INDIRECT(ADDRESS(ROW(),COLUMN())))</formula>
    </cfRule>
  </conditionalFormatting>
  <conditionalFormatting sqref="I37">
    <cfRule type="expression" dxfId="391" priority="329">
      <formula>INDIRECT(ADDRESS(ROW(),COLUMN()))=TRUNC(INDIRECT(ADDRESS(ROW(),COLUMN())))</formula>
    </cfRule>
  </conditionalFormatting>
  <conditionalFormatting sqref="G38">
    <cfRule type="expression" dxfId="390" priority="328">
      <formula>INDIRECT(ADDRESS(ROW(),COLUMN()))=TRUNC(INDIRECT(ADDRESS(ROW(),COLUMN())))</formula>
    </cfRule>
  </conditionalFormatting>
  <conditionalFormatting sqref="I38">
    <cfRule type="expression" dxfId="389" priority="327">
      <formula>INDIRECT(ADDRESS(ROW(),COLUMN()))=TRUNC(INDIRECT(ADDRESS(ROW(),COLUMN())))</formula>
    </cfRule>
  </conditionalFormatting>
  <conditionalFormatting sqref="G41">
    <cfRule type="expression" dxfId="388" priority="326">
      <formula>INDIRECT(ADDRESS(ROW(),COLUMN()))=TRUNC(INDIRECT(ADDRESS(ROW(),COLUMN())))</formula>
    </cfRule>
  </conditionalFormatting>
  <conditionalFormatting sqref="I41">
    <cfRule type="expression" dxfId="387" priority="325">
      <formula>INDIRECT(ADDRESS(ROW(),COLUMN()))=TRUNC(INDIRECT(ADDRESS(ROW(),COLUMN())))</formula>
    </cfRule>
  </conditionalFormatting>
  <conditionalFormatting sqref="G43">
    <cfRule type="expression" dxfId="386" priority="324">
      <formula>INDIRECT(ADDRESS(ROW(),COLUMN()))=TRUNC(INDIRECT(ADDRESS(ROW(),COLUMN())))</formula>
    </cfRule>
  </conditionalFormatting>
  <conditionalFormatting sqref="I43">
    <cfRule type="expression" dxfId="385" priority="323">
      <formula>INDIRECT(ADDRESS(ROW(),COLUMN()))=TRUNC(INDIRECT(ADDRESS(ROW(),COLUMN())))</formula>
    </cfRule>
  </conditionalFormatting>
  <conditionalFormatting sqref="G36">
    <cfRule type="expression" dxfId="384" priority="322">
      <formula>INDIRECT(ADDRESS(ROW(),COLUMN()))=TRUNC(INDIRECT(ADDRESS(ROW(),COLUMN())))</formula>
    </cfRule>
  </conditionalFormatting>
  <conditionalFormatting sqref="I36">
    <cfRule type="expression" dxfId="383" priority="321">
      <formula>INDIRECT(ADDRESS(ROW(),COLUMN()))=TRUNC(INDIRECT(ADDRESS(ROW(),COLUMN())))</formula>
    </cfRule>
  </conditionalFormatting>
  <conditionalFormatting sqref="G39">
    <cfRule type="expression" dxfId="382" priority="320">
      <formula>INDIRECT(ADDRESS(ROW(),COLUMN()))=TRUNC(INDIRECT(ADDRESS(ROW(),COLUMN())))</formula>
    </cfRule>
  </conditionalFormatting>
  <conditionalFormatting sqref="I39">
    <cfRule type="expression" dxfId="381" priority="319">
      <formula>INDIRECT(ADDRESS(ROW(),COLUMN()))=TRUNC(INDIRECT(ADDRESS(ROW(),COLUMN())))</formula>
    </cfRule>
  </conditionalFormatting>
  <conditionalFormatting sqref="G35">
    <cfRule type="expression" dxfId="380" priority="318">
      <formula>INDIRECT(ADDRESS(ROW(),COLUMN()))=TRUNC(INDIRECT(ADDRESS(ROW(),COLUMN())))</formula>
    </cfRule>
  </conditionalFormatting>
  <conditionalFormatting sqref="I35">
    <cfRule type="expression" dxfId="379" priority="317">
      <formula>INDIRECT(ADDRESS(ROW(),COLUMN()))=TRUNC(INDIRECT(ADDRESS(ROW(),COLUMN())))</formula>
    </cfRule>
  </conditionalFormatting>
  <conditionalFormatting sqref="G33">
    <cfRule type="expression" dxfId="378" priority="316">
      <formula>INDIRECT(ADDRESS(ROW(),COLUMN()))=TRUNC(INDIRECT(ADDRESS(ROW(),COLUMN())))</formula>
    </cfRule>
  </conditionalFormatting>
  <conditionalFormatting sqref="I33">
    <cfRule type="expression" dxfId="377" priority="315">
      <formula>INDIRECT(ADDRESS(ROW(),COLUMN()))=TRUNC(INDIRECT(ADDRESS(ROW(),COLUMN())))</formula>
    </cfRule>
  </conditionalFormatting>
  <conditionalFormatting sqref="G34">
    <cfRule type="expression" dxfId="376" priority="314">
      <formula>INDIRECT(ADDRESS(ROW(),COLUMN()))=TRUNC(INDIRECT(ADDRESS(ROW(),COLUMN())))</formula>
    </cfRule>
  </conditionalFormatting>
  <conditionalFormatting sqref="I34">
    <cfRule type="expression" dxfId="375" priority="313">
      <formula>INDIRECT(ADDRESS(ROW(),COLUMN()))=TRUNC(INDIRECT(ADDRESS(ROW(),COLUMN())))</formula>
    </cfRule>
  </conditionalFormatting>
  <conditionalFormatting sqref="G45">
    <cfRule type="expression" dxfId="374" priority="312">
      <formula>INDIRECT(ADDRESS(ROW(),COLUMN()))=TRUNC(INDIRECT(ADDRESS(ROW(),COLUMN())))</formula>
    </cfRule>
  </conditionalFormatting>
  <conditionalFormatting sqref="G46:G47">
    <cfRule type="expression" dxfId="373" priority="311">
      <formula>INDIRECT(ADDRESS(ROW(),COLUMN()))=TRUNC(INDIRECT(ADDRESS(ROW(),COLUMN())))</formula>
    </cfRule>
  </conditionalFormatting>
  <conditionalFormatting sqref="I46:I47">
    <cfRule type="expression" dxfId="372" priority="310">
      <formula>INDIRECT(ADDRESS(ROW(),COLUMN()))=TRUNC(INDIRECT(ADDRESS(ROW(),COLUMN())))</formula>
    </cfRule>
  </conditionalFormatting>
  <conditionalFormatting sqref="I169">
    <cfRule type="expression" dxfId="371" priority="308">
      <formula>INDIRECT(ADDRESS(ROW(),COLUMN()))=TRUNC(INDIRECT(ADDRESS(ROW(),COLUMN())))</formula>
    </cfRule>
  </conditionalFormatting>
  <conditionalFormatting sqref="L169">
    <cfRule type="expression" dxfId="370" priority="307">
      <formula>INDIRECT(ADDRESS(ROW(),COLUMN()))=TRUNC(INDIRECT(ADDRESS(ROW(),COLUMN())))</formula>
    </cfRule>
  </conditionalFormatting>
  <conditionalFormatting sqref="O169">
    <cfRule type="expression" dxfId="369" priority="306">
      <formula>INDIRECT(ADDRESS(ROW(),COLUMN()))=TRUNC(INDIRECT(ADDRESS(ROW(),COLUMN())))</formula>
    </cfRule>
  </conditionalFormatting>
  <conditionalFormatting sqref="G171:G218">
    <cfRule type="expression" dxfId="368" priority="305">
      <formula>INDIRECT(ADDRESS(ROW(),COLUMN()))=TRUNC(INDIRECT(ADDRESS(ROW(),COLUMN())))</formula>
    </cfRule>
  </conditionalFormatting>
  <conditionalFormatting sqref="I170:I218">
    <cfRule type="expression" dxfId="367" priority="304">
      <formula>INDIRECT(ADDRESS(ROW(),COLUMN()))=TRUNC(INDIRECT(ADDRESS(ROW(),COLUMN())))</formula>
    </cfRule>
  </conditionalFormatting>
  <conditionalFormatting sqref="L170:L218">
    <cfRule type="expression" dxfId="366" priority="303">
      <formula>INDIRECT(ADDRESS(ROW(),COLUMN()))=TRUNC(INDIRECT(ADDRESS(ROW(),COLUMN())))</formula>
    </cfRule>
  </conditionalFormatting>
  <conditionalFormatting sqref="O170:O218">
    <cfRule type="expression" dxfId="365" priority="302">
      <formula>INDIRECT(ADDRESS(ROW(),COLUMN()))=TRUNC(INDIRECT(ADDRESS(ROW(),COLUMN())))</formula>
    </cfRule>
  </conditionalFormatting>
  <conditionalFormatting sqref="O107:O159 G107:G159 I107:I159 L107:L159">
    <cfRule type="expression" dxfId="364" priority="301">
      <formula>INDIRECT(ADDRESS(ROW(),COLUMN()))=TRUNC(INDIRECT(ADDRESS(ROW(),COLUMN())))</formula>
    </cfRule>
  </conditionalFormatting>
  <conditionalFormatting sqref="G169">
    <cfRule type="expression" dxfId="363" priority="3">
      <formula>INDIRECT(ADDRESS(ROW(),COLUMN()))=TRUNC(INDIRECT(ADDRESS(ROW(),COLUMN())))</formula>
    </cfRule>
  </conditionalFormatting>
  <conditionalFormatting sqref="G170">
    <cfRule type="expression" dxfId="362" priority="2">
      <formula>INDIRECT(ADDRESS(ROW(),COLUMN()))=TRUNC(INDIRECT(ADDRESS(ROW(),COLUMN())))</formula>
    </cfRule>
  </conditionalFormatting>
  <conditionalFormatting sqref="M6:Q7">
    <cfRule type="cellIs" dxfId="361" priority="1" operator="equal">
      <formula>"「費目：その他」で補助対象外に仕分けされていないものがあります。"</formula>
    </cfRule>
  </conditionalFormatting>
  <dataValidations count="7">
    <dataValidation imeMode="hiragana" allowBlank="1" showInputMessage="1" showErrorMessage="1" sqref="E10:E159 J10:J159 M10:M159 M169:M218 J169:J218 E169:E218"/>
    <dataValidation imeMode="disabled" allowBlank="1" showInputMessage="1" showErrorMessage="1" sqref="C7:K7 F166:K166 A10:A159 A169:A218 C3:C4"/>
    <dataValidation type="list" allowBlank="1" showInputMessage="1" showErrorMessage="1" sqref="R10:R159">
      <formula1>"○"</formula1>
    </dataValidation>
    <dataValidation type="list" imeMode="hiragana" allowBlank="1" showInputMessage="1" showErrorMessage="1" sqref="C10:C159">
      <formula1>区分</formula1>
    </dataValidation>
    <dataValidation imeMode="off" allowBlank="1" showInputMessage="1" showErrorMessage="1" sqref="G10:G159 I10:I159 L10:L159 O10:O159 Q10:Q159 I169:I218 L169:L218 O169:O218 Q169:Q218 G169:G218 G231:H235 G224:H229 F224:F235 F238:H264"/>
    <dataValidation type="list" imeMode="hiragana" allowBlank="1" showInputMessage="1" showErrorMessage="1" sqref="C169:D218">
      <formula1>収入</formula1>
    </dataValidation>
    <dataValidation type="list" imeMode="hiragana" allowBlank="1" showInputMessage="1" showErrorMessage="1" sqref="D10:D159">
      <formula1>INDIRECT(C10)</formula1>
    </dataValidation>
  </dataValidations>
  <pageMargins left="0.78740157480314965" right="0.39370078740157483" top="0.39370078740157483" bottom="0.59055118110236227" header="0.31496062992125984" footer="0.31496062992125984"/>
  <pageSetup paperSize="9" scale="66" fitToHeight="0" orientation="portrait" r:id="rId1"/>
  <rowBreaks count="2" manualBreakCount="2">
    <brk id="159" max="17" man="1"/>
    <brk id="219" max="16383" man="1"/>
  </rowBreaks>
  <colBreaks count="1" manualBreakCount="1">
    <brk id="17" max="1048575" man="1"/>
  </colBreaks>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Y265"/>
  <sheetViews>
    <sheetView view="pageBreakPreview" zoomScaleSheetLayoutView="100" workbookViewId="0">
      <pane ySplit="9" topLeftCell="A10" activePane="bottomLeft" state="frozen"/>
      <selection activeCell="A10" sqref="A10:B10"/>
      <selection pane="bottomLeft" activeCell="A10" sqref="A10:B10"/>
    </sheetView>
  </sheetViews>
  <sheetFormatPr defaultRowHeight="13.5"/>
  <cols>
    <col min="1" max="2" width="3.875" style="2" customWidth="1"/>
    <col min="3" max="3" width="17.75" style="2" customWidth="1"/>
    <col min="4" max="4" width="11.75" style="2" customWidth="1"/>
    <col min="5" max="5" width="33.5" style="2" customWidth="1"/>
    <col min="6" max="6" width="1.125" style="2" customWidth="1"/>
    <col min="7" max="7" width="9.5" style="2" customWidth="1"/>
    <col min="8" max="8" width="1.375" style="2" customWidth="1"/>
    <col min="9" max="9" width="6" style="2" customWidth="1"/>
    <col min="10" max="10" width="6.125" style="2" customWidth="1"/>
    <col min="11" max="11" width="1.875" style="2" customWidth="1"/>
    <col min="12" max="12" width="6" style="2" customWidth="1"/>
    <col min="13" max="13" width="6.125" style="2" customWidth="1"/>
    <col min="14" max="14" width="2" style="2" customWidth="1"/>
    <col min="15" max="15" width="9.5" style="2" customWidth="1"/>
    <col min="16" max="16" width="1.75" style="2" customWidth="1"/>
    <col min="17" max="17" width="9.625" style="2" customWidth="1"/>
    <col min="18" max="18" width="6.875" style="2" customWidth="1"/>
    <col min="19" max="19" width="7" style="2" customWidth="1"/>
    <col min="20" max="20" width="20.625" style="2" customWidth="1"/>
    <col min="21" max="21" width="18.375" style="2" customWidth="1"/>
    <col min="22" max="22" width="25.375" style="2" customWidth="1"/>
    <col min="23" max="23" width="9" style="2" customWidth="1"/>
    <col min="24" max="24" width="9" style="5" hidden="1" customWidth="1"/>
    <col min="25" max="25" width="9" style="2" customWidth="1"/>
    <col min="26" max="16384" width="9" style="2"/>
  </cols>
  <sheetData>
    <row r="1" spans="1:24">
      <c r="A1" s="24" t="str">
        <f>IF('計画書①（地域）'!$S$4="","",'計画書①（地域）'!$S$4)</f>
        <v/>
      </c>
      <c r="B1" s="24"/>
    </row>
    <row r="2" spans="1:24" ht="25.5" customHeight="1">
      <c r="A2" s="68" t="s">
        <v>124</v>
      </c>
      <c r="B2" s="68"/>
      <c r="C2" s="40"/>
    </row>
    <row r="3" spans="1:24" ht="32.1" customHeight="1">
      <c r="C3" s="569" t="s">
        <v>160</v>
      </c>
      <c r="D3" s="61" t="s">
        <v>153</v>
      </c>
      <c r="E3" s="570"/>
      <c r="F3" s="571"/>
      <c r="G3" s="571"/>
      <c r="H3" s="571"/>
      <c r="I3" s="571"/>
      <c r="J3" s="571"/>
      <c r="K3" s="571"/>
      <c r="L3" s="571"/>
      <c r="M3" s="572"/>
      <c r="N3"/>
      <c r="O3"/>
      <c r="P3"/>
      <c r="Q3" s="15"/>
      <c r="X3" s="5">
        <v>18</v>
      </c>
    </row>
    <row r="4" spans="1:24" ht="32.1" customHeight="1">
      <c r="C4" s="569"/>
      <c r="D4" s="62" t="s">
        <v>154</v>
      </c>
      <c r="E4" s="573"/>
      <c r="F4" s="574"/>
      <c r="G4" s="574"/>
      <c r="H4" s="574"/>
      <c r="I4" s="574"/>
      <c r="J4" s="574"/>
      <c r="K4" s="574"/>
      <c r="L4" s="574"/>
      <c r="M4" s="575"/>
      <c r="N4"/>
      <c r="O4"/>
      <c r="P4"/>
      <c r="Q4" s="15"/>
      <c r="X4" s="5">
        <v>224</v>
      </c>
    </row>
    <row r="5" spans="1:24" ht="22.5" customHeight="1">
      <c r="A5" s="6"/>
      <c r="B5" s="6"/>
      <c r="C5" s="8"/>
      <c r="D5" s="12"/>
      <c r="E5" s="15"/>
      <c r="F5" s="15"/>
      <c r="G5" s="15"/>
      <c r="H5" s="15"/>
      <c r="I5" s="15"/>
      <c r="J5" s="15"/>
      <c r="K5" s="15"/>
      <c r="L5" s="15"/>
      <c r="M5" s="15"/>
      <c r="N5" s="15"/>
      <c r="O5" s="15"/>
      <c r="P5" s="15"/>
      <c r="Q5" s="15"/>
    </row>
    <row r="6" spans="1:24" ht="21.75" customHeight="1">
      <c r="A6" s="6"/>
      <c r="B6" s="6"/>
      <c r="C6" s="540" t="s">
        <v>41</v>
      </c>
      <c r="D6" s="541"/>
      <c r="E6" s="129" t="s">
        <v>44</v>
      </c>
      <c r="F6" s="542" t="s">
        <v>52</v>
      </c>
      <c r="G6" s="543"/>
      <c r="H6" s="543"/>
      <c r="I6" s="543"/>
      <c r="J6" s="543"/>
      <c r="K6" s="544"/>
      <c r="L6" s="3"/>
      <c r="M6" s="568" t="str">
        <f>IF($F$247&lt;&gt;0,"「費目：その他」で補助対象外に仕分けされていないものがあります。","")</f>
        <v/>
      </c>
      <c r="N6" s="568"/>
      <c r="O6" s="568"/>
      <c r="P6" s="568"/>
      <c r="Q6" s="568"/>
    </row>
    <row r="7" spans="1:24" ht="21.75" customHeight="1">
      <c r="A7" s="6"/>
      <c r="B7" s="6"/>
      <c r="C7" s="545">
        <f>SUMIFS($Q$10:$Q$159,$R$10:$R$159,"")</f>
        <v>0</v>
      </c>
      <c r="D7" s="546"/>
      <c r="E7" s="130">
        <f>SUMIFS($Q$10:$Q$159,$R$10:$R$159,"○")</f>
        <v>0</v>
      </c>
      <c r="F7" s="547">
        <f>SUM(C7,E7)</f>
        <v>0</v>
      </c>
      <c r="G7" s="548"/>
      <c r="H7" s="548"/>
      <c r="I7" s="548"/>
      <c r="J7" s="548"/>
      <c r="K7" s="549"/>
      <c r="L7" s="3"/>
      <c r="M7" s="568"/>
      <c r="N7" s="568"/>
      <c r="O7" s="568"/>
      <c r="P7" s="568"/>
      <c r="Q7" s="568"/>
    </row>
    <row r="8" spans="1:24" ht="20.25" customHeight="1">
      <c r="A8" s="7" t="s">
        <v>5</v>
      </c>
      <c r="B8" s="7"/>
      <c r="C8" s="3"/>
      <c r="D8" s="13"/>
      <c r="E8" s="9"/>
      <c r="F8" s="9"/>
      <c r="G8" s="9"/>
      <c r="H8" s="9"/>
      <c r="I8" s="9"/>
      <c r="J8" s="9"/>
      <c r="K8" s="9"/>
      <c r="L8" s="9"/>
      <c r="M8" s="9"/>
      <c r="N8" s="9"/>
      <c r="O8" s="9"/>
      <c r="P8" s="9"/>
      <c r="R8" s="134" t="s">
        <v>17</v>
      </c>
    </row>
    <row r="9" spans="1:24" ht="36" customHeight="1">
      <c r="A9" s="632" t="s">
        <v>215</v>
      </c>
      <c r="B9" s="633"/>
      <c r="C9" s="54" t="s">
        <v>11</v>
      </c>
      <c r="D9" s="54" t="s">
        <v>26</v>
      </c>
      <c r="E9" s="55" t="s">
        <v>45</v>
      </c>
      <c r="F9" s="69"/>
      <c r="G9" s="56" t="s">
        <v>39</v>
      </c>
      <c r="H9" s="57" t="s">
        <v>46</v>
      </c>
      <c r="I9" s="56" t="s">
        <v>38</v>
      </c>
      <c r="J9" s="58" t="s">
        <v>40</v>
      </c>
      <c r="K9" s="57" t="s">
        <v>46</v>
      </c>
      <c r="L9" s="56" t="s">
        <v>48</v>
      </c>
      <c r="M9" s="58" t="s">
        <v>40</v>
      </c>
      <c r="N9" s="57" t="s">
        <v>49</v>
      </c>
      <c r="O9" s="56" t="s">
        <v>50</v>
      </c>
      <c r="P9" s="57" t="s">
        <v>51</v>
      </c>
      <c r="Q9" s="137" t="s">
        <v>12</v>
      </c>
      <c r="R9" s="182" t="s">
        <v>43</v>
      </c>
    </row>
    <row r="10" spans="1:24" ht="18" customHeight="1">
      <c r="A10" s="634">
        <v>1</v>
      </c>
      <c r="B10" s="635"/>
      <c r="C10" s="50"/>
      <c r="D10" s="51"/>
      <c r="E10" s="186"/>
      <c r="F10" s="161"/>
      <c r="G10" s="52"/>
      <c r="H10" s="161"/>
      <c r="I10" s="156"/>
      <c r="J10" s="53"/>
      <c r="K10" s="164"/>
      <c r="L10" s="159"/>
      <c r="M10" s="53"/>
      <c r="N10" s="164"/>
      <c r="O10" s="46"/>
      <c r="P10" s="165"/>
      <c r="Q10" s="138">
        <f t="shared" ref="Q10:Q106" si="0">IF(G10="",0,INT(SUM(PRODUCT(G10,I10,L10),O10)))</f>
        <v>0</v>
      </c>
      <c r="R10" s="140"/>
    </row>
    <row r="11" spans="1:24" ht="18" customHeight="1">
      <c r="A11" s="636">
        <v>2</v>
      </c>
      <c r="B11" s="637"/>
      <c r="C11" s="10"/>
      <c r="D11" s="14"/>
      <c r="E11" s="187"/>
      <c r="F11" s="162"/>
      <c r="G11" s="43"/>
      <c r="H11" s="162"/>
      <c r="I11" s="157"/>
      <c r="J11" s="21"/>
      <c r="K11" s="163"/>
      <c r="L11" s="158"/>
      <c r="M11" s="21"/>
      <c r="N11" s="163"/>
      <c r="O11" s="44"/>
      <c r="P11" s="166"/>
      <c r="Q11" s="139">
        <f t="shared" si="0"/>
        <v>0</v>
      </c>
      <c r="R11" s="141"/>
    </row>
    <row r="12" spans="1:24" ht="18" customHeight="1">
      <c r="A12" s="636">
        <v>3</v>
      </c>
      <c r="B12" s="637"/>
      <c r="C12" s="10"/>
      <c r="D12" s="14"/>
      <c r="E12" s="187"/>
      <c r="F12" s="162"/>
      <c r="G12" s="43"/>
      <c r="H12" s="162"/>
      <c r="I12" s="157"/>
      <c r="J12" s="21"/>
      <c r="K12" s="163"/>
      <c r="L12" s="158"/>
      <c r="M12" s="21"/>
      <c r="N12" s="163"/>
      <c r="O12" s="44"/>
      <c r="P12" s="166"/>
      <c r="Q12" s="139">
        <f t="shared" si="0"/>
        <v>0</v>
      </c>
      <c r="R12" s="141"/>
    </row>
    <row r="13" spans="1:24" ht="18" customHeight="1">
      <c r="A13" s="636">
        <v>4</v>
      </c>
      <c r="B13" s="637"/>
      <c r="C13" s="10"/>
      <c r="D13" s="14"/>
      <c r="E13" s="187"/>
      <c r="F13" s="162"/>
      <c r="G13" s="43"/>
      <c r="H13" s="162"/>
      <c r="I13" s="157"/>
      <c r="J13" s="21"/>
      <c r="K13" s="163"/>
      <c r="L13" s="158"/>
      <c r="M13" s="21"/>
      <c r="N13" s="163"/>
      <c r="O13" s="44"/>
      <c r="P13" s="166"/>
      <c r="Q13" s="139">
        <f t="shared" si="0"/>
        <v>0</v>
      </c>
      <c r="R13" s="141"/>
    </row>
    <row r="14" spans="1:24" ht="18" customHeight="1">
      <c r="A14" s="636">
        <v>5</v>
      </c>
      <c r="B14" s="637"/>
      <c r="C14" s="10"/>
      <c r="D14" s="14"/>
      <c r="E14" s="187"/>
      <c r="F14" s="162"/>
      <c r="G14" s="43"/>
      <c r="H14" s="162"/>
      <c r="I14" s="157"/>
      <c r="J14" s="21"/>
      <c r="K14" s="163"/>
      <c r="L14" s="158"/>
      <c r="M14" s="21"/>
      <c r="N14" s="163"/>
      <c r="O14" s="44"/>
      <c r="P14" s="166"/>
      <c r="Q14" s="139">
        <f t="shared" si="0"/>
        <v>0</v>
      </c>
      <c r="R14" s="141"/>
    </row>
    <row r="15" spans="1:24" ht="18" customHeight="1">
      <c r="A15" s="636">
        <v>6</v>
      </c>
      <c r="B15" s="637"/>
      <c r="C15" s="10"/>
      <c r="D15" s="14"/>
      <c r="E15" s="187"/>
      <c r="F15" s="162"/>
      <c r="G15" s="43"/>
      <c r="H15" s="162"/>
      <c r="I15" s="157"/>
      <c r="J15" s="21"/>
      <c r="K15" s="163"/>
      <c r="L15" s="158"/>
      <c r="M15" s="21"/>
      <c r="N15" s="163"/>
      <c r="O15" s="44"/>
      <c r="P15" s="166"/>
      <c r="Q15" s="139">
        <f t="shared" si="0"/>
        <v>0</v>
      </c>
      <c r="R15" s="141"/>
    </row>
    <row r="16" spans="1:24" ht="18" customHeight="1">
      <c r="A16" s="636">
        <v>7</v>
      </c>
      <c r="B16" s="637"/>
      <c r="C16" s="10"/>
      <c r="D16" s="14"/>
      <c r="E16" s="187"/>
      <c r="F16" s="162"/>
      <c r="G16" s="43"/>
      <c r="H16" s="162"/>
      <c r="I16" s="157"/>
      <c r="J16" s="21"/>
      <c r="K16" s="163"/>
      <c r="L16" s="158"/>
      <c r="M16" s="21"/>
      <c r="N16" s="163"/>
      <c r="O16" s="44"/>
      <c r="P16" s="166"/>
      <c r="Q16" s="139">
        <f t="shared" si="0"/>
        <v>0</v>
      </c>
      <c r="R16" s="141"/>
    </row>
    <row r="17" spans="1:18" ht="18" customHeight="1">
      <c r="A17" s="636">
        <v>8</v>
      </c>
      <c r="B17" s="637"/>
      <c r="C17" s="10"/>
      <c r="D17" s="14"/>
      <c r="E17" s="187"/>
      <c r="F17" s="162"/>
      <c r="G17" s="43"/>
      <c r="H17" s="162"/>
      <c r="I17" s="157"/>
      <c r="J17" s="21"/>
      <c r="K17" s="163"/>
      <c r="L17" s="158"/>
      <c r="M17" s="21"/>
      <c r="N17" s="163"/>
      <c r="O17" s="44"/>
      <c r="P17" s="166"/>
      <c r="Q17" s="139">
        <f t="shared" si="0"/>
        <v>0</v>
      </c>
      <c r="R17" s="141"/>
    </row>
    <row r="18" spans="1:18" ht="18" customHeight="1">
      <c r="A18" s="636">
        <v>9</v>
      </c>
      <c r="B18" s="637"/>
      <c r="C18" s="10"/>
      <c r="D18" s="14"/>
      <c r="E18" s="187"/>
      <c r="F18" s="162"/>
      <c r="G18" s="43"/>
      <c r="H18" s="162"/>
      <c r="I18" s="157"/>
      <c r="J18" s="21"/>
      <c r="K18" s="163"/>
      <c r="L18" s="158"/>
      <c r="M18" s="21"/>
      <c r="N18" s="163"/>
      <c r="O18" s="44"/>
      <c r="P18" s="166"/>
      <c r="Q18" s="139">
        <f t="shared" si="0"/>
        <v>0</v>
      </c>
      <c r="R18" s="141"/>
    </row>
    <row r="19" spans="1:18" ht="18" customHeight="1">
      <c r="A19" s="636">
        <v>10</v>
      </c>
      <c r="B19" s="637"/>
      <c r="C19" s="10"/>
      <c r="D19" s="14"/>
      <c r="E19" s="187"/>
      <c r="F19" s="162"/>
      <c r="G19" s="43"/>
      <c r="H19" s="162"/>
      <c r="I19" s="157"/>
      <c r="J19" s="21"/>
      <c r="K19" s="163"/>
      <c r="L19" s="158"/>
      <c r="M19" s="21"/>
      <c r="N19" s="163"/>
      <c r="O19" s="44"/>
      <c r="P19" s="166"/>
      <c r="Q19" s="139">
        <f t="shared" si="0"/>
        <v>0</v>
      </c>
      <c r="R19" s="141"/>
    </row>
    <row r="20" spans="1:18" ht="18" customHeight="1">
      <c r="A20" s="636">
        <v>11</v>
      </c>
      <c r="B20" s="637"/>
      <c r="C20" s="10"/>
      <c r="D20" s="14"/>
      <c r="E20" s="187"/>
      <c r="F20" s="162"/>
      <c r="G20" s="43"/>
      <c r="H20" s="162"/>
      <c r="I20" s="157"/>
      <c r="J20" s="21"/>
      <c r="K20" s="163"/>
      <c r="L20" s="158"/>
      <c r="M20" s="21"/>
      <c r="N20" s="163"/>
      <c r="O20" s="44"/>
      <c r="P20" s="166"/>
      <c r="Q20" s="139">
        <f t="shared" si="0"/>
        <v>0</v>
      </c>
      <c r="R20" s="141"/>
    </row>
    <row r="21" spans="1:18" ht="18" customHeight="1">
      <c r="A21" s="636">
        <v>12</v>
      </c>
      <c r="B21" s="637"/>
      <c r="C21" s="10"/>
      <c r="D21" s="14"/>
      <c r="E21" s="187"/>
      <c r="F21" s="162"/>
      <c r="G21" s="43"/>
      <c r="H21" s="163"/>
      <c r="I21" s="158"/>
      <c r="J21" s="21"/>
      <c r="K21" s="163"/>
      <c r="L21" s="158"/>
      <c r="M21" s="21"/>
      <c r="N21" s="163"/>
      <c r="O21" s="44"/>
      <c r="P21" s="166"/>
      <c r="Q21" s="139">
        <f t="shared" si="0"/>
        <v>0</v>
      </c>
      <c r="R21" s="141"/>
    </row>
    <row r="22" spans="1:18" ht="18" customHeight="1">
      <c r="A22" s="636">
        <v>13</v>
      </c>
      <c r="B22" s="637"/>
      <c r="C22" s="10"/>
      <c r="D22" s="14"/>
      <c r="E22" s="187"/>
      <c r="F22" s="162"/>
      <c r="G22" s="43"/>
      <c r="H22" s="163"/>
      <c r="I22" s="158"/>
      <c r="J22" s="21"/>
      <c r="K22" s="163"/>
      <c r="L22" s="158"/>
      <c r="M22" s="21"/>
      <c r="N22" s="163"/>
      <c r="O22" s="44"/>
      <c r="P22" s="166"/>
      <c r="Q22" s="139">
        <f t="shared" si="0"/>
        <v>0</v>
      </c>
      <c r="R22" s="141"/>
    </row>
    <row r="23" spans="1:18" ht="18" customHeight="1">
      <c r="A23" s="636">
        <v>14</v>
      </c>
      <c r="B23" s="637"/>
      <c r="C23" s="10"/>
      <c r="D23" s="14"/>
      <c r="E23" s="187"/>
      <c r="F23" s="162"/>
      <c r="G23" s="43"/>
      <c r="H23" s="163"/>
      <c r="I23" s="158"/>
      <c r="J23" s="21"/>
      <c r="K23" s="163"/>
      <c r="L23" s="158"/>
      <c r="M23" s="21"/>
      <c r="N23" s="163"/>
      <c r="O23" s="44"/>
      <c r="P23" s="166"/>
      <c r="Q23" s="139">
        <f t="shared" si="0"/>
        <v>0</v>
      </c>
      <c r="R23" s="141"/>
    </row>
    <row r="24" spans="1:18" ht="18" customHeight="1">
      <c r="A24" s="636">
        <v>15</v>
      </c>
      <c r="B24" s="637"/>
      <c r="C24" s="10"/>
      <c r="D24" s="14"/>
      <c r="E24" s="187"/>
      <c r="F24" s="162"/>
      <c r="G24" s="43"/>
      <c r="H24" s="163"/>
      <c r="I24" s="158"/>
      <c r="J24" s="21"/>
      <c r="K24" s="163"/>
      <c r="L24" s="158"/>
      <c r="M24" s="21"/>
      <c r="N24" s="163"/>
      <c r="O24" s="44"/>
      <c r="P24" s="166"/>
      <c r="Q24" s="139">
        <f t="shared" si="0"/>
        <v>0</v>
      </c>
      <c r="R24" s="141"/>
    </row>
    <row r="25" spans="1:18" ht="18" customHeight="1">
      <c r="A25" s="636">
        <v>16</v>
      </c>
      <c r="B25" s="637"/>
      <c r="C25" s="10"/>
      <c r="D25" s="14"/>
      <c r="E25" s="187"/>
      <c r="F25" s="162"/>
      <c r="G25" s="43"/>
      <c r="H25" s="163"/>
      <c r="I25" s="158"/>
      <c r="J25" s="21"/>
      <c r="K25" s="163"/>
      <c r="L25" s="158"/>
      <c r="M25" s="21"/>
      <c r="N25" s="163"/>
      <c r="O25" s="44"/>
      <c r="P25" s="166"/>
      <c r="Q25" s="139">
        <f t="shared" si="0"/>
        <v>0</v>
      </c>
      <c r="R25" s="141"/>
    </row>
    <row r="26" spans="1:18" ht="18" customHeight="1">
      <c r="A26" s="636">
        <v>17</v>
      </c>
      <c r="B26" s="637"/>
      <c r="C26" s="10"/>
      <c r="D26" s="14"/>
      <c r="E26" s="187"/>
      <c r="F26" s="162"/>
      <c r="G26" s="43"/>
      <c r="H26" s="162"/>
      <c r="I26" s="157"/>
      <c r="J26" s="21"/>
      <c r="K26" s="162"/>
      <c r="L26" s="158"/>
      <c r="M26" s="37"/>
      <c r="N26" s="163"/>
      <c r="O26" s="44"/>
      <c r="P26" s="166"/>
      <c r="Q26" s="139">
        <f t="shared" si="0"/>
        <v>0</v>
      </c>
      <c r="R26" s="141"/>
    </row>
    <row r="27" spans="1:18" ht="18" customHeight="1">
      <c r="A27" s="636">
        <v>18</v>
      </c>
      <c r="B27" s="637"/>
      <c r="C27" s="10"/>
      <c r="D27" s="14"/>
      <c r="E27" s="187"/>
      <c r="F27" s="162"/>
      <c r="G27" s="43"/>
      <c r="H27" s="162"/>
      <c r="I27" s="157"/>
      <c r="J27" s="21"/>
      <c r="K27" s="162"/>
      <c r="L27" s="158"/>
      <c r="M27" s="37"/>
      <c r="N27" s="163"/>
      <c r="O27" s="44"/>
      <c r="P27" s="166"/>
      <c r="Q27" s="139">
        <f t="shared" si="0"/>
        <v>0</v>
      </c>
      <c r="R27" s="141"/>
    </row>
    <row r="28" spans="1:18" ht="18" customHeight="1">
      <c r="A28" s="636">
        <v>19</v>
      </c>
      <c r="B28" s="637"/>
      <c r="C28" s="10"/>
      <c r="D28" s="14"/>
      <c r="E28" s="187"/>
      <c r="F28" s="162"/>
      <c r="G28" s="43"/>
      <c r="H28" s="162"/>
      <c r="I28" s="157"/>
      <c r="J28" s="21"/>
      <c r="K28" s="162"/>
      <c r="L28" s="158"/>
      <c r="M28" s="37"/>
      <c r="N28" s="163"/>
      <c r="O28" s="44"/>
      <c r="P28" s="166"/>
      <c r="Q28" s="139">
        <f t="shared" si="0"/>
        <v>0</v>
      </c>
      <c r="R28" s="141"/>
    </row>
    <row r="29" spans="1:18" ht="18" customHeight="1">
      <c r="A29" s="636">
        <v>20</v>
      </c>
      <c r="B29" s="637"/>
      <c r="C29" s="10"/>
      <c r="D29" s="14"/>
      <c r="E29" s="187"/>
      <c r="F29" s="162"/>
      <c r="G29" s="43"/>
      <c r="H29" s="162"/>
      <c r="I29" s="157"/>
      <c r="J29" s="21"/>
      <c r="K29" s="163"/>
      <c r="L29" s="158"/>
      <c r="M29" s="21"/>
      <c r="N29" s="163"/>
      <c r="O29" s="44"/>
      <c r="P29" s="166"/>
      <c r="Q29" s="139">
        <f t="shared" si="0"/>
        <v>0</v>
      </c>
      <c r="R29" s="141"/>
    </row>
    <row r="30" spans="1:18" ht="18" customHeight="1">
      <c r="A30" s="636">
        <v>21</v>
      </c>
      <c r="B30" s="637"/>
      <c r="C30" s="10"/>
      <c r="D30" s="14"/>
      <c r="E30" s="187"/>
      <c r="F30" s="162"/>
      <c r="G30" s="43"/>
      <c r="H30" s="162"/>
      <c r="I30" s="157"/>
      <c r="J30" s="21"/>
      <c r="K30" s="163"/>
      <c r="L30" s="158"/>
      <c r="M30" s="21"/>
      <c r="N30" s="163"/>
      <c r="O30" s="44"/>
      <c r="P30" s="166"/>
      <c r="Q30" s="139">
        <f t="shared" si="0"/>
        <v>0</v>
      </c>
      <c r="R30" s="141"/>
    </row>
    <row r="31" spans="1:18" ht="18" customHeight="1">
      <c r="A31" s="636">
        <v>22</v>
      </c>
      <c r="B31" s="637"/>
      <c r="C31" s="10"/>
      <c r="D31" s="14"/>
      <c r="E31" s="187"/>
      <c r="F31" s="162"/>
      <c r="G31" s="43"/>
      <c r="H31" s="162"/>
      <c r="I31" s="157"/>
      <c r="J31" s="21"/>
      <c r="K31" s="163"/>
      <c r="L31" s="158"/>
      <c r="M31" s="21"/>
      <c r="N31" s="163"/>
      <c r="O31" s="44"/>
      <c r="P31" s="166"/>
      <c r="Q31" s="139">
        <f t="shared" si="0"/>
        <v>0</v>
      </c>
      <c r="R31" s="141"/>
    </row>
    <row r="32" spans="1:18" ht="18" customHeight="1">
      <c r="A32" s="636">
        <v>23</v>
      </c>
      <c r="B32" s="637"/>
      <c r="C32" s="10"/>
      <c r="D32" s="14"/>
      <c r="E32" s="187"/>
      <c r="F32" s="162"/>
      <c r="G32" s="43"/>
      <c r="H32" s="162"/>
      <c r="I32" s="157"/>
      <c r="J32" s="21"/>
      <c r="K32" s="163"/>
      <c r="L32" s="158"/>
      <c r="M32" s="21"/>
      <c r="N32" s="163"/>
      <c r="O32" s="44"/>
      <c r="P32" s="166"/>
      <c r="Q32" s="139">
        <f t="shared" si="0"/>
        <v>0</v>
      </c>
      <c r="R32" s="141"/>
    </row>
    <row r="33" spans="1:18" ht="18" customHeight="1">
      <c r="A33" s="636">
        <v>24</v>
      </c>
      <c r="B33" s="637"/>
      <c r="C33" s="10"/>
      <c r="D33" s="14"/>
      <c r="E33" s="187"/>
      <c r="F33" s="162"/>
      <c r="G33" s="43"/>
      <c r="H33" s="162"/>
      <c r="I33" s="157"/>
      <c r="J33" s="21"/>
      <c r="K33" s="163"/>
      <c r="L33" s="158"/>
      <c r="M33" s="21"/>
      <c r="N33" s="163"/>
      <c r="O33" s="44"/>
      <c r="P33" s="166"/>
      <c r="Q33" s="139">
        <f t="shared" si="0"/>
        <v>0</v>
      </c>
      <c r="R33" s="141"/>
    </row>
    <row r="34" spans="1:18" ht="18" customHeight="1">
      <c r="A34" s="636">
        <v>25</v>
      </c>
      <c r="B34" s="637"/>
      <c r="C34" s="10"/>
      <c r="D34" s="14"/>
      <c r="E34" s="187"/>
      <c r="F34" s="162"/>
      <c r="G34" s="43"/>
      <c r="H34" s="162"/>
      <c r="I34" s="157"/>
      <c r="J34" s="21"/>
      <c r="K34" s="163"/>
      <c r="L34" s="158"/>
      <c r="M34" s="21"/>
      <c r="N34" s="163"/>
      <c r="O34" s="44"/>
      <c r="P34" s="166"/>
      <c r="Q34" s="139">
        <f t="shared" si="0"/>
        <v>0</v>
      </c>
      <c r="R34" s="141"/>
    </row>
    <row r="35" spans="1:18" ht="18" customHeight="1">
      <c r="A35" s="636">
        <v>26</v>
      </c>
      <c r="B35" s="637"/>
      <c r="C35" s="10"/>
      <c r="D35" s="14"/>
      <c r="E35" s="187"/>
      <c r="F35" s="162"/>
      <c r="G35" s="43"/>
      <c r="H35" s="162"/>
      <c r="I35" s="157"/>
      <c r="J35" s="21"/>
      <c r="K35" s="163"/>
      <c r="L35" s="158"/>
      <c r="M35" s="21"/>
      <c r="N35" s="163"/>
      <c r="O35" s="44"/>
      <c r="P35" s="166"/>
      <c r="Q35" s="139">
        <f t="shared" si="0"/>
        <v>0</v>
      </c>
      <c r="R35" s="141"/>
    </row>
    <row r="36" spans="1:18" ht="18" customHeight="1">
      <c r="A36" s="636">
        <v>27</v>
      </c>
      <c r="B36" s="637"/>
      <c r="C36" s="10"/>
      <c r="D36" s="14"/>
      <c r="E36" s="187"/>
      <c r="F36" s="162"/>
      <c r="G36" s="43"/>
      <c r="H36" s="162"/>
      <c r="I36" s="157"/>
      <c r="J36" s="21"/>
      <c r="K36" s="163"/>
      <c r="L36" s="158"/>
      <c r="M36" s="21"/>
      <c r="N36" s="163"/>
      <c r="O36" s="44"/>
      <c r="P36" s="166"/>
      <c r="Q36" s="139">
        <f t="shared" si="0"/>
        <v>0</v>
      </c>
      <c r="R36" s="141"/>
    </row>
    <row r="37" spans="1:18" ht="18" customHeight="1">
      <c r="A37" s="636">
        <v>28</v>
      </c>
      <c r="B37" s="637"/>
      <c r="C37" s="10"/>
      <c r="D37" s="14"/>
      <c r="E37" s="187"/>
      <c r="F37" s="162"/>
      <c r="G37" s="43"/>
      <c r="H37" s="162"/>
      <c r="I37" s="157"/>
      <c r="J37" s="21"/>
      <c r="K37" s="163"/>
      <c r="L37" s="158"/>
      <c r="M37" s="21"/>
      <c r="N37" s="163"/>
      <c r="O37" s="44"/>
      <c r="P37" s="166"/>
      <c r="Q37" s="139">
        <f t="shared" si="0"/>
        <v>0</v>
      </c>
      <c r="R37" s="141"/>
    </row>
    <row r="38" spans="1:18" ht="18" customHeight="1">
      <c r="A38" s="636">
        <v>29</v>
      </c>
      <c r="B38" s="637"/>
      <c r="C38" s="10"/>
      <c r="D38" s="14"/>
      <c r="E38" s="187"/>
      <c r="F38" s="162"/>
      <c r="G38" s="43"/>
      <c r="H38" s="162"/>
      <c r="I38" s="157"/>
      <c r="J38" s="21"/>
      <c r="K38" s="163"/>
      <c r="L38" s="158"/>
      <c r="M38" s="21"/>
      <c r="N38" s="163"/>
      <c r="O38" s="44"/>
      <c r="P38" s="166"/>
      <c r="Q38" s="139">
        <f t="shared" si="0"/>
        <v>0</v>
      </c>
      <c r="R38" s="141"/>
    </row>
    <row r="39" spans="1:18" ht="18" customHeight="1">
      <c r="A39" s="636">
        <v>30</v>
      </c>
      <c r="B39" s="637"/>
      <c r="C39" s="10"/>
      <c r="D39" s="14"/>
      <c r="E39" s="187"/>
      <c r="F39" s="162"/>
      <c r="G39" s="43"/>
      <c r="H39" s="162"/>
      <c r="I39" s="157"/>
      <c r="J39" s="21"/>
      <c r="K39" s="163"/>
      <c r="L39" s="158"/>
      <c r="M39" s="21"/>
      <c r="N39" s="163"/>
      <c r="O39" s="44"/>
      <c r="P39" s="166"/>
      <c r="Q39" s="139">
        <f t="shared" si="0"/>
        <v>0</v>
      </c>
      <c r="R39" s="141"/>
    </row>
    <row r="40" spans="1:18" ht="18" customHeight="1">
      <c r="A40" s="636">
        <v>31</v>
      </c>
      <c r="B40" s="637"/>
      <c r="C40" s="10"/>
      <c r="D40" s="14"/>
      <c r="E40" s="187"/>
      <c r="F40" s="162"/>
      <c r="G40" s="43"/>
      <c r="H40" s="162"/>
      <c r="I40" s="157"/>
      <c r="J40" s="21"/>
      <c r="K40" s="163"/>
      <c r="L40" s="158"/>
      <c r="M40" s="21"/>
      <c r="N40" s="163"/>
      <c r="O40" s="44"/>
      <c r="P40" s="166"/>
      <c r="Q40" s="139">
        <f t="shared" si="0"/>
        <v>0</v>
      </c>
      <c r="R40" s="141"/>
    </row>
    <row r="41" spans="1:18" ht="18" customHeight="1">
      <c r="A41" s="636">
        <v>32</v>
      </c>
      <c r="B41" s="637"/>
      <c r="C41" s="10"/>
      <c r="D41" s="14"/>
      <c r="E41" s="187"/>
      <c r="F41" s="162"/>
      <c r="G41" s="43"/>
      <c r="H41" s="162"/>
      <c r="I41" s="157"/>
      <c r="J41" s="21"/>
      <c r="K41" s="163"/>
      <c r="L41" s="158"/>
      <c r="M41" s="21"/>
      <c r="N41" s="163"/>
      <c r="O41" s="44"/>
      <c r="P41" s="166"/>
      <c r="Q41" s="139">
        <f t="shared" si="0"/>
        <v>0</v>
      </c>
      <c r="R41" s="141"/>
    </row>
    <row r="42" spans="1:18" ht="18" customHeight="1">
      <c r="A42" s="636">
        <v>33</v>
      </c>
      <c r="B42" s="637"/>
      <c r="C42" s="10"/>
      <c r="D42" s="14"/>
      <c r="E42" s="187"/>
      <c r="F42" s="162"/>
      <c r="G42" s="43"/>
      <c r="H42" s="162"/>
      <c r="I42" s="157"/>
      <c r="J42" s="21"/>
      <c r="K42" s="163"/>
      <c r="L42" s="158"/>
      <c r="M42" s="21"/>
      <c r="N42" s="163"/>
      <c r="O42" s="44"/>
      <c r="P42" s="166"/>
      <c r="Q42" s="139">
        <f t="shared" si="0"/>
        <v>0</v>
      </c>
      <c r="R42" s="141"/>
    </row>
    <row r="43" spans="1:18" ht="18" customHeight="1">
      <c r="A43" s="636">
        <v>34</v>
      </c>
      <c r="B43" s="637"/>
      <c r="C43" s="10"/>
      <c r="D43" s="14"/>
      <c r="E43" s="187"/>
      <c r="F43" s="162"/>
      <c r="G43" s="43"/>
      <c r="H43" s="162"/>
      <c r="I43" s="157"/>
      <c r="J43" s="21"/>
      <c r="K43" s="163"/>
      <c r="L43" s="158"/>
      <c r="M43" s="21"/>
      <c r="N43" s="163"/>
      <c r="O43" s="44"/>
      <c r="P43" s="166"/>
      <c r="Q43" s="139">
        <f t="shared" si="0"/>
        <v>0</v>
      </c>
      <c r="R43" s="141"/>
    </row>
    <row r="44" spans="1:18" ht="18" customHeight="1">
      <c r="A44" s="636">
        <v>35</v>
      </c>
      <c r="B44" s="637"/>
      <c r="C44" s="10"/>
      <c r="D44" s="14"/>
      <c r="E44" s="187"/>
      <c r="F44" s="162"/>
      <c r="G44" s="43"/>
      <c r="H44" s="162"/>
      <c r="I44" s="157"/>
      <c r="J44" s="21"/>
      <c r="K44" s="163"/>
      <c r="L44" s="158"/>
      <c r="M44" s="21"/>
      <c r="N44" s="163"/>
      <c r="O44" s="44"/>
      <c r="P44" s="166"/>
      <c r="Q44" s="139">
        <f t="shared" si="0"/>
        <v>0</v>
      </c>
      <c r="R44" s="141"/>
    </row>
    <row r="45" spans="1:18" ht="18" customHeight="1">
      <c r="A45" s="636">
        <v>36</v>
      </c>
      <c r="B45" s="637"/>
      <c r="C45" s="10"/>
      <c r="D45" s="14"/>
      <c r="E45" s="187"/>
      <c r="F45" s="162"/>
      <c r="G45" s="43"/>
      <c r="H45" s="163"/>
      <c r="I45" s="158"/>
      <c r="J45" s="21"/>
      <c r="K45" s="163"/>
      <c r="L45" s="158"/>
      <c r="M45" s="21"/>
      <c r="N45" s="163"/>
      <c r="O45" s="44"/>
      <c r="P45" s="166"/>
      <c r="Q45" s="139">
        <f t="shared" si="0"/>
        <v>0</v>
      </c>
      <c r="R45" s="141"/>
    </row>
    <row r="46" spans="1:18" ht="18" customHeight="1">
      <c r="A46" s="636">
        <v>37</v>
      </c>
      <c r="B46" s="637"/>
      <c r="C46" s="10"/>
      <c r="D46" s="14"/>
      <c r="E46" s="187"/>
      <c r="F46" s="162"/>
      <c r="G46" s="43"/>
      <c r="H46" s="162"/>
      <c r="I46" s="157"/>
      <c r="J46" s="21"/>
      <c r="K46" s="163"/>
      <c r="L46" s="158"/>
      <c r="M46" s="21"/>
      <c r="N46" s="163"/>
      <c r="O46" s="44"/>
      <c r="P46" s="166"/>
      <c r="Q46" s="139">
        <f t="shared" si="0"/>
        <v>0</v>
      </c>
      <c r="R46" s="141"/>
    </row>
    <row r="47" spans="1:18" ht="18" customHeight="1">
      <c r="A47" s="636">
        <v>38</v>
      </c>
      <c r="B47" s="637"/>
      <c r="C47" s="10"/>
      <c r="D47" s="14"/>
      <c r="E47" s="187"/>
      <c r="F47" s="162"/>
      <c r="G47" s="43"/>
      <c r="H47" s="162"/>
      <c r="I47" s="157"/>
      <c r="J47" s="21"/>
      <c r="K47" s="163"/>
      <c r="L47" s="158"/>
      <c r="M47" s="21"/>
      <c r="N47" s="163"/>
      <c r="O47" s="44"/>
      <c r="P47" s="166"/>
      <c r="Q47" s="139">
        <f t="shared" si="0"/>
        <v>0</v>
      </c>
      <c r="R47" s="141"/>
    </row>
    <row r="48" spans="1:18" ht="18" customHeight="1">
      <c r="A48" s="636">
        <v>39</v>
      </c>
      <c r="B48" s="637"/>
      <c r="C48" s="10"/>
      <c r="D48" s="14"/>
      <c r="E48" s="187"/>
      <c r="F48" s="162"/>
      <c r="G48" s="44"/>
      <c r="H48" s="163"/>
      <c r="I48" s="158"/>
      <c r="J48" s="21"/>
      <c r="K48" s="163"/>
      <c r="L48" s="158"/>
      <c r="M48" s="21"/>
      <c r="N48" s="163"/>
      <c r="O48" s="44"/>
      <c r="P48" s="166"/>
      <c r="Q48" s="139">
        <f t="shared" si="0"/>
        <v>0</v>
      </c>
      <c r="R48" s="141"/>
    </row>
    <row r="49" spans="1:18" ht="18" customHeight="1">
      <c r="A49" s="636">
        <v>40</v>
      </c>
      <c r="B49" s="637"/>
      <c r="C49" s="10"/>
      <c r="D49" s="14"/>
      <c r="E49" s="187"/>
      <c r="F49" s="162"/>
      <c r="G49" s="44"/>
      <c r="H49" s="163"/>
      <c r="I49" s="158"/>
      <c r="J49" s="21"/>
      <c r="K49" s="163"/>
      <c r="L49" s="158"/>
      <c r="M49" s="21"/>
      <c r="N49" s="163"/>
      <c r="O49" s="44"/>
      <c r="P49" s="166"/>
      <c r="Q49" s="139">
        <f t="shared" si="0"/>
        <v>0</v>
      </c>
      <c r="R49" s="141"/>
    </row>
    <row r="50" spans="1:18" ht="18" customHeight="1">
      <c r="A50" s="636">
        <v>41</v>
      </c>
      <c r="B50" s="637"/>
      <c r="C50" s="10"/>
      <c r="D50" s="14"/>
      <c r="E50" s="187"/>
      <c r="F50" s="162"/>
      <c r="G50" s="44"/>
      <c r="H50" s="163"/>
      <c r="I50" s="158"/>
      <c r="J50" s="21"/>
      <c r="K50" s="163"/>
      <c r="L50" s="158"/>
      <c r="M50" s="21"/>
      <c r="N50" s="163"/>
      <c r="O50" s="44"/>
      <c r="P50" s="166"/>
      <c r="Q50" s="139">
        <f t="shared" si="0"/>
        <v>0</v>
      </c>
      <c r="R50" s="141"/>
    </row>
    <row r="51" spans="1:18" ht="18" customHeight="1">
      <c r="A51" s="636">
        <v>42</v>
      </c>
      <c r="B51" s="637"/>
      <c r="C51" s="10"/>
      <c r="D51" s="10"/>
      <c r="E51" s="187"/>
      <c r="F51" s="162"/>
      <c r="G51" s="44"/>
      <c r="H51" s="163"/>
      <c r="I51" s="158"/>
      <c r="J51" s="21"/>
      <c r="K51" s="163"/>
      <c r="L51" s="158"/>
      <c r="M51" s="21"/>
      <c r="N51" s="163"/>
      <c r="O51" s="44"/>
      <c r="P51" s="166"/>
      <c r="Q51" s="139">
        <f t="shared" si="0"/>
        <v>0</v>
      </c>
      <c r="R51" s="141"/>
    </row>
    <row r="52" spans="1:18" ht="18" customHeight="1">
      <c r="A52" s="636">
        <v>43</v>
      </c>
      <c r="B52" s="637"/>
      <c r="C52" s="10"/>
      <c r="D52" s="10"/>
      <c r="E52" s="187"/>
      <c r="F52" s="162"/>
      <c r="G52" s="44"/>
      <c r="H52" s="163"/>
      <c r="I52" s="158"/>
      <c r="J52" s="21"/>
      <c r="K52" s="163"/>
      <c r="L52" s="158"/>
      <c r="M52" s="21"/>
      <c r="N52" s="163"/>
      <c r="O52" s="44"/>
      <c r="P52" s="166"/>
      <c r="Q52" s="139">
        <f t="shared" si="0"/>
        <v>0</v>
      </c>
      <c r="R52" s="141"/>
    </row>
    <row r="53" spans="1:18" ht="18" customHeight="1">
      <c r="A53" s="636">
        <v>44</v>
      </c>
      <c r="B53" s="637"/>
      <c r="C53" s="10"/>
      <c r="D53" s="10"/>
      <c r="E53" s="187"/>
      <c r="F53" s="162"/>
      <c r="G53" s="44"/>
      <c r="H53" s="163"/>
      <c r="I53" s="158"/>
      <c r="J53" s="21"/>
      <c r="K53" s="163"/>
      <c r="L53" s="158"/>
      <c r="M53" s="21"/>
      <c r="N53" s="163"/>
      <c r="O53" s="44"/>
      <c r="P53" s="166"/>
      <c r="Q53" s="139">
        <f t="shared" si="0"/>
        <v>0</v>
      </c>
      <c r="R53" s="141"/>
    </row>
    <row r="54" spans="1:18" ht="18" customHeight="1">
      <c r="A54" s="636">
        <v>45</v>
      </c>
      <c r="B54" s="637"/>
      <c r="C54" s="10"/>
      <c r="D54" s="10"/>
      <c r="E54" s="187"/>
      <c r="F54" s="162"/>
      <c r="G54" s="44"/>
      <c r="H54" s="163"/>
      <c r="I54" s="158"/>
      <c r="J54" s="21"/>
      <c r="K54" s="163"/>
      <c r="L54" s="158"/>
      <c r="M54" s="21"/>
      <c r="N54" s="163"/>
      <c r="O54" s="44"/>
      <c r="P54" s="166"/>
      <c r="Q54" s="139">
        <f t="shared" si="0"/>
        <v>0</v>
      </c>
      <c r="R54" s="141"/>
    </row>
    <row r="55" spans="1:18" ht="18" customHeight="1">
      <c r="A55" s="636">
        <v>46</v>
      </c>
      <c r="B55" s="637"/>
      <c r="C55" s="10"/>
      <c r="D55" s="10"/>
      <c r="E55" s="187"/>
      <c r="F55" s="162"/>
      <c r="G55" s="44"/>
      <c r="H55" s="163"/>
      <c r="I55" s="158"/>
      <c r="J55" s="21"/>
      <c r="K55" s="163"/>
      <c r="L55" s="158"/>
      <c r="M55" s="21"/>
      <c r="N55" s="163"/>
      <c r="O55" s="44"/>
      <c r="P55" s="166"/>
      <c r="Q55" s="139">
        <f t="shared" si="0"/>
        <v>0</v>
      </c>
      <c r="R55" s="141"/>
    </row>
    <row r="56" spans="1:18" ht="18" customHeight="1">
      <c r="A56" s="636">
        <v>47</v>
      </c>
      <c r="B56" s="637"/>
      <c r="C56" s="10"/>
      <c r="D56" s="10"/>
      <c r="E56" s="187"/>
      <c r="F56" s="162"/>
      <c r="G56" s="44"/>
      <c r="H56" s="163"/>
      <c r="I56" s="158"/>
      <c r="J56" s="21"/>
      <c r="K56" s="163"/>
      <c r="L56" s="158"/>
      <c r="M56" s="21"/>
      <c r="N56" s="163"/>
      <c r="O56" s="44"/>
      <c r="P56" s="166"/>
      <c r="Q56" s="139">
        <f t="shared" si="0"/>
        <v>0</v>
      </c>
      <c r="R56" s="141"/>
    </row>
    <row r="57" spans="1:18" ht="18" customHeight="1">
      <c r="A57" s="636">
        <v>48</v>
      </c>
      <c r="B57" s="637"/>
      <c r="C57" s="10"/>
      <c r="D57" s="10"/>
      <c r="E57" s="187"/>
      <c r="F57" s="162"/>
      <c r="G57" s="44"/>
      <c r="H57" s="163"/>
      <c r="I57" s="158"/>
      <c r="J57" s="21"/>
      <c r="K57" s="163"/>
      <c r="L57" s="158"/>
      <c r="M57" s="21"/>
      <c r="N57" s="163"/>
      <c r="O57" s="44"/>
      <c r="P57" s="166"/>
      <c r="Q57" s="139">
        <f t="shared" si="0"/>
        <v>0</v>
      </c>
      <c r="R57" s="141"/>
    </row>
    <row r="58" spans="1:18" ht="18" customHeight="1">
      <c r="A58" s="636">
        <v>49</v>
      </c>
      <c r="B58" s="637"/>
      <c r="C58" s="10"/>
      <c r="D58" s="10"/>
      <c r="E58" s="187"/>
      <c r="F58" s="162"/>
      <c r="G58" s="44"/>
      <c r="H58" s="163"/>
      <c r="I58" s="158"/>
      <c r="J58" s="21"/>
      <c r="K58" s="163"/>
      <c r="L58" s="158"/>
      <c r="M58" s="21"/>
      <c r="N58" s="163"/>
      <c r="O58" s="44"/>
      <c r="P58" s="166"/>
      <c r="Q58" s="139">
        <f t="shared" si="0"/>
        <v>0</v>
      </c>
      <c r="R58" s="141"/>
    </row>
    <row r="59" spans="1:18" ht="18" customHeight="1">
      <c r="A59" s="636">
        <v>50</v>
      </c>
      <c r="B59" s="637"/>
      <c r="C59" s="10"/>
      <c r="D59" s="10"/>
      <c r="E59" s="187"/>
      <c r="F59" s="162"/>
      <c r="G59" s="44"/>
      <c r="H59" s="163"/>
      <c r="I59" s="158"/>
      <c r="J59" s="21"/>
      <c r="K59" s="163"/>
      <c r="L59" s="158"/>
      <c r="M59" s="21"/>
      <c r="N59" s="163"/>
      <c r="O59" s="44"/>
      <c r="P59" s="166"/>
      <c r="Q59" s="139">
        <f t="shared" si="0"/>
        <v>0</v>
      </c>
      <c r="R59" s="141"/>
    </row>
    <row r="60" spans="1:18" ht="18" customHeight="1">
      <c r="A60" s="636">
        <v>51</v>
      </c>
      <c r="B60" s="637"/>
      <c r="C60" s="10"/>
      <c r="D60" s="10"/>
      <c r="E60" s="187"/>
      <c r="F60" s="162"/>
      <c r="G60" s="44"/>
      <c r="H60" s="163"/>
      <c r="I60" s="158"/>
      <c r="J60" s="21"/>
      <c r="K60" s="163"/>
      <c r="L60" s="158"/>
      <c r="M60" s="21"/>
      <c r="N60" s="163"/>
      <c r="O60" s="44"/>
      <c r="P60" s="166"/>
      <c r="Q60" s="139">
        <f t="shared" si="0"/>
        <v>0</v>
      </c>
      <c r="R60" s="141"/>
    </row>
    <row r="61" spans="1:18" ht="18" customHeight="1">
      <c r="A61" s="636">
        <v>52</v>
      </c>
      <c r="B61" s="637"/>
      <c r="C61" s="10"/>
      <c r="D61" s="10"/>
      <c r="E61" s="187"/>
      <c r="F61" s="162"/>
      <c r="G61" s="44"/>
      <c r="H61" s="163"/>
      <c r="I61" s="158"/>
      <c r="J61" s="21"/>
      <c r="K61" s="163"/>
      <c r="L61" s="158"/>
      <c r="M61" s="21"/>
      <c r="N61" s="163"/>
      <c r="O61" s="44"/>
      <c r="P61" s="166"/>
      <c r="Q61" s="139">
        <f t="shared" si="0"/>
        <v>0</v>
      </c>
      <c r="R61" s="141"/>
    </row>
    <row r="62" spans="1:18" ht="18" customHeight="1">
      <c r="A62" s="636">
        <v>53</v>
      </c>
      <c r="B62" s="637"/>
      <c r="C62" s="10"/>
      <c r="D62" s="10"/>
      <c r="E62" s="187"/>
      <c r="F62" s="162"/>
      <c r="G62" s="44"/>
      <c r="H62" s="163"/>
      <c r="I62" s="158"/>
      <c r="J62" s="21"/>
      <c r="K62" s="163"/>
      <c r="L62" s="158"/>
      <c r="M62" s="21"/>
      <c r="N62" s="163"/>
      <c r="O62" s="44"/>
      <c r="P62" s="166"/>
      <c r="Q62" s="139">
        <f t="shared" si="0"/>
        <v>0</v>
      </c>
      <c r="R62" s="141"/>
    </row>
    <row r="63" spans="1:18" ht="18" customHeight="1">
      <c r="A63" s="636">
        <v>54</v>
      </c>
      <c r="B63" s="637"/>
      <c r="C63" s="10"/>
      <c r="D63" s="10"/>
      <c r="E63" s="187"/>
      <c r="F63" s="162"/>
      <c r="G63" s="44"/>
      <c r="H63" s="163"/>
      <c r="I63" s="158"/>
      <c r="J63" s="21"/>
      <c r="K63" s="163"/>
      <c r="L63" s="158"/>
      <c r="M63" s="21"/>
      <c r="N63" s="163"/>
      <c r="O63" s="44"/>
      <c r="P63" s="166"/>
      <c r="Q63" s="139">
        <f t="shared" si="0"/>
        <v>0</v>
      </c>
      <c r="R63" s="141"/>
    </row>
    <row r="64" spans="1:18" ht="18" customHeight="1">
      <c r="A64" s="636">
        <v>55</v>
      </c>
      <c r="B64" s="637"/>
      <c r="C64" s="10"/>
      <c r="D64" s="10"/>
      <c r="E64" s="187"/>
      <c r="F64" s="162"/>
      <c r="G64" s="44"/>
      <c r="H64" s="163"/>
      <c r="I64" s="158"/>
      <c r="J64" s="21"/>
      <c r="K64" s="163"/>
      <c r="L64" s="158"/>
      <c r="M64" s="21"/>
      <c r="N64" s="163"/>
      <c r="O64" s="44"/>
      <c r="P64" s="166"/>
      <c r="Q64" s="139">
        <f t="shared" si="0"/>
        <v>0</v>
      </c>
      <c r="R64" s="141"/>
    </row>
    <row r="65" spans="1:18" ht="18" customHeight="1">
      <c r="A65" s="636">
        <v>56</v>
      </c>
      <c r="B65" s="637"/>
      <c r="C65" s="10"/>
      <c r="D65" s="10"/>
      <c r="E65" s="187"/>
      <c r="F65" s="162"/>
      <c r="G65" s="44"/>
      <c r="H65" s="163"/>
      <c r="I65" s="158"/>
      <c r="J65" s="21"/>
      <c r="K65" s="163"/>
      <c r="L65" s="158"/>
      <c r="M65" s="21"/>
      <c r="N65" s="163"/>
      <c r="O65" s="44"/>
      <c r="P65" s="166"/>
      <c r="Q65" s="139">
        <f t="shared" si="0"/>
        <v>0</v>
      </c>
      <c r="R65" s="141"/>
    </row>
    <row r="66" spans="1:18" ht="18" customHeight="1">
      <c r="A66" s="636">
        <v>57</v>
      </c>
      <c r="B66" s="637"/>
      <c r="C66" s="10"/>
      <c r="D66" s="10"/>
      <c r="E66" s="187"/>
      <c r="F66" s="162"/>
      <c r="G66" s="44"/>
      <c r="H66" s="163"/>
      <c r="I66" s="158"/>
      <c r="J66" s="21"/>
      <c r="K66" s="163"/>
      <c r="L66" s="158"/>
      <c r="M66" s="21"/>
      <c r="N66" s="163"/>
      <c r="O66" s="44"/>
      <c r="P66" s="166"/>
      <c r="Q66" s="139">
        <f t="shared" si="0"/>
        <v>0</v>
      </c>
      <c r="R66" s="141"/>
    </row>
    <row r="67" spans="1:18" ht="18" customHeight="1">
      <c r="A67" s="636">
        <v>58</v>
      </c>
      <c r="B67" s="637"/>
      <c r="C67" s="10"/>
      <c r="D67" s="10"/>
      <c r="E67" s="187"/>
      <c r="F67" s="162"/>
      <c r="G67" s="44"/>
      <c r="H67" s="163"/>
      <c r="I67" s="158"/>
      <c r="J67" s="21"/>
      <c r="K67" s="163"/>
      <c r="L67" s="158"/>
      <c r="M67" s="21"/>
      <c r="N67" s="163"/>
      <c r="O67" s="44"/>
      <c r="P67" s="166"/>
      <c r="Q67" s="139">
        <f t="shared" si="0"/>
        <v>0</v>
      </c>
      <c r="R67" s="141"/>
    </row>
    <row r="68" spans="1:18" ht="18" hidden="1" customHeight="1">
      <c r="A68" s="636">
        <v>59</v>
      </c>
      <c r="B68" s="637"/>
      <c r="C68" s="10"/>
      <c r="D68" s="10"/>
      <c r="E68" s="187"/>
      <c r="F68" s="162"/>
      <c r="G68" s="44"/>
      <c r="H68" s="163"/>
      <c r="I68" s="158"/>
      <c r="J68" s="21"/>
      <c r="K68" s="163"/>
      <c r="L68" s="158"/>
      <c r="M68" s="21"/>
      <c r="N68" s="163"/>
      <c r="O68" s="44"/>
      <c r="P68" s="166"/>
      <c r="Q68" s="139">
        <f t="shared" si="0"/>
        <v>0</v>
      </c>
      <c r="R68" s="141"/>
    </row>
    <row r="69" spans="1:18" ht="18" hidden="1" customHeight="1">
      <c r="A69" s="636">
        <v>60</v>
      </c>
      <c r="B69" s="637"/>
      <c r="C69" s="10"/>
      <c r="D69" s="10"/>
      <c r="E69" s="187"/>
      <c r="F69" s="162"/>
      <c r="G69" s="44"/>
      <c r="H69" s="163"/>
      <c r="I69" s="158"/>
      <c r="J69" s="21"/>
      <c r="K69" s="163"/>
      <c r="L69" s="158"/>
      <c r="M69" s="21"/>
      <c r="N69" s="163"/>
      <c r="O69" s="44"/>
      <c r="P69" s="166"/>
      <c r="Q69" s="139">
        <f t="shared" si="0"/>
        <v>0</v>
      </c>
      <c r="R69" s="141"/>
    </row>
    <row r="70" spans="1:18" ht="18" hidden="1" customHeight="1">
      <c r="A70" s="636">
        <v>61</v>
      </c>
      <c r="B70" s="637"/>
      <c r="C70" s="10"/>
      <c r="D70" s="10"/>
      <c r="E70" s="187"/>
      <c r="F70" s="162"/>
      <c r="G70" s="44"/>
      <c r="H70" s="163"/>
      <c r="I70" s="158"/>
      <c r="J70" s="21"/>
      <c r="K70" s="163"/>
      <c r="L70" s="158"/>
      <c r="M70" s="21"/>
      <c r="N70" s="163"/>
      <c r="O70" s="44"/>
      <c r="P70" s="166"/>
      <c r="Q70" s="139">
        <f t="shared" si="0"/>
        <v>0</v>
      </c>
      <c r="R70" s="141"/>
    </row>
    <row r="71" spans="1:18" ht="18" hidden="1" customHeight="1">
      <c r="A71" s="636">
        <v>62</v>
      </c>
      <c r="B71" s="637"/>
      <c r="C71" s="10"/>
      <c r="D71" s="10"/>
      <c r="E71" s="187"/>
      <c r="F71" s="162"/>
      <c r="G71" s="44"/>
      <c r="H71" s="163"/>
      <c r="I71" s="158"/>
      <c r="J71" s="21"/>
      <c r="K71" s="163"/>
      <c r="L71" s="158"/>
      <c r="M71" s="21"/>
      <c r="N71" s="163"/>
      <c r="O71" s="44"/>
      <c r="P71" s="166"/>
      <c r="Q71" s="139">
        <f t="shared" si="0"/>
        <v>0</v>
      </c>
      <c r="R71" s="141"/>
    </row>
    <row r="72" spans="1:18" ht="18" hidden="1" customHeight="1">
      <c r="A72" s="636">
        <v>63</v>
      </c>
      <c r="B72" s="637"/>
      <c r="C72" s="10"/>
      <c r="D72" s="10"/>
      <c r="E72" s="187"/>
      <c r="F72" s="162"/>
      <c r="G72" s="44"/>
      <c r="H72" s="163"/>
      <c r="I72" s="158"/>
      <c r="J72" s="21"/>
      <c r="K72" s="163"/>
      <c r="L72" s="158"/>
      <c r="M72" s="21"/>
      <c r="N72" s="163"/>
      <c r="O72" s="44"/>
      <c r="P72" s="166"/>
      <c r="Q72" s="139">
        <f t="shared" si="0"/>
        <v>0</v>
      </c>
      <c r="R72" s="141"/>
    </row>
    <row r="73" spans="1:18" ht="18" hidden="1" customHeight="1">
      <c r="A73" s="636">
        <v>64</v>
      </c>
      <c r="B73" s="637"/>
      <c r="C73" s="10"/>
      <c r="D73" s="10"/>
      <c r="E73" s="187"/>
      <c r="F73" s="162"/>
      <c r="G73" s="44"/>
      <c r="H73" s="163"/>
      <c r="I73" s="158"/>
      <c r="J73" s="21"/>
      <c r="K73" s="163"/>
      <c r="L73" s="158"/>
      <c r="M73" s="21"/>
      <c r="N73" s="163"/>
      <c r="O73" s="44"/>
      <c r="P73" s="166"/>
      <c r="Q73" s="139">
        <f t="shared" si="0"/>
        <v>0</v>
      </c>
      <c r="R73" s="141"/>
    </row>
    <row r="74" spans="1:18" ht="18" hidden="1" customHeight="1">
      <c r="A74" s="636">
        <v>65</v>
      </c>
      <c r="B74" s="637"/>
      <c r="C74" s="10"/>
      <c r="D74" s="10"/>
      <c r="E74" s="187"/>
      <c r="F74" s="162"/>
      <c r="G74" s="44"/>
      <c r="H74" s="163"/>
      <c r="I74" s="158"/>
      <c r="J74" s="21"/>
      <c r="K74" s="163"/>
      <c r="L74" s="158"/>
      <c r="M74" s="21"/>
      <c r="N74" s="163"/>
      <c r="O74" s="44"/>
      <c r="P74" s="166"/>
      <c r="Q74" s="139">
        <f t="shared" si="0"/>
        <v>0</v>
      </c>
      <c r="R74" s="141"/>
    </row>
    <row r="75" spans="1:18" ht="18" hidden="1" customHeight="1">
      <c r="A75" s="636">
        <v>66</v>
      </c>
      <c r="B75" s="637"/>
      <c r="C75" s="10"/>
      <c r="D75" s="10"/>
      <c r="E75" s="187"/>
      <c r="F75" s="162"/>
      <c r="G75" s="44"/>
      <c r="H75" s="163"/>
      <c r="I75" s="158"/>
      <c r="J75" s="21"/>
      <c r="K75" s="163"/>
      <c r="L75" s="158"/>
      <c r="M75" s="21"/>
      <c r="N75" s="163"/>
      <c r="O75" s="44"/>
      <c r="P75" s="166"/>
      <c r="Q75" s="139">
        <f t="shared" si="0"/>
        <v>0</v>
      </c>
      <c r="R75" s="141"/>
    </row>
    <row r="76" spans="1:18" ht="18" hidden="1" customHeight="1">
      <c r="A76" s="636">
        <v>67</v>
      </c>
      <c r="B76" s="637"/>
      <c r="C76" s="10"/>
      <c r="D76" s="10"/>
      <c r="E76" s="187"/>
      <c r="F76" s="162"/>
      <c r="G76" s="44"/>
      <c r="H76" s="163"/>
      <c r="I76" s="158"/>
      <c r="J76" s="21"/>
      <c r="K76" s="163"/>
      <c r="L76" s="158"/>
      <c r="M76" s="21"/>
      <c r="N76" s="163"/>
      <c r="O76" s="44"/>
      <c r="P76" s="166"/>
      <c r="Q76" s="139">
        <f t="shared" si="0"/>
        <v>0</v>
      </c>
      <c r="R76" s="141"/>
    </row>
    <row r="77" spans="1:18" ht="18" hidden="1" customHeight="1">
      <c r="A77" s="636">
        <v>68</v>
      </c>
      <c r="B77" s="637"/>
      <c r="C77" s="10"/>
      <c r="D77" s="10"/>
      <c r="E77" s="187"/>
      <c r="F77" s="162"/>
      <c r="G77" s="44"/>
      <c r="H77" s="163"/>
      <c r="I77" s="158"/>
      <c r="J77" s="21"/>
      <c r="K77" s="163"/>
      <c r="L77" s="158"/>
      <c r="M77" s="21"/>
      <c r="N77" s="163"/>
      <c r="O77" s="44"/>
      <c r="P77" s="166"/>
      <c r="Q77" s="139">
        <f t="shared" si="0"/>
        <v>0</v>
      </c>
      <c r="R77" s="141"/>
    </row>
    <row r="78" spans="1:18" ht="18" hidden="1" customHeight="1">
      <c r="A78" s="636">
        <v>69</v>
      </c>
      <c r="B78" s="637"/>
      <c r="C78" s="10"/>
      <c r="D78" s="10"/>
      <c r="E78" s="187"/>
      <c r="F78" s="162"/>
      <c r="G78" s="44"/>
      <c r="H78" s="163"/>
      <c r="I78" s="158"/>
      <c r="J78" s="21"/>
      <c r="K78" s="163"/>
      <c r="L78" s="158"/>
      <c r="M78" s="21"/>
      <c r="N78" s="163"/>
      <c r="O78" s="44"/>
      <c r="P78" s="166"/>
      <c r="Q78" s="139">
        <f t="shared" si="0"/>
        <v>0</v>
      </c>
      <c r="R78" s="141"/>
    </row>
    <row r="79" spans="1:18" ht="18" hidden="1" customHeight="1">
      <c r="A79" s="636">
        <v>70</v>
      </c>
      <c r="B79" s="637"/>
      <c r="C79" s="10"/>
      <c r="D79" s="10"/>
      <c r="E79" s="187"/>
      <c r="F79" s="162"/>
      <c r="G79" s="44"/>
      <c r="H79" s="163"/>
      <c r="I79" s="158"/>
      <c r="J79" s="21"/>
      <c r="K79" s="163"/>
      <c r="L79" s="158"/>
      <c r="M79" s="21"/>
      <c r="N79" s="163"/>
      <c r="O79" s="44"/>
      <c r="P79" s="166"/>
      <c r="Q79" s="139">
        <f t="shared" si="0"/>
        <v>0</v>
      </c>
      <c r="R79" s="141"/>
    </row>
    <row r="80" spans="1:18" ht="18" hidden="1" customHeight="1">
      <c r="A80" s="636">
        <v>71</v>
      </c>
      <c r="B80" s="637"/>
      <c r="C80" s="10"/>
      <c r="D80" s="10"/>
      <c r="E80" s="187"/>
      <c r="F80" s="162"/>
      <c r="G80" s="44"/>
      <c r="H80" s="163"/>
      <c r="I80" s="158"/>
      <c r="J80" s="21"/>
      <c r="K80" s="163"/>
      <c r="L80" s="158"/>
      <c r="M80" s="21"/>
      <c r="N80" s="163"/>
      <c r="O80" s="44"/>
      <c r="P80" s="166"/>
      <c r="Q80" s="139">
        <f t="shared" si="0"/>
        <v>0</v>
      </c>
      <c r="R80" s="141"/>
    </row>
    <row r="81" spans="1:18" ht="18" hidden="1" customHeight="1">
      <c r="A81" s="636">
        <v>72</v>
      </c>
      <c r="B81" s="637"/>
      <c r="C81" s="10"/>
      <c r="D81" s="10"/>
      <c r="E81" s="187"/>
      <c r="F81" s="162"/>
      <c r="G81" s="44"/>
      <c r="H81" s="163"/>
      <c r="I81" s="158"/>
      <c r="J81" s="21"/>
      <c r="K81" s="163"/>
      <c r="L81" s="158"/>
      <c r="M81" s="21"/>
      <c r="N81" s="163"/>
      <c r="O81" s="44"/>
      <c r="P81" s="166"/>
      <c r="Q81" s="139">
        <f t="shared" si="0"/>
        <v>0</v>
      </c>
      <c r="R81" s="141"/>
    </row>
    <row r="82" spans="1:18" ht="18" hidden="1" customHeight="1">
      <c r="A82" s="636">
        <v>73</v>
      </c>
      <c r="B82" s="637"/>
      <c r="C82" s="10"/>
      <c r="D82" s="10"/>
      <c r="E82" s="187"/>
      <c r="F82" s="162"/>
      <c r="G82" s="44"/>
      <c r="H82" s="163"/>
      <c r="I82" s="158"/>
      <c r="J82" s="21"/>
      <c r="K82" s="163"/>
      <c r="L82" s="158"/>
      <c r="M82" s="21"/>
      <c r="N82" s="163"/>
      <c r="O82" s="44"/>
      <c r="P82" s="166"/>
      <c r="Q82" s="139">
        <f t="shared" si="0"/>
        <v>0</v>
      </c>
      <c r="R82" s="141"/>
    </row>
    <row r="83" spans="1:18" ht="18" hidden="1" customHeight="1">
      <c r="A83" s="636">
        <v>74</v>
      </c>
      <c r="B83" s="637"/>
      <c r="C83" s="10"/>
      <c r="D83" s="10"/>
      <c r="E83" s="187"/>
      <c r="F83" s="162"/>
      <c r="G83" s="44"/>
      <c r="H83" s="163"/>
      <c r="I83" s="158"/>
      <c r="J83" s="21"/>
      <c r="K83" s="163"/>
      <c r="L83" s="158"/>
      <c r="M83" s="21"/>
      <c r="N83" s="163"/>
      <c r="O83" s="44"/>
      <c r="P83" s="166"/>
      <c r="Q83" s="139">
        <f t="shared" si="0"/>
        <v>0</v>
      </c>
      <c r="R83" s="141"/>
    </row>
    <row r="84" spans="1:18" ht="18" hidden="1" customHeight="1">
      <c r="A84" s="636">
        <v>75</v>
      </c>
      <c r="B84" s="637"/>
      <c r="C84" s="10"/>
      <c r="D84" s="10"/>
      <c r="E84" s="187"/>
      <c r="F84" s="162"/>
      <c r="G84" s="44"/>
      <c r="H84" s="163"/>
      <c r="I84" s="158"/>
      <c r="J84" s="21"/>
      <c r="K84" s="163"/>
      <c r="L84" s="158"/>
      <c r="M84" s="21"/>
      <c r="N84" s="163"/>
      <c r="O84" s="44"/>
      <c r="P84" s="166"/>
      <c r="Q84" s="139">
        <f t="shared" si="0"/>
        <v>0</v>
      </c>
      <c r="R84" s="141"/>
    </row>
    <row r="85" spans="1:18" ht="18" hidden="1" customHeight="1">
      <c r="A85" s="636">
        <v>76</v>
      </c>
      <c r="B85" s="637"/>
      <c r="C85" s="10"/>
      <c r="D85" s="10"/>
      <c r="E85" s="187"/>
      <c r="F85" s="162"/>
      <c r="G85" s="44"/>
      <c r="H85" s="163"/>
      <c r="I85" s="158"/>
      <c r="J85" s="21"/>
      <c r="K85" s="163"/>
      <c r="L85" s="158"/>
      <c r="M85" s="21"/>
      <c r="N85" s="163"/>
      <c r="O85" s="44"/>
      <c r="P85" s="166"/>
      <c r="Q85" s="139">
        <f t="shared" si="0"/>
        <v>0</v>
      </c>
      <c r="R85" s="141"/>
    </row>
    <row r="86" spans="1:18" ht="18" hidden="1" customHeight="1">
      <c r="A86" s="636">
        <v>77</v>
      </c>
      <c r="B86" s="637"/>
      <c r="C86" s="10"/>
      <c r="D86" s="10"/>
      <c r="E86" s="187"/>
      <c r="F86" s="162"/>
      <c r="G86" s="44"/>
      <c r="H86" s="163"/>
      <c r="I86" s="158"/>
      <c r="J86" s="21"/>
      <c r="K86" s="163"/>
      <c r="L86" s="158"/>
      <c r="M86" s="21"/>
      <c r="N86" s="163"/>
      <c r="O86" s="44"/>
      <c r="P86" s="166"/>
      <c r="Q86" s="139">
        <f t="shared" si="0"/>
        <v>0</v>
      </c>
      <c r="R86" s="141"/>
    </row>
    <row r="87" spans="1:18" ht="18" hidden="1" customHeight="1">
      <c r="A87" s="636">
        <v>78</v>
      </c>
      <c r="B87" s="637"/>
      <c r="C87" s="10"/>
      <c r="D87" s="10"/>
      <c r="E87" s="187"/>
      <c r="F87" s="162"/>
      <c r="G87" s="44"/>
      <c r="H87" s="163"/>
      <c r="I87" s="158"/>
      <c r="J87" s="21"/>
      <c r="K87" s="163"/>
      <c r="L87" s="158"/>
      <c r="M87" s="21"/>
      <c r="N87" s="163"/>
      <c r="O87" s="44"/>
      <c r="P87" s="166"/>
      <c r="Q87" s="139">
        <f t="shared" si="0"/>
        <v>0</v>
      </c>
      <c r="R87" s="141"/>
    </row>
    <row r="88" spans="1:18" ht="18" hidden="1" customHeight="1">
      <c r="A88" s="636">
        <v>79</v>
      </c>
      <c r="B88" s="637"/>
      <c r="C88" s="10"/>
      <c r="D88" s="10"/>
      <c r="E88" s="187"/>
      <c r="F88" s="162"/>
      <c r="G88" s="44"/>
      <c r="H88" s="163"/>
      <c r="I88" s="158"/>
      <c r="J88" s="21"/>
      <c r="K88" s="163"/>
      <c r="L88" s="158"/>
      <c r="M88" s="21"/>
      <c r="N88" s="163"/>
      <c r="O88" s="44"/>
      <c r="P88" s="166"/>
      <c r="Q88" s="139">
        <f t="shared" si="0"/>
        <v>0</v>
      </c>
      <c r="R88" s="141"/>
    </row>
    <row r="89" spans="1:18" ht="18" hidden="1" customHeight="1">
      <c r="A89" s="636">
        <v>80</v>
      </c>
      <c r="B89" s="637"/>
      <c r="C89" s="10"/>
      <c r="D89" s="10"/>
      <c r="E89" s="187"/>
      <c r="F89" s="162"/>
      <c r="G89" s="44"/>
      <c r="H89" s="163"/>
      <c r="I89" s="158"/>
      <c r="J89" s="21"/>
      <c r="K89" s="163"/>
      <c r="L89" s="158"/>
      <c r="M89" s="21"/>
      <c r="N89" s="163"/>
      <c r="O89" s="44"/>
      <c r="P89" s="166"/>
      <c r="Q89" s="139">
        <f t="shared" si="0"/>
        <v>0</v>
      </c>
      <c r="R89" s="141"/>
    </row>
    <row r="90" spans="1:18" ht="18" hidden="1" customHeight="1">
      <c r="A90" s="636">
        <v>81</v>
      </c>
      <c r="B90" s="637"/>
      <c r="C90" s="10"/>
      <c r="D90" s="10"/>
      <c r="E90" s="187"/>
      <c r="F90" s="162"/>
      <c r="G90" s="44"/>
      <c r="H90" s="163"/>
      <c r="I90" s="158"/>
      <c r="J90" s="21"/>
      <c r="K90" s="163"/>
      <c r="L90" s="158"/>
      <c r="M90" s="21"/>
      <c r="N90" s="163"/>
      <c r="O90" s="44"/>
      <c r="P90" s="166"/>
      <c r="Q90" s="139">
        <f t="shared" si="0"/>
        <v>0</v>
      </c>
      <c r="R90" s="141"/>
    </row>
    <row r="91" spans="1:18" ht="18" hidden="1" customHeight="1">
      <c r="A91" s="636">
        <v>82</v>
      </c>
      <c r="B91" s="637"/>
      <c r="C91" s="10"/>
      <c r="D91" s="10"/>
      <c r="E91" s="187"/>
      <c r="F91" s="162"/>
      <c r="G91" s="44"/>
      <c r="H91" s="163"/>
      <c r="I91" s="158"/>
      <c r="J91" s="21"/>
      <c r="K91" s="163"/>
      <c r="L91" s="158"/>
      <c r="M91" s="21"/>
      <c r="N91" s="163"/>
      <c r="O91" s="44"/>
      <c r="P91" s="166"/>
      <c r="Q91" s="139">
        <f t="shared" si="0"/>
        <v>0</v>
      </c>
      <c r="R91" s="141"/>
    </row>
    <row r="92" spans="1:18" ht="18" hidden="1" customHeight="1">
      <c r="A92" s="636">
        <v>83</v>
      </c>
      <c r="B92" s="637"/>
      <c r="C92" s="10"/>
      <c r="D92" s="10"/>
      <c r="E92" s="187"/>
      <c r="F92" s="162"/>
      <c r="G92" s="44"/>
      <c r="H92" s="163"/>
      <c r="I92" s="158"/>
      <c r="J92" s="21"/>
      <c r="K92" s="163"/>
      <c r="L92" s="158"/>
      <c r="M92" s="21"/>
      <c r="N92" s="163"/>
      <c r="O92" s="44"/>
      <c r="P92" s="166"/>
      <c r="Q92" s="139">
        <f t="shared" si="0"/>
        <v>0</v>
      </c>
      <c r="R92" s="141"/>
    </row>
    <row r="93" spans="1:18" ht="18" hidden="1" customHeight="1">
      <c r="A93" s="636">
        <v>84</v>
      </c>
      <c r="B93" s="637"/>
      <c r="C93" s="10"/>
      <c r="D93" s="10"/>
      <c r="E93" s="187"/>
      <c r="F93" s="162"/>
      <c r="G93" s="44"/>
      <c r="H93" s="163"/>
      <c r="I93" s="158"/>
      <c r="J93" s="21"/>
      <c r="K93" s="163"/>
      <c r="L93" s="158"/>
      <c r="M93" s="21"/>
      <c r="N93" s="163"/>
      <c r="O93" s="44"/>
      <c r="P93" s="166"/>
      <c r="Q93" s="139">
        <f t="shared" si="0"/>
        <v>0</v>
      </c>
      <c r="R93" s="141"/>
    </row>
    <row r="94" spans="1:18" ht="18" hidden="1" customHeight="1">
      <c r="A94" s="636">
        <v>85</v>
      </c>
      <c r="B94" s="637"/>
      <c r="C94" s="10"/>
      <c r="D94" s="10"/>
      <c r="E94" s="187"/>
      <c r="F94" s="162"/>
      <c r="G94" s="44"/>
      <c r="H94" s="163"/>
      <c r="I94" s="158"/>
      <c r="J94" s="21"/>
      <c r="K94" s="163"/>
      <c r="L94" s="158"/>
      <c r="M94" s="21"/>
      <c r="N94" s="163"/>
      <c r="O94" s="44"/>
      <c r="P94" s="166"/>
      <c r="Q94" s="139">
        <f t="shared" si="0"/>
        <v>0</v>
      </c>
      <c r="R94" s="141"/>
    </row>
    <row r="95" spans="1:18" ht="18" hidden="1" customHeight="1">
      <c r="A95" s="636">
        <v>86</v>
      </c>
      <c r="B95" s="637"/>
      <c r="C95" s="10"/>
      <c r="D95" s="10"/>
      <c r="E95" s="187"/>
      <c r="F95" s="162"/>
      <c r="G95" s="44"/>
      <c r="H95" s="163"/>
      <c r="I95" s="158"/>
      <c r="J95" s="21"/>
      <c r="K95" s="163"/>
      <c r="L95" s="158"/>
      <c r="M95" s="21"/>
      <c r="N95" s="163"/>
      <c r="O95" s="44"/>
      <c r="P95" s="166"/>
      <c r="Q95" s="139">
        <f t="shared" si="0"/>
        <v>0</v>
      </c>
      <c r="R95" s="141"/>
    </row>
    <row r="96" spans="1:18" ht="18" hidden="1" customHeight="1">
      <c r="A96" s="636">
        <v>87</v>
      </c>
      <c r="B96" s="637"/>
      <c r="C96" s="10"/>
      <c r="D96" s="10"/>
      <c r="E96" s="187"/>
      <c r="F96" s="162"/>
      <c r="G96" s="44"/>
      <c r="H96" s="163"/>
      <c r="I96" s="158"/>
      <c r="J96" s="21"/>
      <c r="K96" s="163"/>
      <c r="L96" s="158"/>
      <c r="M96" s="21"/>
      <c r="N96" s="163"/>
      <c r="O96" s="44"/>
      <c r="P96" s="166"/>
      <c r="Q96" s="139">
        <f t="shared" si="0"/>
        <v>0</v>
      </c>
      <c r="R96" s="141"/>
    </row>
    <row r="97" spans="1:18" ht="18" hidden="1" customHeight="1">
      <c r="A97" s="636">
        <v>88</v>
      </c>
      <c r="B97" s="637"/>
      <c r="C97" s="10"/>
      <c r="D97" s="10"/>
      <c r="E97" s="187"/>
      <c r="F97" s="162"/>
      <c r="G97" s="44"/>
      <c r="H97" s="163"/>
      <c r="I97" s="158"/>
      <c r="J97" s="21"/>
      <c r="K97" s="163"/>
      <c r="L97" s="158"/>
      <c r="M97" s="21"/>
      <c r="N97" s="163"/>
      <c r="O97" s="44"/>
      <c r="P97" s="166"/>
      <c r="Q97" s="139">
        <f t="shared" si="0"/>
        <v>0</v>
      </c>
      <c r="R97" s="141"/>
    </row>
    <row r="98" spans="1:18" ht="18" hidden="1" customHeight="1">
      <c r="A98" s="636">
        <v>89</v>
      </c>
      <c r="B98" s="637"/>
      <c r="C98" s="10"/>
      <c r="D98" s="10"/>
      <c r="E98" s="187"/>
      <c r="F98" s="162"/>
      <c r="G98" s="44"/>
      <c r="H98" s="163"/>
      <c r="I98" s="158"/>
      <c r="J98" s="21"/>
      <c r="K98" s="163"/>
      <c r="L98" s="158"/>
      <c r="M98" s="21"/>
      <c r="N98" s="163"/>
      <c r="O98" s="44"/>
      <c r="P98" s="166"/>
      <c r="Q98" s="139">
        <f t="shared" si="0"/>
        <v>0</v>
      </c>
      <c r="R98" s="141"/>
    </row>
    <row r="99" spans="1:18" ht="18" hidden="1" customHeight="1">
      <c r="A99" s="636">
        <v>90</v>
      </c>
      <c r="B99" s="637"/>
      <c r="C99" s="10"/>
      <c r="D99" s="10"/>
      <c r="E99" s="187"/>
      <c r="F99" s="162"/>
      <c r="G99" s="44"/>
      <c r="H99" s="163"/>
      <c r="I99" s="158"/>
      <c r="J99" s="21"/>
      <c r="K99" s="163"/>
      <c r="L99" s="158"/>
      <c r="M99" s="21"/>
      <c r="N99" s="163"/>
      <c r="O99" s="44"/>
      <c r="P99" s="166"/>
      <c r="Q99" s="139">
        <f t="shared" si="0"/>
        <v>0</v>
      </c>
      <c r="R99" s="141"/>
    </row>
    <row r="100" spans="1:18" ht="18" hidden="1" customHeight="1">
      <c r="A100" s="636">
        <v>91</v>
      </c>
      <c r="B100" s="637"/>
      <c r="C100" s="10"/>
      <c r="D100" s="10"/>
      <c r="E100" s="187"/>
      <c r="F100" s="162"/>
      <c r="G100" s="44"/>
      <c r="H100" s="163"/>
      <c r="I100" s="158"/>
      <c r="J100" s="21"/>
      <c r="K100" s="163"/>
      <c r="L100" s="158"/>
      <c r="M100" s="21"/>
      <c r="N100" s="163"/>
      <c r="O100" s="44"/>
      <c r="P100" s="166"/>
      <c r="Q100" s="139">
        <f t="shared" si="0"/>
        <v>0</v>
      </c>
      <c r="R100" s="141"/>
    </row>
    <row r="101" spans="1:18" ht="18" hidden="1" customHeight="1">
      <c r="A101" s="636">
        <v>92</v>
      </c>
      <c r="B101" s="637"/>
      <c r="C101" s="10"/>
      <c r="D101" s="10"/>
      <c r="E101" s="187"/>
      <c r="F101" s="162"/>
      <c r="G101" s="44"/>
      <c r="H101" s="163"/>
      <c r="I101" s="158"/>
      <c r="J101" s="21"/>
      <c r="K101" s="163"/>
      <c r="L101" s="158"/>
      <c r="M101" s="21"/>
      <c r="N101" s="163"/>
      <c r="O101" s="44"/>
      <c r="P101" s="166"/>
      <c r="Q101" s="139">
        <f t="shared" si="0"/>
        <v>0</v>
      </c>
      <c r="R101" s="141"/>
    </row>
    <row r="102" spans="1:18" ht="18" hidden="1" customHeight="1">
      <c r="A102" s="636">
        <v>93</v>
      </c>
      <c r="B102" s="637"/>
      <c r="C102" s="10"/>
      <c r="D102" s="10"/>
      <c r="E102" s="187"/>
      <c r="F102" s="162"/>
      <c r="G102" s="44"/>
      <c r="H102" s="163"/>
      <c r="I102" s="158"/>
      <c r="J102" s="21"/>
      <c r="K102" s="163"/>
      <c r="L102" s="158"/>
      <c r="M102" s="21"/>
      <c r="N102" s="163"/>
      <c r="O102" s="44"/>
      <c r="P102" s="166"/>
      <c r="Q102" s="139">
        <f t="shared" si="0"/>
        <v>0</v>
      </c>
      <c r="R102" s="141"/>
    </row>
    <row r="103" spans="1:18" ht="18" hidden="1" customHeight="1">
      <c r="A103" s="636">
        <v>94</v>
      </c>
      <c r="B103" s="637"/>
      <c r="C103" s="10"/>
      <c r="D103" s="10"/>
      <c r="E103" s="187"/>
      <c r="F103" s="162"/>
      <c r="G103" s="44"/>
      <c r="H103" s="163"/>
      <c r="I103" s="158"/>
      <c r="J103" s="21"/>
      <c r="K103" s="163"/>
      <c r="L103" s="158"/>
      <c r="M103" s="21"/>
      <c r="N103" s="163"/>
      <c r="O103" s="44"/>
      <c r="P103" s="166"/>
      <c r="Q103" s="139">
        <f t="shared" si="0"/>
        <v>0</v>
      </c>
      <c r="R103" s="141"/>
    </row>
    <row r="104" spans="1:18" ht="18" hidden="1" customHeight="1">
      <c r="A104" s="636">
        <v>95</v>
      </c>
      <c r="B104" s="637"/>
      <c r="C104" s="10"/>
      <c r="D104" s="10"/>
      <c r="E104" s="187"/>
      <c r="F104" s="162"/>
      <c r="G104" s="44"/>
      <c r="H104" s="163"/>
      <c r="I104" s="158"/>
      <c r="J104" s="21"/>
      <c r="K104" s="163"/>
      <c r="L104" s="158"/>
      <c r="M104" s="21"/>
      <c r="N104" s="163"/>
      <c r="O104" s="44"/>
      <c r="P104" s="166"/>
      <c r="Q104" s="139">
        <f t="shared" si="0"/>
        <v>0</v>
      </c>
      <c r="R104" s="141"/>
    </row>
    <row r="105" spans="1:18" ht="18" hidden="1" customHeight="1">
      <c r="A105" s="636">
        <v>96</v>
      </c>
      <c r="B105" s="637"/>
      <c r="C105" s="10"/>
      <c r="D105" s="10"/>
      <c r="E105" s="187"/>
      <c r="F105" s="162"/>
      <c r="G105" s="44"/>
      <c r="H105" s="163"/>
      <c r="I105" s="158"/>
      <c r="J105" s="21"/>
      <c r="K105" s="163"/>
      <c r="L105" s="158"/>
      <c r="M105" s="21"/>
      <c r="N105" s="163"/>
      <c r="O105" s="44"/>
      <c r="P105" s="166"/>
      <c r="Q105" s="139">
        <f t="shared" si="0"/>
        <v>0</v>
      </c>
      <c r="R105" s="141"/>
    </row>
    <row r="106" spans="1:18" ht="18" hidden="1" customHeight="1">
      <c r="A106" s="636">
        <v>97</v>
      </c>
      <c r="B106" s="637"/>
      <c r="C106" s="10"/>
      <c r="D106" s="10"/>
      <c r="E106" s="187"/>
      <c r="F106" s="162"/>
      <c r="G106" s="44"/>
      <c r="H106" s="163"/>
      <c r="I106" s="158"/>
      <c r="J106" s="21"/>
      <c r="K106" s="163"/>
      <c r="L106" s="158"/>
      <c r="M106" s="21"/>
      <c r="N106" s="163"/>
      <c r="O106" s="44"/>
      <c r="P106" s="166"/>
      <c r="Q106" s="139">
        <f t="shared" si="0"/>
        <v>0</v>
      </c>
      <c r="R106" s="141"/>
    </row>
    <row r="107" spans="1:18" ht="18" hidden="1" customHeight="1">
      <c r="A107" s="636">
        <v>98</v>
      </c>
      <c r="B107" s="637"/>
      <c r="C107" s="10"/>
      <c r="D107" s="10"/>
      <c r="E107" s="187"/>
      <c r="F107" s="162"/>
      <c r="G107" s="44"/>
      <c r="H107" s="163"/>
      <c r="I107" s="158"/>
      <c r="J107" s="21"/>
      <c r="K107" s="163"/>
      <c r="L107" s="158"/>
      <c r="M107" s="21"/>
      <c r="N107" s="163"/>
      <c r="O107" s="44"/>
      <c r="P107" s="166"/>
      <c r="Q107" s="139">
        <f t="shared" ref="Q107:Q159" si="1">IF(G107="",0,INT(SUM(PRODUCT(G107,I107,L107),O107)))</f>
        <v>0</v>
      </c>
      <c r="R107" s="141"/>
    </row>
    <row r="108" spans="1:18" ht="18" hidden="1" customHeight="1">
      <c r="A108" s="636">
        <v>99</v>
      </c>
      <c r="B108" s="637"/>
      <c r="C108" s="10"/>
      <c r="D108" s="10"/>
      <c r="E108" s="187"/>
      <c r="F108" s="162"/>
      <c r="G108" s="44"/>
      <c r="H108" s="163"/>
      <c r="I108" s="158"/>
      <c r="J108" s="21"/>
      <c r="K108" s="163"/>
      <c r="L108" s="158"/>
      <c r="M108" s="21"/>
      <c r="N108" s="163"/>
      <c r="O108" s="44"/>
      <c r="P108" s="166"/>
      <c r="Q108" s="139">
        <f t="shared" si="1"/>
        <v>0</v>
      </c>
      <c r="R108" s="141"/>
    </row>
    <row r="109" spans="1:18" ht="18" hidden="1" customHeight="1">
      <c r="A109" s="636">
        <v>100</v>
      </c>
      <c r="B109" s="637"/>
      <c r="C109" s="10"/>
      <c r="D109" s="10"/>
      <c r="E109" s="187"/>
      <c r="F109" s="162"/>
      <c r="G109" s="44"/>
      <c r="H109" s="163"/>
      <c r="I109" s="158"/>
      <c r="J109" s="21"/>
      <c r="K109" s="163"/>
      <c r="L109" s="158"/>
      <c r="M109" s="21"/>
      <c r="N109" s="163"/>
      <c r="O109" s="44"/>
      <c r="P109" s="166"/>
      <c r="Q109" s="139">
        <f t="shared" si="1"/>
        <v>0</v>
      </c>
      <c r="R109" s="141"/>
    </row>
    <row r="110" spans="1:18" ht="18" hidden="1" customHeight="1">
      <c r="A110" s="636">
        <v>101</v>
      </c>
      <c r="B110" s="637"/>
      <c r="C110" s="10"/>
      <c r="D110" s="10"/>
      <c r="E110" s="187"/>
      <c r="F110" s="162"/>
      <c r="G110" s="44"/>
      <c r="H110" s="163"/>
      <c r="I110" s="158"/>
      <c r="J110" s="21"/>
      <c r="K110" s="163"/>
      <c r="L110" s="158"/>
      <c r="M110" s="21"/>
      <c r="N110" s="163"/>
      <c r="O110" s="44"/>
      <c r="P110" s="166"/>
      <c r="Q110" s="139">
        <f t="shared" si="1"/>
        <v>0</v>
      </c>
      <c r="R110" s="141"/>
    </row>
    <row r="111" spans="1:18" ht="18" hidden="1" customHeight="1">
      <c r="A111" s="636">
        <v>102</v>
      </c>
      <c r="B111" s="637"/>
      <c r="C111" s="10"/>
      <c r="D111" s="10"/>
      <c r="E111" s="187"/>
      <c r="F111" s="162"/>
      <c r="G111" s="44"/>
      <c r="H111" s="163"/>
      <c r="I111" s="158"/>
      <c r="J111" s="21"/>
      <c r="K111" s="163"/>
      <c r="L111" s="158"/>
      <c r="M111" s="21"/>
      <c r="N111" s="163"/>
      <c r="O111" s="44"/>
      <c r="P111" s="166"/>
      <c r="Q111" s="139">
        <f t="shared" si="1"/>
        <v>0</v>
      </c>
      <c r="R111" s="141"/>
    </row>
    <row r="112" spans="1:18" ht="18" hidden="1" customHeight="1">
      <c r="A112" s="636">
        <v>103</v>
      </c>
      <c r="B112" s="637"/>
      <c r="C112" s="10"/>
      <c r="D112" s="10"/>
      <c r="E112" s="187"/>
      <c r="F112" s="162"/>
      <c r="G112" s="44"/>
      <c r="H112" s="163"/>
      <c r="I112" s="158"/>
      <c r="J112" s="21"/>
      <c r="K112" s="163"/>
      <c r="L112" s="158"/>
      <c r="M112" s="21"/>
      <c r="N112" s="163"/>
      <c r="O112" s="44"/>
      <c r="P112" s="166"/>
      <c r="Q112" s="139">
        <f t="shared" si="1"/>
        <v>0</v>
      </c>
      <c r="R112" s="141"/>
    </row>
    <row r="113" spans="1:18" ht="18" hidden="1" customHeight="1">
      <c r="A113" s="636">
        <v>104</v>
      </c>
      <c r="B113" s="637"/>
      <c r="C113" s="10"/>
      <c r="D113" s="10"/>
      <c r="E113" s="187"/>
      <c r="F113" s="162"/>
      <c r="G113" s="44"/>
      <c r="H113" s="163"/>
      <c r="I113" s="158"/>
      <c r="J113" s="21"/>
      <c r="K113" s="163"/>
      <c r="L113" s="158"/>
      <c r="M113" s="21"/>
      <c r="N113" s="163"/>
      <c r="O113" s="44"/>
      <c r="P113" s="166"/>
      <c r="Q113" s="139">
        <f t="shared" si="1"/>
        <v>0</v>
      </c>
      <c r="R113" s="141"/>
    </row>
    <row r="114" spans="1:18" ht="18" hidden="1" customHeight="1">
      <c r="A114" s="636">
        <v>105</v>
      </c>
      <c r="B114" s="637"/>
      <c r="C114" s="10"/>
      <c r="D114" s="10"/>
      <c r="E114" s="187"/>
      <c r="F114" s="162"/>
      <c r="G114" s="44"/>
      <c r="H114" s="163"/>
      <c r="I114" s="158"/>
      <c r="J114" s="21"/>
      <c r="K114" s="163"/>
      <c r="L114" s="158"/>
      <c r="M114" s="21"/>
      <c r="N114" s="163"/>
      <c r="O114" s="44"/>
      <c r="P114" s="166"/>
      <c r="Q114" s="139">
        <f t="shared" si="1"/>
        <v>0</v>
      </c>
      <c r="R114" s="141"/>
    </row>
    <row r="115" spans="1:18" ht="18" hidden="1" customHeight="1">
      <c r="A115" s="636">
        <v>106</v>
      </c>
      <c r="B115" s="637"/>
      <c r="C115" s="10"/>
      <c r="D115" s="10"/>
      <c r="E115" s="187"/>
      <c r="F115" s="162"/>
      <c r="G115" s="44"/>
      <c r="H115" s="163"/>
      <c r="I115" s="158"/>
      <c r="J115" s="21"/>
      <c r="K115" s="163"/>
      <c r="L115" s="158"/>
      <c r="M115" s="21"/>
      <c r="N115" s="163"/>
      <c r="O115" s="44"/>
      <c r="P115" s="166"/>
      <c r="Q115" s="139">
        <f t="shared" si="1"/>
        <v>0</v>
      </c>
      <c r="R115" s="141"/>
    </row>
    <row r="116" spans="1:18" ht="18" hidden="1" customHeight="1">
      <c r="A116" s="636">
        <v>107</v>
      </c>
      <c r="B116" s="637"/>
      <c r="C116" s="10"/>
      <c r="D116" s="10"/>
      <c r="E116" s="187"/>
      <c r="F116" s="162"/>
      <c r="G116" s="44"/>
      <c r="H116" s="163"/>
      <c r="I116" s="158"/>
      <c r="J116" s="21"/>
      <c r="K116" s="163"/>
      <c r="L116" s="158"/>
      <c r="M116" s="21"/>
      <c r="N116" s="163"/>
      <c r="O116" s="44"/>
      <c r="P116" s="166"/>
      <c r="Q116" s="139">
        <f t="shared" si="1"/>
        <v>0</v>
      </c>
      <c r="R116" s="141"/>
    </row>
    <row r="117" spans="1:18" ht="18" hidden="1" customHeight="1">
      <c r="A117" s="636">
        <v>108</v>
      </c>
      <c r="B117" s="637"/>
      <c r="C117" s="10"/>
      <c r="D117" s="10"/>
      <c r="E117" s="187"/>
      <c r="F117" s="162"/>
      <c r="G117" s="44"/>
      <c r="H117" s="163"/>
      <c r="I117" s="158"/>
      <c r="J117" s="21"/>
      <c r="K117" s="163"/>
      <c r="L117" s="158"/>
      <c r="M117" s="21"/>
      <c r="N117" s="163"/>
      <c r="O117" s="44"/>
      <c r="P117" s="166"/>
      <c r="Q117" s="139">
        <f t="shared" si="1"/>
        <v>0</v>
      </c>
      <c r="R117" s="141"/>
    </row>
    <row r="118" spans="1:18" ht="18" hidden="1" customHeight="1">
      <c r="A118" s="636">
        <v>109</v>
      </c>
      <c r="B118" s="637"/>
      <c r="C118" s="10"/>
      <c r="D118" s="10"/>
      <c r="E118" s="187"/>
      <c r="F118" s="162"/>
      <c r="G118" s="44"/>
      <c r="H118" s="163"/>
      <c r="I118" s="158"/>
      <c r="J118" s="21"/>
      <c r="K118" s="163"/>
      <c r="L118" s="158"/>
      <c r="M118" s="21"/>
      <c r="N118" s="163"/>
      <c r="O118" s="44"/>
      <c r="P118" s="166"/>
      <c r="Q118" s="139">
        <f t="shared" si="1"/>
        <v>0</v>
      </c>
      <c r="R118" s="141"/>
    </row>
    <row r="119" spans="1:18" ht="18" hidden="1" customHeight="1">
      <c r="A119" s="636">
        <v>110</v>
      </c>
      <c r="B119" s="637"/>
      <c r="C119" s="10"/>
      <c r="D119" s="10"/>
      <c r="E119" s="187"/>
      <c r="F119" s="162"/>
      <c r="G119" s="44"/>
      <c r="H119" s="163"/>
      <c r="I119" s="158"/>
      <c r="J119" s="21"/>
      <c r="K119" s="163"/>
      <c r="L119" s="158"/>
      <c r="M119" s="21"/>
      <c r="N119" s="163"/>
      <c r="O119" s="44"/>
      <c r="P119" s="166"/>
      <c r="Q119" s="139">
        <f t="shared" si="1"/>
        <v>0</v>
      </c>
      <c r="R119" s="141"/>
    </row>
    <row r="120" spans="1:18" ht="18" hidden="1" customHeight="1">
      <c r="A120" s="636">
        <v>111</v>
      </c>
      <c r="B120" s="637"/>
      <c r="C120" s="10"/>
      <c r="D120" s="10"/>
      <c r="E120" s="187"/>
      <c r="F120" s="162"/>
      <c r="G120" s="44"/>
      <c r="H120" s="163"/>
      <c r="I120" s="158"/>
      <c r="J120" s="21"/>
      <c r="K120" s="163"/>
      <c r="L120" s="158"/>
      <c r="M120" s="21"/>
      <c r="N120" s="163"/>
      <c r="O120" s="44"/>
      <c r="P120" s="166"/>
      <c r="Q120" s="139">
        <f t="shared" si="1"/>
        <v>0</v>
      </c>
      <c r="R120" s="141"/>
    </row>
    <row r="121" spans="1:18" ht="18" hidden="1" customHeight="1">
      <c r="A121" s="636">
        <v>112</v>
      </c>
      <c r="B121" s="637"/>
      <c r="C121" s="10"/>
      <c r="D121" s="10"/>
      <c r="E121" s="187"/>
      <c r="F121" s="162"/>
      <c r="G121" s="44"/>
      <c r="H121" s="163"/>
      <c r="I121" s="158"/>
      <c r="J121" s="21"/>
      <c r="K121" s="163"/>
      <c r="L121" s="158"/>
      <c r="M121" s="21"/>
      <c r="N121" s="163"/>
      <c r="O121" s="44"/>
      <c r="P121" s="166"/>
      <c r="Q121" s="139">
        <f t="shared" si="1"/>
        <v>0</v>
      </c>
      <c r="R121" s="141"/>
    </row>
    <row r="122" spans="1:18" ht="18" hidden="1" customHeight="1">
      <c r="A122" s="636">
        <v>113</v>
      </c>
      <c r="B122" s="637"/>
      <c r="C122" s="10"/>
      <c r="D122" s="10"/>
      <c r="E122" s="187"/>
      <c r="F122" s="162"/>
      <c r="G122" s="44"/>
      <c r="H122" s="163"/>
      <c r="I122" s="158"/>
      <c r="J122" s="21"/>
      <c r="K122" s="163"/>
      <c r="L122" s="158"/>
      <c r="M122" s="21"/>
      <c r="N122" s="163"/>
      <c r="O122" s="44"/>
      <c r="P122" s="166"/>
      <c r="Q122" s="139">
        <f t="shared" si="1"/>
        <v>0</v>
      </c>
      <c r="R122" s="141"/>
    </row>
    <row r="123" spans="1:18" ht="18" hidden="1" customHeight="1">
      <c r="A123" s="636">
        <v>114</v>
      </c>
      <c r="B123" s="637"/>
      <c r="C123" s="10"/>
      <c r="D123" s="10"/>
      <c r="E123" s="187"/>
      <c r="F123" s="162"/>
      <c r="G123" s="44"/>
      <c r="H123" s="163"/>
      <c r="I123" s="158"/>
      <c r="J123" s="21"/>
      <c r="K123" s="163"/>
      <c r="L123" s="158"/>
      <c r="M123" s="21"/>
      <c r="N123" s="163"/>
      <c r="O123" s="44"/>
      <c r="P123" s="166"/>
      <c r="Q123" s="139">
        <f t="shared" si="1"/>
        <v>0</v>
      </c>
      <c r="R123" s="141"/>
    </row>
    <row r="124" spans="1:18" ht="18" hidden="1" customHeight="1">
      <c r="A124" s="636">
        <v>115</v>
      </c>
      <c r="B124" s="637"/>
      <c r="C124" s="10"/>
      <c r="D124" s="10"/>
      <c r="E124" s="187"/>
      <c r="F124" s="162"/>
      <c r="G124" s="44"/>
      <c r="H124" s="163"/>
      <c r="I124" s="158"/>
      <c r="J124" s="21"/>
      <c r="K124" s="163"/>
      <c r="L124" s="158"/>
      <c r="M124" s="21"/>
      <c r="N124" s="163"/>
      <c r="O124" s="44"/>
      <c r="P124" s="166"/>
      <c r="Q124" s="139">
        <f t="shared" si="1"/>
        <v>0</v>
      </c>
      <c r="R124" s="141"/>
    </row>
    <row r="125" spans="1:18" ht="18" hidden="1" customHeight="1">
      <c r="A125" s="636">
        <v>116</v>
      </c>
      <c r="B125" s="637"/>
      <c r="C125" s="10"/>
      <c r="D125" s="10"/>
      <c r="E125" s="187"/>
      <c r="F125" s="162"/>
      <c r="G125" s="44"/>
      <c r="H125" s="163"/>
      <c r="I125" s="158"/>
      <c r="J125" s="21"/>
      <c r="K125" s="163"/>
      <c r="L125" s="158"/>
      <c r="M125" s="21"/>
      <c r="N125" s="163"/>
      <c r="O125" s="44"/>
      <c r="P125" s="166"/>
      <c r="Q125" s="139">
        <f t="shared" si="1"/>
        <v>0</v>
      </c>
      <c r="R125" s="141"/>
    </row>
    <row r="126" spans="1:18" ht="18" hidden="1" customHeight="1">
      <c r="A126" s="636">
        <v>117</v>
      </c>
      <c r="B126" s="637"/>
      <c r="C126" s="10"/>
      <c r="D126" s="10"/>
      <c r="E126" s="187"/>
      <c r="F126" s="162"/>
      <c r="G126" s="44"/>
      <c r="H126" s="163"/>
      <c r="I126" s="158"/>
      <c r="J126" s="21"/>
      <c r="K126" s="163"/>
      <c r="L126" s="158"/>
      <c r="M126" s="21"/>
      <c r="N126" s="163"/>
      <c r="O126" s="44"/>
      <c r="P126" s="166"/>
      <c r="Q126" s="139">
        <f t="shared" si="1"/>
        <v>0</v>
      </c>
      <c r="R126" s="141"/>
    </row>
    <row r="127" spans="1:18" ht="18" hidden="1" customHeight="1">
      <c r="A127" s="636">
        <v>118</v>
      </c>
      <c r="B127" s="637"/>
      <c r="C127" s="10"/>
      <c r="D127" s="10"/>
      <c r="E127" s="187"/>
      <c r="F127" s="162"/>
      <c r="G127" s="44"/>
      <c r="H127" s="163"/>
      <c r="I127" s="158"/>
      <c r="J127" s="21"/>
      <c r="K127" s="163"/>
      <c r="L127" s="158"/>
      <c r="M127" s="21"/>
      <c r="N127" s="163"/>
      <c r="O127" s="44"/>
      <c r="P127" s="166"/>
      <c r="Q127" s="139">
        <f t="shared" si="1"/>
        <v>0</v>
      </c>
      <c r="R127" s="141"/>
    </row>
    <row r="128" spans="1:18" ht="18" hidden="1" customHeight="1">
      <c r="A128" s="636">
        <v>119</v>
      </c>
      <c r="B128" s="637"/>
      <c r="C128" s="10"/>
      <c r="D128" s="10"/>
      <c r="E128" s="187"/>
      <c r="F128" s="162"/>
      <c r="G128" s="44"/>
      <c r="H128" s="163"/>
      <c r="I128" s="158"/>
      <c r="J128" s="21"/>
      <c r="K128" s="163"/>
      <c r="L128" s="158"/>
      <c r="M128" s="21"/>
      <c r="N128" s="163"/>
      <c r="O128" s="44"/>
      <c r="P128" s="166"/>
      <c r="Q128" s="139">
        <f t="shared" si="1"/>
        <v>0</v>
      </c>
      <c r="R128" s="141"/>
    </row>
    <row r="129" spans="1:18" ht="18" hidden="1" customHeight="1">
      <c r="A129" s="636">
        <v>120</v>
      </c>
      <c r="B129" s="637"/>
      <c r="C129" s="10"/>
      <c r="D129" s="10"/>
      <c r="E129" s="187"/>
      <c r="F129" s="162"/>
      <c r="G129" s="44"/>
      <c r="H129" s="163"/>
      <c r="I129" s="158"/>
      <c r="J129" s="21"/>
      <c r="K129" s="163"/>
      <c r="L129" s="158"/>
      <c r="M129" s="21"/>
      <c r="N129" s="163"/>
      <c r="O129" s="44"/>
      <c r="P129" s="166"/>
      <c r="Q129" s="139">
        <f t="shared" si="1"/>
        <v>0</v>
      </c>
      <c r="R129" s="141"/>
    </row>
    <row r="130" spans="1:18" ht="18" hidden="1" customHeight="1">
      <c r="A130" s="636">
        <v>121</v>
      </c>
      <c r="B130" s="637"/>
      <c r="C130" s="10"/>
      <c r="D130" s="10"/>
      <c r="E130" s="187"/>
      <c r="F130" s="162"/>
      <c r="G130" s="44"/>
      <c r="H130" s="163"/>
      <c r="I130" s="158"/>
      <c r="J130" s="21"/>
      <c r="K130" s="163"/>
      <c r="L130" s="158"/>
      <c r="M130" s="21"/>
      <c r="N130" s="163"/>
      <c r="O130" s="44"/>
      <c r="P130" s="166"/>
      <c r="Q130" s="139">
        <f t="shared" si="1"/>
        <v>0</v>
      </c>
      <c r="R130" s="141"/>
    </row>
    <row r="131" spans="1:18" ht="18" hidden="1" customHeight="1">
      <c r="A131" s="636">
        <v>122</v>
      </c>
      <c r="B131" s="637"/>
      <c r="C131" s="10"/>
      <c r="D131" s="10"/>
      <c r="E131" s="187"/>
      <c r="F131" s="162"/>
      <c r="G131" s="44"/>
      <c r="H131" s="163"/>
      <c r="I131" s="158"/>
      <c r="J131" s="21"/>
      <c r="K131" s="163"/>
      <c r="L131" s="158"/>
      <c r="M131" s="21"/>
      <c r="N131" s="163"/>
      <c r="O131" s="44"/>
      <c r="P131" s="166"/>
      <c r="Q131" s="139">
        <f t="shared" si="1"/>
        <v>0</v>
      </c>
      <c r="R131" s="141"/>
    </row>
    <row r="132" spans="1:18" ht="18" hidden="1" customHeight="1">
      <c r="A132" s="636">
        <v>123</v>
      </c>
      <c r="B132" s="637"/>
      <c r="C132" s="10"/>
      <c r="D132" s="10"/>
      <c r="E132" s="187"/>
      <c r="F132" s="162"/>
      <c r="G132" s="44"/>
      <c r="H132" s="163"/>
      <c r="I132" s="158"/>
      <c r="J132" s="21"/>
      <c r="K132" s="163"/>
      <c r="L132" s="158"/>
      <c r="M132" s="21"/>
      <c r="N132" s="163"/>
      <c r="O132" s="44"/>
      <c r="P132" s="166"/>
      <c r="Q132" s="139">
        <f t="shared" si="1"/>
        <v>0</v>
      </c>
      <c r="R132" s="141"/>
    </row>
    <row r="133" spans="1:18" ht="18" hidden="1" customHeight="1">
      <c r="A133" s="636">
        <v>124</v>
      </c>
      <c r="B133" s="637"/>
      <c r="C133" s="10"/>
      <c r="D133" s="10"/>
      <c r="E133" s="187"/>
      <c r="F133" s="162"/>
      <c r="G133" s="44"/>
      <c r="H133" s="163"/>
      <c r="I133" s="158"/>
      <c r="J133" s="21"/>
      <c r="K133" s="163"/>
      <c r="L133" s="158"/>
      <c r="M133" s="21"/>
      <c r="N133" s="163"/>
      <c r="O133" s="44"/>
      <c r="P133" s="166"/>
      <c r="Q133" s="139">
        <f t="shared" si="1"/>
        <v>0</v>
      </c>
      <c r="R133" s="141"/>
    </row>
    <row r="134" spans="1:18" ht="18" hidden="1" customHeight="1">
      <c r="A134" s="636">
        <v>125</v>
      </c>
      <c r="B134" s="637"/>
      <c r="C134" s="10"/>
      <c r="D134" s="10"/>
      <c r="E134" s="187"/>
      <c r="F134" s="162"/>
      <c r="G134" s="44"/>
      <c r="H134" s="163"/>
      <c r="I134" s="158"/>
      <c r="J134" s="21"/>
      <c r="K134" s="163"/>
      <c r="L134" s="158"/>
      <c r="M134" s="21"/>
      <c r="N134" s="163"/>
      <c r="O134" s="44"/>
      <c r="P134" s="166"/>
      <c r="Q134" s="139">
        <f t="shared" si="1"/>
        <v>0</v>
      </c>
      <c r="R134" s="141"/>
    </row>
    <row r="135" spans="1:18" ht="18" hidden="1" customHeight="1">
      <c r="A135" s="636">
        <v>126</v>
      </c>
      <c r="B135" s="637"/>
      <c r="C135" s="10"/>
      <c r="D135" s="10"/>
      <c r="E135" s="187"/>
      <c r="F135" s="162"/>
      <c r="G135" s="44"/>
      <c r="H135" s="163"/>
      <c r="I135" s="158"/>
      <c r="J135" s="21"/>
      <c r="K135" s="163"/>
      <c r="L135" s="158"/>
      <c r="M135" s="21"/>
      <c r="N135" s="163"/>
      <c r="O135" s="44"/>
      <c r="P135" s="166"/>
      <c r="Q135" s="139">
        <f t="shared" si="1"/>
        <v>0</v>
      </c>
      <c r="R135" s="141"/>
    </row>
    <row r="136" spans="1:18" ht="18" hidden="1" customHeight="1">
      <c r="A136" s="636">
        <v>127</v>
      </c>
      <c r="B136" s="637"/>
      <c r="C136" s="10"/>
      <c r="D136" s="10"/>
      <c r="E136" s="187"/>
      <c r="F136" s="162"/>
      <c r="G136" s="44"/>
      <c r="H136" s="163"/>
      <c r="I136" s="158"/>
      <c r="J136" s="21"/>
      <c r="K136" s="163"/>
      <c r="L136" s="158"/>
      <c r="M136" s="21"/>
      <c r="N136" s="163"/>
      <c r="O136" s="44"/>
      <c r="P136" s="166"/>
      <c r="Q136" s="139">
        <f t="shared" si="1"/>
        <v>0</v>
      </c>
      <c r="R136" s="141"/>
    </row>
    <row r="137" spans="1:18" ht="18" hidden="1" customHeight="1">
      <c r="A137" s="636">
        <v>128</v>
      </c>
      <c r="B137" s="637"/>
      <c r="C137" s="10"/>
      <c r="D137" s="10"/>
      <c r="E137" s="187"/>
      <c r="F137" s="162"/>
      <c r="G137" s="44"/>
      <c r="H137" s="163"/>
      <c r="I137" s="158"/>
      <c r="J137" s="21"/>
      <c r="K137" s="163"/>
      <c r="L137" s="158"/>
      <c r="M137" s="21"/>
      <c r="N137" s="163"/>
      <c r="O137" s="44"/>
      <c r="P137" s="166"/>
      <c r="Q137" s="139">
        <f t="shared" si="1"/>
        <v>0</v>
      </c>
      <c r="R137" s="141"/>
    </row>
    <row r="138" spans="1:18" ht="18" hidden="1" customHeight="1">
      <c r="A138" s="636">
        <v>129</v>
      </c>
      <c r="B138" s="637"/>
      <c r="C138" s="10"/>
      <c r="D138" s="10"/>
      <c r="E138" s="187"/>
      <c r="F138" s="162"/>
      <c r="G138" s="44"/>
      <c r="H138" s="163"/>
      <c r="I138" s="158"/>
      <c r="J138" s="21"/>
      <c r="K138" s="163"/>
      <c r="L138" s="158"/>
      <c r="M138" s="21"/>
      <c r="N138" s="163"/>
      <c r="O138" s="44"/>
      <c r="P138" s="166"/>
      <c r="Q138" s="139">
        <f t="shared" si="1"/>
        <v>0</v>
      </c>
      <c r="R138" s="141"/>
    </row>
    <row r="139" spans="1:18" ht="18" hidden="1" customHeight="1">
      <c r="A139" s="636">
        <v>130</v>
      </c>
      <c r="B139" s="637"/>
      <c r="C139" s="10"/>
      <c r="D139" s="10"/>
      <c r="E139" s="187"/>
      <c r="F139" s="162"/>
      <c r="G139" s="44"/>
      <c r="H139" s="163"/>
      <c r="I139" s="158"/>
      <c r="J139" s="21"/>
      <c r="K139" s="163"/>
      <c r="L139" s="158"/>
      <c r="M139" s="21"/>
      <c r="N139" s="163"/>
      <c r="O139" s="44"/>
      <c r="P139" s="166"/>
      <c r="Q139" s="139">
        <f t="shared" si="1"/>
        <v>0</v>
      </c>
      <c r="R139" s="141"/>
    </row>
    <row r="140" spans="1:18" ht="18" hidden="1" customHeight="1">
      <c r="A140" s="636">
        <v>131</v>
      </c>
      <c r="B140" s="637"/>
      <c r="C140" s="10"/>
      <c r="D140" s="10"/>
      <c r="E140" s="187"/>
      <c r="F140" s="162"/>
      <c r="G140" s="44"/>
      <c r="H140" s="163"/>
      <c r="I140" s="158"/>
      <c r="J140" s="21"/>
      <c r="K140" s="163"/>
      <c r="L140" s="158"/>
      <c r="M140" s="21"/>
      <c r="N140" s="163"/>
      <c r="O140" s="44"/>
      <c r="P140" s="166"/>
      <c r="Q140" s="139">
        <f t="shared" si="1"/>
        <v>0</v>
      </c>
      <c r="R140" s="141"/>
    </row>
    <row r="141" spans="1:18" ht="18" hidden="1" customHeight="1">
      <c r="A141" s="636">
        <v>132</v>
      </c>
      <c r="B141" s="637"/>
      <c r="C141" s="10"/>
      <c r="D141" s="10"/>
      <c r="E141" s="187"/>
      <c r="F141" s="162"/>
      <c r="G141" s="44"/>
      <c r="H141" s="163"/>
      <c r="I141" s="158"/>
      <c r="J141" s="21"/>
      <c r="K141" s="163"/>
      <c r="L141" s="158"/>
      <c r="M141" s="21"/>
      <c r="N141" s="163"/>
      <c r="O141" s="44"/>
      <c r="P141" s="166"/>
      <c r="Q141" s="139">
        <f t="shared" si="1"/>
        <v>0</v>
      </c>
      <c r="R141" s="141"/>
    </row>
    <row r="142" spans="1:18" ht="18" hidden="1" customHeight="1">
      <c r="A142" s="636">
        <v>133</v>
      </c>
      <c r="B142" s="637"/>
      <c r="C142" s="10"/>
      <c r="D142" s="10"/>
      <c r="E142" s="187"/>
      <c r="F142" s="162"/>
      <c r="G142" s="44"/>
      <c r="H142" s="163"/>
      <c r="I142" s="158"/>
      <c r="J142" s="21"/>
      <c r="K142" s="163"/>
      <c r="L142" s="158"/>
      <c r="M142" s="21"/>
      <c r="N142" s="163"/>
      <c r="O142" s="44"/>
      <c r="P142" s="166"/>
      <c r="Q142" s="139">
        <f t="shared" si="1"/>
        <v>0</v>
      </c>
      <c r="R142" s="141"/>
    </row>
    <row r="143" spans="1:18" ht="18" hidden="1" customHeight="1">
      <c r="A143" s="636">
        <v>134</v>
      </c>
      <c r="B143" s="637"/>
      <c r="C143" s="10"/>
      <c r="D143" s="10"/>
      <c r="E143" s="187"/>
      <c r="F143" s="162"/>
      <c r="G143" s="44"/>
      <c r="H143" s="163"/>
      <c r="I143" s="158"/>
      <c r="J143" s="21"/>
      <c r="K143" s="163"/>
      <c r="L143" s="158"/>
      <c r="M143" s="21"/>
      <c r="N143" s="163"/>
      <c r="O143" s="44"/>
      <c r="P143" s="166"/>
      <c r="Q143" s="139">
        <f t="shared" si="1"/>
        <v>0</v>
      </c>
      <c r="R143" s="141"/>
    </row>
    <row r="144" spans="1:18" ht="18" hidden="1" customHeight="1">
      <c r="A144" s="636">
        <v>135</v>
      </c>
      <c r="B144" s="637"/>
      <c r="C144" s="10"/>
      <c r="D144" s="10"/>
      <c r="E144" s="187"/>
      <c r="F144" s="162"/>
      <c r="G144" s="44"/>
      <c r="H144" s="163"/>
      <c r="I144" s="158"/>
      <c r="J144" s="21"/>
      <c r="K144" s="163"/>
      <c r="L144" s="158"/>
      <c r="M144" s="21"/>
      <c r="N144" s="163"/>
      <c r="O144" s="44"/>
      <c r="P144" s="166"/>
      <c r="Q144" s="139">
        <f t="shared" si="1"/>
        <v>0</v>
      </c>
      <c r="R144" s="141"/>
    </row>
    <row r="145" spans="1:18" ht="18" hidden="1" customHeight="1">
      <c r="A145" s="636">
        <v>136</v>
      </c>
      <c r="B145" s="637"/>
      <c r="C145" s="10"/>
      <c r="D145" s="10"/>
      <c r="E145" s="187"/>
      <c r="F145" s="162"/>
      <c r="G145" s="44"/>
      <c r="H145" s="163"/>
      <c r="I145" s="158"/>
      <c r="J145" s="21"/>
      <c r="K145" s="163"/>
      <c r="L145" s="158"/>
      <c r="M145" s="21"/>
      <c r="N145" s="163"/>
      <c r="O145" s="44"/>
      <c r="P145" s="166"/>
      <c r="Q145" s="139">
        <f t="shared" si="1"/>
        <v>0</v>
      </c>
      <c r="R145" s="141"/>
    </row>
    <row r="146" spans="1:18" ht="18" hidden="1" customHeight="1">
      <c r="A146" s="636">
        <v>137</v>
      </c>
      <c r="B146" s="637"/>
      <c r="C146" s="10"/>
      <c r="D146" s="10"/>
      <c r="E146" s="187"/>
      <c r="F146" s="162"/>
      <c r="G146" s="44"/>
      <c r="H146" s="163"/>
      <c r="I146" s="158"/>
      <c r="J146" s="21"/>
      <c r="K146" s="163"/>
      <c r="L146" s="158"/>
      <c r="M146" s="21"/>
      <c r="N146" s="163"/>
      <c r="O146" s="44"/>
      <c r="P146" s="166"/>
      <c r="Q146" s="139">
        <f t="shared" si="1"/>
        <v>0</v>
      </c>
      <c r="R146" s="141"/>
    </row>
    <row r="147" spans="1:18" ht="18" hidden="1" customHeight="1">
      <c r="A147" s="636">
        <v>138</v>
      </c>
      <c r="B147" s="637"/>
      <c r="C147" s="10"/>
      <c r="D147" s="10"/>
      <c r="E147" s="187"/>
      <c r="F147" s="162"/>
      <c r="G147" s="44"/>
      <c r="H147" s="163"/>
      <c r="I147" s="158"/>
      <c r="J147" s="21"/>
      <c r="K147" s="163"/>
      <c r="L147" s="158"/>
      <c r="M147" s="21"/>
      <c r="N147" s="163"/>
      <c r="O147" s="44"/>
      <c r="P147" s="166"/>
      <c r="Q147" s="139">
        <f t="shared" si="1"/>
        <v>0</v>
      </c>
      <c r="R147" s="141"/>
    </row>
    <row r="148" spans="1:18" ht="18" hidden="1" customHeight="1">
      <c r="A148" s="636">
        <v>139</v>
      </c>
      <c r="B148" s="637"/>
      <c r="C148" s="10"/>
      <c r="D148" s="10"/>
      <c r="E148" s="187"/>
      <c r="F148" s="162"/>
      <c r="G148" s="44"/>
      <c r="H148" s="163"/>
      <c r="I148" s="158"/>
      <c r="J148" s="21"/>
      <c r="K148" s="163"/>
      <c r="L148" s="158"/>
      <c r="M148" s="21"/>
      <c r="N148" s="163"/>
      <c r="O148" s="44"/>
      <c r="P148" s="166"/>
      <c r="Q148" s="139">
        <f t="shared" si="1"/>
        <v>0</v>
      </c>
      <c r="R148" s="141"/>
    </row>
    <row r="149" spans="1:18" ht="18" hidden="1" customHeight="1">
      <c r="A149" s="636">
        <v>140</v>
      </c>
      <c r="B149" s="637"/>
      <c r="C149" s="10"/>
      <c r="D149" s="10"/>
      <c r="E149" s="187"/>
      <c r="F149" s="162"/>
      <c r="G149" s="44"/>
      <c r="H149" s="163"/>
      <c r="I149" s="158"/>
      <c r="J149" s="21"/>
      <c r="K149" s="163"/>
      <c r="L149" s="158"/>
      <c r="M149" s="21"/>
      <c r="N149" s="163"/>
      <c r="O149" s="44"/>
      <c r="P149" s="166"/>
      <c r="Q149" s="139">
        <f t="shared" si="1"/>
        <v>0</v>
      </c>
      <c r="R149" s="141"/>
    </row>
    <row r="150" spans="1:18" ht="18" hidden="1" customHeight="1">
      <c r="A150" s="636">
        <v>141</v>
      </c>
      <c r="B150" s="637"/>
      <c r="C150" s="10"/>
      <c r="D150" s="10"/>
      <c r="E150" s="187"/>
      <c r="F150" s="162"/>
      <c r="G150" s="44"/>
      <c r="H150" s="163"/>
      <c r="I150" s="158"/>
      <c r="J150" s="21"/>
      <c r="K150" s="163"/>
      <c r="L150" s="158"/>
      <c r="M150" s="21"/>
      <c r="N150" s="163"/>
      <c r="O150" s="44"/>
      <c r="P150" s="166"/>
      <c r="Q150" s="139">
        <f t="shared" si="1"/>
        <v>0</v>
      </c>
      <c r="R150" s="141"/>
    </row>
    <row r="151" spans="1:18" ht="18" hidden="1" customHeight="1">
      <c r="A151" s="636">
        <v>142</v>
      </c>
      <c r="B151" s="637"/>
      <c r="C151" s="10"/>
      <c r="D151" s="10"/>
      <c r="E151" s="187"/>
      <c r="F151" s="162"/>
      <c r="G151" s="44"/>
      <c r="H151" s="163"/>
      <c r="I151" s="158"/>
      <c r="J151" s="21"/>
      <c r="K151" s="163"/>
      <c r="L151" s="158"/>
      <c r="M151" s="21"/>
      <c r="N151" s="163"/>
      <c r="O151" s="44"/>
      <c r="P151" s="166"/>
      <c r="Q151" s="139">
        <f t="shared" si="1"/>
        <v>0</v>
      </c>
      <c r="R151" s="141"/>
    </row>
    <row r="152" spans="1:18" ht="18" hidden="1" customHeight="1">
      <c r="A152" s="636">
        <v>143</v>
      </c>
      <c r="B152" s="637"/>
      <c r="C152" s="10"/>
      <c r="D152" s="10"/>
      <c r="E152" s="187"/>
      <c r="F152" s="162"/>
      <c r="G152" s="44"/>
      <c r="H152" s="163"/>
      <c r="I152" s="158"/>
      <c r="J152" s="21"/>
      <c r="K152" s="163"/>
      <c r="L152" s="158"/>
      <c r="M152" s="21"/>
      <c r="N152" s="163"/>
      <c r="O152" s="44"/>
      <c r="P152" s="166"/>
      <c r="Q152" s="139">
        <f t="shared" si="1"/>
        <v>0</v>
      </c>
      <c r="R152" s="141"/>
    </row>
    <row r="153" spans="1:18" ht="18" hidden="1" customHeight="1">
      <c r="A153" s="636">
        <v>144</v>
      </c>
      <c r="B153" s="637"/>
      <c r="C153" s="10"/>
      <c r="D153" s="10"/>
      <c r="E153" s="187"/>
      <c r="F153" s="162"/>
      <c r="G153" s="44"/>
      <c r="H153" s="163"/>
      <c r="I153" s="158"/>
      <c r="J153" s="21"/>
      <c r="K153" s="163"/>
      <c r="L153" s="158"/>
      <c r="M153" s="21"/>
      <c r="N153" s="163"/>
      <c r="O153" s="44"/>
      <c r="P153" s="166"/>
      <c r="Q153" s="139">
        <f t="shared" si="1"/>
        <v>0</v>
      </c>
      <c r="R153" s="141"/>
    </row>
    <row r="154" spans="1:18" ht="18" hidden="1" customHeight="1">
      <c r="A154" s="636">
        <v>145</v>
      </c>
      <c r="B154" s="637"/>
      <c r="C154" s="10"/>
      <c r="D154" s="10"/>
      <c r="E154" s="187"/>
      <c r="F154" s="162"/>
      <c r="G154" s="44"/>
      <c r="H154" s="163"/>
      <c r="I154" s="158"/>
      <c r="J154" s="21"/>
      <c r="K154" s="163"/>
      <c r="L154" s="158"/>
      <c r="M154" s="21"/>
      <c r="N154" s="163"/>
      <c r="O154" s="44"/>
      <c r="P154" s="166"/>
      <c r="Q154" s="139">
        <f t="shared" si="1"/>
        <v>0</v>
      </c>
      <c r="R154" s="141"/>
    </row>
    <row r="155" spans="1:18" ht="18" hidden="1" customHeight="1">
      <c r="A155" s="636">
        <v>146</v>
      </c>
      <c r="B155" s="637"/>
      <c r="C155" s="10"/>
      <c r="D155" s="10"/>
      <c r="E155" s="187"/>
      <c r="F155" s="162"/>
      <c r="G155" s="44"/>
      <c r="H155" s="163"/>
      <c r="I155" s="158"/>
      <c r="J155" s="21"/>
      <c r="K155" s="163"/>
      <c r="L155" s="158"/>
      <c r="M155" s="21"/>
      <c r="N155" s="163"/>
      <c r="O155" s="44"/>
      <c r="P155" s="166"/>
      <c r="Q155" s="139">
        <f t="shared" si="1"/>
        <v>0</v>
      </c>
      <c r="R155" s="141"/>
    </row>
    <row r="156" spans="1:18" ht="18" hidden="1" customHeight="1">
      <c r="A156" s="636">
        <v>147</v>
      </c>
      <c r="B156" s="637"/>
      <c r="C156" s="10"/>
      <c r="D156" s="10"/>
      <c r="E156" s="187"/>
      <c r="F156" s="162"/>
      <c r="G156" s="44"/>
      <c r="H156" s="163"/>
      <c r="I156" s="158"/>
      <c r="J156" s="21"/>
      <c r="K156" s="163"/>
      <c r="L156" s="158"/>
      <c r="M156" s="21"/>
      <c r="N156" s="163"/>
      <c r="O156" s="44"/>
      <c r="P156" s="166"/>
      <c r="Q156" s="139">
        <f t="shared" si="1"/>
        <v>0</v>
      </c>
      <c r="R156" s="141"/>
    </row>
    <row r="157" spans="1:18" ht="18" hidden="1" customHeight="1">
      <c r="A157" s="636">
        <v>148</v>
      </c>
      <c r="B157" s="637"/>
      <c r="C157" s="10"/>
      <c r="D157" s="10"/>
      <c r="E157" s="187"/>
      <c r="F157" s="162"/>
      <c r="G157" s="44"/>
      <c r="H157" s="163"/>
      <c r="I157" s="158"/>
      <c r="J157" s="21"/>
      <c r="K157" s="163"/>
      <c r="L157" s="158"/>
      <c r="M157" s="21"/>
      <c r="N157" s="163"/>
      <c r="O157" s="44"/>
      <c r="P157" s="166"/>
      <c r="Q157" s="139">
        <f t="shared" si="1"/>
        <v>0</v>
      </c>
      <c r="R157" s="141"/>
    </row>
    <row r="158" spans="1:18" ht="18" hidden="1" customHeight="1">
      <c r="A158" s="636">
        <v>149</v>
      </c>
      <c r="B158" s="637"/>
      <c r="C158" s="10"/>
      <c r="D158" s="10"/>
      <c r="E158" s="187"/>
      <c r="F158" s="162"/>
      <c r="G158" s="44"/>
      <c r="H158" s="163"/>
      <c r="I158" s="158"/>
      <c r="J158" s="21"/>
      <c r="K158" s="163"/>
      <c r="L158" s="158"/>
      <c r="M158" s="21"/>
      <c r="N158" s="163"/>
      <c r="O158" s="44"/>
      <c r="P158" s="166"/>
      <c r="Q158" s="139">
        <f t="shared" si="1"/>
        <v>0</v>
      </c>
      <c r="R158" s="141"/>
    </row>
    <row r="159" spans="1:18" ht="18" hidden="1" customHeight="1">
      <c r="A159" s="636">
        <v>150</v>
      </c>
      <c r="B159" s="637"/>
      <c r="C159" s="10"/>
      <c r="D159" s="10"/>
      <c r="E159" s="187"/>
      <c r="F159" s="162"/>
      <c r="G159" s="44"/>
      <c r="H159" s="163"/>
      <c r="I159" s="158"/>
      <c r="J159" s="21"/>
      <c r="K159" s="163"/>
      <c r="L159" s="158"/>
      <c r="M159" s="21"/>
      <c r="N159" s="163"/>
      <c r="O159" s="44"/>
      <c r="P159" s="166"/>
      <c r="Q159" s="139">
        <f t="shared" si="1"/>
        <v>0</v>
      </c>
      <c r="R159" s="141"/>
    </row>
    <row r="160" spans="1:18" ht="25.5" customHeight="1">
      <c r="A160" s="70" t="str">
        <f>IF('計画書①（地域）'!$S$4="","",'計画書①（地域）'!$S$4)</f>
        <v/>
      </c>
      <c r="B160" s="70"/>
      <c r="C160" s="71"/>
      <c r="D160" s="71"/>
      <c r="E160" s="71"/>
      <c r="F160" s="71"/>
      <c r="G160" s="71"/>
      <c r="H160" s="71"/>
      <c r="I160" s="71"/>
      <c r="J160" s="71"/>
      <c r="K160" s="71"/>
      <c r="L160" s="71"/>
      <c r="M160" s="71"/>
      <c r="N160" s="71"/>
      <c r="O160" s="71"/>
      <c r="P160" s="71"/>
      <c r="Q160" s="71"/>
    </row>
    <row r="161" spans="1:25" ht="25.5" customHeight="1">
      <c r="A161" s="136" t="str">
        <f>A2</f>
        <v xml:space="preserve">【 内訳書 】 </v>
      </c>
      <c r="B161" s="136"/>
      <c r="C161" s="72"/>
      <c r="D161" s="71"/>
      <c r="E161" s="71"/>
      <c r="F161" s="71"/>
      <c r="G161" s="71"/>
      <c r="H161" s="71"/>
      <c r="I161" s="71"/>
      <c r="J161" s="71"/>
      <c r="K161" s="71"/>
      <c r="L161" s="71"/>
      <c r="M161" s="71"/>
      <c r="N161" s="71"/>
      <c r="O161" s="71"/>
      <c r="P161" s="71"/>
      <c r="Q161" s="71"/>
    </row>
    <row r="162" spans="1:25" ht="31.5" customHeight="1">
      <c r="C162" s="576" t="str">
        <f>$C$3</f>
        <v>2-17</v>
      </c>
      <c r="D162" s="61" t="s">
        <v>153</v>
      </c>
      <c r="E162" s="560">
        <f>$E$3</f>
        <v>0</v>
      </c>
      <c r="F162" s="561"/>
      <c r="G162" s="561"/>
      <c r="H162" s="561"/>
      <c r="I162" s="561"/>
      <c r="J162" s="561"/>
      <c r="K162" s="561"/>
      <c r="L162" s="561"/>
      <c r="M162" s="562"/>
      <c r="N162"/>
      <c r="O162"/>
      <c r="P162"/>
      <c r="Q162"/>
      <c r="R162" s="71"/>
      <c r="X162" s="2"/>
      <c r="Y162" s="5"/>
    </row>
    <row r="163" spans="1:25" ht="31.5" customHeight="1">
      <c r="C163" s="577"/>
      <c r="D163" s="62" t="s">
        <v>154</v>
      </c>
      <c r="E163" s="563">
        <f>$E$4</f>
        <v>0</v>
      </c>
      <c r="F163" s="564"/>
      <c r="G163" s="564"/>
      <c r="H163" s="564"/>
      <c r="I163" s="564"/>
      <c r="J163" s="564"/>
      <c r="K163" s="564"/>
      <c r="L163" s="564"/>
      <c r="M163" s="565"/>
      <c r="N163"/>
      <c r="O163"/>
      <c r="P163"/>
      <c r="Q163"/>
      <c r="R163" s="71"/>
      <c r="X163" s="2"/>
      <c r="Y163" s="5"/>
    </row>
    <row r="164" spans="1:25" ht="25.5" customHeight="1">
      <c r="A164" s="133"/>
      <c r="B164" s="133"/>
      <c r="C164" s="72"/>
      <c r="D164" s="71"/>
      <c r="E164" s="71"/>
      <c r="F164" s="71"/>
      <c r="G164" s="71"/>
      <c r="H164" s="71"/>
      <c r="I164" s="71"/>
      <c r="J164" s="71"/>
      <c r="K164" s="71"/>
      <c r="L164" s="71"/>
      <c r="M164" s="71"/>
      <c r="N164" s="71"/>
      <c r="O164" s="71"/>
      <c r="P164" s="71"/>
      <c r="Q164" s="71"/>
    </row>
    <row r="165" spans="1:25" ht="21.75" customHeight="1">
      <c r="A165" s="74"/>
      <c r="B165" s="74"/>
      <c r="C165" s="75"/>
      <c r="D165" s="75"/>
      <c r="E165" s="74"/>
      <c r="F165" s="550" t="s">
        <v>8</v>
      </c>
      <c r="G165" s="551"/>
      <c r="H165" s="551"/>
      <c r="I165" s="551"/>
      <c r="J165" s="551"/>
      <c r="K165" s="552"/>
      <c r="L165" s="175"/>
      <c r="M165" s="176"/>
      <c r="N165" s="176"/>
      <c r="O165" s="176"/>
      <c r="P165" s="176"/>
      <c r="Q165" s="176"/>
    </row>
    <row r="166" spans="1:25" ht="21.75" customHeight="1">
      <c r="A166" s="76"/>
      <c r="B166" s="76"/>
      <c r="C166" s="75"/>
      <c r="D166" s="75"/>
      <c r="E166" s="74"/>
      <c r="F166" s="553">
        <f>SUM(Q169:Q218)</f>
        <v>0</v>
      </c>
      <c r="G166" s="554"/>
      <c r="H166" s="554"/>
      <c r="I166" s="554"/>
      <c r="J166" s="554"/>
      <c r="K166" s="555"/>
      <c r="L166" s="175"/>
      <c r="M166" s="176"/>
      <c r="N166" s="176"/>
      <c r="O166" s="176"/>
      <c r="P166" s="176"/>
      <c r="Q166" s="176"/>
    </row>
    <row r="167" spans="1:25" ht="21" customHeight="1">
      <c r="A167" s="77" t="s">
        <v>16</v>
      </c>
      <c r="B167" s="77"/>
      <c r="C167" s="78"/>
      <c r="D167" s="78"/>
      <c r="E167" s="78"/>
      <c r="F167" s="78"/>
      <c r="G167" s="78"/>
      <c r="H167" s="78"/>
      <c r="I167" s="78"/>
      <c r="J167" s="78"/>
      <c r="K167" s="71"/>
      <c r="L167" s="71"/>
      <c r="M167" s="71"/>
      <c r="N167" s="71"/>
      <c r="O167" s="71"/>
      <c r="P167" s="71"/>
      <c r="Q167" s="135" t="s">
        <v>17</v>
      </c>
    </row>
    <row r="168" spans="1:25" s="59" customFormat="1" ht="36" customHeight="1">
      <c r="A168" s="640" t="s">
        <v>216</v>
      </c>
      <c r="B168" s="641"/>
      <c r="C168" s="556" t="s">
        <v>11</v>
      </c>
      <c r="D168" s="557"/>
      <c r="E168" s="80" t="s">
        <v>45</v>
      </c>
      <c r="F168" s="81"/>
      <c r="G168" s="82" t="s">
        <v>39</v>
      </c>
      <c r="H168" s="83" t="s">
        <v>46</v>
      </c>
      <c r="I168" s="84" t="s">
        <v>38</v>
      </c>
      <c r="J168" s="85" t="s">
        <v>40</v>
      </c>
      <c r="K168" s="83" t="s">
        <v>46</v>
      </c>
      <c r="L168" s="84" t="s">
        <v>48</v>
      </c>
      <c r="M168" s="85" t="s">
        <v>40</v>
      </c>
      <c r="N168" s="83" t="s">
        <v>49</v>
      </c>
      <c r="O168" s="84" t="s">
        <v>50</v>
      </c>
      <c r="P168" s="83" t="s">
        <v>51</v>
      </c>
      <c r="Q168" s="86" t="s">
        <v>12</v>
      </c>
      <c r="X168" s="60"/>
    </row>
    <row r="169" spans="1:25" ht="18" customHeight="1">
      <c r="A169" s="638">
        <v>1</v>
      </c>
      <c r="B169" s="639"/>
      <c r="C169" s="558"/>
      <c r="D169" s="559"/>
      <c r="E169" s="189"/>
      <c r="F169" s="167"/>
      <c r="G169" s="46"/>
      <c r="H169" s="170"/>
      <c r="I169" s="159"/>
      <c r="J169" s="38"/>
      <c r="K169" s="170"/>
      <c r="L169" s="159"/>
      <c r="M169" s="38"/>
      <c r="N169" s="170"/>
      <c r="O169" s="46"/>
      <c r="P169" s="172"/>
      <c r="Q169" s="63">
        <f t="shared" ref="Q169:Q218" si="2">IF(G169="",0,INT(SUM(PRODUCT(G169,I169,L169),O169)))</f>
        <v>0</v>
      </c>
    </row>
    <row r="170" spans="1:25" ht="18" customHeight="1">
      <c r="A170" s="589">
        <v>2</v>
      </c>
      <c r="B170" s="590"/>
      <c r="C170" s="578"/>
      <c r="D170" s="579"/>
      <c r="E170" s="187"/>
      <c r="F170" s="168"/>
      <c r="G170" s="46"/>
      <c r="H170" s="170"/>
      <c r="I170" s="159"/>
      <c r="J170" s="38"/>
      <c r="K170" s="170"/>
      <c r="L170" s="159"/>
      <c r="M170" s="38"/>
      <c r="N170" s="170"/>
      <c r="O170" s="46"/>
      <c r="P170" s="166"/>
      <c r="Q170" s="63">
        <f t="shared" si="2"/>
        <v>0</v>
      </c>
    </row>
    <row r="171" spans="1:25" ht="18" customHeight="1">
      <c r="A171" s="589">
        <v>3</v>
      </c>
      <c r="B171" s="590"/>
      <c r="C171" s="578"/>
      <c r="D171" s="579"/>
      <c r="E171" s="189"/>
      <c r="F171" s="168"/>
      <c r="G171" s="44"/>
      <c r="H171" s="170"/>
      <c r="I171" s="159"/>
      <c r="J171" s="38"/>
      <c r="K171" s="170"/>
      <c r="L171" s="159"/>
      <c r="M171" s="38"/>
      <c r="N171" s="170"/>
      <c r="O171" s="46"/>
      <c r="P171" s="166"/>
      <c r="Q171" s="63">
        <f t="shared" si="2"/>
        <v>0</v>
      </c>
    </row>
    <row r="172" spans="1:25" ht="18" customHeight="1">
      <c r="A172" s="589">
        <v>4</v>
      </c>
      <c r="B172" s="590"/>
      <c r="C172" s="578"/>
      <c r="D172" s="579"/>
      <c r="E172" s="189"/>
      <c r="F172" s="168"/>
      <c r="G172" s="44"/>
      <c r="H172" s="170"/>
      <c r="I172" s="159"/>
      <c r="J172" s="38"/>
      <c r="K172" s="170"/>
      <c r="L172" s="159"/>
      <c r="M172" s="38"/>
      <c r="N172" s="170"/>
      <c r="O172" s="46"/>
      <c r="P172" s="166"/>
      <c r="Q172" s="63">
        <f t="shared" si="2"/>
        <v>0</v>
      </c>
    </row>
    <row r="173" spans="1:25" ht="18" customHeight="1">
      <c r="A173" s="589">
        <v>5</v>
      </c>
      <c r="B173" s="590"/>
      <c r="C173" s="580"/>
      <c r="D173" s="581"/>
      <c r="E173" s="189"/>
      <c r="F173" s="168"/>
      <c r="G173" s="44"/>
      <c r="H173" s="170"/>
      <c r="I173" s="159"/>
      <c r="J173" s="38"/>
      <c r="K173" s="170"/>
      <c r="L173" s="159"/>
      <c r="M173" s="38"/>
      <c r="N173" s="170"/>
      <c r="O173" s="46"/>
      <c r="P173" s="166"/>
      <c r="Q173" s="63">
        <f t="shared" si="2"/>
        <v>0</v>
      </c>
    </row>
    <row r="174" spans="1:25" ht="18" customHeight="1">
      <c r="A174" s="589">
        <v>6</v>
      </c>
      <c r="B174" s="590"/>
      <c r="C174" s="580"/>
      <c r="D174" s="582"/>
      <c r="E174" s="189"/>
      <c r="F174" s="168"/>
      <c r="G174" s="44"/>
      <c r="H174" s="170"/>
      <c r="I174" s="159"/>
      <c r="J174" s="38"/>
      <c r="K174" s="170"/>
      <c r="L174" s="159"/>
      <c r="M174" s="38"/>
      <c r="N174" s="170"/>
      <c r="O174" s="46"/>
      <c r="P174" s="166"/>
      <c r="Q174" s="63">
        <f t="shared" si="2"/>
        <v>0</v>
      </c>
    </row>
    <row r="175" spans="1:25" ht="18" customHeight="1">
      <c r="A175" s="589">
        <v>7</v>
      </c>
      <c r="B175" s="590"/>
      <c r="C175" s="580"/>
      <c r="D175" s="582"/>
      <c r="E175" s="189"/>
      <c r="F175" s="168"/>
      <c r="G175" s="44"/>
      <c r="H175" s="170"/>
      <c r="I175" s="159"/>
      <c r="J175" s="38"/>
      <c r="K175" s="170"/>
      <c r="L175" s="159"/>
      <c r="M175" s="38"/>
      <c r="N175" s="170"/>
      <c r="O175" s="46"/>
      <c r="P175" s="166"/>
      <c r="Q175" s="63">
        <f t="shared" si="2"/>
        <v>0</v>
      </c>
    </row>
    <row r="176" spans="1:25" ht="18" customHeight="1">
      <c r="A176" s="589">
        <v>8</v>
      </c>
      <c r="B176" s="590"/>
      <c r="C176" s="580"/>
      <c r="D176" s="582"/>
      <c r="E176" s="189"/>
      <c r="F176" s="168"/>
      <c r="G176" s="44"/>
      <c r="H176" s="170"/>
      <c r="I176" s="159"/>
      <c r="J176" s="38"/>
      <c r="K176" s="170"/>
      <c r="L176" s="159"/>
      <c r="M176" s="38"/>
      <c r="N176" s="170"/>
      <c r="O176" s="46"/>
      <c r="P176" s="166"/>
      <c r="Q176" s="63">
        <f t="shared" si="2"/>
        <v>0</v>
      </c>
    </row>
    <row r="177" spans="1:17" ht="18" customHeight="1">
      <c r="A177" s="589">
        <v>9</v>
      </c>
      <c r="B177" s="590"/>
      <c r="C177" s="580"/>
      <c r="D177" s="582"/>
      <c r="E177" s="189"/>
      <c r="F177" s="168"/>
      <c r="G177" s="44"/>
      <c r="H177" s="170"/>
      <c r="I177" s="159"/>
      <c r="J177" s="38"/>
      <c r="K177" s="170"/>
      <c r="L177" s="159"/>
      <c r="M177" s="38"/>
      <c r="N177" s="170"/>
      <c r="O177" s="46"/>
      <c r="P177" s="166"/>
      <c r="Q177" s="63">
        <f t="shared" si="2"/>
        <v>0</v>
      </c>
    </row>
    <row r="178" spans="1:17" ht="18" customHeight="1">
      <c r="A178" s="589">
        <v>10</v>
      </c>
      <c r="B178" s="590"/>
      <c r="C178" s="580"/>
      <c r="D178" s="582"/>
      <c r="E178" s="189"/>
      <c r="F178" s="168"/>
      <c r="G178" s="44"/>
      <c r="H178" s="170"/>
      <c r="I178" s="159"/>
      <c r="J178" s="38"/>
      <c r="K178" s="170"/>
      <c r="L178" s="159"/>
      <c r="M178" s="38"/>
      <c r="N178" s="170"/>
      <c r="O178" s="46"/>
      <c r="P178" s="166"/>
      <c r="Q178" s="63">
        <f t="shared" si="2"/>
        <v>0</v>
      </c>
    </row>
    <row r="179" spans="1:17" ht="18" customHeight="1">
      <c r="A179" s="589">
        <v>11</v>
      </c>
      <c r="B179" s="590"/>
      <c r="C179" s="580"/>
      <c r="D179" s="582"/>
      <c r="E179" s="189"/>
      <c r="F179" s="168"/>
      <c r="G179" s="44"/>
      <c r="H179" s="170"/>
      <c r="I179" s="159"/>
      <c r="J179" s="38"/>
      <c r="K179" s="170"/>
      <c r="L179" s="159"/>
      <c r="M179" s="38"/>
      <c r="N179" s="170"/>
      <c r="O179" s="46"/>
      <c r="P179" s="166"/>
      <c r="Q179" s="63">
        <f t="shared" si="2"/>
        <v>0</v>
      </c>
    </row>
    <row r="180" spans="1:17" ht="18" customHeight="1">
      <c r="A180" s="589">
        <v>12</v>
      </c>
      <c r="B180" s="590"/>
      <c r="C180" s="580"/>
      <c r="D180" s="582"/>
      <c r="E180" s="189"/>
      <c r="F180" s="168"/>
      <c r="G180" s="44"/>
      <c r="H180" s="170"/>
      <c r="I180" s="159"/>
      <c r="J180" s="38"/>
      <c r="K180" s="170"/>
      <c r="L180" s="159"/>
      <c r="M180" s="38"/>
      <c r="N180" s="170"/>
      <c r="O180" s="46"/>
      <c r="P180" s="166"/>
      <c r="Q180" s="63">
        <f t="shared" si="2"/>
        <v>0</v>
      </c>
    </row>
    <row r="181" spans="1:17" ht="18" customHeight="1">
      <c r="A181" s="589">
        <v>13</v>
      </c>
      <c r="B181" s="590"/>
      <c r="C181" s="580"/>
      <c r="D181" s="582"/>
      <c r="E181" s="189"/>
      <c r="F181" s="168"/>
      <c r="G181" s="44"/>
      <c r="H181" s="170"/>
      <c r="I181" s="159"/>
      <c r="J181" s="38"/>
      <c r="K181" s="170"/>
      <c r="L181" s="159"/>
      <c r="M181" s="38"/>
      <c r="N181" s="170"/>
      <c r="O181" s="46"/>
      <c r="P181" s="166"/>
      <c r="Q181" s="63">
        <f t="shared" si="2"/>
        <v>0</v>
      </c>
    </row>
    <row r="182" spans="1:17" ht="18" customHeight="1">
      <c r="A182" s="589">
        <v>14</v>
      </c>
      <c r="B182" s="590"/>
      <c r="C182" s="580"/>
      <c r="D182" s="582"/>
      <c r="E182" s="189"/>
      <c r="F182" s="168"/>
      <c r="G182" s="44"/>
      <c r="H182" s="170"/>
      <c r="I182" s="159"/>
      <c r="J182" s="38"/>
      <c r="K182" s="170"/>
      <c r="L182" s="159"/>
      <c r="M182" s="38"/>
      <c r="N182" s="170"/>
      <c r="O182" s="46"/>
      <c r="P182" s="166"/>
      <c r="Q182" s="63">
        <f t="shared" si="2"/>
        <v>0</v>
      </c>
    </row>
    <row r="183" spans="1:17" ht="18" customHeight="1">
      <c r="A183" s="589">
        <v>15</v>
      </c>
      <c r="B183" s="590"/>
      <c r="C183" s="580"/>
      <c r="D183" s="582"/>
      <c r="E183" s="189"/>
      <c r="F183" s="168"/>
      <c r="G183" s="44"/>
      <c r="H183" s="170"/>
      <c r="I183" s="159"/>
      <c r="J183" s="38"/>
      <c r="K183" s="170"/>
      <c r="L183" s="159"/>
      <c r="M183" s="38"/>
      <c r="N183" s="170"/>
      <c r="O183" s="46"/>
      <c r="P183" s="166"/>
      <c r="Q183" s="63">
        <f t="shared" si="2"/>
        <v>0</v>
      </c>
    </row>
    <row r="184" spans="1:17" ht="18" customHeight="1">
      <c r="A184" s="589">
        <v>16</v>
      </c>
      <c r="B184" s="590"/>
      <c r="C184" s="580"/>
      <c r="D184" s="582"/>
      <c r="E184" s="189"/>
      <c r="F184" s="168"/>
      <c r="G184" s="44"/>
      <c r="H184" s="170"/>
      <c r="I184" s="159"/>
      <c r="J184" s="38"/>
      <c r="K184" s="170"/>
      <c r="L184" s="159"/>
      <c r="M184" s="38"/>
      <c r="N184" s="170"/>
      <c r="O184" s="46"/>
      <c r="P184" s="166"/>
      <c r="Q184" s="63">
        <f t="shared" si="2"/>
        <v>0</v>
      </c>
    </row>
    <row r="185" spans="1:17" ht="18" customHeight="1">
      <c r="A185" s="589">
        <v>17</v>
      </c>
      <c r="B185" s="590"/>
      <c r="C185" s="580"/>
      <c r="D185" s="582"/>
      <c r="E185" s="189"/>
      <c r="F185" s="168"/>
      <c r="G185" s="44"/>
      <c r="H185" s="170"/>
      <c r="I185" s="159"/>
      <c r="J185" s="38"/>
      <c r="K185" s="170"/>
      <c r="L185" s="159"/>
      <c r="M185" s="38"/>
      <c r="N185" s="170"/>
      <c r="O185" s="46"/>
      <c r="P185" s="166"/>
      <c r="Q185" s="63">
        <f t="shared" si="2"/>
        <v>0</v>
      </c>
    </row>
    <row r="186" spans="1:17" ht="18" customHeight="1">
      <c r="A186" s="589">
        <v>18</v>
      </c>
      <c r="B186" s="590"/>
      <c r="C186" s="580"/>
      <c r="D186" s="582"/>
      <c r="E186" s="189"/>
      <c r="F186" s="168"/>
      <c r="G186" s="44"/>
      <c r="H186" s="170"/>
      <c r="I186" s="159"/>
      <c r="J186" s="38"/>
      <c r="K186" s="170"/>
      <c r="L186" s="159"/>
      <c r="M186" s="38"/>
      <c r="N186" s="170"/>
      <c r="O186" s="46"/>
      <c r="P186" s="166"/>
      <c r="Q186" s="63">
        <f t="shared" si="2"/>
        <v>0</v>
      </c>
    </row>
    <row r="187" spans="1:17" ht="18" customHeight="1">
      <c r="A187" s="589">
        <v>19</v>
      </c>
      <c r="B187" s="590"/>
      <c r="C187" s="580"/>
      <c r="D187" s="582"/>
      <c r="E187" s="189"/>
      <c r="F187" s="168"/>
      <c r="G187" s="44"/>
      <c r="H187" s="170"/>
      <c r="I187" s="159"/>
      <c r="J187" s="38"/>
      <c r="K187" s="170"/>
      <c r="L187" s="159"/>
      <c r="M187" s="38"/>
      <c r="N187" s="170"/>
      <c r="O187" s="46"/>
      <c r="P187" s="166"/>
      <c r="Q187" s="63">
        <f t="shared" si="2"/>
        <v>0</v>
      </c>
    </row>
    <row r="188" spans="1:17" ht="18" customHeight="1">
      <c r="A188" s="589">
        <v>20</v>
      </c>
      <c r="B188" s="590"/>
      <c r="C188" s="580"/>
      <c r="D188" s="582"/>
      <c r="E188" s="189"/>
      <c r="F188" s="168"/>
      <c r="G188" s="44"/>
      <c r="H188" s="170"/>
      <c r="I188" s="159"/>
      <c r="J188" s="38"/>
      <c r="K188" s="170"/>
      <c r="L188" s="159"/>
      <c r="M188" s="38"/>
      <c r="N188" s="170"/>
      <c r="O188" s="46"/>
      <c r="P188" s="166"/>
      <c r="Q188" s="63">
        <f t="shared" si="2"/>
        <v>0</v>
      </c>
    </row>
    <row r="189" spans="1:17" ht="18" customHeight="1">
      <c r="A189" s="589">
        <v>21</v>
      </c>
      <c r="B189" s="590"/>
      <c r="C189" s="580"/>
      <c r="D189" s="582"/>
      <c r="E189" s="189"/>
      <c r="F189" s="168"/>
      <c r="G189" s="44"/>
      <c r="H189" s="170"/>
      <c r="I189" s="159"/>
      <c r="J189" s="38"/>
      <c r="K189" s="170"/>
      <c r="L189" s="159"/>
      <c r="M189" s="38"/>
      <c r="N189" s="170"/>
      <c r="O189" s="46"/>
      <c r="P189" s="166"/>
      <c r="Q189" s="63">
        <f t="shared" si="2"/>
        <v>0</v>
      </c>
    </row>
    <row r="190" spans="1:17" ht="18" customHeight="1">
      <c r="A190" s="589">
        <v>22</v>
      </c>
      <c r="B190" s="590"/>
      <c r="C190" s="580"/>
      <c r="D190" s="582"/>
      <c r="E190" s="189"/>
      <c r="F190" s="168"/>
      <c r="G190" s="44"/>
      <c r="H190" s="170"/>
      <c r="I190" s="159"/>
      <c r="J190" s="38"/>
      <c r="K190" s="170"/>
      <c r="L190" s="159"/>
      <c r="M190" s="38"/>
      <c r="N190" s="170"/>
      <c r="O190" s="46"/>
      <c r="P190" s="166"/>
      <c r="Q190" s="63">
        <f t="shared" si="2"/>
        <v>0</v>
      </c>
    </row>
    <row r="191" spans="1:17" ht="18" customHeight="1">
      <c r="A191" s="589">
        <v>23</v>
      </c>
      <c r="B191" s="590"/>
      <c r="C191" s="580"/>
      <c r="D191" s="582"/>
      <c r="E191" s="189"/>
      <c r="F191" s="168"/>
      <c r="G191" s="44"/>
      <c r="H191" s="170"/>
      <c r="I191" s="159"/>
      <c r="J191" s="38"/>
      <c r="K191" s="170"/>
      <c r="L191" s="159"/>
      <c r="M191" s="38"/>
      <c r="N191" s="170"/>
      <c r="O191" s="46"/>
      <c r="P191" s="166"/>
      <c r="Q191" s="63">
        <f t="shared" si="2"/>
        <v>0</v>
      </c>
    </row>
    <row r="192" spans="1:17" ht="18" customHeight="1">
      <c r="A192" s="589">
        <v>24</v>
      </c>
      <c r="B192" s="590"/>
      <c r="C192" s="580"/>
      <c r="D192" s="582"/>
      <c r="E192" s="189"/>
      <c r="F192" s="168"/>
      <c r="G192" s="44"/>
      <c r="H192" s="170"/>
      <c r="I192" s="159"/>
      <c r="J192" s="38"/>
      <c r="K192" s="170"/>
      <c r="L192" s="159"/>
      <c r="M192" s="38"/>
      <c r="N192" s="170"/>
      <c r="O192" s="46"/>
      <c r="P192" s="166"/>
      <c r="Q192" s="63">
        <f t="shared" si="2"/>
        <v>0</v>
      </c>
    </row>
    <row r="193" spans="1:17" ht="18" customHeight="1">
      <c r="A193" s="589">
        <v>25</v>
      </c>
      <c r="B193" s="590"/>
      <c r="C193" s="580"/>
      <c r="D193" s="582"/>
      <c r="E193" s="189"/>
      <c r="F193" s="168"/>
      <c r="G193" s="44"/>
      <c r="H193" s="170"/>
      <c r="I193" s="159"/>
      <c r="J193" s="38"/>
      <c r="K193" s="170"/>
      <c r="L193" s="159"/>
      <c r="M193" s="38"/>
      <c r="N193" s="170"/>
      <c r="O193" s="46"/>
      <c r="P193" s="166"/>
      <c r="Q193" s="63">
        <f t="shared" si="2"/>
        <v>0</v>
      </c>
    </row>
    <row r="194" spans="1:17" ht="18" customHeight="1">
      <c r="A194" s="589">
        <v>26</v>
      </c>
      <c r="B194" s="590"/>
      <c r="C194" s="580"/>
      <c r="D194" s="582"/>
      <c r="E194" s="189"/>
      <c r="F194" s="168"/>
      <c r="G194" s="44"/>
      <c r="H194" s="170"/>
      <c r="I194" s="159"/>
      <c r="J194" s="38"/>
      <c r="K194" s="170"/>
      <c r="L194" s="159"/>
      <c r="M194" s="38"/>
      <c r="N194" s="170"/>
      <c r="O194" s="46"/>
      <c r="P194" s="166"/>
      <c r="Q194" s="63">
        <f t="shared" si="2"/>
        <v>0</v>
      </c>
    </row>
    <row r="195" spans="1:17" ht="18" customHeight="1">
      <c r="A195" s="589">
        <v>27</v>
      </c>
      <c r="B195" s="590"/>
      <c r="C195" s="580"/>
      <c r="D195" s="582"/>
      <c r="E195" s="189"/>
      <c r="F195" s="168"/>
      <c r="G195" s="44"/>
      <c r="H195" s="170"/>
      <c r="I195" s="159"/>
      <c r="J195" s="38"/>
      <c r="K195" s="170"/>
      <c r="L195" s="159"/>
      <c r="M195" s="38"/>
      <c r="N195" s="170"/>
      <c r="O195" s="46"/>
      <c r="P195" s="166"/>
      <c r="Q195" s="63">
        <f t="shared" si="2"/>
        <v>0</v>
      </c>
    </row>
    <row r="196" spans="1:17" ht="18" customHeight="1">
      <c r="A196" s="589">
        <v>28</v>
      </c>
      <c r="B196" s="590"/>
      <c r="C196" s="580"/>
      <c r="D196" s="582"/>
      <c r="E196" s="189"/>
      <c r="F196" s="168"/>
      <c r="G196" s="44"/>
      <c r="H196" s="170"/>
      <c r="I196" s="159"/>
      <c r="J196" s="38"/>
      <c r="K196" s="170"/>
      <c r="L196" s="159"/>
      <c r="M196" s="38"/>
      <c r="N196" s="170"/>
      <c r="O196" s="46"/>
      <c r="P196" s="166"/>
      <c r="Q196" s="63">
        <f t="shared" si="2"/>
        <v>0</v>
      </c>
    </row>
    <row r="197" spans="1:17" ht="18" customHeight="1">
      <c r="A197" s="589">
        <v>29</v>
      </c>
      <c r="B197" s="590"/>
      <c r="C197" s="580"/>
      <c r="D197" s="582"/>
      <c r="E197" s="189"/>
      <c r="F197" s="168"/>
      <c r="G197" s="44"/>
      <c r="H197" s="170"/>
      <c r="I197" s="159"/>
      <c r="J197" s="38"/>
      <c r="K197" s="170"/>
      <c r="L197" s="159"/>
      <c r="M197" s="38"/>
      <c r="N197" s="170"/>
      <c r="O197" s="46"/>
      <c r="P197" s="166"/>
      <c r="Q197" s="63">
        <f t="shared" si="2"/>
        <v>0</v>
      </c>
    </row>
    <row r="198" spans="1:17" ht="18" customHeight="1">
      <c r="A198" s="589">
        <v>30</v>
      </c>
      <c r="B198" s="590"/>
      <c r="C198" s="580"/>
      <c r="D198" s="582"/>
      <c r="E198" s="189"/>
      <c r="F198" s="168"/>
      <c r="G198" s="44"/>
      <c r="H198" s="170"/>
      <c r="I198" s="159"/>
      <c r="J198" s="38"/>
      <c r="K198" s="170"/>
      <c r="L198" s="159"/>
      <c r="M198" s="38"/>
      <c r="N198" s="170"/>
      <c r="O198" s="46"/>
      <c r="P198" s="166"/>
      <c r="Q198" s="63">
        <f t="shared" si="2"/>
        <v>0</v>
      </c>
    </row>
    <row r="199" spans="1:17" ht="18" customHeight="1">
      <c r="A199" s="589">
        <v>31</v>
      </c>
      <c r="B199" s="590"/>
      <c r="C199" s="580"/>
      <c r="D199" s="582"/>
      <c r="E199" s="189"/>
      <c r="F199" s="168"/>
      <c r="G199" s="44"/>
      <c r="H199" s="170"/>
      <c r="I199" s="159"/>
      <c r="J199" s="38"/>
      <c r="K199" s="170"/>
      <c r="L199" s="159"/>
      <c r="M199" s="38"/>
      <c r="N199" s="170"/>
      <c r="O199" s="46"/>
      <c r="P199" s="166"/>
      <c r="Q199" s="63">
        <f t="shared" si="2"/>
        <v>0</v>
      </c>
    </row>
    <row r="200" spans="1:17" ht="18" customHeight="1">
      <c r="A200" s="589">
        <v>32</v>
      </c>
      <c r="B200" s="590"/>
      <c r="C200" s="580"/>
      <c r="D200" s="582"/>
      <c r="E200" s="189"/>
      <c r="F200" s="168"/>
      <c r="G200" s="44"/>
      <c r="H200" s="170"/>
      <c r="I200" s="159"/>
      <c r="J200" s="38"/>
      <c r="K200" s="170"/>
      <c r="L200" s="159"/>
      <c r="M200" s="38"/>
      <c r="N200" s="170"/>
      <c r="O200" s="46"/>
      <c r="P200" s="166"/>
      <c r="Q200" s="63">
        <f t="shared" si="2"/>
        <v>0</v>
      </c>
    </row>
    <row r="201" spans="1:17" ht="18" customHeight="1">
      <c r="A201" s="589">
        <v>33</v>
      </c>
      <c r="B201" s="590"/>
      <c r="C201" s="580"/>
      <c r="D201" s="582"/>
      <c r="E201" s="189"/>
      <c r="F201" s="168"/>
      <c r="G201" s="44"/>
      <c r="H201" s="170"/>
      <c r="I201" s="159"/>
      <c r="J201" s="38"/>
      <c r="K201" s="170"/>
      <c r="L201" s="159"/>
      <c r="M201" s="38"/>
      <c r="N201" s="170"/>
      <c r="O201" s="46"/>
      <c r="P201" s="166"/>
      <c r="Q201" s="63">
        <f t="shared" si="2"/>
        <v>0</v>
      </c>
    </row>
    <row r="202" spans="1:17" ht="18" customHeight="1">
      <c r="A202" s="589">
        <v>34</v>
      </c>
      <c r="B202" s="590"/>
      <c r="C202" s="580"/>
      <c r="D202" s="582"/>
      <c r="E202" s="189"/>
      <c r="F202" s="168"/>
      <c r="G202" s="44"/>
      <c r="H202" s="170"/>
      <c r="I202" s="159"/>
      <c r="J202" s="38"/>
      <c r="K202" s="170"/>
      <c r="L202" s="159"/>
      <c r="M202" s="38"/>
      <c r="N202" s="170"/>
      <c r="O202" s="46"/>
      <c r="P202" s="166"/>
      <c r="Q202" s="63">
        <f t="shared" si="2"/>
        <v>0</v>
      </c>
    </row>
    <row r="203" spans="1:17" ht="18" customHeight="1">
      <c r="A203" s="589">
        <v>35</v>
      </c>
      <c r="B203" s="590"/>
      <c r="C203" s="580"/>
      <c r="D203" s="582"/>
      <c r="E203" s="189"/>
      <c r="F203" s="168"/>
      <c r="G203" s="44"/>
      <c r="H203" s="170"/>
      <c r="I203" s="159"/>
      <c r="J203" s="38"/>
      <c r="K203" s="170"/>
      <c r="L203" s="159"/>
      <c r="M203" s="38"/>
      <c r="N203" s="170"/>
      <c r="O203" s="46"/>
      <c r="P203" s="166"/>
      <c r="Q203" s="63">
        <f t="shared" si="2"/>
        <v>0</v>
      </c>
    </row>
    <row r="204" spans="1:17" ht="18" customHeight="1">
      <c r="A204" s="589">
        <v>36</v>
      </c>
      <c r="B204" s="590"/>
      <c r="C204" s="580"/>
      <c r="D204" s="582"/>
      <c r="E204" s="189"/>
      <c r="F204" s="168"/>
      <c r="G204" s="44"/>
      <c r="H204" s="170"/>
      <c r="I204" s="159"/>
      <c r="J204" s="38"/>
      <c r="K204" s="170"/>
      <c r="L204" s="159"/>
      <c r="M204" s="38"/>
      <c r="N204" s="170"/>
      <c r="O204" s="46"/>
      <c r="P204" s="166"/>
      <c r="Q204" s="63">
        <f t="shared" si="2"/>
        <v>0</v>
      </c>
    </row>
    <row r="205" spans="1:17" ht="18" customHeight="1">
      <c r="A205" s="589">
        <v>37</v>
      </c>
      <c r="B205" s="590"/>
      <c r="C205" s="580"/>
      <c r="D205" s="582"/>
      <c r="E205" s="189"/>
      <c r="F205" s="168"/>
      <c r="G205" s="44"/>
      <c r="H205" s="170"/>
      <c r="I205" s="159"/>
      <c r="J205" s="38"/>
      <c r="K205" s="170"/>
      <c r="L205" s="159"/>
      <c r="M205" s="38"/>
      <c r="N205" s="170"/>
      <c r="O205" s="46"/>
      <c r="P205" s="166"/>
      <c r="Q205" s="63">
        <f t="shared" si="2"/>
        <v>0</v>
      </c>
    </row>
    <row r="206" spans="1:17" ht="18" customHeight="1">
      <c r="A206" s="589">
        <v>38</v>
      </c>
      <c r="B206" s="590"/>
      <c r="C206" s="580"/>
      <c r="D206" s="582"/>
      <c r="E206" s="189"/>
      <c r="F206" s="168"/>
      <c r="G206" s="44"/>
      <c r="H206" s="170"/>
      <c r="I206" s="159"/>
      <c r="J206" s="38"/>
      <c r="K206" s="170"/>
      <c r="L206" s="159"/>
      <c r="M206" s="38"/>
      <c r="N206" s="170"/>
      <c r="O206" s="46"/>
      <c r="P206" s="166"/>
      <c r="Q206" s="63">
        <f t="shared" si="2"/>
        <v>0</v>
      </c>
    </row>
    <row r="207" spans="1:17" ht="18" customHeight="1">
      <c r="A207" s="589">
        <v>39</v>
      </c>
      <c r="B207" s="590"/>
      <c r="C207" s="580"/>
      <c r="D207" s="582"/>
      <c r="E207" s="189"/>
      <c r="F207" s="168"/>
      <c r="G207" s="44"/>
      <c r="H207" s="170"/>
      <c r="I207" s="159"/>
      <c r="J207" s="38"/>
      <c r="K207" s="170"/>
      <c r="L207" s="159"/>
      <c r="M207" s="38"/>
      <c r="N207" s="170"/>
      <c r="O207" s="46"/>
      <c r="P207" s="166"/>
      <c r="Q207" s="63">
        <f t="shared" si="2"/>
        <v>0</v>
      </c>
    </row>
    <row r="208" spans="1:17" ht="18" customHeight="1">
      <c r="A208" s="589">
        <v>40</v>
      </c>
      <c r="B208" s="590"/>
      <c r="C208" s="580"/>
      <c r="D208" s="582"/>
      <c r="E208" s="189"/>
      <c r="F208" s="168"/>
      <c r="G208" s="44"/>
      <c r="H208" s="170"/>
      <c r="I208" s="159"/>
      <c r="J208" s="38"/>
      <c r="K208" s="170"/>
      <c r="L208" s="159"/>
      <c r="M208" s="38"/>
      <c r="N208" s="170"/>
      <c r="O208" s="46"/>
      <c r="P208" s="166"/>
      <c r="Q208" s="63">
        <f t="shared" si="2"/>
        <v>0</v>
      </c>
    </row>
    <row r="209" spans="1:17" ht="18" customHeight="1">
      <c r="A209" s="589">
        <v>41</v>
      </c>
      <c r="B209" s="590"/>
      <c r="C209" s="580"/>
      <c r="D209" s="582"/>
      <c r="E209" s="189"/>
      <c r="F209" s="168"/>
      <c r="G209" s="44"/>
      <c r="H209" s="170"/>
      <c r="I209" s="159"/>
      <c r="J209" s="38"/>
      <c r="K209" s="170"/>
      <c r="L209" s="159"/>
      <c r="M209" s="38"/>
      <c r="N209" s="170"/>
      <c r="O209" s="46"/>
      <c r="P209" s="166"/>
      <c r="Q209" s="63">
        <f t="shared" si="2"/>
        <v>0</v>
      </c>
    </row>
    <row r="210" spans="1:17" ht="18" customHeight="1">
      <c r="A210" s="589">
        <v>42</v>
      </c>
      <c r="B210" s="590"/>
      <c r="C210" s="580"/>
      <c r="D210" s="582"/>
      <c r="E210" s="189"/>
      <c r="F210" s="168"/>
      <c r="G210" s="44"/>
      <c r="H210" s="170"/>
      <c r="I210" s="159"/>
      <c r="J210" s="38"/>
      <c r="K210" s="170"/>
      <c r="L210" s="159"/>
      <c r="M210" s="38"/>
      <c r="N210" s="170"/>
      <c r="O210" s="46"/>
      <c r="P210" s="166"/>
      <c r="Q210" s="63">
        <f t="shared" si="2"/>
        <v>0</v>
      </c>
    </row>
    <row r="211" spans="1:17" ht="18" customHeight="1">
      <c r="A211" s="589">
        <v>43</v>
      </c>
      <c r="B211" s="590"/>
      <c r="C211" s="580"/>
      <c r="D211" s="582"/>
      <c r="E211" s="189"/>
      <c r="F211" s="168"/>
      <c r="G211" s="44"/>
      <c r="H211" s="170"/>
      <c r="I211" s="159"/>
      <c r="J211" s="38"/>
      <c r="K211" s="170"/>
      <c r="L211" s="159"/>
      <c r="M211" s="38"/>
      <c r="N211" s="170"/>
      <c r="O211" s="46"/>
      <c r="P211" s="166"/>
      <c r="Q211" s="63">
        <f t="shared" si="2"/>
        <v>0</v>
      </c>
    </row>
    <row r="212" spans="1:17" ht="18" customHeight="1">
      <c r="A212" s="589">
        <v>44</v>
      </c>
      <c r="B212" s="590"/>
      <c r="C212" s="580"/>
      <c r="D212" s="582"/>
      <c r="E212" s="189"/>
      <c r="F212" s="168"/>
      <c r="G212" s="44"/>
      <c r="H212" s="170"/>
      <c r="I212" s="159"/>
      <c r="J212" s="38"/>
      <c r="K212" s="170"/>
      <c r="L212" s="159"/>
      <c r="M212" s="38"/>
      <c r="N212" s="170"/>
      <c r="O212" s="46"/>
      <c r="P212" s="166"/>
      <c r="Q212" s="63">
        <f t="shared" si="2"/>
        <v>0</v>
      </c>
    </row>
    <row r="213" spans="1:17" ht="18" customHeight="1">
      <c r="A213" s="589">
        <v>45</v>
      </c>
      <c r="B213" s="590"/>
      <c r="C213" s="580"/>
      <c r="D213" s="582"/>
      <c r="E213" s="189"/>
      <c r="F213" s="168"/>
      <c r="G213" s="44"/>
      <c r="H213" s="170"/>
      <c r="I213" s="159"/>
      <c r="J213" s="38"/>
      <c r="K213" s="170"/>
      <c r="L213" s="159"/>
      <c r="M213" s="38"/>
      <c r="N213" s="170"/>
      <c r="O213" s="46"/>
      <c r="P213" s="166"/>
      <c r="Q213" s="63">
        <f t="shared" si="2"/>
        <v>0</v>
      </c>
    </row>
    <row r="214" spans="1:17" ht="18" customHeight="1">
      <c r="A214" s="589">
        <v>46</v>
      </c>
      <c r="B214" s="590"/>
      <c r="C214" s="580"/>
      <c r="D214" s="582"/>
      <c r="E214" s="189"/>
      <c r="F214" s="168"/>
      <c r="G214" s="44"/>
      <c r="H214" s="170"/>
      <c r="I214" s="159"/>
      <c r="J214" s="38"/>
      <c r="K214" s="170"/>
      <c r="L214" s="159"/>
      <c r="M214" s="38"/>
      <c r="N214" s="170"/>
      <c r="O214" s="46"/>
      <c r="P214" s="166"/>
      <c r="Q214" s="63">
        <f t="shared" si="2"/>
        <v>0</v>
      </c>
    </row>
    <row r="215" spans="1:17" ht="18" customHeight="1">
      <c r="A215" s="589">
        <v>47</v>
      </c>
      <c r="B215" s="590"/>
      <c r="C215" s="580"/>
      <c r="D215" s="582"/>
      <c r="E215" s="189"/>
      <c r="F215" s="168"/>
      <c r="G215" s="44"/>
      <c r="H215" s="170"/>
      <c r="I215" s="159"/>
      <c r="J215" s="38"/>
      <c r="K215" s="170"/>
      <c r="L215" s="159"/>
      <c r="M215" s="38"/>
      <c r="N215" s="170"/>
      <c r="O215" s="46"/>
      <c r="P215" s="166"/>
      <c r="Q215" s="63">
        <f t="shared" si="2"/>
        <v>0</v>
      </c>
    </row>
    <row r="216" spans="1:17" ht="18" customHeight="1">
      <c r="A216" s="589">
        <v>48</v>
      </c>
      <c r="B216" s="590"/>
      <c r="C216" s="580"/>
      <c r="D216" s="582"/>
      <c r="E216" s="189"/>
      <c r="F216" s="168"/>
      <c r="G216" s="44"/>
      <c r="H216" s="170"/>
      <c r="I216" s="159"/>
      <c r="J216" s="38"/>
      <c r="K216" s="170"/>
      <c r="L216" s="159"/>
      <c r="M216" s="38"/>
      <c r="N216" s="170"/>
      <c r="O216" s="46"/>
      <c r="P216" s="166"/>
      <c r="Q216" s="63">
        <f t="shared" si="2"/>
        <v>0</v>
      </c>
    </row>
    <row r="217" spans="1:17" ht="18" customHeight="1">
      <c r="A217" s="589">
        <v>49</v>
      </c>
      <c r="B217" s="590"/>
      <c r="C217" s="580"/>
      <c r="D217" s="582"/>
      <c r="E217" s="189"/>
      <c r="F217" s="168"/>
      <c r="G217" s="44"/>
      <c r="H217" s="170"/>
      <c r="I217" s="159"/>
      <c r="J217" s="38"/>
      <c r="K217" s="170"/>
      <c r="L217" s="159"/>
      <c r="M217" s="38"/>
      <c r="N217" s="170"/>
      <c r="O217" s="46"/>
      <c r="P217" s="166"/>
      <c r="Q217" s="63">
        <f t="shared" si="2"/>
        <v>0</v>
      </c>
    </row>
    <row r="218" spans="1:17" ht="18" customHeight="1">
      <c r="A218" s="598">
        <v>50</v>
      </c>
      <c r="B218" s="599"/>
      <c r="C218" s="591"/>
      <c r="D218" s="592"/>
      <c r="E218" s="190"/>
      <c r="F218" s="169"/>
      <c r="G218" s="45"/>
      <c r="H218" s="171"/>
      <c r="I218" s="160"/>
      <c r="J218" s="39"/>
      <c r="K218" s="171"/>
      <c r="L218" s="160"/>
      <c r="M218" s="39"/>
      <c r="N218" s="171"/>
      <c r="O218" s="45"/>
      <c r="P218" s="173"/>
      <c r="Q218" s="64">
        <f t="shared" si="2"/>
        <v>0</v>
      </c>
    </row>
    <row r="220" spans="1:17">
      <c r="A220" s="1"/>
      <c r="B220" s="1"/>
    </row>
    <row r="221" spans="1:17" ht="20.100000000000001" customHeight="1">
      <c r="A221" s="68" t="s">
        <v>130</v>
      </c>
      <c r="B221" s="68"/>
      <c r="C221" s="68"/>
      <c r="D221" s="68"/>
    </row>
    <row r="222" spans="1:17" ht="20.100000000000001" customHeight="1">
      <c r="A222" s="3" t="s">
        <v>16</v>
      </c>
      <c r="B222" s="3"/>
      <c r="C222" s="3"/>
      <c r="D222" s="3"/>
      <c r="F222" s="593" t="s">
        <v>17</v>
      </c>
      <c r="G222" s="594"/>
      <c r="H222" s="594"/>
    </row>
    <row r="223" spans="1:17" ht="20.100000000000001" customHeight="1">
      <c r="A223" s="595" t="s">
        <v>4</v>
      </c>
      <c r="B223" s="595"/>
      <c r="C223" s="595"/>
      <c r="D223" s="595"/>
      <c r="E223" s="596"/>
      <c r="F223" s="597" t="s">
        <v>132</v>
      </c>
      <c r="G223" s="596"/>
      <c r="H223" s="596"/>
    </row>
    <row r="224" spans="1:17" ht="20.100000000000001" customHeight="1">
      <c r="A224" s="583" t="s">
        <v>72</v>
      </c>
      <c r="B224" s="584"/>
      <c r="C224" s="584"/>
      <c r="D224" s="584"/>
      <c r="E224" s="585"/>
      <c r="F224" s="586">
        <f>SUMIFS($Q$169:$Q$218,$C$169:$C$218,A224)</f>
        <v>0</v>
      </c>
      <c r="G224" s="587"/>
      <c r="H224" s="588"/>
    </row>
    <row r="225" spans="1:16" ht="20.100000000000001" customHeight="1">
      <c r="A225" s="583" t="s">
        <v>73</v>
      </c>
      <c r="B225" s="584"/>
      <c r="C225" s="584"/>
      <c r="D225" s="584"/>
      <c r="E225" s="585"/>
      <c r="F225" s="586">
        <f>SUMIFS($Q$169:$Q$218,$C$169:$C$218,A225)</f>
        <v>0</v>
      </c>
      <c r="G225" s="587"/>
      <c r="H225" s="588"/>
    </row>
    <row r="226" spans="1:16" ht="20.100000000000001" customHeight="1">
      <c r="A226" s="617" t="s">
        <v>149</v>
      </c>
      <c r="B226" s="179"/>
      <c r="C226" s="583" t="s">
        <v>74</v>
      </c>
      <c r="D226" s="584"/>
      <c r="E226" s="585"/>
      <c r="F226" s="586">
        <f>SUMIFS($Q$169:$Q$218,$C$169:$C$218,C226)</f>
        <v>0</v>
      </c>
      <c r="G226" s="587"/>
      <c r="H226" s="588"/>
    </row>
    <row r="227" spans="1:16" ht="20.100000000000001" customHeight="1">
      <c r="A227" s="618"/>
      <c r="B227" s="180"/>
      <c r="C227" s="583" t="s">
        <v>75</v>
      </c>
      <c r="D227" s="584"/>
      <c r="E227" s="585"/>
      <c r="F227" s="586">
        <f>SUMIFS($Q$169:$Q$218,$C$169:$C$218,C227)</f>
        <v>0</v>
      </c>
      <c r="G227" s="587"/>
      <c r="H227" s="588"/>
    </row>
    <row r="228" spans="1:16" ht="20.100000000000001" customHeight="1">
      <c r="A228" s="618"/>
      <c r="B228" s="180"/>
      <c r="C228" s="583" t="s">
        <v>76</v>
      </c>
      <c r="D228" s="584"/>
      <c r="E228" s="585"/>
      <c r="F228" s="586">
        <f>SUMIFS($Q$169:$Q$218,$C$169:$C$218,C228)</f>
        <v>0</v>
      </c>
      <c r="G228" s="587"/>
      <c r="H228" s="588"/>
    </row>
    <row r="229" spans="1:16" ht="20.100000000000001" customHeight="1">
      <c r="A229" s="618"/>
      <c r="B229" s="180"/>
      <c r="C229" s="583" t="s">
        <v>77</v>
      </c>
      <c r="D229" s="584"/>
      <c r="E229" s="585"/>
      <c r="F229" s="586">
        <f>SUMIFS($Q$169:$Q$218,$C$169:$C$218,C229)</f>
        <v>0</v>
      </c>
      <c r="G229" s="587"/>
      <c r="H229" s="588"/>
    </row>
    <row r="230" spans="1:16" ht="20.100000000000001" customHeight="1">
      <c r="A230" s="619"/>
      <c r="B230" s="181"/>
      <c r="C230" s="584" t="s">
        <v>148</v>
      </c>
      <c r="D230" s="584"/>
      <c r="E230" s="585"/>
      <c r="F230" s="586">
        <f>SUM($F$226:$H$229)</f>
        <v>0</v>
      </c>
      <c r="G230" s="612"/>
      <c r="H230" s="613"/>
    </row>
    <row r="231" spans="1:16" ht="19.5" customHeight="1">
      <c r="A231" s="583" t="s">
        <v>78</v>
      </c>
      <c r="B231" s="584"/>
      <c r="C231" s="584"/>
      <c r="D231" s="584"/>
      <c r="E231" s="585"/>
      <c r="F231" s="586">
        <f>SUM($F$224:$H$225,$F$230)</f>
        <v>0</v>
      </c>
      <c r="G231" s="587"/>
      <c r="H231" s="588"/>
    </row>
    <row r="232" spans="1:16" ht="19.5" customHeight="1">
      <c r="A232" s="583" t="s">
        <v>133</v>
      </c>
      <c r="B232" s="584"/>
      <c r="C232" s="584"/>
      <c r="D232" s="584"/>
      <c r="E232" s="585"/>
      <c r="F232" s="586">
        <f>SUMIFS($Q$169:$Q$218,$C$169:$C$218,A232)</f>
        <v>0</v>
      </c>
      <c r="G232" s="587"/>
      <c r="H232" s="588"/>
    </row>
    <row r="233" spans="1:16" ht="19.5" customHeight="1">
      <c r="A233" s="583" t="s">
        <v>134</v>
      </c>
      <c r="B233" s="584"/>
      <c r="C233" s="584"/>
      <c r="D233" s="584"/>
      <c r="E233" s="585"/>
      <c r="F233" s="586">
        <f>SUM($F$231,$F$232)</f>
        <v>0</v>
      </c>
      <c r="G233" s="587"/>
      <c r="H233" s="588"/>
    </row>
    <row r="234" spans="1:16" ht="19.5" customHeight="1">
      <c r="A234" s="87"/>
      <c r="B234" s="87"/>
      <c r="C234" s="87"/>
      <c r="D234" s="87"/>
      <c r="E234" s="88"/>
      <c r="F234" s="89"/>
      <c r="G234" s="90"/>
      <c r="H234" s="90"/>
    </row>
    <row r="235" spans="1:16" ht="19.5" customHeight="1">
      <c r="A235" s="87"/>
      <c r="B235" s="87"/>
      <c r="C235" s="87"/>
      <c r="D235" s="87"/>
      <c r="E235" s="88"/>
      <c r="F235" s="89"/>
      <c r="G235" s="90"/>
      <c r="H235" s="90"/>
    </row>
    <row r="236" spans="1:16" ht="19.5" customHeight="1">
      <c r="A236" s="74" t="s">
        <v>5</v>
      </c>
      <c r="B236" s="74"/>
      <c r="C236" s="74"/>
      <c r="D236" s="74"/>
      <c r="E236" s="91"/>
      <c r="F236" s="71"/>
      <c r="G236" s="71"/>
      <c r="H236" s="71"/>
    </row>
    <row r="237" spans="1:16" ht="19.5" customHeight="1">
      <c r="A237" s="615"/>
      <c r="B237" s="616"/>
      <c r="C237" s="595" t="s">
        <v>11</v>
      </c>
      <c r="D237" s="596"/>
      <c r="E237" s="131" t="s">
        <v>26</v>
      </c>
      <c r="F237" s="604" t="s">
        <v>132</v>
      </c>
      <c r="G237" s="614"/>
      <c r="H237" s="614"/>
      <c r="I237"/>
      <c r="J237"/>
      <c r="K237"/>
      <c r="L237"/>
      <c r="M237"/>
      <c r="N237"/>
      <c r="O237"/>
      <c r="P237"/>
    </row>
    <row r="238" spans="1:16" ht="20.100000000000001" customHeight="1">
      <c r="A238" s="620" t="s">
        <v>27</v>
      </c>
      <c r="B238" s="621"/>
      <c r="C238" s="604" t="s">
        <v>3</v>
      </c>
      <c r="D238" s="596"/>
      <c r="E238" s="132" t="s">
        <v>175</v>
      </c>
      <c r="F238" s="566">
        <f t="shared" ref="F238:F248" si="3">SUMIFS($Q$10:$Q$159,$D$10:$D$159,$E238,$R$10:$R$159,"")</f>
        <v>0</v>
      </c>
      <c r="G238" s="567"/>
      <c r="H238" s="567"/>
      <c r="I238"/>
      <c r="J238"/>
      <c r="K238"/>
      <c r="L238"/>
      <c r="M238"/>
      <c r="N238"/>
      <c r="O238"/>
      <c r="P238"/>
    </row>
    <row r="239" spans="1:16" ht="20.100000000000001" customHeight="1">
      <c r="A239" s="622"/>
      <c r="B239" s="623"/>
      <c r="C239" s="604" t="s">
        <v>176</v>
      </c>
      <c r="D239" s="596"/>
      <c r="E239" s="132" t="s">
        <v>176</v>
      </c>
      <c r="F239" s="566">
        <f t="shared" si="3"/>
        <v>0</v>
      </c>
      <c r="G239" s="567"/>
      <c r="H239" s="567"/>
      <c r="I239"/>
      <c r="J239"/>
      <c r="K239"/>
      <c r="L239"/>
      <c r="M239"/>
      <c r="N239"/>
      <c r="O239"/>
      <c r="P239"/>
    </row>
    <row r="240" spans="1:16" ht="20.100000000000001" customHeight="1">
      <c r="A240" s="622"/>
      <c r="B240" s="623"/>
      <c r="C240" s="604" t="s">
        <v>42</v>
      </c>
      <c r="D240" s="596"/>
      <c r="E240" s="132" t="s">
        <v>1</v>
      </c>
      <c r="F240" s="566">
        <f t="shared" si="3"/>
        <v>0</v>
      </c>
      <c r="G240" s="567"/>
      <c r="H240" s="567"/>
      <c r="I240"/>
      <c r="J240"/>
      <c r="K240"/>
      <c r="L240"/>
      <c r="M240"/>
      <c r="N240"/>
      <c r="O240"/>
      <c r="P240"/>
    </row>
    <row r="241" spans="1:16" ht="20.100000000000001" customHeight="1">
      <c r="A241" s="622"/>
      <c r="B241" s="623"/>
      <c r="C241" s="604"/>
      <c r="D241" s="596"/>
      <c r="E241" s="132" t="s">
        <v>31</v>
      </c>
      <c r="F241" s="566">
        <f t="shared" si="3"/>
        <v>0</v>
      </c>
      <c r="G241" s="567"/>
      <c r="H241" s="567"/>
      <c r="I241"/>
      <c r="J241"/>
      <c r="K241"/>
      <c r="L241"/>
      <c r="M241"/>
      <c r="N241"/>
      <c r="O241"/>
      <c r="P241"/>
    </row>
    <row r="242" spans="1:16" ht="20.100000000000001" customHeight="1">
      <c r="A242" s="622"/>
      <c r="B242" s="623"/>
      <c r="C242" s="604"/>
      <c r="D242" s="596"/>
      <c r="E242" s="132" t="s">
        <v>10</v>
      </c>
      <c r="F242" s="566">
        <f t="shared" si="3"/>
        <v>0</v>
      </c>
      <c r="G242" s="567"/>
      <c r="H242" s="567"/>
      <c r="I242"/>
      <c r="J242"/>
      <c r="K242"/>
      <c r="L242"/>
      <c r="M242"/>
      <c r="N242"/>
      <c r="O242"/>
      <c r="P242"/>
    </row>
    <row r="243" spans="1:16" ht="20.100000000000001" customHeight="1">
      <c r="A243" s="622"/>
      <c r="B243" s="623"/>
      <c r="C243" s="604" t="s">
        <v>53</v>
      </c>
      <c r="D243" s="596"/>
      <c r="E243" s="132" t="s">
        <v>30</v>
      </c>
      <c r="F243" s="566">
        <f t="shared" si="3"/>
        <v>0</v>
      </c>
      <c r="G243" s="567"/>
      <c r="H243" s="567"/>
      <c r="I243"/>
      <c r="J243"/>
      <c r="K243"/>
      <c r="L243"/>
      <c r="M243"/>
      <c r="N243"/>
      <c r="O243"/>
      <c r="P243"/>
    </row>
    <row r="244" spans="1:16" ht="20.100000000000001" customHeight="1">
      <c r="A244" s="622"/>
      <c r="B244" s="623"/>
      <c r="C244" s="604"/>
      <c r="D244" s="596"/>
      <c r="E244" s="132" t="s">
        <v>2</v>
      </c>
      <c r="F244" s="566">
        <f t="shared" si="3"/>
        <v>0</v>
      </c>
      <c r="G244" s="567"/>
      <c r="H244" s="567"/>
      <c r="I244"/>
      <c r="J244"/>
      <c r="K244"/>
      <c r="L244"/>
      <c r="M244"/>
      <c r="N244"/>
      <c r="O244"/>
      <c r="P244"/>
    </row>
    <row r="245" spans="1:16" ht="20.100000000000001" customHeight="1">
      <c r="A245" s="622"/>
      <c r="B245" s="623"/>
      <c r="C245" s="604"/>
      <c r="D245" s="596"/>
      <c r="E245" s="132" t="s">
        <v>28</v>
      </c>
      <c r="F245" s="566">
        <f t="shared" si="3"/>
        <v>0</v>
      </c>
      <c r="G245" s="567"/>
      <c r="H245" s="567"/>
      <c r="I245"/>
      <c r="J245"/>
      <c r="K245"/>
      <c r="L245"/>
      <c r="M245"/>
      <c r="N245"/>
      <c r="O245"/>
      <c r="P245"/>
    </row>
    <row r="246" spans="1:16" ht="20.100000000000001" customHeight="1">
      <c r="A246" s="622"/>
      <c r="B246" s="623"/>
      <c r="C246" s="604"/>
      <c r="D246" s="596"/>
      <c r="E246" s="147" t="s">
        <v>32</v>
      </c>
      <c r="F246" s="566">
        <f t="shared" si="3"/>
        <v>0</v>
      </c>
      <c r="G246" s="567"/>
      <c r="H246" s="567"/>
      <c r="I246"/>
      <c r="J246"/>
      <c r="K246"/>
      <c r="L246"/>
      <c r="M246"/>
      <c r="N246"/>
      <c r="O246"/>
      <c r="P246"/>
    </row>
    <row r="247" spans="1:16" ht="20.100000000000001" customHeight="1">
      <c r="A247" s="622"/>
      <c r="B247" s="623"/>
      <c r="C247" s="604"/>
      <c r="D247" s="596"/>
      <c r="E247" s="132" t="s">
        <v>23</v>
      </c>
      <c r="F247" s="566">
        <f t="shared" si="3"/>
        <v>0</v>
      </c>
      <c r="G247" s="567"/>
      <c r="H247" s="567"/>
      <c r="I247"/>
      <c r="J247"/>
      <c r="K247"/>
      <c r="L247"/>
      <c r="M247"/>
      <c r="N247"/>
      <c r="O247"/>
      <c r="P247"/>
    </row>
    <row r="248" spans="1:16" ht="20.100000000000001" customHeight="1">
      <c r="A248" s="622"/>
      <c r="B248" s="623"/>
      <c r="C248" s="606" t="s">
        <v>147</v>
      </c>
      <c r="D248" s="607"/>
      <c r="E248" s="132" t="s">
        <v>9</v>
      </c>
      <c r="F248" s="566">
        <f t="shared" si="3"/>
        <v>0</v>
      </c>
      <c r="G248" s="567"/>
      <c r="H248" s="567"/>
      <c r="I248"/>
      <c r="J248"/>
      <c r="K248"/>
      <c r="L248"/>
      <c r="M248"/>
      <c r="N248"/>
      <c r="O248"/>
      <c r="P248"/>
    </row>
    <row r="249" spans="1:16" ht="20.100000000000001" customHeight="1">
      <c r="A249" s="622"/>
      <c r="B249" s="623"/>
      <c r="C249" s="595" t="s">
        <v>21</v>
      </c>
      <c r="D249" s="595"/>
      <c r="E249" s="596"/>
      <c r="F249" s="566">
        <f>SUM($F$238:$H$248)</f>
        <v>0</v>
      </c>
      <c r="G249" s="567"/>
      <c r="H249" s="567"/>
      <c r="I249"/>
      <c r="J249"/>
      <c r="K249"/>
      <c r="L249"/>
      <c r="M249"/>
      <c r="N249"/>
      <c r="O249"/>
      <c r="P249"/>
    </row>
    <row r="250" spans="1:16" ht="20.100000000000001" customHeight="1">
      <c r="A250" s="622"/>
      <c r="B250" s="623"/>
      <c r="C250" s="604" t="s">
        <v>18</v>
      </c>
      <c r="D250" s="604"/>
      <c r="E250" s="596"/>
      <c r="F250" s="610"/>
      <c r="G250" s="611"/>
      <c r="H250" s="611"/>
      <c r="I250"/>
      <c r="J250"/>
      <c r="K250"/>
      <c r="L250"/>
      <c r="M250"/>
      <c r="N250"/>
      <c r="O250"/>
      <c r="P250"/>
    </row>
    <row r="251" spans="1:16" ht="20.100000000000001" customHeight="1">
      <c r="A251" s="624"/>
      <c r="B251" s="625"/>
      <c r="C251" s="595" t="s">
        <v>34</v>
      </c>
      <c r="D251" s="595"/>
      <c r="E251" s="596"/>
      <c r="F251" s="566">
        <f>$F$249-$F$250</f>
        <v>0</v>
      </c>
      <c r="G251" s="567"/>
      <c r="H251" s="567"/>
      <c r="I251"/>
      <c r="J251"/>
      <c r="K251"/>
      <c r="L251"/>
      <c r="M251"/>
      <c r="N251"/>
      <c r="O251"/>
      <c r="P251"/>
    </row>
    <row r="252" spans="1:16" ht="20.100000000000001" customHeight="1">
      <c r="A252" s="626" t="s">
        <v>47</v>
      </c>
      <c r="B252" s="627"/>
      <c r="C252" s="604" t="s">
        <v>3</v>
      </c>
      <c r="D252" s="596"/>
      <c r="E252" s="132" t="s">
        <v>175</v>
      </c>
      <c r="F252" s="605">
        <f t="shared" ref="F252:F262" si="4">SUMIFS($Q$10:$Q$159,$D$10:$D$159,$E252,$R$10:$R$159,"○")</f>
        <v>0</v>
      </c>
      <c r="G252" s="567"/>
      <c r="H252" s="567"/>
      <c r="I252"/>
      <c r="J252"/>
      <c r="K252"/>
      <c r="L252"/>
      <c r="M252"/>
      <c r="N252"/>
      <c r="O252"/>
      <c r="P252"/>
    </row>
    <row r="253" spans="1:16" ht="20.100000000000001" customHeight="1">
      <c r="A253" s="628"/>
      <c r="B253" s="629"/>
      <c r="C253" s="604" t="s">
        <v>176</v>
      </c>
      <c r="D253" s="596"/>
      <c r="E253" s="132" t="s">
        <v>176</v>
      </c>
      <c r="F253" s="605">
        <f t="shared" si="4"/>
        <v>0</v>
      </c>
      <c r="G253" s="567"/>
      <c r="H253" s="567"/>
      <c r="I253"/>
      <c r="J253"/>
      <c r="K253"/>
      <c r="L253"/>
      <c r="M253"/>
      <c r="N253"/>
      <c r="O253"/>
      <c r="P253"/>
    </row>
    <row r="254" spans="1:16" ht="20.100000000000001" customHeight="1">
      <c r="A254" s="628"/>
      <c r="B254" s="629"/>
      <c r="C254" s="604" t="s">
        <v>42</v>
      </c>
      <c r="D254" s="596"/>
      <c r="E254" s="132" t="s">
        <v>1</v>
      </c>
      <c r="F254" s="605">
        <f t="shared" si="4"/>
        <v>0</v>
      </c>
      <c r="G254" s="567"/>
      <c r="H254" s="567"/>
      <c r="I254"/>
      <c r="J254"/>
      <c r="K254"/>
      <c r="L254"/>
      <c r="M254"/>
      <c r="N254"/>
      <c r="O254"/>
      <c r="P254"/>
    </row>
    <row r="255" spans="1:16" ht="20.100000000000001" customHeight="1">
      <c r="A255" s="628"/>
      <c r="B255" s="629"/>
      <c r="C255" s="604"/>
      <c r="D255" s="596"/>
      <c r="E255" s="132" t="s">
        <v>31</v>
      </c>
      <c r="F255" s="605">
        <f t="shared" si="4"/>
        <v>0</v>
      </c>
      <c r="G255" s="567"/>
      <c r="H255" s="567"/>
      <c r="I255"/>
      <c r="J255"/>
      <c r="K255"/>
      <c r="L255"/>
      <c r="M255"/>
      <c r="N255"/>
      <c r="O255"/>
      <c r="P255"/>
    </row>
    <row r="256" spans="1:16" ht="20.100000000000001" customHeight="1">
      <c r="A256" s="628"/>
      <c r="B256" s="629"/>
      <c r="C256" s="604"/>
      <c r="D256" s="596"/>
      <c r="E256" s="132" t="s">
        <v>10</v>
      </c>
      <c r="F256" s="605">
        <f t="shared" si="4"/>
        <v>0</v>
      </c>
      <c r="G256" s="567"/>
      <c r="H256" s="567"/>
      <c r="I256"/>
      <c r="J256"/>
      <c r="K256"/>
      <c r="L256"/>
      <c r="M256"/>
      <c r="N256"/>
      <c r="O256"/>
      <c r="P256"/>
    </row>
    <row r="257" spans="1:24" ht="20.100000000000001" customHeight="1">
      <c r="A257" s="628"/>
      <c r="B257" s="629"/>
      <c r="C257" s="604" t="s">
        <v>53</v>
      </c>
      <c r="D257" s="596"/>
      <c r="E257" s="132" t="s">
        <v>30</v>
      </c>
      <c r="F257" s="605">
        <f t="shared" si="4"/>
        <v>0</v>
      </c>
      <c r="G257" s="567"/>
      <c r="H257" s="567"/>
      <c r="I257"/>
      <c r="J257"/>
      <c r="K257"/>
      <c r="L257"/>
      <c r="M257"/>
      <c r="N257"/>
      <c r="O257"/>
      <c r="P257"/>
    </row>
    <row r="258" spans="1:24" ht="20.100000000000001" customHeight="1">
      <c r="A258" s="628"/>
      <c r="B258" s="629"/>
      <c r="C258" s="604"/>
      <c r="D258" s="596"/>
      <c r="E258" s="132" t="s">
        <v>2</v>
      </c>
      <c r="F258" s="605">
        <f t="shared" si="4"/>
        <v>0</v>
      </c>
      <c r="G258" s="567"/>
      <c r="H258" s="567"/>
      <c r="I258"/>
      <c r="J258"/>
      <c r="K258"/>
      <c r="L258"/>
      <c r="M258"/>
      <c r="N258"/>
      <c r="O258"/>
      <c r="P258"/>
    </row>
    <row r="259" spans="1:24" ht="20.100000000000001" customHeight="1">
      <c r="A259" s="628"/>
      <c r="B259" s="629"/>
      <c r="C259" s="604"/>
      <c r="D259" s="596"/>
      <c r="E259" s="132" t="s">
        <v>28</v>
      </c>
      <c r="F259" s="605">
        <f t="shared" si="4"/>
        <v>0</v>
      </c>
      <c r="G259" s="567"/>
      <c r="H259" s="567"/>
      <c r="I259"/>
      <c r="J259"/>
      <c r="K259"/>
      <c r="L259"/>
      <c r="M259"/>
      <c r="N259"/>
      <c r="O259"/>
      <c r="P259"/>
    </row>
    <row r="260" spans="1:24" ht="20.100000000000001" customHeight="1">
      <c r="A260" s="628"/>
      <c r="B260" s="629"/>
      <c r="C260" s="604"/>
      <c r="D260" s="596"/>
      <c r="E260" s="132" t="s">
        <v>32</v>
      </c>
      <c r="F260" s="605">
        <f t="shared" si="4"/>
        <v>0</v>
      </c>
      <c r="G260" s="567"/>
      <c r="H260" s="567"/>
      <c r="I260"/>
      <c r="J260"/>
      <c r="K260"/>
      <c r="L260"/>
      <c r="M260"/>
      <c r="N260"/>
      <c r="O260"/>
      <c r="P260"/>
    </row>
    <row r="261" spans="1:24" ht="20.100000000000001" customHeight="1">
      <c r="A261" s="628"/>
      <c r="B261" s="629"/>
      <c r="C261" s="604"/>
      <c r="D261" s="596"/>
      <c r="E261" s="132" t="s">
        <v>23</v>
      </c>
      <c r="F261" s="605">
        <f t="shared" si="4"/>
        <v>0</v>
      </c>
      <c r="G261" s="567"/>
      <c r="H261" s="567"/>
      <c r="I261"/>
      <c r="J261"/>
      <c r="K261"/>
      <c r="L261"/>
      <c r="M261"/>
      <c r="N261"/>
      <c r="O261"/>
      <c r="P261"/>
    </row>
    <row r="262" spans="1:24" ht="20.100000000000001" customHeight="1">
      <c r="A262" s="628"/>
      <c r="B262" s="629"/>
      <c r="C262" s="606" t="s">
        <v>147</v>
      </c>
      <c r="D262" s="607"/>
      <c r="E262" s="132" t="s">
        <v>9</v>
      </c>
      <c r="F262" s="605">
        <f t="shared" si="4"/>
        <v>0</v>
      </c>
      <c r="G262" s="567"/>
      <c r="H262" s="567"/>
      <c r="I262"/>
      <c r="J262"/>
      <c r="K262"/>
      <c r="L262"/>
      <c r="M262"/>
      <c r="N262"/>
      <c r="O262"/>
      <c r="P262"/>
    </row>
    <row r="263" spans="1:24" ht="20.100000000000001" customHeight="1" thickBot="1">
      <c r="A263" s="630"/>
      <c r="B263" s="631"/>
      <c r="C263" s="595" t="s">
        <v>135</v>
      </c>
      <c r="D263" s="595"/>
      <c r="E263" s="596"/>
      <c r="F263" s="608">
        <f>SUM($F$252:$H$262)</f>
        <v>0</v>
      </c>
      <c r="G263" s="609"/>
      <c r="H263" s="609"/>
      <c r="I263"/>
      <c r="J263"/>
      <c r="K263"/>
      <c r="L263"/>
      <c r="M263"/>
      <c r="N263"/>
      <c r="O263"/>
      <c r="P263"/>
    </row>
    <row r="264" spans="1:24" ht="20.100000000000001" customHeight="1" thickTop="1">
      <c r="A264" s="600" t="s">
        <v>136</v>
      </c>
      <c r="B264" s="600"/>
      <c r="C264" s="601"/>
      <c r="D264" s="601"/>
      <c r="E264" s="601"/>
      <c r="F264" s="602">
        <f>SUM($F$249,$F$263)</f>
        <v>0</v>
      </c>
      <c r="G264" s="603"/>
      <c r="H264" s="603"/>
      <c r="I264"/>
      <c r="J264"/>
      <c r="K264"/>
      <c r="L264"/>
      <c r="M264"/>
      <c r="N264"/>
      <c r="O264"/>
      <c r="P264"/>
    </row>
    <row r="265" spans="1:24">
      <c r="W265" s="5"/>
      <c r="X265" s="2"/>
    </row>
  </sheetData>
  <sheetProtection password="DF8A" sheet="1" objects="1" scenarios="1" formatRows="0"/>
  <mergeCells count="337">
    <mergeCell ref="E162:M162"/>
    <mergeCell ref="E163:M163"/>
    <mergeCell ref="F165:K165"/>
    <mergeCell ref="F166:K166"/>
    <mergeCell ref="C3:C4"/>
    <mergeCell ref="E3:M3"/>
    <mergeCell ref="E4:M4"/>
    <mergeCell ref="C6:D6"/>
    <mergeCell ref="F6:K6"/>
    <mergeCell ref="C7:D7"/>
    <mergeCell ref="F7:K7"/>
    <mergeCell ref="M6:Q7"/>
    <mergeCell ref="C170:D170"/>
    <mergeCell ref="C171:D171"/>
    <mergeCell ref="C172:D172"/>
    <mergeCell ref="C173:D173"/>
    <mergeCell ref="C162:C163"/>
    <mergeCell ref="C198:D198"/>
    <mergeCell ref="C199:D199"/>
    <mergeCell ref="C200:D200"/>
    <mergeCell ref="C192:D192"/>
    <mergeCell ref="C193:D193"/>
    <mergeCell ref="C194:D194"/>
    <mergeCell ref="C195:D195"/>
    <mergeCell ref="C196:D196"/>
    <mergeCell ref="C197:D197"/>
    <mergeCell ref="C186:D186"/>
    <mergeCell ref="C187:D187"/>
    <mergeCell ref="C188:D188"/>
    <mergeCell ref="C189:D189"/>
    <mergeCell ref="C190:D190"/>
    <mergeCell ref="C191:D191"/>
    <mergeCell ref="C168:D168"/>
    <mergeCell ref="C169:D169"/>
    <mergeCell ref="C180:D180"/>
    <mergeCell ref="C181:D181"/>
    <mergeCell ref="C183:D183"/>
    <mergeCell ref="C184:D184"/>
    <mergeCell ref="C185:D185"/>
    <mergeCell ref="C174:D174"/>
    <mergeCell ref="C175:D175"/>
    <mergeCell ref="C176:D176"/>
    <mergeCell ref="C177:D177"/>
    <mergeCell ref="C178:D178"/>
    <mergeCell ref="C179:D179"/>
    <mergeCell ref="C182:D182"/>
    <mergeCell ref="F222:H222"/>
    <mergeCell ref="A223:E223"/>
    <mergeCell ref="F223:H223"/>
    <mergeCell ref="C210:D210"/>
    <mergeCell ref="C211:D211"/>
    <mergeCell ref="C212:D212"/>
    <mergeCell ref="C213:D213"/>
    <mergeCell ref="C214:D214"/>
    <mergeCell ref="C215:D215"/>
    <mergeCell ref="A217:B217"/>
    <mergeCell ref="A218:B218"/>
    <mergeCell ref="F224:H224"/>
    <mergeCell ref="A225:E225"/>
    <mergeCell ref="F225:H225"/>
    <mergeCell ref="A226:A230"/>
    <mergeCell ref="C226:E226"/>
    <mergeCell ref="F226:H226"/>
    <mergeCell ref="C227:E227"/>
    <mergeCell ref="F227:H227"/>
    <mergeCell ref="C228:E228"/>
    <mergeCell ref="F232:H232"/>
    <mergeCell ref="A233:E233"/>
    <mergeCell ref="F233:H233"/>
    <mergeCell ref="C237:D237"/>
    <mergeCell ref="F237:H237"/>
    <mergeCell ref="F228:H228"/>
    <mergeCell ref="C229:E229"/>
    <mergeCell ref="F229:H229"/>
    <mergeCell ref="C230:E230"/>
    <mergeCell ref="F230:H230"/>
    <mergeCell ref="A231:E231"/>
    <mergeCell ref="F231:H231"/>
    <mergeCell ref="A237:B237"/>
    <mergeCell ref="F238:H238"/>
    <mergeCell ref="C239:D239"/>
    <mergeCell ref="F239:H239"/>
    <mergeCell ref="C248:D248"/>
    <mergeCell ref="F248:H248"/>
    <mergeCell ref="C249:E249"/>
    <mergeCell ref="F249:H249"/>
    <mergeCell ref="C250:E250"/>
    <mergeCell ref="F250:H250"/>
    <mergeCell ref="C240:D242"/>
    <mergeCell ref="F240:H240"/>
    <mergeCell ref="F241:H241"/>
    <mergeCell ref="F242:H242"/>
    <mergeCell ref="C243:D247"/>
    <mergeCell ref="F243:H243"/>
    <mergeCell ref="F244:H244"/>
    <mergeCell ref="F245:H245"/>
    <mergeCell ref="F247:H247"/>
    <mergeCell ref="F246:H246"/>
    <mergeCell ref="F254:H254"/>
    <mergeCell ref="F255:H255"/>
    <mergeCell ref="F256:H256"/>
    <mergeCell ref="C251:E251"/>
    <mergeCell ref="F251:H251"/>
    <mergeCell ref="C252:D252"/>
    <mergeCell ref="F252:H252"/>
    <mergeCell ref="C253:D253"/>
    <mergeCell ref="F253:H253"/>
    <mergeCell ref="F262:H262"/>
    <mergeCell ref="C263:E263"/>
    <mergeCell ref="F263:H263"/>
    <mergeCell ref="A264:E264"/>
    <mergeCell ref="F264:H264"/>
    <mergeCell ref="C257:D261"/>
    <mergeCell ref="F257:H257"/>
    <mergeCell ref="F258:H258"/>
    <mergeCell ref="F259:H259"/>
    <mergeCell ref="F260:H260"/>
    <mergeCell ref="F261:H261"/>
    <mergeCell ref="A9:B9"/>
    <mergeCell ref="A168:B168"/>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B31"/>
    <mergeCell ref="A49:B49"/>
    <mergeCell ref="A32:B32"/>
    <mergeCell ref="A33:B33"/>
    <mergeCell ref="A34:B34"/>
    <mergeCell ref="A35:B35"/>
    <mergeCell ref="A36:B36"/>
    <mergeCell ref="A37:B37"/>
    <mergeCell ref="A38:B38"/>
    <mergeCell ref="A39:B39"/>
    <mergeCell ref="A40:B40"/>
    <mergeCell ref="A41:B41"/>
    <mergeCell ref="A42:B42"/>
    <mergeCell ref="A43:B43"/>
    <mergeCell ref="A44:B44"/>
    <mergeCell ref="A45:B45"/>
    <mergeCell ref="A46:B46"/>
    <mergeCell ref="A47:B47"/>
    <mergeCell ref="A48:B48"/>
    <mergeCell ref="A66:B66"/>
    <mergeCell ref="A67:B67"/>
    <mergeCell ref="A50:B50"/>
    <mergeCell ref="A51:B51"/>
    <mergeCell ref="A52:B52"/>
    <mergeCell ref="A53:B53"/>
    <mergeCell ref="A54:B54"/>
    <mergeCell ref="A55:B55"/>
    <mergeCell ref="A56:B56"/>
    <mergeCell ref="A57:B57"/>
    <mergeCell ref="A58:B58"/>
    <mergeCell ref="A59:B59"/>
    <mergeCell ref="A60:B60"/>
    <mergeCell ref="A61:B61"/>
    <mergeCell ref="A62:B62"/>
    <mergeCell ref="A63:B63"/>
    <mergeCell ref="A64:B64"/>
    <mergeCell ref="A65:B65"/>
    <mergeCell ref="A83:B83"/>
    <mergeCell ref="A84:B84"/>
    <mergeCell ref="A85:B85"/>
    <mergeCell ref="A68:B68"/>
    <mergeCell ref="A69:B69"/>
    <mergeCell ref="A70:B70"/>
    <mergeCell ref="A71:B71"/>
    <mergeCell ref="A72:B72"/>
    <mergeCell ref="A73:B73"/>
    <mergeCell ref="A74:B74"/>
    <mergeCell ref="A75:B75"/>
    <mergeCell ref="A76:B76"/>
    <mergeCell ref="A77:B77"/>
    <mergeCell ref="A78:B78"/>
    <mergeCell ref="A79:B79"/>
    <mergeCell ref="A80:B80"/>
    <mergeCell ref="A81:B81"/>
    <mergeCell ref="A82:B82"/>
    <mergeCell ref="A86:B86"/>
    <mergeCell ref="A87:B87"/>
    <mergeCell ref="A88:B88"/>
    <mergeCell ref="A89:B89"/>
    <mergeCell ref="A90:B90"/>
    <mergeCell ref="A91:B91"/>
    <mergeCell ref="A92:B92"/>
    <mergeCell ref="A93:B93"/>
    <mergeCell ref="A94:B94"/>
    <mergeCell ref="A95:B95"/>
    <mergeCell ref="A96:B96"/>
    <mergeCell ref="A97:B97"/>
    <mergeCell ref="A98:B98"/>
    <mergeCell ref="A99:B99"/>
    <mergeCell ref="A106:B106"/>
    <mergeCell ref="A107:B107"/>
    <mergeCell ref="A108:B108"/>
    <mergeCell ref="A109:B109"/>
    <mergeCell ref="A104:B104"/>
    <mergeCell ref="A105:B105"/>
    <mergeCell ref="A100:B100"/>
    <mergeCell ref="A101:B101"/>
    <mergeCell ref="A102:B102"/>
    <mergeCell ref="A103:B103"/>
    <mergeCell ref="A110:B110"/>
    <mergeCell ref="A111:B111"/>
    <mergeCell ref="A112:B112"/>
    <mergeCell ref="A140:B140"/>
    <mergeCell ref="A141:B141"/>
    <mergeCell ref="A133:B133"/>
    <mergeCell ref="A113:B113"/>
    <mergeCell ref="A114:B114"/>
    <mergeCell ref="A115:B115"/>
    <mergeCell ref="A116:B116"/>
    <mergeCell ref="A142:B142"/>
    <mergeCell ref="A143:B143"/>
    <mergeCell ref="A117:B117"/>
    <mergeCell ref="A118:B118"/>
    <mergeCell ref="A119:B119"/>
    <mergeCell ref="A120:B120"/>
    <mergeCell ref="A121:B121"/>
    <mergeCell ref="A134:B134"/>
    <mergeCell ref="A135:B135"/>
    <mergeCell ref="A136:B136"/>
    <mergeCell ref="A137:B137"/>
    <mergeCell ref="A138:B138"/>
    <mergeCell ref="A139:B139"/>
    <mergeCell ref="A122:B122"/>
    <mergeCell ref="A123:B123"/>
    <mergeCell ref="A124:B124"/>
    <mergeCell ref="A125:B125"/>
    <mergeCell ref="A126:B126"/>
    <mergeCell ref="A127:B127"/>
    <mergeCell ref="A128:B128"/>
    <mergeCell ref="A129:B129"/>
    <mergeCell ref="A130:B130"/>
    <mergeCell ref="A131:B131"/>
    <mergeCell ref="A132:B132"/>
    <mergeCell ref="A144:B144"/>
    <mergeCell ref="A145:B145"/>
    <mergeCell ref="A146:B146"/>
    <mergeCell ref="A147:B147"/>
    <mergeCell ref="A148:B148"/>
    <mergeCell ref="A169:B169"/>
    <mergeCell ref="A170:B170"/>
    <mergeCell ref="A171:B171"/>
    <mergeCell ref="A158:B158"/>
    <mergeCell ref="A159:B159"/>
    <mergeCell ref="A151:B151"/>
    <mergeCell ref="A152:B152"/>
    <mergeCell ref="A153:B153"/>
    <mergeCell ref="A154:B154"/>
    <mergeCell ref="A155:B155"/>
    <mergeCell ref="A156:B156"/>
    <mergeCell ref="A157:B157"/>
    <mergeCell ref="A149:B149"/>
    <mergeCell ref="A150:B150"/>
    <mergeCell ref="A172:B172"/>
    <mergeCell ref="A173:B173"/>
    <mergeCell ref="A174:B174"/>
    <mergeCell ref="A175:B175"/>
    <mergeCell ref="A176:B176"/>
    <mergeCell ref="A177:B177"/>
    <mergeCell ref="A178:B178"/>
    <mergeCell ref="A179:B179"/>
    <mergeCell ref="A180:B180"/>
    <mergeCell ref="A181:B181"/>
    <mergeCell ref="A182:B182"/>
    <mergeCell ref="A183:B183"/>
    <mergeCell ref="A184:B184"/>
    <mergeCell ref="A185:B185"/>
    <mergeCell ref="A186:B186"/>
    <mergeCell ref="A187:B187"/>
    <mergeCell ref="A188:B188"/>
    <mergeCell ref="A189:B189"/>
    <mergeCell ref="C201:D201"/>
    <mergeCell ref="C202:D202"/>
    <mergeCell ref="C203:D203"/>
    <mergeCell ref="A224:E224"/>
    <mergeCell ref="C204:D204"/>
    <mergeCell ref="C205:D205"/>
    <mergeCell ref="C206:D206"/>
    <mergeCell ref="C207:D207"/>
    <mergeCell ref="A190:B190"/>
    <mergeCell ref="A191:B191"/>
    <mergeCell ref="A192:B192"/>
    <mergeCell ref="A193:B193"/>
    <mergeCell ref="A194:B194"/>
    <mergeCell ref="A195:B195"/>
    <mergeCell ref="A196:B196"/>
    <mergeCell ref="A197:B197"/>
    <mergeCell ref="A198:B198"/>
    <mergeCell ref="C208:D208"/>
    <mergeCell ref="C209:D209"/>
    <mergeCell ref="A199:B199"/>
    <mergeCell ref="A200:B200"/>
    <mergeCell ref="A201:B201"/>
    <mergeCell ref="A202:B202"/>
    <mergeCell ref="A203:B203"/>
    <mergeCell ref="A204:B204"/>
    <mergeCell ref="A205:B205"/>
    <mergeCell ref="A206:B206"/>
    <mergeCell ref="A207:B207"/>
    <mergeCell ref="A252:B263"/>
    <mergeCell ref="A208:B208"/>
    <mergeCell ref="A209:B209"/>
    <mergeCell ref="A210:B210"/>
    <mergeCell ref="A211:B211"/>
    <mergeCell ref="A212:B212"/>
    <mergeCell ref="A213:B213"/>
    <mergeCell ref="A214:B214"/>
    <mergeCell ref="A215:B215"/>
    <mergeCell ref="A216:B216"/>
    <mergeCell ref="A232:E232"/>
    <mergeCell ref="C216:D216"/>
    <mergeCell ref="C217:D217"/>
    <mergeCell ref="C218:D218"/>
    <mergeCell ref="C262:D262"/>
    <mergeCell ref="A238:B251"/>
    <mergeCell ref="C238:D238"/>
    <mergeCell ref="C254:D256"/>
  </mergeCells>
  <phoneticPr fontId="8"/>
  <conditionalFormatting sqref="O51:O106 G51:G106 I51:I106 L51:L106">
    <cfRule type="expression" dxfId="360" priority="372">
      <formula>INDIRECT(ADDRESS(ROW(),COLUMN()))=TRUNC(INDIRECT(ADDRESS(ROW(),COLUMN())))</formula>
    </cfRule>
  </conditionalFormatting>
  <conditionalFormatting sqref="O27:O50">
    <cfRule type="expression" dxfId="359" priority="368">
      <formula>INDIRECT(ADDRESS(ROW(),COLUMN()))=TRUNC(INDIRECT(ADDRESS(ROW(),COLUMN())))</formula>
    </cfRule>
  </conditionalFormatting>
  <conditionalFormatting sqref="G48:G50">
    <cfRule type="expression" dxfId="358" priority="371">
      <formula>INDIRECT(ADDRESS(ROW(),COLUMN()))=TRUNC(INDIRECT(ADDRESS(ROW(),COLUMN())))</formula>
    </cfRule>
  </conditionalFormatting>
  <conditionalFormatting sqref="I45 I48:I50">
    <cfRule type="expression" dxfId="357" priority="370">
      <formula>INDIRECT(ADDRESS(ROW(),COLUMN()))=TRUNC(INDIRECT(ADDRESS(ROW(),COLUMN())))</formula>
    </cfRule>
  </conditionalFormatting>
  <conditionalFormatting sqref="L29:L50">
    <cfRule type="expression" dxfId="356" priority="369">
      <formula>INDIRECT(ADDRESS(ROW(),COLUMN()))=TRUNC(INDIRECT(ADDRESS(ROW(),COLUMN())))</formula>
    </cfRule>
  </conditionalFormatting>
  <conditionalFormatting sqref="O10">
    <cfRule type="expression" dxfId="355" priority="366">
      <formula>INDIRECT(ADDRESS(ROW(),COLUMN()))=TRUNC(INDIRECT(ADDRESS(ROW(),COLUMN())))</formula>
    </cfRule>
  </conditionalFormatting>
  <conditionalFormatting sqref="L10">
    <cfRule type="expression" dxfId="354" priority="367">
      <formula>INDIRECT(ADDRESS(ROW(),COLUMN()))=TRUNC(INDIRECT(ADDRESS(ROW(),COLUMN())))</formula>
    </cfRule>
  </conditionalFormatting>
  <conditionalFormatting sqref="O11">
    <cfRule type="expression" dxfId="353" priority="364">
      <formula>INDIRECT(ADDRESS(ROW(),COLUMN()))=TRUNC(INDIRECT(ADDRESS(ROW(),COLUMN())))</formula>
    </cfRule>
  </conditionalFormatting>
  <conditionalFormatting sqref="L11">
    <cfRule type="expression" dxfId="352" priority="365">
      <formula>INDIRECT(ADDRESS(ROW(),COLUMN()))=TRUNC(INDIRECT(ADDRESS(ROW(),COLUMN())))</formula>
    </cfRule>
  </conditionalFormatting>
  <conditionalFormatting sqref="O12:O26">
    <cfRule type="expression" dxfId="351" priority="361">
      <formula>INDIRECT(ADDRESS(ROW(),COLUMN()))=TRUNC(INDIRECT(ADDRESS(ROW(),COLUMN())))</formula>
    </cfRule>
  </conditionalFormatting>
  <conditionalFormatting sqref="I21:I25">
    <cfRule type="expression" dxfId="350" priority="363">
      <formula>INDIRECT(ADDRESS(ROW(),COLUMN()))=TRUNC(INDIRECT(ADDRESS(ROW(),COLUMN())))</formula>
    </cfRule>
  </conditionalFormatting>
  <conditionalFormatting sqref="L12:L25">
    <cfRule type="expression" dxfId="349" priority="362">
      <formula>INDIRECT(ADDRESS(ROW(),COLUMN()))=TRUNC(INDIRECT(ADDRESS(ROW(),COLUMN())))</formula>
    </cfRule>
  </conditionalFormatting>
  <conditionalFormatting sqref="G10 G15">
    <cfRule type="expression" dxfId="348" priority="360">
      <formula>INDIRECT(ADDRESS(ROW(),COLUMN()))=TRUNC(INDIRECT(ADDRESS(ROW(),COLUMN())))</formula>
    </cfRule>
  </conditionalFormatting>
  <conditionalFormatting sqref="I10 I15">
    <cfRule type="expression" dxfId="347" priority="359">
      <formula>INDIRECT(ADDRESS(ROW(),COLUMN()))=TRUNC(INDIRECT(ADDRESS(ROW(),COLUMN())))</formula>
    </cfRule>
  </conditionalFormatting>
  <conditionalFormatting sqref="G12">
    <cfRule type="expression" dxfId="346" priority="358">
      <formula>INDIRECT(ADDRESS(ROW(),COLUMN()))=TRUNC(INDIRECT(ADDRESS(ROW(),COLUMN())))</formula>
    </cfRule>
  </conditionalFormatting>
  <conditionalFormatting sqref="I12">
    <cfRule type="expression" dxfId="345" priority="357">
      <formula>INDIRECT(ADDRESS(ROW(),COLUMN()))=TRUNC(INDIRECT(ADDRESS(ROW(),COLUMN())))</formula>
    </cfRule>
  </conditionalFormatting>
  <conditionalFormatting sqref="G14">
    <cfRule type="expression" dxfId="344" priority="356">
      <formula>INDIRECT(ADDRESS(ROW(),COLUMN()))=TRUNC(INDIRECT(ADDRESS(ROW(),COLUMN())))</formula>
    </cfRule>
  </conditionalFormatting>
  <conditionalFormatting sqref="I14">
    <cfRule type="expression" dxfId="343" priority="355">
      <formula>INDIRECT(ADDRESS(ROW(),COLUMN()))=TRUNC(INDIRECT(ADDRESS(ROW(),COLUMN())))</formula>
    </cfRule>
  </conditionalFormatting>
  <conditionalFormatting sqref="G11">
    <cfRule type="expression" dxfId="342" priority="354">
      <formula>INDIRECT(ADDRESS(ROW(),COLUMN()))=TRUNC(INDIRECT(ADDRESS(ROW(),COLUMN())))</formula>
    </cfRule>
  </conditionalFormatting>
  <conditionalFormatting sqref="I11">
    <cfRule type="expression" dxfId="341" priority="353">
      <formula>INDIRECT(ADDRESS(ROW(),COLUMN()))=TRUNC(INDIRECT(ADDRESS(ROW(),COLUMN())))</formula>
    </cfRule>
  </conditionalFormatting>
  <conditionalFormatting sqref="G13">
    <cfRule type="expression" dxfId="340" priority="352">
      <formula>INDIRECT(ADDRESS(ROW(),COLUMN()))=TRUNC(INDIRECT(ADDRESS(ROW(),COLUMN())))</formula>
    </cfRule>
  </conditionalFormatting>
  <conditionalFormatting sqref="I13">
    <cfRule type="expression" dxfId="339" priority="351">
      <formula>INDIRECT(ADDRESS(ROW(),COLUMN()))=TRUNC(INDIRECT(ADDRESS(ROW(),COLUMN())))</formula>
    </cfRule>
  </conditionalFormatting>
  <conditionalFormatting sqref="G16 G19">
    <cfRule type="expression" dxfId="338" priority="350">
      <formula>INDIRECT(ADDRESS(ROW(),COLUMN()))=TRUNC(INDIRECT(ADDRESS(ROW(),COLUMN())))</formula>
    </cfRule>
  </conditionalFormatting>
  <conditionalFormatting sqref="I16 I19">
    <cfRule type="expression" dxfId="337" priority="349">
      <formula>INDIRECT(ADDRESS(ROW(),COLUMN()))=TRUNC(INDIRECT(ADDRESS(ROW(),COLUMN())))</formula>
    </cfRule>
  </conditionalFormatting>
  <conditionalFormatting sqref="G17">
    <cfRule type="expression" dxfId="336" priority="348">
      <formula>INDIRECT(ADDRESS(ROW(),COLUMN()))=TRUNC(INDIRECT(ADDRESS(ROW(),COLUMN())))</formula>
    </cfRule>
  </conditionalFormatting>
  <conditionalFormatting sqref="I17">
    <cfRule type="expression" dxfId="335" priority="347">
      <formula>INDIRECT(ADDRESS(ROW(),COLUMN()))=TRUNC(INDIRECT(ADDRESS(ROW(),COLUMN())))</formula>
    </cfRule>
  </conditionalFormatting>
  <conditionalFormatting sqref="G18">
    <cfRule type="expression" dxfId="334" priority="346">
      <formula>INDIRECT(ADDRESS(ROW(),COLUMN()))=TRUNC(INDIRECT(ADDRESS(ROW(),COLUMN())))</formula>
    </cfRule>
  </conditionalFormatting>
  <conditionalFormatting sqref="I18">
    <cfRule type="expression" dxfId="333" priority="345">
      <formula>INDIRECT(ADDRESS(ROW(),COLUMN()))=TRUNC(INDIRECT(ADDRESS(ROW(),COLUMN())))</formula>
    </cfRule>
  </conditionalFormatting>
  <conditionalFormatting sqref="G20">
    <cfRule type="expression" dxfId="332" priority="344">
      <formula>INDIRECT(ADDRESS(ROW(),COLUMN()))=TRUNC(INDIRECT(ADDRESS(ROW(),COLUMN())))</formula>
    </cfRule>
  </conditionalFormatting>
  <conditionalFormatting sqref="I20">
    <cfRule type="expression" dxfId="331" priority="343">
      <formula>INDIRECT(ADDRESS(ROW(),COLUMN()))=TRUNC(INDIRECT(ADDRESS(ROW(),COLUMN())))</formula>
    </cfRule>
  </conditionalFormatting>
  <conditionalFormatting sqref="G21 G23">
    <cfRule type="expression" dxfId="330" priority="342">
      <formula>INDIRECT(ADDRESS(ROW(),COLUMN()))=TRUNC(INDIRECT(ADDRESS(ROW(),COLUMN())))</formula>
    </cfRule>
  </conditionalFormatting>
  <conditionalFormatting sqref="G22">
    <cfRule type="expression" dxfId="329" priority="341">
      <formula>INDIRECT(ADDRESS(ROW(),COLUMN()))=TRUNC(INDIRECT(ADDRESS(ROW(),COLUMN())))</formula>
    </cfRule>
  </conditionalFormatting>
  <conditionalFormatting sqref="G24:G25">
    <cfRule type="expression" dxfId="328" priority="340">
      <formula>INDIRECT(ADDRESS(ROW(),COLUMN()))=TRUNC(INDIRECT(ADDRESS(ROW(),COLUMN())))</formula>
    </cfRule>
  </conditionalFormatting>
  <conditionalFormatting sqref="G26:G28">
    <cfRule type="expression" dxfId="327" priority="339">
      <formula>INDIRECT(ADDRESS(ROW(),COLUMN()))=TRUNC(INDIRECT(ADDRESS(ROW(),COLUMN())))</formula>
    </cfRule>
  </conditionalFormatting>
  <conditionalFormatting sqref="I26:I28">
    <cfRule type="expression" dxfId="326" priority="338">
      <formula>INDIRECT(ADDRESS(ROW(),COLUMN()))=TRUNC(INDIRECT(ADDRESS(ROW(),COLUMN())))</formula>
    </cfRule>
  </conditionalFormatting>
  <conditionalFormatting sqref="L26:L28">
    <cfRule type="expression" dxfId="325" priority="337">
      <formula>INDIRECT(ADDRESS(ROW(),COLUMN()))=TRUNC(INDIRECT(ADDRESS(ROW(),COLUMN())))</formula>
    </cfRule>
  </conditionalFormatting>
  <conditionalFormatting sqref="G29:G30">
    <cfRule type="expression" dxfId="324" priority="336">
      <formula>INDIRECT(ADDRESS(ROW(),COLUMN()))=TRUNC(INDIRECT(ADDRESS(ROW(),COLUMN())))</formula>
    </cfRule>
  </conditionalFormatting>
  <conditionalFormatting sqref="I29:I30">
    <cfRule type="expression" dxfId="323" priority="335">
      <formula>INDIRECT(ADDRESS(ROW(),COLUMN()))=TRUNC(INDIRECT(ADDRESS(ROW(),COLUMN())))</formula>
    </cfRule>
  </conditionalFormatting>
  <conditionalFormatting sqref="G31:G32 G42 G44">
    <cfRule type="expression" dxfId="322" priority="334">
      <formula>INDIRECT(ADDRESS(ROW(),COLUMN()))=TRUNC(INDIRECT(ADDRESS(ROW(),COLUMN())))</formula>
    </cfRule>
  </conditionalFormatting>
  <conditionalFormatting sqref="I31:I32 I42 I44">
    <cfRule type="expression" dxfId="321" priority="333">
      <formula>INDIRECT(ADDRESS(ROW(),COLUMN()))=TRUNC(INDIRECT(ADDRESS(ROW(),COLUMN())))</formula>
    </cfRule>
  </conditionalFormatting>
  <conditionalFormatting sqref="G40">
    <cfRule type="expression" dxfId="320" priority="332">
      <formula>INDIRECT(ADDRESS(ROW(),COLUMN()))=TRUNC(INDIRECT(ADDRESS(ROW(),COLUMN())))</formula>
    </cfRule>
  </conditionalFormatting>
  <conditionalFormatting sqref="I40">
    <cfRule type="expression" dxfId="319" priority="331">
      <formula>INDIRECT(ADDRESS(ROW(),COLUMN()))=TRUNC(INDIRECT(ADDRESS(ROW(),COLUMN())))</formula>
    </cfRule>
  </conditionalFormatting>
  <conditionalFormatting sqref="G37">
    <cfRule type="expression" dxfId="318" priority="330">
      <formula>INDIRECT(ADDRESS(ROW(),COLUMN()))=TRUNC(INDIRECT(ADDRESS(ROW(),COLUMN())))</formula>
    </cfRule>
  </conditionalFormatting>
  <conditionalFormatting sqref="I37">
    <cfRule type="expression" dxfId="317" priority="329">
      <formula>INDIRECT(ADDRESS(ROW(),COLUMN()))=TRUNC(INDIRECT(ADDRESS(ROW(),COLUMN())))</formula>
    </cfRule>
  </conditionalFormatting>
  <conditionalFormatting sqref="G38">
    <cfRule type="expression" dxfId="316" priority="328">
      <formula>INDIRECT(ADDRESS(ROW(),COLUMN()))=TRUNC(INDIRECT(ADDRESS(ROW(),COLUMN())))</formula>
    </cfRule>
  </conditionalFormatting>
  <conditionalFormatting sqref="I38">
    <cfRule type="expression" dxfId="315" priority="327">
      <formula>INDIRECT(ADDRESS(ROW(),COLUMN()))=TRUNC(INDIRECT(ADDRESS(ROW(),COLUMN())))</formula>
    </cfRule>
  </conditionalFormatting>
  <conditionalFormatting sqref="G41">
    <cfRule type="expression" dxfId="314" priority="326">
      <formula>INDIRECT(ADDRESS(ROW(),COLUMN()))=TRUNC(INDIRECT(ADDRESS(ROW(),COLUMN())))</formula>
    </cfRule>
  </conditionalFormatting>
  <conditionalFormatting sqref="I41">
    <cfRule type="expression" dxfId="313" priority="325">
      <formula>INDIRECT(ADDRESS(ROW(),COLUMN()))=TRUNC(INDIRECT(ADDRESS(ROW(),COLUMN())))</formula>
    </cfRule>
  </conditionalFormatting>
  <conditionalFormatting sqref="G43">
    <cfRule type="expression" dxfId="312" priority="324">
      <formula>INDIRECT(ADDRESS(ROW(),COLUMN()))=TRUNC(INDIRECT(ADDRESS(ROW(),COLUMN())))</formula>
    </cfRule>
  </conditionalFormatting>
  <conditionalFormatting sqref="I43">
    <cfRule type="expression" dxfId="311" priority="323">
      <formula>INDIRECT(ADDRESS(ROW(),COLUMN()))=TRUNC(INDIRECT(ADDRESS(ROW(),COLUMN())))</formula>
    </cfRule>
  </conditionalFormatting>
  <conditionalFormatting sqref="G36">
    <cfRule type="expression" dxfId="310" priority="322">
      <formula>INDIRECT(ADDRESS(ROW(),COLUMN()))=TRUNC(INDIRECT(ADDRESS(ROW(),COLUMN())))</formula>
    </cfRule>
  </conditionalFormatting>
  <conditionalFormatting sqref="I36">
    <cfRule type="expression" dxfId="309" priority="321">
      <formula>INDIRECT(ADDRESS(ROW(),COLUMN()))=TRUNC(INDIRECT(ADDRESS(ROW(),COLUMN())))</formula>
    </cfRule>
  </conditionalFormatting>
  <conditionalFormatting sqref="G39">
    <cfRule type="expression" dxfId="308" priority="320">
      <formula>INDIRECT(ADDRESS(ROW(),COLUMN()))=TRUNC(INDIRECT(ADDRESS(ROW(),COLUMN())))</formula>
    </cfRule>
  </conditionalFormatting>
  <conditionalFormatting sqref="I39">
    <cfRule type="expression" dxfId="307" priority="319">
      <formula>INDIRECT(ADDRESS(ROW(),COLUMN()))=TRUNC(INDIRECT(ADDRESS(ROW(),COLUMN())))</formula>
    </cfRule>
  </conditionalFormatting>
  <conditionalFormatting sqref="G35">
    <cfRule type="expression" dxfId="306" priority="318">
      <formula>INDIRECT(ADDRESS(ROW(),COLUMN()))=TRUNC(INDIRECT(ADDRESS(ROW(),COLUMN())))</formula>
    </cfRule>
  </conditionalFormatting>
  <conditionalFormatting sqref="I35">
    <cfRule type="expression" dxfId="305" priority="317">
      <formula>INDIRECT(ADDRESS(ROW(),COLUMN()))=TRUNC(INDIRECT(ADDRESS(ROW(),COLUMN())))</formula>
    </cfRule>
  </conditionalFormatting>
  <conditionalFormatting sqref="G33">
    <cfRule type="expression" dxfId="304" priority="316">
      <formula>INDIRECT(ADDRESS(ROW(),COLUMN()))=TRUNC(INDIRECT(ADDRESS(ROW(),COLUMN())))</formula>
    </cfRule>
  </conditionalFormatting>
  <conditionalFormatting sqref="I33">
    <cfRule type="expression" dxfId="303" priority="315">
      <formula>INDIRECT(ADDRESS(ROW(),COLUMN()))=TRUNC(INDIRECT(ADDRESS(ROW(),COLUMN())))</formula>
    </cfRule>
  </conditionalFormatting>
  <conditionalFormatting sqref="G34">
    <cfRule type="expression" dxfId="302" priority="314">
      <formula>INDIRECT(ADDRESS(ROW(),COLUMN()))=TRUNC(INDIRECT(ADDRESS(ROW(),COLUMN())))</formula>
    </cfRule>
  </conditionalFormatting>
  <conditionalFormatting sqref="I34">
    <cfRule type="expression" dxfId="301" priority="313">
      <formula>INDIRECT(ADDRESS(ROW(),COLUMN()))=TRUNC(INDIRECT(ADDRESS(ROW(),COLUMN())))</formula>
    </cfRule>
  </conditionalFormatting>
  <conditionalFormatting sqref="G45">
    <cfRule type="expression" dxfId="300" priority="312">
      <formula>INDIRECT(ADDRESS(ROW(),COLUMN()))=TRUNC(INDIRECT(ADDRESS(ROW(),COLUMN())))</formula>
    </cfRule>
  </conditionalFormatting>
  <conditionalFormatting sqref="G46:G47">
    <cfRule type="expression" dxfId="299" priority="311">
      <formula>INDIRECT(ADDRESS(ROW(),COLUMN()))=TRUNC(INDIRECT(ADDRESS(ROW(),COLUMN())))</formula>
    </cfRule>
  </conditionalFormatting>
  <conditionalFormatting sqref="I46:I47">
    <cfRule type="expression" dxfId="298" priority="310">
      <formula>INDIRECT(ADDRESS(ROW(),COLUMN()))=TRUNC(INDIRECT(ADDRESS(ROW(),COLUMN())))</formula>
    </cfRule>
  </conditionalFormatting>
  <conditionalFormatting sqref="I169">
    <cfRule type="expression" dxfId="297" priority="308">
      <formula>INDIRECT(ADDRESS(ROW(),COLUMN()))=TRUNC(INDIRECT(ADDRESS(ROW(),COLUMN())))</formula>
    </cfRule>
  </conditionalFormatting>
  <conditionalFormatting sqref="L169">
    <cfRule type="expression" dxfId="296" priority="307">
      <formula>INDIRECT(ADDRESS(ROW(),COLUMN()))=TRUNC(INDIRECT(ADDRESS(ROW(),COLUMN())))</formula>
    </cfRule>
  </conditionalFormatting>
  <conditionalFormatting sqref="O169">
    <cfRule type="expression" dxfId="295" priority="306">
      <formula>INDIRECT(ADDRESS(ROW(),COLUMN()))=TRUNC(INDIRECT(ADDRESS(ROW(),COLUMN())))</formula>
    </cfRule>
  </conditionalFormatting>
  <conditionalFormatting sqref="G171:G218">
    <cfRule type="expression" dxfId="294" priority="305">
      <formula>INDIRECT(ADDRESS(ROW(),COLUMN()))=TRUNC(INDIRECT(ADDRESS(ROW(),COLUMN())))</formula>
    </cfRule>
  </conditionalFormatting>
  <conditionalFormatting sqref="I170:I218">
    <cfRule type="expression" dxfId="293" priority="304">
      <formula>INDIRECT(ADDRESS(ROW(),COLUMN()))=TRUNC(INDIRECT(ADDRESS(ROW(),COLUMN())))</formula>
    </cfRule>
  </conditionalFormatting>
  <conditionalFormatting sqref="L170:L218">
    <cfRule type="expression" dxfId="292" priority="303">
      <formula>INDIRECT(ADDRESS(ROW(),COLUMN()))=TRUNC(INDIRECT(ADDRESS(ROW(),COLUMN())))</formula>
    </cfRule>
  </conditionalFormatting>
  <conditionalFormatting sqref="O170:O218">
    <cfRule type="expression" dxfId="291" priority="302">
      <formula>INDIRECT(ADDRESS(ROW(),COLUMN()))=TRUNC(INDIRECT(ADDRESS(ROW(),COLUMN())))</formula>
    </cfRule>
  </conditionalFormatting>
  <conditionalFormatting sqref="O107:O159 G107:G159 I107:I159 L107:L159">
    <cfRule type="expression" dxfId="290" priority="301">
      <formula>INDIRECT(ADDRESS(ROW(),COLUMN()))=TRUNC(INDIRECT(ADDRESS(ROW(),COLUMN())))</formula>
    </cfRule>
  </conditionalFormatting>
  <conditionalFormatting sqref="G169">
    <cfRule type="expression" dxfId="289" priority="3">
      <formula>INDIRECT(ADDRESS(ROW(),COLUMN()))=TRUNC(INDIRECT(ADDRESS(ROW(),COLUMN())))</formula>
    </cfRule>
  </conditionalFormatting>
  <conditionalFormatting sqref="G170">
    <cfRule type="expression" dxfId="288" priority="2">
      <formula>INDIRECT(ADDRESS(ROW(),COLUMN()))=TRUNC(INDIRECT(ADDRESS(ROW(),COLUMN())))</formula>
    </cfRule>
  </conditionalFormatting>
  <conditionalFormatting sqref="M6:Q7">
    <cfRule type="cellIs" dxfId="287" priority="1" operator="equal">
      <formula>"「費目：その他」で補助対象外に仕分けされていないものがあります。"</formula>
    </cfRule>
  </conditionalFormatting>
  <dataValidations count="7">
    <dataValidation imeMode="off" allowBlank="1" showInputMessage="1" showErrorMessage="1" sqref="G10:G159 I10:I159 L10:L159 O10:O159 Q10:Q159 I169:I218 L169:L218 O169:O218 Q169:Q218 G169:G218 G231:H235 G224:H229 F224:F235 F238:H264"/>
    <dataValidation type="list" imeMode="hiragana" allowBlank="1" showInputMessage="1" showErrorMessage="1" sqref="C10:C159">
      <formula1>区分</formula1>
    </dataValidation>
    <dataValidation type="list" allowBlank="1" showInputMessage="1" showErrorMessage="1" sqref="R10:R159">
      <formula1>"○"</formula1>
    </dataValidation>
    <dataValidation imeMode="disabled" allowBlank="1" showInputMessage="1" showErrorMessage="1" sqref="C7:K7 F166:K166 A169:A218 A11:A159 A10:B10 C3:C4"/>
    <dataValidation imeMode="hiragana" allowBlank="1" showInputMessage="1" showErrorMessage="1" sqref="E10:E159 J10:J159 M10:M159 M169:M218 J169:J218 E169:E218"/>
    <dataValidation type="list" imeMode="hiragana" allowBlank="1" showInputMessage="1" showErrorMessage="1" sqref="C169:D218">
      <formula1>収入</formula1>
    </dataValidation>
    <dataValidation type="list" imeMode="hiragana" allowBlank="1" showInputMessage="1" showErrorMessage="1" sqref="D10:D159">
      <formula1>INDIRECT(C10)</formula1>
    </dataValidation>
  </dataValidations>
  <pageMargins left="0.78740157480314965" right="0.39370078740157483" top="0.39370078740157483" bottom="0.59055118110236227" header="0.31496062992125984" footer="0.31496062992125984"/>
  <pageSetup paperSize="9" scale="66" fitToHeight="0" orientation="portrait" r:id="rId1"/>
  <rowBreaks count="2" manualBreakCount="2">
    <brk id="159" max="17" man="1"/>
    <brk id="219" max="16383" man="1"/>
  </rowBreaks>
  <colBreaks count="1" manualBreakCount="1">
    <brk id="17" max="1048575" man="1"/>
  </colBreaks>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Y265"/>
  <sheetViews>
    <sheetView view="pageBreakPreview" zoomScaleSheetLayoutView="100" workbookViewId="0">
      <pane ySplit="9" topLeftCell="A10" activePane="bottomLeft" state="frozen"/>
      <selection activeCell="A10" sqref="A10:B10"/>
      <selection pane="bottomLeft" activeCell="A10" sqref="A10:B10"/>
    </sheetView>
  </sheetViews>
  <sheetFormatPr defaultRowHeight="13.5"/>
  <cols>
    <col min="1" max="2" width="3.875" style="2" customWidth="1"/>
    <col min="3" max="3" width="17.75" style="2" customWidth="1"/>
    <col min="4" max="4" width="11.75" style="2" customWidth="1"/>
    <col min="5" max="5" width="33.5" style="2" customWidth="1"/>
    <col min="6" max="6" width="1.125" style="2" customWidth="1"/>
    <col min="7" max="7" width="9.5" style="2" customWidth="1"/>
    <col min="8" max="8" width="1.375" style="2" customWidth="1"/>
    <col min="9" max="9" width="6" style="2" customWidth="1"/>
    <col min="10" max="10" width="6.125" style="2" customWidth="1"/>
    <col min="11" max="11" width="1.875" style="2" customWidth="1"/>
    <col min="12" max="12" width="6" style="2" customWidth="1"/>
    <col min="13" max="13" width="6.125" style="2" customWidth="1"/>
    <col min="14" max="14" width="2" style="2" customWidth="1"/>
    <col min="15" max="15" width="9.5" style="2" customWidth="1"/>
    <col min="16" max="16" width="1.75" style="2" customWidth="1"/>
    <col min="17" max="17" width="9.625" style="2" customWidth="1"/>
    <col min="18" max="18" width="6.875" style="2" customWidth="1"/>
    <col min="19" max="19" width="7" style="2" customWidth="1"/>
    <col min="20" max="20" width="20.625" style="2" customWidth="1"/>
    <col min="21" max="21" width="18.375" style="2" customWidth="1"/>
    <col min="22" max="22" width="25.375" style="2" customWidth="1"/>
    <col min="23" max="23" width="9" style="2" customWidth="1"/>
    <col min="24" max="24" width="9" style="5" hidden="1" customWidth="1"/>
    <col min="25" max="25" width="9" style="2" customWidth="1"/>
    <col min="26" max="16384" width="9" style="2"/>
  </cols>
  <sheetData>
    <row r="1" spans="1:24">
      <c r="A1" s="24" t="str">
        <f>IF('計画書①（地域）'!$S$4="","",'計画書①（地域）'!$S$4)</f>
        <v/>
      </c>
      <c r="B1" s="24"/>
    </row>
    <row r="2" spans="1:24" ht="25.5" customHeight="1">
      <c r="A2" s="68" t="s">
        <v>124</v>
      </c>
      <c r="B2" s="68"/>
      <c r="C2" s="40"/>
    </row>
    <row r="3" spans="1:24" ht="32.1" customHeight="1">
      <c r="C3" s="569" t="s">
        <v>161</v>
      </c>
      <c r="D3" s="61" t="s">
        <v>153</v>
      </c>
      <c r="E3" s="570"/>
      <c r="F3" s="571"/>
      <c r="G3" s="571"/>
      <c r="H3" s="571"/>
      <c r="I3" s="571"/>
      <c r="J3" s="571"/>
      <c r="K3" s="571"/>
      <c r="L3" s="571"/>
      <c r="M3" s="572"/>
      <c r="N3"/>
      <c r="O3"/>
      <c r="P3"/>
      <c r="Q3" s="15"/>
      <c r="X3" s="5">
        <v>18</v>
      </c>
    </row>
    <row r="4" spans="1:24" ht="32.1" customHeight="1">
      <c r="C4" s="569"/>
      <c r="D4" s="62" t="s">
        <v>154</v>
      </c>
      <c r="E4" s="573"/>
      <c r="F4" s="574"/>
      <c r="G4" s="574"/>
      <c r="H4" s="574"/>
      <c r="I4" s="574"/>
      <c r="J4" s="574"/>
      <c r="K4" s="574"/>
      <c r="L4" s="574"/>
      <c r="M4" s="575"/>
      <c r="N4"/>
      <c r="O4"/>
      <c r="P4"/>
      <c r="Q4" s="15"/>
      <c r="X4" s="5">
        <v>224</v>
      </c>
    </row>
    <row r="5" spans="1:24" ht="22.5" customHeight="1">
      <c r="A5" s="6"/>
      <c r="B5" s="6"/>
      <c r="C5" s="8"/>
      <c r="D5" s="12"/>
      <c r="E5" s="15"/>
      <c r="F5" s="15"/>
      <c r="G5" s="15"/>
      <c r="H5" s="15"/>
      <c r="I5" s="15"/>
      <c r="J5" s="15"/>
      <c r="K5" s="15"/>
      <c r="L5" s="15"/>
      <c r="M5" s="15"/>
      <c r="N5" s="15"/>
      <c r="O5" s="15"/>
      <c r="P5" s="15"/>
      <c r="Q5" s="15"/>
    </row>
    <row r="6" spans="1:24" ht="21.75" customHeight="1">
      <c r="A6" s="6"/>
      <c r="B6" s="6"/>
      <c r="C6" s="540" t="s">
        <v>41</v>
      </c>
      <c r="D6" s="541"/>
      <c r="E6" s="129" t="s">
        <v>44</v>
      </c>
      <c r="F6" s="542" t="s">
        <v>52</v>
      </c>
      <c r="G6" s="543"/>
      <c r="H6" s="543"/>
      <c r="I6" s="543"/>
      <c r="J6" s="543"/>
      <c r="K6" s="544"/>
      <c r="L6" s="3"/>
      <c r="M6" s="568" t="str">
        <f>IF($F$247&lt;&gt;0,"「費目：その他」で補助対象外に仕分けされていないものがあります。","")</f>
        <v/>
      </c>
      <c r="N6" s="568"/>
      <c r="O6" s="568"/>
      <c r="P6" s="568"/>
      <c r="Q6" s="568"/>
    </row>
    <row r="7" spans="1:24" ht="21.75" customHeight="1">
      <c r="A7" s="6"/>
      <c r="B7" s="6"/>
      <c r="C7" s="545">
        <f>SUMIFS($Q$10:$Q$159,$R$10:$R$159,"")</f>
        <v>0</v>
      </c>
      <c r="D7" s="546"/>
      <c r="E7" s="130">
        <f>SUMIFS($Q$10:$Q$159,$R$10:$R$159,"○")</f>
        <v>0</v>
      </c>
      <c r="F7" s="547">
        <f>SUM(C7,E7)</f>
        <v>0</v>
      </c>
      <c r="G7" s="548"/>
      <c r="H7" s="548"/>
      <c r="I7" s="548"/>
      <c r="J7" s="548"/>
      <c r="K7" s="549"/>
      <c r="L7" s="3"/>
      <c r="M7" s="568"/>
      <c r="N7" s="568"/>
      <c r="O7" s="568"/>
      <c r="P7" s="568"/>
      <c r="Q7" s="568"/>
    </row>
    <row r="8" spans="1:24" ht="20.25" customHeight="1">
      <c r="A8" s="7" t="s">
        <v>5</v>
      </c>
      <c r="B8" s="7"/>
      <c r="C8" s="3"/>
      <c r="D8" s="13"/>
      <c r="E8" s="9"/>
      <c r="F8" s="9"/>
      <c r="G8" s="9"/>
      <c r="H8" s="9"/>
      <c r="I8" s="9"/>
      <c r="J8" s="9"/>
      <c r="K8" s="9"/>
      <c r="L8" s="9"/>
      <c r="M8" s="9"/>
      <c r="N8" s="9"/>
      <c r="O8" s="9"/>
      <c r="P8" s="9"/>
      <c r="R8" s="134" t="s">
        <v>17</v>
      </c>
    </row>
    <row r="9" spans="1:24" ht="36" customHeight="1">
      <c r="A9" s="632" t="s">
        <v>216</v>
      </c>
      <c r="B9" s="633"/>
      <c r="C9" s="54" t="s">
        <v>11</v>
      </c>
      <c r="D9" s="54" t="s">
        <v>26</v>
      </c>
      <c r="E9" s="55" t="s">
        <v>45</v>
      </c>
      <c r="F9" s="69"/>
      <c r="G9" s="56" t="s">
        <v>39</v>
      </c>
      <c r="H9" s="57" t="s">
        <v>46</v>
      </c>
      <c r="I9" s="56" t="s">
        <v>38</v>
      </c>
      <c r="J9" s="58" t="s">
        <v>40</v>
      </c>
      <c r="K9" s="57" t="s">
        <v>46</v>
      </c>
      <c r="L9" s="56" t="s">
        <v>48</v>
      </c>
      <c r="M9" s="58" t="s">
        <v>40</v>
      </c>
      <c r="N9" s="57" t="s">
        <v>49</v>
      </c>
      <c r="O9" s="56" t="s">
        <v>50</v>
      </c>
      <c r="P9" s="57" t="s">
        <v>51</v>
      </c>
      <c r="Q9" s="137" t="s">
        <v>12</v>
      </c>
      <c r="R9" s="182" t="s">
        <v>43</v>
      </c>
    </row>
    <row r="10" spans="1:24" ht="18" customHeight="1">
      <c r="A10" s="634">
        <v>1</v>
      </c>
      <c r="B10" s="635"/>
      <c r="C10" s="50"/>
      <c r="D10" s="51"/>
      <c r="E10" s="186"/>
      <c r="F10" s="161"/>
      <c r="G10" s="52"/>
      <c r="H10" s="161"/>
      <c r="I10" s="156"/>
      <c r="J10" s="53"/>
      <c r="K10" s="164"/>
      <c r="L10" s="159"/>
      <c r="M10" s="53"/>
      <c r="N10" s="164"/>
      <c r="O10" s="46"/>
      <c r="P10" s="165"/>
      <c r="Q10" s="138">
        <f t="shared" ref="Q10:Q106" si="0">IF(G10="",0,INT(SUM(PRODUCT(G10,I10,L10),O10)))</f>
        <v>0</v>
      </c>
      <c r="R10" s="140"/>
    </row>
    <row r="11" spans="1:24" ht="18" customHeight="1">
      <c r="A11" s="636">
        <v>2</v>
      </c>
      <c r="B11" s="637"/>
      <c r="C11" s="10"/>
      <c r="D11" s="14"/>
      <c r="E11" s="187"/>
      <c r="F11" s="162"/>
      <c r="G11" s="43"/>
      <c r="H11" s="162"/>
      <c r="I11" s="157"/>
      <c r="J11" s="21"/>
      <c r="K11" s="163"/>
      <c r="L11" s="158"/>
      <c r="M11" s="21"/>
      <c r="N11" s="163"/>
      <c r="O11" s="44"/>
      <c r="P11" s="166"/>
      <c r="Q11" s="139">
        <f t="shared" si="0"/>
        <v>0</v>
      </c>
      <c r="R11" s="141"/>
    </row>
    <row r="12" spans="1:24" ht="18" customHeight="1">
      <c r="A12" s="636">
        <v>3</v>
      </c>
      <c r="B12" s="637"/>
      <c r="C12" s="10"/>
      <c r="D12" s="14"/>
      <c r="E12" s="187"/>
      <c r="F12" s="162"/>
      <c r="G12" s="43"/>
      <c r="H12" s="162"/>
      <c r="I12" s="157"/>
      <c r="J12" s="21"/>
      <c r="K12" s="163"/>
      <c r="L12" s="158"/>
      <c r="M12" s="21"/>
      <c r="N12" s="163"/>
      <c r="O12" s="44"/>
      <c r="P12" s="166"/>
      <c r="Q12" s="139">
        <f t="shared" si="0"/>
        <v>0</v>
      </c>
      <c r="R12" s="141"/>
    </row>
    <row r="13" spans="1:24" ht="18" customHeight="1">
      <c r="A13" s="636">
        <v>4</v>
      </c>
      <c r="B13" s="637"/>
      <c r="C13" s="10"/>
      <c r="D13" s="14"/>
      <c r="E13" s="187"/>
      <c r="F13" s="162"/>
      <c r="G13" s="43"/>
      <c r="H13" s="162"/>
      <c r="I13" s="157"/>
      <c r="J13" s="21"/>
      <c r="K13" s="163"/>
      <c r="L13" s="158"/>
      <c r="M13" s="21"/>
      <c r="N13" s="163"/>
      <c r="O13" s="44"/>
      <c r="P13" s="166"/>
      <c r="Q13" s="139">
        <f t="shared" si="0"/>
        <v>0</v>
      </c>
      <c r="R13" s="141"/>
    </row>
    <row r="14" spans="1:24" ht="18" customHeight="1">
      <c r="A14" s="636">
        <v>5</v>
      </c>
      <c r="B14" s="637"/>
      <c r="C14" s="10"/>
      <c r="D14" s="14"/>
      <c r="E14" s="187"/>
      <c r="F14" s="162"/>
      <c r="G14" s="43"/>
      <c r="H14" s="162"/>
      <c r="I14" s="157"/>
      <c r="J14" s="21"/>
      <c r="K14" s="163"/>
      <c r="L14" s="158"/>
      <c r="M14" s="21"/>
      <c r="N14" s="163"/>
      <c r="O14" s="44"/>
      <c r="P14" s="166"/>
      <c r="Q14" s="139">
        <f t="shared" si="0"/>
        <v>0</v>
      </c>
      <c r="R14" s="141"/>
    </row>
    <row r="15" spans="1:24" ht="18" customHeight="1">
      <c r="A15" s="636">
        <v>6</v>
      </c>
      <c r="B15" s="637"/>
      <c r="C15" s="10"/>
      <c r="D15" s="14"/>
      <c r="E15" s="187"/>
      <c r="F15" s="162"/>
      <c r="G15" s="43"/>
      <c r="H15" s="162"/>
      <c r="I15" s="157"/>
      <c r="J15" s="21"/>
      <c r="K15" s="163"/>
      <c r="L15" s="158"/>
      <c r="M15" s="21"/>
      <c r="N15" s="163"/>
      <c r="O15" s="44"/>
      <c r="P15" s="166"/>
      <c r="Q15" s="139">
        <f t="shared" si="0"/>
        <v>0</v>
      </c>
      <c r="R15" s="141"/>
    </row>
    <row r="16" spans="1:24" ht="18" customHeight="1">
      <c r="A16" s="636">
        <v>7</v>
      </c>
      <c r="B16" s="637"/>
      <c r="C16" s="10"/>
      <c r="D16" s="14"/>
      <c r="E16" s="187"/>
      <c r="F16" s="162"/>
      <c r="G16" s="43"/>
      <c r="H16" s="162"/>
      <c r="I16" s="157"/>
      <c r="J16" s="21"/>
      <c r="K16" s="163"/>
      <c r="L16" s="158"/>
      <c r="M16" s="21"/>
      <c r="N16" s="163"/>
      <c r="O16" s="44"/>
      <c r="P16" s="166"/>
      <c r="Q16" s="139">
        <f t="shared" si="0"/>
        <v>0</v>
      </c>
      <c r="R16" s="141"/>
    </row>
    <row r="17" spans="1:18" ht="18" customHeight="1">
      <c r="A17" s="636">
        <v>8</v>
      </c>
      <c r="B17" s="637"/>
      <c r="C17" s="10"/>
      <c r="D17" s="14"/>
      <c r="E17" s="187"/>
      <c r="F17" s="162"/>
      <c r="G17" s="43"/>
      <c r="H17" s="162"/>
      <c r="I17" s="157"/>
      <c r="J17" s="21"/>
      <c r="K17" s="163"/>
      <c r="L17" s="158"/>
      <c r="M17" s="21"/>
      <c r="N17" s="163"/>
      <c r="O17" s="44"/>
      <c r="P17" s="166"/>
      <c r="Q17" s="139">
        <f t="shared" si="0"/>
        <v>0</v>
      </c>
      <c r="R17" s="141"/>
    </row>
    <row r="18" spans="1:18" ht="18" customHeight="1">
      <c r="A18" s="636">
        <v>9</v>
      </c>
      <c r="B18" s="637"/>
      <c r="C18" s="10"/>
      <c r="D18" s="14"/>
      <c r="E18" s="187"/>
      <c r="F18" s="162"/>
      <c r="G18" s="43"/>
      <c r="H18" s="162"/>
      <c r="I18" s="157"/>
      <c r="J18" s="21"/>
      <c r="K18" s="163"/>
      <c r="L18" s="158"/>
      <c r="M18" s="21"/>
      <c r="N18" s="163"/>
      <c r="O18" s="44"/>
      <c r="P18" s="166"/>
      <c r="Q18" s="139">
        <f t="shared" si="0"/>
        <v>0</v>
      </c>
      <c r="R18" s="141"/>
    </row>
    <row r="19" spans="1:18" ht="18" customHeight="1">
      <c r="A19" s="636">
        <v>10</v>
      </c>
      <c r="B19" s="637"/>
      <c r="C19" s="10"/>
      <c r="D19" s="14"/>
      <c r="E19" s="187"/>
      <c r="F19" s="162"/>
      <c r="G19" s="43"/>
      <c r="H19" s="162"/>
      <c r="I19" s="157"/>
      <c r="J19" s="21"/>
      <c r="K19" s="163"/>
      <c r="L19" s="158"/>
      <c r="M19" s="21"/>
      <c r="N19" s="163"/>
      <c r="O19" s="44"/>
      <c r="P19" s="166"/>
      <c r="Q19" s="139">
        <f t="shared" si="0"/>
        <v>0</v>
      </c>
      <c r="R19" s="141"/>
    </row>
    <row r="20" spans="1:18" ht="18" customHeight="1">
      <c r="A20" s="636">
        <v>11</v>
      </c>
      <c r="B20" s="637"/>
      <c r="C20" s="10"/>
      <c r="D20" s="14"/>
      <c r="E20" s="187"/>
      <c r="F20" s="162"/>
      <c r="G20" s="43"/>
      <c r="H20" s="162"/>
      <c r="I20" s="157"/>
      <c r="J20" s="21"/>
      <c r="K20" s="163"/>
      <c r="L20" s="158"/>
      <c r="M20" s="21"/>
      <c r="N20" s="163"/>
      <c r="O20" s="44"/>
      <c r="P20" s="166"/>
      <c r="Q20" s="139">
        <f t="shared" si="0"/>
        <v>0</v>
      </c>
      <c r="R20" s="141"/>
    </row>
    <row r="21" spans="1:18" ht="18" customHeight="1">
      <c r="A21" s="636">
        <v>12</v>
      </c>
      <c r="B21" s="637"/>
      <c r="C21" s="10"/>
      <c r="D21" s="14"/>
      <c r="E21" s="187"/>
      <c r="F21" s="162"/>
      <c r="G21" s="43"/>
      <c r="H21" s="163"/>
      <c r="I21" s="158"/>
      <c r="J21" s="21"/>
      <c r="K21" s="163"/>
      <c r="L21" s="158"/>
      <c r="M21" s="21"/>
      <c r="N21" s="163"/>
      <c r="O21" s="44"/>
      <c r="P21" s="166"/>
      <c r="Q21" s="139">
        <f t="shared" si="0"/>
        <v>0</v>
      </c>
      <c r="R21" s="141"/>
    </row>
    <row r="22" spans="1:18" ht="18" customHeight="1">
      <c r="A22" s="636">
        <v>13</v>
      </c>
      <c r="B22" s="637"/>
      <c r="C22" s="10"/>
      <c r="D22" s="14"/>
      <c r="E22" s="187"/>
      <c r="F22" s="162"/>
      <c r="G22" s="43"/>
      <c r="H22" s="163"/>
      <c r="I22" s="158"/>
      <c r="J22" s="21"/>
      <c r="K22" s="163"/>
      <c r="L22" s="158"/>
      <c r="M22" s="21"/>
      <c r="N22" s="163"/>
      <c r="O22" s="44"/>
      <c r="P22" s="166"/>
      <c r="Q22" s="139">
        <f t="shared" si="0"/>
        <v>0</v>
      </c>
      <c r="R22" s="141"/>
    </row>
    <row r="23" spans="1:18" ht="18" customHeight="1">
      <c r="A23" s="636">
        <v>14</v>
      </c>
      <c r="B23" s="637"/>
      <c r="C23" s="10"/>
      <c r="D23" s="14"/>
      <c r="E23" s="187"/>
      <c r="F23" s="162"/>
      <c r="G23" s="43"/>
      <c r="H23" s="163"/>
      <c r="I23" s="158"/>
      <c r="J23" s="21"/>
      <c r="K23" s="163"/>
      <c r="L23" s="158"/>
      <c r="M23" s="21"/>
      <c r="N23" s="163"/>
      <c r="O23" s="44"/>
      <c r="P23" s="166"/>
      <c r="Q23" s="139">
        <f t="shared" si="0"/>
        <v>0</v>
      </c>
      <c r="R23" s="141"/>
    </row>
    <row r="24" spans="1:18" ht="18" customHeight="1">
      <c r="A24" s="636">
        <v>15</v>
      </c>
      <c r="B24" s="637"/>
      <c r="C24" s="10"/>
      <c r="D24" s="14"/>
      <c r="E24" s="187"/>
      <c r="F24" s="162"/>
      <c r="G24" s="43"/>
      <c r="H24" s="163"/>
      <c r="I24" s="158"/>
      <c r="J24" s="21"/>
      <c r="K24" s="163"/>
      <c r="L24" s="158"/>
      <c r="M24" s="21"/>
      <c r="N24" s="163"/>
      <c r="O24" s="44"/>
      <c r="P24" s="166"/>
      <c r="Q24" s="139">
        <f t="shared" si="0"/>
        <v>0</v>
      </c>
      <c r="R24" s="141"/>
    </row>
    <row r="25" spans="1:18" ht="18" customHeight="1">
      <c r="A25" s="636">
        <v>16</v>
      </c>
      <c r="B25" s="637"/>
      <c r="C25" s="10"/>
      <c r="D25" s="14"/>
      <c r="E25" s="187"/>
      <c r="F25" s="162"/>
      <c r="G25" s="43"/>
      <c r="H25" s="163"/>
      <c r="I25" s="158"/>
      <c r="J25" s="21"/>
      <c r="K25" s="163"/>
      <c r="L25" s="158"/>
      <c r="M25" s="21"/>
      <c r="N25" s="163"/>
      <c r="O25" s="44"/>
      <c r="P25" s="166"/>
      <c r="Q25" s="139">
        <f t="shared" si="0"/>
        <v>0</v>
      </c>
      <c r="R25" s="141"/>
    </row>
    <row r="26" spans="1:18" ht="18" customHeight="1">
      <c r="A26" s="636">
        <v>17</v>
      </c>
      <c r="B26" s="637"/>
      <c r="C26" s="10"/>
      <c r="D26" s="14"/>
      <c r="E26" s="187"/>
      <c r="F26" s="162"/>
      <c r="G26" s="43"/>
      <c r="H26" s="162"/>
      <c r="I26" s="157"/>
      <c r="J26" s="21"/>
      <c r="K26" s="162"/>
      <c r="L26" s="158"/>
      <c r="M26" s="37"/>
      <c r="N26" s="163"/>
      <c r="O26" s="44"/>
      <c r="P26" s="166"/>
      <c r="Q26" s="139">
        <f t="shared" si="0"/>
        <v>0</v>
      </c>
      <c r="R26" s="141"/>
    </row>
    <row r="27" spans="1:18" ht="18" customHeight="1">
      <c r="A27" s="636">
        <v>18</v>
      </c>
      <c r="B27" s="637"/>
      <c r="C27" s="10"/>
      <c r="D27" s="14"/>
      <c r="E27" s="187"/>
      <c r="F27" s="162"/>
      <c r="G27" s="43"/>
      <c r="H27" s="162"/>
      <c r="I27" s="157"/>
      <c r="J27" s="21"/>
      <c r="K27" s="162"/>
      <c r="L27" s="158"/>
      <c r="M27" s="37"/>
      <c r="N27" s="163"/>
      <c r="O27" s="44"/>
      <c r="P27" s="166"/>
      <c r="Q27" s="139">
        <f t="shared" si="0"/>
        <v>0</v>
      </c>
      <c r="R27" s="141"/>
    </row>
    <row r="28" spans="1:18" ht="18" customHeight="1">
      <c r="A28" s="636">
        <v>19</v>
      </c>
      <c r="B28" s="637"/>
      <c r="C28" s="10"/>
      <c r="D28" s="14"/>
      <c r="E28" s="187"/>
      <c r="F28" s="162"/>
      <c r="G28" s="43"/>
      <c r="H28" s="162"/>
      <c r="I28" s="157"/>
      <c r="J28" s="21"/>
      <c r="K28" s="162"/>
      <c r="L28" s="158"/>
      <c r="M28" s="37"/>
      <c r="N28" s="163"/>
      <c r="O28" s="44"/>
      <c r="P28" s="166"/>
      <c r="Q28" s="139">
        <f t="shared" si="0"/>
        <v>0</v>
      </c>
      <c r="R28" s="141"/>
    </row>
    <row r="29" spans="1:18" ht="18" customHeight="1">
      <c r="A29" s="636">
        <v>20</v>
      </c>
      <c r="B29" s="637"/>
      <c r="C29" s="10"/>
      <c r="D29" s="14"/>
      <c r="E29" s="187"/>
      <c r="F29" s="162"/>
      <c r="G29" s="43"/>
      <c r="H29" s="162"/>
      <c r="I29" s="157"/>
      <c r="J29" s="21"/>
      <c r="K29" s="163"/>
      <c r="L29" s="158"/>
      <c r="M29" s="21"/>
      <c r="N29" s="163"/>
      <c r="O29" s="44"/>
      <c r="P29" s="166"/>
      <c r="Q29" s="139">
        <f t="shared" si="0"/>
        <v>0</v>
      </c>
      <c r="R29" s="141"/>
    </row>
    <row r="30" spans="1:18" ht="18" customHeight="1">
      <c r="A30" s="636">
        <v>21</v>
      </c>
      <c r="B30" s="637"/>
      <c r="C30" s="10"/>
      <c r="D30" s="14"/>
      <c r="E30" s="187"/>
      <c r="F30" s="162"/>
      <c r="G30" s="43"/>
      <c r="H30" s="162"/>
      <c r="I30" s="157"/>
      <c r="J30" s="21"/>
      <c r="K30" s="163"/>
      <c r="L30" s="158"/>
      <c r="M30" s="21"/>
      <c r="N30" s="163"/>
      <c r="O30" s="44"/>
      <c r="P30" s="166"/>
      <c r="Q30" s="139">
        <f t="shared" si="0"/>
        <v>0</v>
      </c>
      <c r="R30" s="141"/>
    </row>
    <row r="31" spans="1:18" ht="18" customHeight="1">
      <c r="A31" s="636">
        <v>22</v>
      </c>
      <c r="B31" s="637"/>
      <c r="C31" s="10"/>
      <c r="D31" s="14"/>
      <c r="E31" s="187"/>
      <c r="F31" s="162"/>
      <c r="G31" s="43"/>
      <c r="H31" s="162"/>
      <c r="I31" s="157"/>
      <c r="J31" s="21"/>
      <c r="K31" s="163"/>
      <c r="L31" s="158"/>
      <c r="M31" s="21"/>
      <c r="N31" s="163"/>
      <c r="O31" s="44"/>
      <c r="P31" s="166"/>
      <c r="Q31" s="139">
        <f t="shared" si="0"/>
        <v>0</v>
      </c>
      <c r="R31" s="141"/>
    </row>
    <row r="32" spans="1:18" ht="18" customHeight="1">
      <c r="A32" s="636">
        <v>23</v>
      </c>
      <c r="B32" s="637"/>
      <c r="C32" s="10"/>
      <c r="D32" s="14"/>
      <c r="E32" s="187"/>
      <c r="F32" s="162"/>
      <c r="G32" s="43"/>
      <c r="H32" s="162"/>
      <c r="I32" s="157"/>
      <c r="J32" s="21"/>
      <c r="K32" s="163"/>
      <c r="L32" s="158"/>
      <c r="M32" s="21"/>
      <c r="N32" s="163"/>
      <c r="O32" s="44"/>
      <c r="P32" s="166"/>
      <c r="Q32" s="139">
        <f t="shared" si="0"/>
        <v>0</v>
      </c>
      <c r="R32" s="141"/>
    </row>
    <row r="33" spans="1:18" ht="18" customHeight="1">
      <c r="A33" s="636">
        <v>24</v>
      </c>
      <c r="B33" s="637"/>
      <c r="C33" s="10"/>
      <c r="D33" s="14"/>
      <c r="E33" s="187"/>
      <c r="F33" s="162"/>
      <c r="G33" s="43"/>
      <c r="H33" s="162"/>
      <c r="I33" s="157"/>
      <c r="J33" s="21"/>
      <c r="K33" s="163"/>
      <c r="L33" s="158"/>
      <c r="M33" s="21"/>
      <c r="N33" s="163"/>
      <c r="O33" s="44"/>
      <c r="P33" s="166"/>
      <c r="Q33" s="139">
        <f t="shared" si="0"/>
        <v>0</v>
      </c>
      <c r="R33" s="141"/>
    </row>
    <row r="34" spans="1:18" ht="18" customHeight="1">
      <c r="A34" s="636">
        <v>25</v>
      </c>
      <c r="B34" s="637"/>
      <c r="C34" s="10"/>
      <c r="D34" s="14"/>
      <c r="E34" s="187"/>
      <c r="F34" s="162"/>
      <c r="G34" s="43"/>
      <c r="H34" s="162"/>
      <c r="I34" s="157"/>
      <c r="J34" s="21"/>
      <c r="K34" s="163"/>
      <c r="L34" s="158"/>
      <c r="M34" s="21"/>
      <c r="N34" s="163"/>
      <c r="O34" s="44"/>
      <c r="P34" s="166"/>
      <c r="Q34" s="139">
        <f t="shared" si="0"/>
        <v>0</v>
      </c>
      <c r="R34" s="141"/>
    </row>
    <row r="35" spans="1:18" ht="18" customHeight="1">
      <c r="A35" s="636">
        <v>26</v>
      </c>
      <c r="B35" s="637"/>
      <c r="C35" s="10"/>
      <c r="D35" s="14"/>
      <c r="E35" s="187"/>
      <c r="F35" s="162"/>
      <c r="G35" s="43"/>
      <c r="H35" s="162"/>
      <c r="I35" s="157"/>
      <c r="J35" s="21"/>
      <c r="K35" s="163"/>
      <c r="L35" s="158"/>
      <c r="M35" s="21"/>
      <c r="N35" s="163"/>
      <c r="O35" s="44"/>
      <c r="P35" s="166"/>
      <c r="Q35" s="139">
        <f t="shared" si="0"/>
        <v>0</v>
      </c>
      <c r="R35" s="141"/>
    </row>
    <row r="36" spans="1:18" ht="18" customHeight="1">
      <c r="A36" s="636">
        <v>27</v>
      </c>
      <c r="B36" s="637"/>
      <c r="C36" s="10"/>
      <c r="D36" s="14"/>
      <c r="E36" s="187"/>
      <c r="F36" s="162"/>
      <c r="G36" s="43"/>
      <c r="H36" s="162"/>
      <c r="I36" s="157"/>
      <c r="J36" s="21"/>
      <c r="K36" s="163"/>
      <c r="L36" s="158"/>
      <c r="M36" s="21"/>
      <c r="N36" s="163"/>
      <c r="O36" s="44"/>
      <c r="P36" s="166"/>
      <c r="Q36" s="139">
        <f t="shared" si="0"/>
        <v>0</v>
      </c>
      <c r="R36" s="141"/>
    </row>
    <row r="37" spans="1:18" ht="18" customHeight="1">
      <c r="A37" s="636">
        <v>28</v>
      </c>
      <c r="B37" s="637"/>
      <c r="C37" s="10"/>
      <c r="D37" s="14"/>
      <c r="E37" s="187"/>
      <c r="F37" s="162"/>
      <c r="G37" s="43"/>
      <c r="H37" s="162"/>
      <c r="I37" s="157"/>
      <c r="J37" s="21"/>
      <c r="K37" s="163"/>
      <c r="L37" s="158"/>
      <c r="M37" s="21"/>
      <c r="N37" s="163"/>
      <c r="O37" s="44"/>
      <c r="P37" s="166"/>
      <c r="Q37" s="139">
        <f t="shared" si="0"/>
        <v>0</v>
      </c>
      <c r="R37" s="141"/>
    </row>
    <row r="38" spans="1:18" ht="18" customHeight="1">
      <c r="A38" s="636">
        <v>29</v>
      </c>
      <c r="B38" s="637"/>
      <c r="C38" s="10"/>
      <c r="D38" s="14"/>
      <c r="E38" s="187"/>
      <c r="F38" s="162"/>
      <c r="G38" s="43"/>
      <c r="H38" s="162"/>
      <c r="I38" s="157"/>
      <c r="J38" s="21"/>
      <c r="K38" s="163"/>
      <c r="L38" s="158"/>
      <c r="M38" s="21"/>
      <c r="N38" s="163"/>
      <c r="O38" s="44"/>
      <c r="P38" s="166"/>
      <c r="Q38" s="139">
        <f t="shared" si="0"/>
        <v>0</v>
      </c>
      <c r="R38" s="141"/>
    </row>
    <row r="39" spans="1:18" ht="18" customHeight="1">
      <c r="A39" s="636">
        <v>30</v>
      </c>
      <c r="B39" s="637"/>
      <c r="C39" s="10"/>
      <c r="D39" s="14"/>
      <c r="E39" s="187"/>
      <c r="F39" s="162"/>
      <c r="G39" s="43"/>
      <c r="H39" s="162"/>
      <c r="I39" s="157"/>
      <c r="J39" s="21"/>
      <c r="K39" s="163"/>
      <c r="L39" s="158"/>
      <c r="M39" s="21"/>
      <c r="N39" s="163"/>
      <c r="O39" s="44"/>
      <c r="P39" s="166"/>
      <c r="Q39" s="139">
        <f t="shared" si="0"/>
        <v>0</v>
      </c>
      <c r="R39" s="141"/>
    </row>
    <row r="40" spans="1:18" ht="18" customHeight="1">
      <c r="A40" s="636">
        <v>31</v>
      </c>
      <c r="B40" s="637"/>
      <c r="C40" s="10"/>
      <c r="D40" s="14"/>
      <c r="E40" s="187"/>
      <c r="F40" s="162"/>
      <c r="G40" s="43"/>
      <c r="H40" s="162"/>
      <c r="I40" s="157"/>
      <c r="J40" s="21"/>
      <c r="K40" s="163"/>
      <c r="L40" s="158"/>
      <c r="M40" s="21"/>
      <c r="N40" s="163"/>
      <c r="O40" s="44"/>
      <c r="P40" s="166"/>
      <c r="Q40" s="139">
        <f t="shared" si="0"/>
        <v>0</v>
      </c>
      <c r="R40" s="141"/>
    </row>
    <row r="41" spans="1:18" ht="18" customHeight="1">
      <c r="A41" s="636">
        <v>32</v>
      </c>
      <c r="B41" s="637"/>
      <c r="C41" s="10"/>
      <c r="D41" s="14"/>
      <c r="E41" s="187"/>
      <c r="F41" s="162"/>
      <c r="G41" s="43"/>
      <c r="H41" s="162"/>
      <c r="I41" s="157"/>
      <c r="J41" s="21"/>
      <c r="K41" s="163"/>
      <c r="L41" s="158"/>
      <c r="M41" s="21"/>
      <c r="N41" s="163"/>
      <c r="O41" s="44"/>
      <c r="P41" s="166"/>
      <c r="Q41" s="139">
        <f t="shared" si="0"/>
        <v>0</v>
      </c>
      <c r="R41" s="141"/>
    </row>
    <row r="42" spans="1:18" ht="18" customHeight="1">
      <c r="A42" s="636">
        <v>33</v>
      </c>
      <c r="B42" s="637"/>
      <c r="C42" s="10"/>
      <c r="D42" s="14"/>
      <c r="E42" s="187"/>
      <c r="F42" s="162"/>
      <c r="G42" s="43"/>
      <c r="H42" s="162"/>
      <c r="I42" s="157"/>
      <c r="J42" s="21"/>
      <c r="K42" s="163"/>
      <c r="L42" s="158"/>
      <c r="M42" s="21"/>
      <c r="N42" s="163"/>
      <c r="O42" s="44"/>
      <c r="P42" s="166"/>
      <c r="Q42" s="139">
        <f t="shared" si="0"/>
        <v>0</v>
      </c>
      <c r="R42" s="141"/>
    </row>
    <row r="43" spans="1:18" ht="18" customHeight="1">
      <c r="A43" s="636">
        <v>34</v>
      </c>
      <c r="B43" s="637"/>
      <c r="C43" s="10"/>
      <c r="D43" s="14"/>
      <c r="E43" s="187"/>
      <c r="F43" s="162"/>
      <c r="G43" s="43"/>
      <c r="H43" s="162"/>
      <c r="I43" s="157"/>
      <c r="J43" s="21"/>
      <c r="K43" s="163"/>
      <c r="L43" s="158"/>
      <c r="M43" s="21"/>
      <c r="N43" s="163"/>
      <c r="O43" s="44"/>
      <c r="P43" s="166"/>
      <c r="Q43" s="139">
        <f t="shared" si="0"/>
        <v>0</v>
      </c>
      <c r="R43" s="141"/>
    </row>
    <row r="44" spans="1:18" ht="18" customHeight="1">
      <c r="A44" s="636">
        <v>35</v>
      </c>
      <c r="B44" s="637"/>
      <c r="C44" s="10"/>
      <c r="D44" s="14"/>
      <c r="E44" s="187"/>
      <c r="F44" s="162"/>
      <c r="G44" s="43"/>
      <c r="H44" s="162"/>
      <c r="I44" s="157"/>
      <c r="J44" s="21"/>
      <c r="K44" s="163"/>
      <c r="L44" s="158"/>
      <c r="M44" s="21"/>
      <c r="N44" s="163"/>
      <c r="O44" s="44"/>
      <c r="P44" s="166"/>
      <c r="Q44" s="139">
        <f t="shared" si="0"/>
        <v>0</v>
      </c>
      <c r="R44" s="141"/>
    </row>
    <row r="45" spans="1:18" ht="18" customHeight="1">
      <c r="A45" s="636">
        <v>36</v>
      </c>
      <c r="B45" s="637"/>
      <c r="C45" s="10"/>
      <c r="D45" s="14"/>
      <c r="E45" s="187"/>
      <c r="F45" s="162"/>
      <c r="G45" s="43"/>
      <c r="H45" s="163"/>
      <c r="I45" s="158"/>
      <c r="J45" s="21"/>
      <c r="K45" s="163"/>
      <c r="L45" s="158"/>
      <c r="M45" s="21"/>
      <c r="N45" s="163"/>
      <c r="O45" s="44"/>
      <c r="P45" s="166"/>
      <c r="Q45" s="139">
        <f t="shared" si="0"/>
        <v>0</v>
      </c>
      <c r="R45" s="141"/>
    </row>
    <row r="46" spans="1:18" ht="18" customHeight="1">
      <c r="A46" s="636">
        <v>37</v>
      </c>
      <c r="B46" s="637"/>
      <c r="C46" s="10"/>
      <c r="D46" s="14"/>
      <c r="E46" s="187"/>
      <c r="F46" s="162"/>
      <c r="G46" s="43"/>
      <c r="H46" s="162"/>
      <c r="I46" s="157"/>
      <c r="J46" s="21"/>
      <c r="K46" s="163"/>
      <c r="L46" s="158"/>
      <c r="M46" s="21"/>
      <c r="N46" s="163"/>
      <c r="O46" s="44"/>
      <c r="P46" s="166"/>
      <c r="Q46" s="139">
        <f t="shared" si="0"/>
        <v>0</v>
      </c>
      <c r="R46" s="141"/>
    </row>
    <row r="47" spans="1:18" ht="18" customHeight="1">
      <c r="A47" s="636">
        <v>38</v>
      </c>
      <c r="B47" s="637"/>
      <c r="C47" s="10"/>
      <c r="D47" s="14"/>
      <c r="E47" s="187"/>
      <c r="F47" s="162"/>
      <c r="G47" s="43"/>
      <c r="H47" s="162"/>
      <c r="I47" s="157"/>
      <c r="J47" s="21"/>
      <c r="K47" s="163"/>
      <c r="L47" s="158"/>
      <c r="M47" s="21"/>
      <c r="N47" s="163"/>
      <c r="O47" s="44"/>
      <c r="P47" s="166"/>
      <c r="Q47" s="139">
        <f t="shared" si="0"/>
        <v>0</v>
      </c>
      <c r="R47" s="141"/>
    </row>
    <row r="48" spans="1:18" ht="18" customHeight="1">
      <c r="A48" s="636">
        <v>39</v>
      </c>
      <c r="B48" s="637"/>
      <c r="C48" s="10"/>
      <c r="D48" s="14"/>
      <c r="E48" s="187"/>
      <c r="F48" s="162"/>
      <c r="G48" s="44"/>
      <c r="H48" s="163"/>
      <c r="I48" s="158"/>
      <c r="J48" s="21"/>
      <c r="K48" s="163"/>
      <c r="L48" s="158"/>
      <c r="M48" s="21"/>
      <c r="N48" s="163"/>
      <c r="O48" s="44"/>
      <c r="P48" s="166"/>
      <c r="Q48" s="139">
        <f t="shared" si="0"/>
        <v>0</v>
      </c>
      <c r="R48" s="141"/>
    </row>
    <row r="49" spans="1:18" ht="18" customHeight="1">
      <c r="A49" s="636">
        <v>40</v>
      </c>
      <c r="B49" s="637"/>
      <c r="C49" s="10"/>
      <c r="D49" s="14"/>
      <c r="E49" s="187"/>
      <c r="F49" s="162"/>
      <c r="G49" s="44"/>
      <c r="H49" s="163"/>
      <c r="I49" s="158"/>
      <c r="J49" s="21"/>
      <c r="K49" s="163"/>
      <c r="L49" s="158"/>
      <c r="M49" s="21"/>
      <c r="N49" s="163"/>
      <c r="O49" s="44"/>
      <c r="P49" s="166"/>
      <c r="Q49" s="139">
        <f t="shared" si="0"/>
        <v>0</v>
      </c>
      <c r="R49" s="141"/>
    </row>
    <row r="50" spans="1:18" ht="18" customHeight="1">
      <c r="A50" s="636">
        <v>41</v>
      </c>
      <c r="B50" s="637"/>
      <c r="C50" s="10"/>
      <c r="D50" s="14"/>
      <c r="E50" s="187"/>
      <c r="F50" s="162"/>
      <c r="G50" s="44"/>
      <c r="H50" s="163"/>
      <c r="I50" s="158"/>
      <c r="J50" s="21"/>
      <c r="K50" s="163"/>
      <c r="L50" s="158"/>
      <c r="M50" s="21"/>
      <c r="N50" s="163"/>
      <c r="O50" s="44"/>
      <c r="P50" s="166"/>
      <c r="Q50" s="139">
        <f t="shared" si="0"/>
        <v>0</v>
      </c>
      <c r="R50" s="141"/>
    </row>
    <row r="51" spans="1:18" ht="18" customHeight="1">
      <c r="A51" s="636">
        <v>42</v>
      </c>
      <c r="B51" s="637"/>
      <c r="C51" s="10"/>
      <c r="D51" s="10"/>
      <c r="E51" s="187"/>
      <c r="F51" s="162"/>
      <c r="G51" s="44"/>
      <c r="H51" s="163"/>
      <c r="I51" s="158"/>
      <c r="J51" s="21"/>
      <c r="K51" s="163"/>
      <c r="L51" s="158"/>
      <c r="M51" s="21"/>
      <c r="N51" s="163"/>
      <c r="O51" s="44"/>
      <c r="P51" s="166"/>
      <c r="Q51" s="139">
        <f t="shared" si="0"/>
        <v>0</v>
      </c>
      <c r="R51" s="141"/>
    </row>
    <row r="52" spans="1:18" ht="18" customHeight="1">
      <c r="A52" s="636">
        <v>43</v>
      </c>
      <c r="B52" s="637"/>
      <c r="C52" s="10"/>
      <c r="D52" s="10"/>
      <c r="E52" s="187"/>
      <c r="F52" s="162"/>
      <c r="G52" s="44"/>
      <c r="H52" s="163"/>
      <c r="I52" s="158"/>
      <c r="J52" s="21"/>
      <c r="K52" s="163"/>
      <c r="L52" s="158"/>
      <c r="M52" s="21"/>
      <c r="N52" s="163"/>
      <c r="O52" s="44"/>
      <c r="P52" s="166"/>
      <c r="Q52" s="139">
        <f t="shared" si="0"/>
        <v>0</v>
      </c>
      <c r="R52" s="141"/>
    </row>
    <row r="53" spans="1:18" ht="18" customHeight="1">
      <c r="A53" s="636">
        <v>44</v>
      </c>
      <c r="B53" s="637"/>
      <c r="C53" s="10"/>
      <c r="D53" s="10"/>
      <c r="E53" s="187"/>
      <c r="F53" s="162"/>
      <c r="G53" s="44"/>
      <c r="H53" s="163"/>
      <c r="I53" s="158"/>
      <c r="J53" s="21"/>
      <c r="K53" s="163"/>
      <c r="L53" s="158"/>
      <c r="M53" s="21"/>
      <c r="N53" s="163"/>
      <c r="O53" s="44"/>
      <c r="P53" s="166"/>
      <c r="Q53" s="139">
        <f t="shared" si="0"/>
        <v>0</v>
      </c>
      <c r="R53" s="141"/>
    </row>
    <row r="54" spans="1:18" ht="18" customHeight="1">
      <c r="A54" s="636">
        <v>45</v>
      </c>
      <c r="B54" s="637"/>
      <c r="C54" s="10"/>
      <c r="D54" s="10"/>
      <c r="E54" s="187"/>
      <c r="F54" s="162"/>
      <c r="G54" s="44"/>
      <c r="H54" s="163"/>
      <c r="I54" s="158"/>
      <c r="J54" s="21"/>
      <c r="K54" s="163"/>
      <c r="L54" s="158"/>
      <c r="M54" s="21"/>
      <c r="N54" s="163"/>
      <c r="O54" s="44"/>
      <c r="P54" s="166"/>
      <c r="Q54" s="139">
        <f t="shared" si="0"/>
        <v>0</v>
      </c>
      <c r="R54" s="141"/>
    </row>
    <row r="55" spans="1:18" ht="18" customHeight="1">
      <c r="A55" s="636">
        <v>46</v>
      </c>
      <c r="B55" s="637"/>
      <c r="C55" s="10"/>
      <c r="D55" s="10"/>
      <c r="E55" s="187"/>
      <c r="F55" s="162"/>
      <c r="G55" s="44"/>
      <c r="H55" s="163"/>
      <c r="I55" s="158"/>
      <c r="J55" s="21"/>
      <c r="K55" s="163"/>
      <c r="L55" s="158"/>
      <c r="M55" s="21"/>
      <c r="N55" s="163"/>
      <c r="O55" s="44"/>
      <c r="P55" s="166"/>
      <c r="Q55" s="139">
        <f t="shared" si="0"/>
        <v>0</v>
      </c>
      <c r="R55" s="141"/>
    </row>
    <row r="56" spans="1:18" ht="18" customHeight="1">
      <c r="A56" s="636">
        <v>47</v>
      </c>
      <c r="B56" s="637"/>
      <c r="C56" s="10"/>
      <c r="D56" s="10"/>
      <c r="E56" s="187"/>
      <c r="F56" s="162"/>
      <c r="G56" s="44"/>
      <c r="H56" s="163"/>
      <c r="I56" s="158"/>
      <c r="J56" s="21"/>
      <c r="K56" s="163"/>
      <c r="L56" s="158"/>
      <c r="M56" s="21"/>
      <c r="N56" s="163"/>
      <c r="O56" s="44"/>
      <c r="P56" s="166"/>
      <c r="Q56" s="139">
        <f t="shared" si="0"/>
        <v>0</v>
      </c>
      <c r="R56" s="141"/>
    </row>
    <row r="57" spans="1:18" ht="18" customHeight="1">
      <c r="A57" s="636">
        <v>48</v>
      </c>
      <c r="B57" s="637"/>
      <c r="C57" s="10"/>
      <c r="D57" s="10"/>
      <c r="E57" s="187"/>
      <c r="F57" s="162"/>
      <c r="G57" s="44"/>
      <c r="H57" s="163"/>
      <c r="I57" s="158"/>
      <c r="J57" s="21"/>
      <c r="K57" s="163"/>
      <c r="L57" s="158"/>
      <c r="M57" s="21"/>
      <c r="N57" s="163"/>
      <c r="O57" s="44"/>
      <c r="P57" s="166"/>
      <c r="Q57" s="139">
        <f t="shared" si="0"/>
        <v>0</v>
      </c>
      <c r="R57" s="141"/>
    </row>
    <row r="58" spans="1:18" ht="18" customHeight="1">
      <c r="A58" s="636">
        <v>49</v>
      </c>
      <c r="B58" s="637"/>
      <c r="C58" s="10"/>
      <c r="D58" s="10"/>
      <c r="E58" s="187"/>
      <c r="F58" s="162"/>
      <c r="G58" s="44"/>
      <c r="H58" s="163"/>
      <c r="I58" s="158"/>
      <c r="J58" s="21"/>
      <c r="K58" s="163"/>
      <c r="L58" s="158"/>
      <c r="M58" s="21"/>
      <c r="N58" s="163"/>
      <c r="O58" s="44"/>
      <c r="P58" s="166"/>
      <c r="Q58" s="139">
        <f t="shared" si="0"/>
        <v>0</v>
      </c>
      <c r="R58" s="141"/>
    </row>
    <row r="59" spans="1:18" ht="18" customHeight="1">
      <c r="A59" s="636">
        <v>50</v>
      </c>
      <c r="B59" s="637"/>
      <c r="C59" s="10"/>
      <c r="D59" s="10"/>
      <c r="E59" s="187"/>
      <c r="F59" s="162"/>
      <c r="G59" s="44"/>
      <c r="H59" s="163"/>
      <c r="I59" s="158"/>
      <c r="J59" s="21"/>
      <c r="K59" s="163"/>
      <c r="L59" s="158"/>
      <c r="M59" s="21"/>
      <c r="N59" s="163"/>
      <c r="O59" s="44"/>
      <c r="P59" s="166"/>
      <c r="Q59" s="139">
        <f t="shared" si="0"/>
        <v>0</v>
      </c>
      <c r="R59" s="141"/>
    </row>
    <row r="60" spans="1:18" ht="18" customHeight="1">
      <c r="A60" s="636">
        <v>51</v>
      </c>
      <c r="B60" s="637"/>
      <c r="C60" s="10"/>
      <c r="D60" s="10"/>
      <c r="E60" s="187"/>
      <c r="F60" s="162"/>
      <c r="G60" s="44"/>
      <c r="H60" s="163"/>
      <c r="I60" s="158"/>
      <c r="J60" s="21"/>
      <c r="K60" s="163"/>
      <c r="L60" s="158"/>
      <c r="M60" s="21"/>
      <c r="N60" s="163"/>
      <c r="O60" s="44"/>
      <c r="P60" s="166"/>
      <c r="Q60" s="139">
        <f t="shared" si="0"/>
        <v>0</v>
      </c>
      <c r="R60" s="141"/>
    </row>
    <row r="61" spans="1:18" ht="18" customHeight="1">
      <c r="A61" s="636">
        <v>52</v>
      </c>
      <c r="B61" s="637"/>
      <c r="C61" s="10"/>
      <c r="D61" s="10"/>
      <c r="E61" s="187"/>
      <c r="F61" s="162"/>
      <c r="G61" s="44"/>
      <c r="H61" s="163"/>
      <c r="I61" s="158"/>
      <c r="J61" s="21"/>
      <c r="K61" s="163"/>
      <c r="L61" s="158"/>
      <c r="M61" s="21"/>
      <c r="N61" s="163"/>
      <c r="O61" s="44"/>
      <c r="P61" s="166"/>
      <c r="Q61" s="139">
        <f t="shared" si="0"/>
        <v>0</v>
      </c>
      <c r="R61" s="141"/>
    </row>
    <row r="62" spans="1:18" ht="18" customHeight="1">
      <c r="A62" s="636">
        <v>53</v>
      </c>
      <c r="B62" s="637"/>
      <c r="C62" s="10"/>
      <c r="D62" s="10"/>
      <c r="E62" s="187"/>
      <c r="F62" s="162"/>
      <c r="G62" s="44"/>
      <c r="H62" s="163"/>
      <c r="I62" s="158"/>
      <c r="J62" s="21"/>
      <c r="K62" s="163"/>
      <c r="L62" s="158"/>
      <c r="M62" s="21"/>
      <c r="N62" s="163"/>
      <c r="O62" s="44"/>
      <c r="P62" s="166"/>
      <c r="Q62" s="139">
        <f t="shared" si="0"/>
        <v>0</v>
      </c>
      <c r="R62" s="141"/>
    </row>
    <row r="63" spans="1:18" ht="18" customHeight="1">
      <c r="A63" s="636">
        <v>54</v>
      </c>
      <c r="B63" s="637"/>
      <c r="C63" s="10"/>
      <c r="D63" s="10"/>
      <c r="E63" s="187"/>
      <c r="F63" s="162"/>
      <c r="G63" s="44"/>
      <c r="H63" s="163"/>
      <c r="I63" s="158"/>
      <c r="J63" s="21"/>
      <c r="K63" s="163"/>
      <c r="L63" s="158"/>
      <c r="M63" s="21"/>
      <c r="N63" s="163"/>
      <c r="O63" s="44"/>
      <c r="P63" s="166"/>
      <c r="Q63" s="139">
        <f t="shared" si="0"/>
        <v>0</v>
      </c>
      <c r="R63" s="141"/>
    </row>
    <row r="64" spans="1:18" ht="18" customHeight="1">
      <c r="A64" s="636">
        <v>55</v>
      </c>
      <c r="B64" s="637"/>
      <c r="C64" s="10"/>
      <c r="D64" s="10"/>
      <c r="E64" s="187"/>
      <c r="F64" s="162"/>
      <c r="G64" s="44"/>
      <c r="H64" s="163"/>
      <c r="I64" s="158"/>
      <c r="J64" s="21"/>
      <c r="K64" s="163"/>
      <c r="L64" s="158"/>
      <c r="M64" s="21"/>
      <c r="N64" s="163"/>
      <c r="O64" s="44"/>
      <c r="P64" s="166"/>
      <c r="Q64" s="139">
        <f t="shared" si="0"/>
        <v>0</v>
      </c>
      <c r="R64" s="141"/>
    </row>
    <row r="65" spans="1:18" ht="18" customHeight="1">
      <c r="A65" s="636">
        <v>56</v>
      </c>
      <c r="B65" s="637"/>
      <c r="C65" s="10"/>
      <c r="D65" s="10"/>
      <c r="E65" s="187"/>
      <c r="F65" s="162"/>
      <c r="G65" s="44"/>
      <c r="H65" s="163"/>
      <c r="I65" s="158"/>
      <c r="J65" s="21"/>
      <c r="K65" s="163"/>
      <c r="L65" s="158"/>
      <c r="M65" s="21"/>
      <c r="N65" s="163"/>
      <c r="O65" s="44"/>
      <c r="P65" s="166"/>
      <c r="Q65" s="139">
        <f t="shared" si="0"/>
        <v>0</v>
      </c>
      <c r="R65" s="141"/>
    </row>
    <row r="66" spans="1:18" ht="18" customHeight="1">
      <c r="A66" s="636">
        <v>57</v>
      </c>
      <c r="B66" s="637"/>
      <c r="C66" s="10"/>
      <c r="D66" s="10"/>
      <c r="E66" s="187"/>
      <c r="F66" s="162"/>
      <c r="G66" s="44"/>
      <c r="H66" s="163"/>
      <c r="I66" s="158"/>
      <c r="J66" s="21"/>
      <c r="K66" s="163"/>
      <c r="L66" s="158"/>
      <c r="M66" s="21"/>
      <c r="N66" s="163"/>
      <c r="O66" s="44"/>
      <c r="P66" s="166"/>
      <c r="Q66" s="139">
        <f t="shared" si="0"/>
        <v>0</v>
      </c>
      <c r="R66" s="141"/>
    </row>
    <row r="67" spans="1:18" ht="18" customHeight="1">
      <c r="A67" s="636">
        <v>58</v>
      </c>
      <c r="B67" s="637"/>
      <c r="C67" s="10"/>
      <c r="D67" s="10"/>
      <c r="E67" s="187"/>
      <c r="F67" s="162"/>
      <c r="G67" s="44"/>
      <c r="H67" s="163"/>
      <c r="I67" s="158"/>
      <c r="J67" s="21"/>
      <c r="K67" s="163"/>
      <c r="L67" s="158"/>
      <c r="M67" s="21"/>
      <c r="N67" s="163"/>
      <c r="O67" s="44"/>
      <c r="P67" s="166"/>
      <c r="Q67" s="139">
        <f t="shared" si="0"/>
        <v>0</v>
      </c>
      <c r="R67" s="141"/>
    </row>
    <row r="68" spans="1:18" ht="18" hidden="1" customHeight="1">
      <c r="A68" s="636">
        <v>59</v>
      </c>
      <c r="B68" s="637"/>
      <c r="C68" s="10"/>
      <c r="D68" s="10"/>
      <c r="E68" s="187"/>
      <c r="F68" s="162"/>
      <c r="G68" s="44"/>
      <c r="H68" s="163"/>
      <c r="I68" s="158"/>
      <c r="J68" s="21"/>
      <c r="K68" s="163"/>
      <c r="L68" s="158"/>
      <c r="M68" s="21"/>
      <c r="N68" s="163"/>
      <c r="O68" s="44"/>
      <c r="P68" s="166"/>
      <c r="Q68" s="139">
        <f t="shared" si="0"/>
        <v>0</v>
      </c>
      <c r="R68" s="141"/>
    </row>
    <row r="69" spans="1:18" ht="18" hidden="1" customHeight="1">
      <c r="A69" s="636">
        <v>60</v>
      </c>
      <c r="B69" s="637"/>
      <c r="C69" s="10"/>
      <c r="D69" s="10"/>
      <c r="E69" s="187"/>
      <c r="F69" s="162"/>
      <c r="G69" s="44"/>
      <c r="H69" s="163"/>
      <c r="I69" s="158"/>
      <c r="J69" s="21"/>
      <c r="K69" s="163"/>
      <c r="L69" s="158"/>
      <c r="M69" s="21"/>
      <c r="N69" s="163"/>
      <c r="O69" s="44"/>
      <c r="P69" s="166"/>
      <c r="Q69" s="139">
        <f t="shared" si="0"/>
        <v>0</v>
      </c>
      <c r="R69" s="141"/>
    </row>
    <row r="70" spans="1:18" ht="18" hidden="1" customHeight="1">
      <c r="A70" s="636">
        <v>61</v>
      </c>
      <c r="B70" s="637"/>
      <c r="C70" s="10"/>
      <c r="D70" s="10"/>
      <c r="E70" s="187"/>
      <c r="F70" s="162"/>
      <c r="G70" s="44"/>
      <c r="H70" s="163"/>
      <c r="I70" s="158"/>
      <c r="J70" s="21"/>
      <c r="K70" s="163"/>
      <c r="L70" s="158"/>
      <c r="M70" s="21"/>
      <c r="N70" s="163"/>
      <c r="O70" s="44"/>
      <c r="P70" s="166"/>
      <c r="Q70" s="139">
        <f t="shared" si="0"/>
        <v>0</v>
      </c>
      <c r="R70" s="141"/>
    </row>
    <row r="71" spans="1:18" ht="18" hidden="1" customHeight="1">
      <c r="A71" s="636">
        <v>62</v>
      </c>
      <c r="B71" s="637"/>
      <c r="C71" s="10"/>
      <c r="D71" s="10"/>
      <c r="E71" s="187"/>
      <c r="F71" s="162"/>
      <c r="G71" s="44"/>
      <c r="H71" s="163"/>
      <c r="I71" s="158"/>
      <c r="J71" s="21"/>
      <c r="K71" s="163"/>
      <c r="L71" s="158"/>
      <c r="M71" s="21"/>
      <c r="N71" s="163"/>
      <c r="O71" s="44"/>
      <c r="P71" s="166"/>
      <c r="Q71" s="139">
        <f t="shared" si="0"/>
        <v>0</v>
      </c>
      <c r="R71" s="141"/>
    </row>
    <row r="72" spans="1:18" ht="18" hidden="1" customHeight="1">
      <c r="A72" s="636">
        <v>63</v>
      </c>
      <c r="B72" s="637"/>
      <c r="C72" s="10"/>
      <c r="D72" s="10"/>
      <c r="E72" s="187"/>
      <c r="F72" s="162"/>
      <c r="G72" s="44"/>
      <c r="H72" s="163"/>
      <c r="I72" s="158"/>
      <c r="J72" s="21"/>
      <c r="K72" s="163"/>
      <c r="L72" s="158"/>
      <c r="M72" s="21"/>
      <c r="N72" s="163"/>
      <c r="O72" s="44"/>
      <c r="P72" s="166"/>
      <c r="Q72" s="139">
        <f t="shared" si="0"/>
        <v>0</v>
      </c>
      <c r="R72" s="141"/>
    </row>
    <row r="73" spans="1:18" ht="18" hidden="1" customHeight="1">
      <c r="A73" s="636">
        <v>64</v>
      </c>
      <c r="B73" s="637"/>
      <c r="C73" s="10"/>
      <c r="D73" s="10"/>
      <c r="E73" s="187"/>
      <c r="F73" s="162"/>
      <c r="G73" s="44"/>
      <c r="H73" s="163"/>
      <c r="I73" s="158"/>
      <c r="J73" s="21"/>
      <c r="K73" s="163"/>
      <c r="L73" s="158"/>
      <c r="M73" s="21"/>
      <c r="N73" s="163"/>
      <c r="O73" s="44"/>
      <c r="P73" s="166"/>
      <c r="Q73" s="139">
        <f t="shared" si="0"/>
        <v>0</v>
      </c>
      <c r="R73" s="141"/>
    </row>
    <row r="74" spans="1:18" ht="18" hidden="1" customHeight="1">
      <c r="A74" s="636">
        <v>65</v>
      </c>
      <c r="B74" s="637"/>
      <c r="C74" s="10"/>
      <c r="D74" s="10"/>
      <c r="E74" s="187"/>
      <c r="F74" s="162"/>
      <c r="G74" s="44"/>
      <c r="H74" s="163"/>
      <c r="I74" s="158"/>
      <c r="J74" s="21"/>
      <c r="K74" s="163"/>
      <c r="L74" s="158"/>
      <c r="M74" s="21"/>
      <c r="N74" s="163"/>
      <c r="O74" s="44"/>
      <c r="P74" s="166"/>
      <c r="Q74" s="139">
        <f t="shared" si="0"/>
        <v>0</v>
      </c>
      <c r="R74" s="141"/>
    </row>
    <row r="75" spans="1:18" ht="18" hidden="1" customHeight="1">
      <c r="A75" s="636">
        <v>66</v>
      </c>
      <c r="B75" s="637"/>
      <c r="C75" s="10"/>
      <c r="D75" s="10"/>
      <c r="E75" s="187"/>
      <c r="F75" s="162"/>
      <c r="G75" s="44"/>
      <c r="H75" s="163"/>
      <c r="I75" s="158"/>
      <c r="J75" s="21"/>
      <c r="K75" s="163"/>
      <c r="L75" s="158"/>
      <c r="M75" s="21"/>
      <c r="N75" s="163"/>
      <c r="O75" s="44"/>
      <c r="P75" s="166"/>
      <c r="Q75" s="139">
        <f t="shared" si="0"/>
        <v>0</v>
      </c>
      <c r="R75" s="141"/>
    </row>
    <row r="76" spans="1:18" ht="18" hidden="1" customHeight="1">
      <c r="A76" s="636">
        <v>67</v>
      </c>
      <c r="B76" s="637"/>
      <c r="C76" s="10"/>
      <c r="D76" s="10"/>
      <c r="E76" s="187"/>
      <c r="F76" s="162"/>
      <c r="G76" s="44"/>
      <c r="H76" s="163"/>
      <c r="I76" s="158"/>
      <c r="J76" s="21"/>
      <c r="K76" s="163"/>
      <c r="L76" s="158"/>
      <c r="M76" s="21"/>
      <c r="N76" s="163"/>
      <c r="O76" s="44"/>
      <c r="P76" s="166"/>
      <c r="Q76" s="139">
        <f t="shared" si="0"/>
        <v>0</v>
      </c>
      <c r="R76" s="141"/>
    </row>
    <row r="77" spans="1:18" ht="18" hidden="1" customHeight="1">
      <c r="A77" s="636">
        <v>68</v>
      </c>
      <c r="B77" s="637"/>
      <c r="C77" s="10"/>
      <c r="D77" s="10"/>
      <c r="E77" s="187"/>
      <c r="F77" s="162"/>
      <c r="G77" s="44"/>
      <c r="H77" s="163"/>
      <c r="I77" s="158"/>
      <c r="J77" s="21"/>
      <c r="K77" s="163"/>
      <c r="L77" s="158"/>
      <c r="M77" s="21"/>
      <c r="N77" s="163"/>
      <c r="O77" s="44"/>
      <c r="P77" s="166"/>
      <c r="Q77" s="139">
        <f t="shared" si="0"/>
        <v>0</v>
      </c>
      <c r="R77" s="141"/>
    </row>
    <row r="78" spans="1:18" ht="18" hidden="1" customHeight="1">
      <c r="A78" s="636">
        <v>69</v>
      </c>
      <c r="B78" s="637"/>
      <c r="C78" s="10"/>
      <c r="D78" s="10"/>
      <c r="E78" s="187"/>
      <c r="F78" s="162"/>
      <c r="G78" s="44"/>
      <c r="H78" s="163"/>
      <c r="I78" s="158"/>
      <c r="J78" s="21"/>
      <c r="K78" s="163"/>
      <c r="L78" s="158"/>
      <c r="M78" s="21"/>
      <c r="N78" s="163"/>
      <c r="O78" s="44"/>
      <c r="P78" s="166"/>
      <c r="Q78" s="139">
        <f t="shared" si="0"/>
        <v>0</v>
      </c>
      <c r="R78" s="141"/>
    </row>
    <row r="79" spans="1:18" ht="18" hidden="1" customHeight="1">
      <c r="A79" s="636">
        <v>70</v>
      </c>
      <c r="B79" s="637"/>
      <c r="C79" s="10"/>
      <c r="D79" s="10"/>
      <c r="E79" s="187"/>
      <c r="F79" s="162"/>
      <c r="G79" s="44"/>
      <c r="H79" s="163"/>
      <c r="I79" s="158"/>
      <c r="J79" s="21"/>
      <c r="K79" s="163"/>
      <c r="L79" s="158"/>
      <c r="M79" s="21"/>
      <c r="N79" s="163"/>
      <c r="O79" s="44"/>
      <c r="P79" s="166"/>
      <c r="Q79" s="139">
        <f t="shared" si="0"/>
        <v>0</v>
      </c>
      <c r="R79" s="141"/>
    </row>
    <row r="80" spans="1:18" ht="18" hidden="1" customHeight="1">
      <c r="A80" s="636">
        <v>71</v>
      </c>
      <c r="B80" s="637"/>
      <c r="C80" s="10"/>
      <c r="D80" s="10"/>
      <c r="E80" s="187"/>
      <c r="F80" s="162"/>
      <c r="G80" s="44"/>
      <c r="H80" s="163"/>
      <c r="I80" s="158"/>
      <c r="J80" s="21"/>
      <c r="K80" s="163"/>
      <c r="L80" s="158"/>
      <c r="M80" s="21"/>
      <c r="N80" s="163"/>
      <c r="O80" s="44"/>
      <c r="P80" s="166"/>
      <c r="Q80" s="139">
        <f t="shared" si="0"/>
        <v>0</v>
      </c>
      <c r="R80" s="141"/>
    </row>
    <row r="81" spans="1:18" ht="18" hidden="1" customHeight="1">
      <c r="A81" s="636">
        <v>72</v>
      </c>
      <c r="B81" s="637"/>
      <c r="C81" s="10"/>
      <c r="D81" s="10"/>
      <c r="E81" s="187"/>
      <c r="F81" s="162"/>
      <c r="G81" s="44"/>
      <c r="H81" s="163"/>
      <c r="I81" s="158"/>
      <c r="J81" s="21"/>
      <c r="K81" s="163"/>
      <c r="L81" s="158"/>
      <c r="M81" s="21"/>
      <c r="N81" s="163"/>
      <c r="O81" s="44"/>
      <c r="P81" s="166"/>
      <c r="Q81" s="139">
        <f t="shared" si="0"/>
        <v>0</v>
      </c>
      <c r="R81" s="141"/>
    </row>
    <row r="82" spans="1:18" ht="18" hidden="1" customHeight="1">
      <c r="A82" s="636">
        <v>73</v>
      </c>
      <c r="B82" s="637"/>
      <c r="C82" s="10"/>
      <c r="D82" s="10"/>
      <c r="E82" s="187"/>
      <c r="F82" s="162"/>
      <c r="G82" s="44"/>
      <c r="H82" s="163"/>
      <c r="I82" s="158"/>
      <c r="J82" s="21"/>
      <c r="K82" s="163"/>
      <c r="L82" s="158"/>
      <c r="M82" s="21"/>
      <c r="N82" s="163"/>
      <c r="O82" s="44"/>
      <c r="P82" s="166"/>
      <c r="Q82" s="139">
        <f t="shared" si="0"/>
        <v>0</v>
      </c>
      <c r="R82" s="141"/>
    </row>
    <row r="83" spans="1:18" ht="18" hidden="1" customHeight="1">
      <c r="A83" s="636">
        <v>74</v>
      </c>
      <c r="B83" s="637"/>
      <c r="C83" s="10"/>
      <c r="D83" s="10"/>
      <c r="E83" s="187"/>
      <c r="F83" s="162"/>
      <c r="G83" s="44"/>
      <c r="H83" s="163"/>
      <c r="I83" s="158"/>
      <c r="J83" s="21"/>
      <c r="K83" s="163"/>
      <c r="L83" s="158"/>
      <c r="M83" s="21"/>
      <c r="N83" s="163"/>
      <c r="O83" s="44"/>
      <c r="P83" s="166"/>
      <c r="Q83" s="139">
        <f t="shared" si="0"/>
        <v>0</v>
      </c>
      <c r="R83" s="141"/>
    </row>
    <row r="84" spans="1:18" ht="18" hidden="1" customHeight="1">
      <c r="A84" s="636">
        <v>75</v>
      </c>
      <c r="B84" s="637"/>
      <c r="C84" s="10"/>
      <c r="D84" s="10"/>
      <c r="E84" s="187"/>
      <c r="F84" s="162"/>
      <c r="G84" s="44"/>
      <c r="H84" s="163"/>
      <c r="I84" s="158"/>
      <c r="J84" s="21"/>
      <c r="K84" s="163"/>
      <c r="L84" s="158"/>
      <c r="M84" s="21"/>
      <c r="N84" s="163"/>
      <c r="O84" s="44"/>
      <c r="P84" s="166"/>
      <c r="Q84" s="139">
        <f t="shared" si="0"/>
        <v>0</v>
      </c>
      <c r="R84" s="141"/>
    </row>
    <row r="85" spans="1:18" ht="18" hidden="1" customHeight="1">
      <c r="A85" s="636">
        <v>76</v>
      </c>
      <c r="B85" s="637"/>
      <c r="C85" s="10"/>
      <c r="D85" s="10"/>
      <c r="E85" s="187"/>
      <c r="F85" s="162"/>
      <c r="G85" s="44"/>
      <c r="H85" s="163"/>
      <c r="I85" s="158"/>
      <c r="J85" s="21"/>
      <c r="K85" s="163"/>
      <c r="L85" s="158"/>
      <c r="M85" s="21"/>
      <c r="N85" s="163"/>
      <c r="O85" s="44"/>
      <c r="P85" s="166"/>
      <c r="Q85" s="139">
        <f t="shared" si="0"/>
        <v>0</v>
      </c>
      <c r="R85" s="141"/>
    </row>
    <row r="86" spans="1:18" ht="18" hidden="1" customHeight="1">
      <c r="A86" s="636">
        <v>77</v>
      </c>
      <c r="B86" s="637"/>
      <c r="C86" s="10"/>
      <c r="D86" s="10"/>
      <c r="E86" s="187"/>
      <c r="F86" s="162"/>
      <c r="G86" s="44"/>
      <c r="H86" s="163"/>
      <c r="I86" s="158"/>
      <c r="J86" s="21"/>
      <c r="K86" s="163"/>
      <c r="L86" s="158"/>
      <c r="M86" s="21"/>
      <c r="N86" s="163"/>
      <c r="O86" s="44"/>
      <c r="P86" s="166"/>
      <c r="Q86" s="139">
        <f t="shared" si="0"/>
        <v>0</v>
      </c>
      <c r="R86" s="141"/>
    </row>
    <row r="87" spans="1:18" ht="18" hidden="1" customHeight="1">
      <c r="A87" s="636">
        <v>78</v>
      </c>
      <c r="B87" s="637"/>
      <c r="C87" s="10"/>
      <c r="D87" s="10"/>
      <c r="E87" s="187"/>
      <c r="F87" s="162"/>
      <c r="G87" s="44"/>
      <c r="H87" s="163"/>
      <c r="I87" s="158"/>
      <c r="J87" s="21"/>
      <c r="K87" s="163"/>
      <c r="L87" s="158"/>
      <c r="M87" s="21"/>
      <c r="N87" s="163"/>
      <c r="O87" s="44"/>
      <c r="P87" s="166"/>
      <c r="Q87" s="139">
        <f t="shared" si="0"/>
        <v>0</v>
      </c>
      <c r="R87" s="141"/>
    </row>
    <row r="88" spans="1:18" ht="18" hidden="1" customHeight="1">
      <c r="A88" s="636">
        <v>79</v>
      </c>
      <c r="B88" s="637"/>
      <c r="C88" s="10"/>
      <c r="D88" s="10"/>
      <c r="E88" s="187"/>
      <c r="F88" s="162"/>
      <c r="G88" s="44"/>
      <c r="H88" s="163"/>
      <c r="I88" s="158"/>
      <c r="J88" s="21"/>
      <c r="K88" s="163"/>
      <c r="L88" s="158"/>
      <c r="M88" s="21"/>
      <c r="N88" s="163"/>
      <c r="O88" s="44"/>
      <c r="P88" s="166"/>
      <c r="Q88" s="139">
        <f t="shared" si="0"/>
        <v>0</v>
      </c>
      <c r="R88" s="141"/>
    </row>
    <row r="89" spans="1:18" ht="18" hidden="1" customHeight="1">
      <c r="A89" s="636">
        <v>80</v>
      </c>
      <c r="B89" s="637"/>
      <c r="C89" s="10"/>
      <c r="D89" s="10"/>
      <c r="E89" s="187"/>
      <c r="F89" s="162"/>
      <c r="G89" s="44"/>
      <c r="H89" s="163"/>
      <c r="I89" s="158"/>
      <c r="J89" s="21"/>
      <c r="K89" s="163"/>
      <c r="L89" s="158"/>
      <c r="M89" s="21"/>
      <c r="N89" s="163"/>
      <c r="O89" s="44"/>
      <c r="P89" s="166"/>
      <c r="Q89" s="139">
        <f t="shared" si="0"/>
        <v>0</v>
      </c>
      <c r="R89" s="141"/>
    </row>
    <row r="90" spans="1:18" ht="18" hidden="1" customHeight="1">
      <c r="A90" s="636">
        <v>81</v>
      </c>
      <c r="B90" s="637"/>
      <c r="C90" s="10"/>
      <c r="D90" s="10"/>
      <c r="E90" s="187"/>
      <c r="F90" s="162"/>
      <c r="G90" s="44"/>
      <c r="H90" s="163"/>
      <c r="I90" s="158"/>
      <c r="J90" s="21"/>
      <c r="K90" s="163"/>
      <c r="L90" s="158"/>
      <c r="M90" s="21"/>
      <c r="N90" s="163"/>
      <c r="O90" s="44"/>
      <c r="P90" s="166"/>
      <c r="Q90" s="139">
        <f t="shared" si="0"/>
        <v>0</v>
      </c>
      <c r="R90" s="141"/>
    </row>
    <row r="91" spans="1:18" ht="18" hidden="1" customHeight="1">
      <c r="A91" s="636">
        <v>82</v>
      </c>
      <c r="B91" s="637"/>
      <c r="C91" s="10"/>
      <c r="D91" s="10"/>
      <c r="E91" s="187"/>
      <c r="F91" s="162"/>
      <c r="G91" s="44"/>
      <c r="H91" s="163"/>
      <c r="I91" s="158"/>
      <c r="J91" s="21"/>
      <c r="K91" s="163"/>
      <c r="L91" s="158"/>
      <c r="M91" s="21"/>
      <c r="N91" s="163"/>
      <c r="O91" s="44"/>
      <c r="P91" s="166"/>
      <c r="Q91" s="139">
        <f t="shared" si="0"/>
        <v>0</v>
      </c>
      <c r="R91" s="141"/>
    </row>
    <row r="92" spans="1:18" ht="18" hidden="1" customHeight="1">
      <c r="A92" s="636">
        <v>83</v>
      </c>
      <c r="B92" s="637"/>
      <c r="C92" s="10"/>
      <c r="D92" s="10"/>
      <c r="E92" s="187"/>
      <c r="F92" s="162"/>
      <c r="G92" s="44"/>
      <c r="H92" s="163"/>
      <c r="I92" s="158"/>
      <c r="J92" s="21"/>
      <c r="K92" s="163"/>
      <c r="L92" s="158"/>
      <c r="M92" s="21"/>
      <c r="N92" s="163"/>
      <c r="O92" s="44"/>
      <c r="P92" s="166"/>
      <c r="Q92" s="139">
        <f t="shared" si="0"/>
        <v>0</v>
      </c>
      <c r="R92" s="141"/>
    </row>
    <row r="93" spans="1:18" ht="18" hidden="1" customHeight="1">
      <c r="A93" s="636">
        <v>84</v>
      </c>
      <c r="B93" s="637"/>
      <c r="C93" s="10"/>
      <c r="D93" s="10"/>
      <c r="E93" s="187"/>
      <c r="F93" s="162"/>
      <c r="G93" s="44"/>
      <c r="H93" s="163"/>
      <c r="I93" s="158"/>
      <c r="J93" s="21"/>
      <c r="K93" s="163"/>
      <c r="L93" s="158"/>
      <c r="M93" s="21"/>
      <c r="N93" s="163"/>
      <c r="O93" s="44"/>
      <c r="P93" s="166"/>
      <c r="Q93" s="139">
        <f t="shared" si="0"/>
        <v>0</v>
      </c>
      <c r="R93" s="141"/>
    </row>
    <row r="94" spans="1:18" ht="18" hidden="1" customHeight="1">
      <c r="A94" s="636">
        <v>85</v>
      </c>
      <c r="B94" s="637"/>
      <c r="C94" s="10"/>
      <c r="D94" s="10"/>
      <c r="E94" s="187"/>
      <c r="F94" s="162"/>
      <c r="G94" s="44"/>
      <c r="H94" s="163"/>
      <c r="I94" s="158"/>
      <c r="J94" s="21"/>
      <c r="K94" s="163"/>
      <c r="L94" s="158"/>
      <c r="M94" s="21"/>
      <c r="N94" s="163"/>
      <c r="O94" s="44"/>
      <c r="P94" s="166"/>
      <c r="Q94" s="139">
        <f t="shared" si="0"/>
        <v>0</v>
      </c>
      <c r="R94" s="141"/>
    </row>
    <row r="95" spans="1:18" ht="18" hidden="1" customHeight="1">
      <c r="A95" s="636">
        <v>86</v>
      </c>
      <c r="B95" s="637"/>
      <c r="C95" s="10"/>
      <c r="D95" s="10"/>
      <c r="E95" s="187"/>
      <c r="F95" s="162"/>
      <c r="G95" s="44"/>
      <c r="H95" s="163"/>
      <c r="I95" s="158"/>
      <c r="J95" s="21"/>
      <c r="K95" s="163"/>
      <c r="L95" s="158"/>
      <c r="M95" s="21"/>
      <c r="N95" s="163"/>
      <c r="O95" s="44"/>
      <c r="P95" s="166"/>
      <c r="Q95" s="139">
        <f t="shared" si="0"/>
        <v>0</v>
      </c>
      <c r="R95" s="141"/>
    </row>
    <row r="96" spans="1:18" ht="18" hidden="1" customHeight="1">
      <c r="A96" s="636">
        <v>87</v>
      </c>
      <c r="B96" s="637"/>
      <c r="C96" s="10"/>
      <c r="D96" s="10"/>
      <c r="E96" s="187"/>
      <c r="F96" s="162"/>
      <c r="G96" s="44"/>
      <c r="H96" s="163"/>
      <c r="I96" s="158"/>
      <c r="J96" s="21"/>
      <c r="K96" s="163"/>
      <c r="L96" s="158"/>
      <c r="M96" s="21"/>
      <c r="N96" s="163"/>
      <c r="O96" s="44"/>
      <c r="P96" s="166"/>
      <c r="Q96" s="139">
        <f t="shared" si="0"/>
        <v>0</v>
      </c>
      <c r="R96" s="141"/>
    </row>
    <row r="97" spans="1:18" ht="18" hidden="1" customHeight="1">
      <c r="A97" s="636">
        <v>88</v>
      </c>
      <c r="B97" s="637"/>
      <c r="C97" s="10"/>
      <c r="D97" s="10"/>
      <c r="E97" s="187"/>
      <c r="F97" s="162"/>
      <c r="G97" s="44"/>
      <c r="H97" s="163"/>
      <c r="I97" s="158"/>
      <c r="J97" s="21"/>
      <c r="K97" s="163"/>
      <c r="L97" s="158"/>
      <c r="M97" s="21"/>
      <c r="N97" s="163"/>
      <c r="O97" s="44"/>
      <c r="P97" s="166"/>
      <c r="Q97" s="139">
        <f t="shared" si="0"/>
        <v>0</v>
      </c>
      <c r="R97" s="141"/>
    </row>
    <row r="98" spans="1:18" ht="18" hidden="1" customHeight="1">
      <c r="A98" s="636">
        <v>89</v>
      </c>
      <c r="B98" s="637"/>
      <c r="C98" s="10"/>
      <c r="D98" s="10"/>
      <c r="E98" s="187"/>
      <c r="F98" s="162"/>
      <c r="G98" s="44"/>
      <c r="H98" s="163"/>
      <c r="I98" s="158"/>
      <c r="J98" s="21"/>
      <c r="K98" s="163"/>
      <c r="L98" s="158"/>
      <c r="M98" s="21"/>
      <c r="N98" s="163"/>
      <c r="O98" s="44"/>
      <c r="P98" s="166"/>
      <c r="Q98" s="139">
        <f t="shared" si="0"/>
        <v>0</v>
      </c>
      <c r="R98" s="141"/>
    </row>
    <row r="99" spans="1:18" ht="18" hidden="1" customHeight="1">
      <c r="A99" s="636">
        <v>90</v>
      </c>
      <c r="B99" s="637"/>
      <c r="C99" s="10"/>
      <c r="D99" s="10"/>
      <c r="E99" s="187"/>
      <c r="F99" s="162"/>
      <c r="G99" s="44"/>
      <c r="H99" s="163"/>
      <c r="I99" s="158"/>
      <c r="J99" s="21"/>
      <c r="K99" s="163"/>
      <c r="L99" s="158"/>
      <c r="M99" s="21"/>
      <c r="N99" s="163"/>
      <c r="O99" s="44"/>
      <c r="P99" s="166"/>
      <c r="Q99" s="139">
        <f t="shared" si="0"/>
        <v>0</v>
      </c>
      <c r="R99" s="141"/>
    </row>
    <row r="100" spans="1:18" ht="18" hidden="1" customHeight="1">
      <c r="A100" s="636">
        <v>91</v>
      </c>
      <c r="B100" s="637"/>
      <c r="C100" s="10"/>
      <c r="D100" s="10"/>
      <c r="E100" s="187"/>
      <c r="F100" s="162"/>
      <c r="G100" s="44"/>
      <c r="H100" s="163"/>
      <c r="I100" s="158"/>
      <c r="J100" s="21"/>
      <c r="K100" s="163"/>
      <c r="L100" s="158"/>
      <c r="M100" s="21"/>
      <c r="N100" s="163"/>
      <c r="O100" s="44"/>
      <c r="P100" s="166"/>
      <c r="Q100" s="139">
        <f t="shared" si="0"/>
        <v>0</v>
      </c>
      <c r="R100" s="141"/>
    </row>
    <row r="101" spans="1:18" ht="18" hidden="1" customHeight="1">
      <c r="A101" s="636">
        <v>92</v>
      </c>
      <c r="B101" s="637"/>
      <c r="C101" s="10"/>
      <c r="D101" s="10"/>
      <c r="E101" s="187"/>
      <c r="F101" s="162"/>
      <c r="G101" s="44"/>
      <c r="H101" s="163"/>
      <c r="I101" s="158"/>
      <c r="J101" s="21"/>
      <c r="K101" s="163"/>
      <c r="L101" s="158"/>
      <c r="M101" s="21"/>
      <c r="N101" s="163"/>
      <c r="O101" s="44"/>
      <c r="P101" s="166"/>
      <c r="Q101" s="139">
        <f t="shared" si="0"/>
        <v>0</v>
      </c>
      <c r="R101" s="141"/>
    </row>
    <row r="102" spans="1:18" ht="18" hidden="1" customHeight="1">
      <c r="A102" s="636">
        <v>93</v>
      </c>
      <c r="B102" s="637"/>
      <c r="C102" s="10"/>
      <c r="D102" s="10"/>
      <c r="E102" s="187"/>
      <c r="F102" s="162"/>
      <c r="G102" s="44"/>
      <c r="H102" s="163"/>
      <c r="I102" s="158"/>
      <c r="J102" s="21"/>
      <c r="K102" s="163"/>
      <c r="L102" s="158"/>
      <c r="M102" s="21"/>
      <c r="N102" s="163"/>
      <c r="O102" s="44"/>
      <c r="P102" s="166"/>
      <c r="Q102" s="139">
        <f t="shared" si="0"/>
        <v>0</v>
      </c>
      <c r="R102" s="141"/>
    </row>
    <row r="103" spans="1:18" ht="18" hidden="1" customHeight="1">
      <c r="A103" s="636">
        <v>94</v>
      </c>
      <c r="B103" s="637"/>
      <c r="C103" s="10"/>
      <c r="D103" s="10"/>
      <c r="E103" s="187"/>
      <c r="F103" s="162"/>
      <c r="G103" s="44"/>
      <c r="H103" s="163"/>
      <c r="I103" s="158"/>
      <c r="J103" s="21"/>
      <c r="K103" s="163"/>
      <c r="L103" s="158"/>
      <c r="M103" s="21"/>
      <c r="N103" s="163"/>
      <c r="O103" s="44"/>
      <c r="P103" s="166"/>
      <c r="Q103" s="139">
        <f t="shared" si="0"/>
        <v>0</v>
      </c>
      <c r="R103" s="141"/>
    </row>
    <row r="104" spans="1:18" ht="18" hidden="1" customHeight="1">
      <c r="A104" s="636">
        <v>95</v>
      </c>
      <c r="B104" s="637"/>
      <c r="C104" s="10"/>
      <c r="D104" s="10"/>
      <c r="E104" s="187"/>
      <c r="F104" s="162"/>
      <c r="G104" s="44"/>
      <c r="H104" s="163"/>
      <c r="I104" s="158"/>
      <c r="J104" s="21"/>
      <c r="K104" s="163"/>
      <c r="L104" s="158"/>
      <c r="M104" s="21"/>
      <c r="N104" s="163"/>
      <c r="O104" s="44"/>
      <c r="P104" s="166"/>
      <c r="Q104" s="139">
        <f t="shared" si="0"/>
        <v>0</v>
      </c>
      <c r="R104" s="141"/>
    </row>
    <row r="105" spans="1:18" ht="18" hidden="1" customHeight="1">
      <c r="A105" s="636">
        <v>96</v>
      </c>
      <c r="B105" s="637"/>
      <c r="C105" s="10"/>
      <c r="D105" s="10"/>
      <c r="E105" s="187"/>
      <c r="F105" s="162"/>
      <c r="G105" s="44"/>
      <c r="H105" s="163"/>
      <c r="I105" s="158"/>
      <c r="J105" s="21"/>
      <c r="K105" s="163"/>
      <c r="L105" s="158"/>
      <c r="M105" s="21"/>
      <c r="N105" s="163"/>
      <c r="O105" s="44"/>
      <c r="P105" s="166"/>
      <c r="Q105" s="139">
        <f t="shared" si="0"/>
        <v>0</v>
      </c>
      <c r="R105" s="141"/>
    </row>
    <row r="106" spans="1:18" ht="18" hidden="1" customHeight="1">
      <c r="A106" s="636">
        <v>97</v>
      </c>
      <c r="B106" s="637"/>
      <c r="C106" s="10"/>
      <c r="D106" s="10"/>
      <c r="E106" s="187"/>
      <c r="F106" s="162"/>
      <c r="G106" s="44"/>
      <c r="H106" s="163"/>
      <c r="I106" s="158"/>
      <c r="J106" s="21"/>
      <c r="K106" s="163"/>
      <c r="L106" s="158"/>
      <c r="M106" s="21"/>
      <c r="N106" s="163"/>
      <c r="O106" s="44"/>
      <c r="P106" s="166"/>
      <c r="Q106" s="139">
        <f t="shared" si="0"/>
        <v>0</v>
      </c>
      <c r="R106" s="141"/>
    </row>
    <row r="107" spans="1:18" ht="18" hidden="1" customHeight="1">
      <c r="A107" s="636">
        <v>98</v>
      </c>
      <c r="B107" s="637"/>
      <c r="C107" s="10"/>
      <c r="D107" s="10"/>
      <c r="E107" s="187"/>
      <c r="F107" s="162"/>
      <c r="G107" s="44"/>
      <c r="H107" s="163"/>
      <c r="I107" s="158"/>
      <c r="J107" s="21"/>
      <c r="K107" s="163"/>
      <c r="L107" s="158"/>
      <c r="M107" s="21"/>
      <c r="N107" s="163"/>
      <c r="O107" s="44"/>
      <c r="P107" s="166"/>
      <c r="Q107" s="139">
        <f t="shared" ref="Q107:Q159" si="1">IF(G107="",0,INT(SUM(PRODUCT(G107,I107,L107),O107)))</f>
        <v>0</v>
      </c>
      <c r="R107" s="141"/>
    </row>
    <row r="108" spans="1:18" ht="18" hidden="1" customHeight="1">
      <c r="A108" s="636">
        <v>99</v>
      </c>
      <c r="B108" s="637"/>
      <c r="C108" s="10"/>
      <c r="D108" s="10"/>
      <c r="E108" s="187"/>
      <c r="F108" s="162"/>
      <c r="G108" s="44"/>
      <c r="H108" s="163"/>
      <c r="I108" s="158"/>
      <c r="J108" s="21"/>
      <c r="K108" s="163"/>
      <c r="L108" s="158"/>
      <c r="M108" s="21"/>
      <c r="N108" s="163"/>
      <c r="O108" s="44"/>
      <c r="P108" s="166"/>
      <c r="Q108" s="139">
        <f t="shared" si="1"/>
        <v>0</v>
      </c>
      <c r="R108" s="141"/>
    </row>
    <row r="109" spans="1:18" ht="18" hidden="1" customHeight="1">
      <c r="A109" s="636">
        <v>100</v>
      </c>
      <c r="B109" s="637"/>
      <c r="C109" s="10"/>
      <c r="D109" s="10"/>
      <c r="E109" s="187"/>
      <c r="F109" s="162"/>
      <c r="G109" s="44"/>
      <c r="H109" s="163"/>
      <c r="I109" s="158"/>
      <c r="J109" s="21"/>
      <c r="K109" s="163"/>
      <c r="L109" s="158"/>
      <c r="M109" s="21"/>
      <c r="N109" s="163"/>
      <c r="O109" s="44"/>
      <c r="P109" s="166"/>
      <c r="Q109" s="139">
        <f t="shared" si="1"/>
        <v>0</v>
      </c>
      <c r="R109" s="141"/>
    </row>
    <row r="110" spans="1:18" ht="18" hidden="1" customHeight="1">
      <c r="A110" s="636">
        <v>101</v>
      </c>
      <c r="B110" s="637"/>
      <c r="C110" s="10"/>
      <c r="D110" s="10"/>
      <c r="E110" s="187"/>
      <c r="F110" s="162"/>
      <c r="G110" s="44"/>
      <c r="H110" s="163"/>
      <c r="I110" s="158"/>
      <c r="J110" s="21"/>
      <c r="K110" s="163"/>
      <c r="L110" s="158"/>
      <c r="M110" s="21"/>
      <c r="N110" s="163"/>
      <c r="O110" s="44"/>
      <c r="P110" s="166"/>
      <c r="Q110" s="139">
        <f t="shared" si="1"/>
        <v>0</v>
      </c>
      <c r="R110" s="141"/>
    </row>
    <row r="111" spans="1:18" ht="18" hidden="1" customHeight="1">
      <c r="A111" s="636">
        <v>102</v>
      </c>
      <c r="B111" s="637"/>
      <c r="C111" s="10"/>
      <c r="D111" s="10"/>
      <c r="E111" s="187"/>
      <c r="F111" s="162"/>
      <c r="G111" s="44"/>
      <c r="H111" s="163"/>
      <c r="I111" s="158"/>
      <c r="J111" s="21"/>
      <c r="K111" s="163"/>
      <c r="L111" s="158"/>
      <c r="M111" s="21"/>
      <c r="N111" s="163"/>
      <c r="O111" s="44"/>
      <c r="P111" s="166"/>
      <c r="Q111" s="139">
        <f t="shared" si="1"/>
        <v>0</v>
      </c>
      <c r="R111" s="141"/>
    </row>
    <row r="112" spans="1:18" ht="18" hidden="1" customHeight="1">
      <c r="A112" s="636">
        <v>103</v>
      </c>
      <c r="B112" s="637"/>
      <c r="C112" s="10"/>
      <c r="D112" s="10"/>
      <c r="E112" s="187"/>
      <c r="F112" s="162"/>
      <c r="G112" s="44"/>
      <c r="H112" s="163"/>
      <c r="I112" s="158"/>
      <c r="J112" s="21"/>
      <c r="K112" s="163"/>
      <c r="L112" s="158"/>
      <c r="M112" s="21"/>
      <c r="N112" s="163"/>
      <c r="O112" s="44"/>
      <c r="P112" s="166"/>
      <c r="Q112" s="139">
        <f t="shared" si="1"/>
        <v>0</v>
      </c>
      <c r="R112" s="141"/>
    </row>
    <row r="113" spans="1:18" ht="18" hidden="1" customHeight="1">
      <c r="A113" s="636">
        <v>104</v>
      </c>
      <c r="B113" s="637"/>
      <c r="C113" s="10"/>
      <c r="D113" s="10"/>
      <c r="E113" s="187"/>
      <c r="F113" s="162"/>
      <c r="G113" s="44"/>
      <c r="H113" s="163"/>
      <c r="I113" s="158"/>
      <c r="J113" s="21"/>
      <c r="K113" s="163"/>
      <c r="L113" s="158"/>
      <c r="M113" s="21"/>
      <c r="N113" s="163"/>
      <c r="O113" s="44"/>
      <c r="P113" s="166"/>
      <c r="Q113" s="139">
        <f t="shared" si="1"/>
        <v>0</v>
      </c>
      <c r="R113" s="141"/>
    </row>
    <row r="114" spans="1:18" ht="18" hidden="1" customHeight="1">
      <c r="A114" s="636">
        <v>105</v>
      </c>
      <c r="B114" s="637"/>
      <c r="C114" s="10"/>
      <c r="D114" s="10"/>
      <c r="E114" s="187"/>
      <c r="F114" s="162"/>
      <c r="G114" s="44"/>
      <c r="H114" s="163"/>
      <c r="I114" s="158"/>
      <c r="J114" s="21"/>
      <c r="K114" s="163"/>
      <c r="L114" s="158"/>
      <c r="M114" s="21"/>
      <c r="N114" s="163"/>
      <c r="O114" s="44"/>
      <c r="P114" s="166"/>
      <c r="Q114" s="139">
        <f t="shared" si="1"/>
        <v>0</v>
      </c>
      <c r="R114" s="141"/>
    </row>
    <row r="115" spans="1:18" ht="18" hidden="1" customHeight="1">
      <c r="A115" s="636">
        <v>106</v>
      </c>
      <c r="B115" s="637"/>
      <c r="C115" s="10"/>
      <c r="D115" s="10"/>
      <c r="E115" s="187"/>
      <c r="F115" s="162"/>
      <c r="G115" s="44"/>
      <c r="H115" s="163"/>
      <c r="I115" s="158"/>
      <c r="J115" s="21"/>
      <c r="K115" s="163"/>
      <c r="L115" s="158"/>
      <c r="M115" s="21"/>
      <c r="N115" s="163"/>
      <c r="O115" s="44"/>
      <c r="P115" s="166"/>
      <c r="Q115" s="139">
        <f t="shared" si="1"/>
        <v>0</v>
      </c>
      <c r="R115" s="141"/>
    </row>
    <row r="116" spans="1:18" ht="18" hidden="1" customHeight="1">
      <c r="A116" s="636">
        <v>107</v>
      </c>
      <c r="B116" s="637"/>
      <c r="C116" s="10"/>
      <c r="D116" s="10"/>
      <c r="E116" s="187"/>
      <c r="F116" s="162"/>
      <c r="G116" s="44"/>
      <c r="H116" s="163"/>
      <c r="I116" s="158"/>
      <c r="J116" s="21"/>
      <c r="K116" s="163"/>
      <c r="L116" s="158"/>
      <c r="M116" s="21"/>
      <c r="N116" s="163"/>
      <c r="O116" s="44"/>
      <c r="P116" s="166"/>
      <c r="Q116" s="139">
        <f t="shared" si="1"/>
        <v>0</v>
      </c>
      <c r="R116" s="141"/>
    </row>
    <row r="117" spans="1:18" ht="18" hidden="1" customHeight="1">
      <c r="A117" s="636">
        <v>108</v>
      </c>
      <c r="B117" s="637"/>
      <c r="C117" s="10"/>
      <c r="D117" s="10"/>
      <c r="E117" s="187"/>
      <c r="F117" s="162"/>
      <c r="G117" s="44"/>
      <c r="H117" s="163"/>
      <c r="I117" s="158"/>
      <c r="J117" s="21"/>
      <c r="K117" s="163"/>
      <c r="L117" s="158"/>
      <c r="M117" s="21"/>
      <c r="N117" s="163"/>
      <c r="O117" s="44"/>
      <c r="P117" s="166"/>
      <c r="Q117" s="139">
        <f t="shared" si="1"/>
        <v>0</v>
      </c>
      <c r="R117" s="141"/>
    </row>
    <row r="118" spans="1:18" ht="18" hidden="1" customHeight="1">
      <c r="A118" s="636">
        <v>109</v>
      </c>
      <c r="B118" s="637"/>
      <c r="C118" s="10"/>
      <c r="D118" s="10"/>
      <c r="E118" s="187"/>
      <c r="F118" s="162"/>
      <c r="G118" s="44"/>
      <c r="H118" s="163"/>
      <c r="I118" s="158"/>
      <c r="J118" s="21"/>
      <c r="K118" s="163"/>
      <c r="L118" s="158"/>
      <c r="M118" s="21"/>
      <c r="N118" s="163"/>
      <c r="O118" s="44"/>
      <c r="P118" s="166"/>
      <c r="Q118" s="139">
        <f t="shared" si="1"/>
        <v>0</v>
      </c>
      <c r="R118" s="141"/>
    </row>
    <row r="119" spans="1:18" ht="18" hidden="1" customHeight="1">
      <c r="A119" s="636">
        <v>110</v>
      </c>
      <c r="B119" s="637"/>
      <c r="C119" s="10"/>
      <c r="D119" s="10"/>
      <c r="E119" s="187"/>
      <c r="F119" s="162"/>
      <c r="G119" s="44"/>
      <c r="H119" s="163"/>
      <c r="I119" s="158"/>
      <c r="J119" s="21"/>
      <c r="K119" s="163"/>
      <c r="L119" s="158"/>
      <c r="M119" s="21"/>
      <c r="N119" s="163"/>
      <c r="O119" s="44"/>
      <c r="P119" s="166"/>
      <c r="Q119" s="139">
        <f t="shared" si="1"/>
        <v>0</v>
      </c>
      <c r="R119" s="141"/>
    </row>
    <row r="120" spans="1:18" ht="18" hidden="1" customHeight="1">
      <c r="A120" s="636">
        <v>111</v>
      </c>
      <c r="B120" s="637"/>
      <c r="C120" s="10"/>
      <c r="D120" s="10"/>
      <c r="E120" s="187"/>
      <c r="F120" s="162"/>
      <c r="G120" s="44"/>
      <c r="H120" s="163"/>
      <c r="I120" s="158"/>
      <c r="J120" s="21"/>
      <c r="K120" s="163"/>
      <c r="L120" s="158"/>
      <c r="M120" s="21"/>
      <c r="N120" s="163"/>
      <c r="O120" s="44"/>
      <c r="P120" s="166"/>
      <c r="Q120" s="139">
        <f t="shared" si="1"/>
        <v>0</v>
      </c>
      <c r="R120" s="141"/>
    </row>
    <row r="121" spans="1:18" ht="18" hidden="1" customHeight="1">
      <c r="A121" s="636">
        <v>112</v>
      </c>
      <c r="B121" s="637"/>
      <c r="C121" s="10"/>
      <c r="D121" s="10"/>
      <c r="E121" s="187"/>
      <c r="F121" s="162"/>
      <c r="G121" s="44"/>
      <c r="H121" s="163"/>
      <c r="I121" s="158"/>
      <c r="J121" s="21"/>
      <c r="K121" s="163"/>
      <c r="L121" s="158"/>
      <c r="M121" s="21"/>
      <c r="N121" s="163"/>
      <c r="O121" s="44"/>
      <c r="P121" s="166"/>
      <c r="Q121" s="139">
        <f t="shared" si="1"/>
        <v>0</v>
      </c>
      <c r="R121" s="141"/>
    </row>
    <row r="122" spans="1:18" ht="18" hidden="1" customHeight="1">
      <c r="A122" s="636">
        <v>113</v>
      </c>
      <c r="B122" s="637"/>
      <c r="C122" s="10"/>
      <c r="D122" s="10"/>
      <c r="E122" s="187"/>
      <c r="F122" s="162"/>
      <c r="G122" s="44"/>
      <c r="H122" s="163"/>
      <c r="I122" s="158"/>
      <c r="J122" s="21"/>
      <c r="K122" s="163"/>
      <c r="L122" s="158"/>
      <c r="M122" s="21"/>
      <c r="N122" s="163"/>
      <c r="O122" s="44"/>
      <c r="P122" s="166"/>
      <c r="Q122" s="139">
        <f t="shared" si="1"/>
        <v>0</v>
      </c>
      <c r="R122" s="141"/>
    </row>
    <row r="123" spans="1:18" ht="18" hidden="1" customHeight="1">
      <c r="A123" s="636">
        <v>114</v>
      </c>
      <c r="B123" s="637"/>
      <c r="C123" s="10"/>
      <c r="D123" s="10"/>
      <c r="E123" s="187"/>
      <c r="F123" s="162"/>
      <c r="G123" s="44"/>
      <c r="H123" s="163"/>
      <c r="I123" s="158"/>
      <c r="J123" s="21"/>
      <c r="K123" s="163"/>
      <c r="L123" s="158"/>
      <c r="M123" s="21"/>
      <c r="N123" s="163"/>
      <c r="O123" s="44"/>
      <c r="P123" s="166"/>
      <c r="Q123" s="139">
        <f t="shared" si="1"/>
        <v>0</v>
      </c>
      <c r="R123" s="141"/>
    </row>
    <row r="124" spans="1:18" ht="18" hidden="1" customHeight="1">
      <c r="A124" s="636">
        <v>115</v>
      </c>
      <c r="B124" s="637"/>
      <c r="C124" s="10"/>
      <c r="D124" s="10"/>
      <c r="E124" s="187"/>
      <c r="F124" s="162"/>
      <c r="G124" s="44"/>
      <c r="H124" s="163"/>
      <c r="I124" s="158"/>
      <c r="J124" s="21"/>
      <c r="K124" s="163"/>
      <c r="L124" s="158"/>
      <c r="M124" s="21"/>
      <c r="N124" s="163"/>
      <c r="O124" s="44"/>
      <c r="P124" s="166"/>
      <c r="Q124" s="139">
        <f t="shared" si="1"/>
        <v>0</v>
      </c>
      <c r="R124" s="141"/>
    </row>
    <row r="125" spans="1:18" ht="18" hidden="1" customHeight="1">
      <c r="A125" s="636">
        <v>116</v>
      </c>
      <c r="B125" s="637"/>
      <c r="C125" s="10"/>
      <c r="D125" s="10"/>
      <c r="E125" s="187"/>
      <c r="F125" s="162"/>
      <c r="G125" s="44"/>
      <c r="H125" s="163"/>
      <c r="I125" s="158"/>
      <c r="J125" s="21"/>
      <c r="K125" s="163"/>
      <c r="L125" s="158"/>
      <c r="M125" s="21"/>
      <c r="N125" s="163"/>
      <c r="O125" s="44"/>
      <c r="P125" s="166"/>
      <c r="Q125" s="139">
        <f t="shared" si="1"/>
        <v>0</v>
      </c>
      <c r="R125" s="141"/>
    </row>
    <row r="126" spans="1:18" ht="18" hidden="1" customHeight="1">
      <c r="A126" s="636">
        <v>117</v>
      </c>
      <c r="B126" s="637"/>
      <c r="C126" s="10"/>
      <c r="D126" s="10"/>
      <c r="E126" s="187"/>
      <c r="F126" s="162"/>
      <c r="G126" s="44"/>
      <c r="H126" s="163"/>
      <c r="I126" s="158"/>
      <c r="J126" s="21"/>
      <c r="K126" s="163"/>
      <c r="L126" s="158"/>
      <c r="M126" s="21"/>
      <c r="N126" s="163"/>
      <c r="O126" s="44"/>
      <c r="P126" s="166"/>
      <c r="Q126" s="139">
        <f t="shared" si="1"/>
        <v>0</v>
      </c>
      <c r="R126" s="141"/>
    </row>
    <row r="127" spans="1:18" ht="18" hidden="1" customHeight="1">
      <c r="A127" s="636">
        <v>118</v>
      </c>
      <c r="B127" s="637"/>
      <c r="C127" s="10"/>
      <c r="D127" s="10"/>
      <c r="E127" s="187"/>
      <c r="F127" s="162"/>
      <c r="G127" s="44"/>
      <c r="H127" s="163"/>
      <c r="I127" s="158"/>
      <c r="J127" s="21"/>
      <c r="K127" s="163"/>
      <c r="L127" s="158"/>
      <c r="M127" s="21"/>
      <c r="N127" s="163"/>
      <c r="O127" s="44"/>
      <c r="P127" s="166"/>
      <c r="Q127" s="139">
        <f t="shared" si="1"/>
        <v>0</v>
      </c>
      <c r="R127" s="141"/>
    </row>
    <row r="128" spans="1:18" ht="18" hidden="1" customHeight="1">
      <c r="A128" s="636">
        <v>119</v>
      </c>
      <c r="B128" s="637"/>
      <c r="C128" s="10"/>
      <c r="D128" s="10"/>
      <c r="E128" s="187"/>
      <c r="F128" s="162"/>
      <c r="G128" s="44"/>
      <c r="H128" s="163"/>
      <c r="I128" s="158"/>
      <c r="J128" s="21"/>
      <c r="K128" s="163"/>
      <c r="L128" s="158"/>
      <c r="M128" s="21"/>
      <c r="N128" s="163"/>
      <c r="O128" s="44"/>
      <c r="P128" s="166"/>
      <c r="Q128" s="139">
        <f t="shared" si="1"/>
        <v>0</v>
      </c>
      <c r="R128" s="141"/>
    </row>
    <row r="129" spans="1:18" ht="18" hidden="1" customHeight="1">
      <c r="A129" s="636">
        <v>120</v>
      </c>
      <c r="B129" s="637"/>
      <c r="C129" s="10"/>
      <c r="D129" s="10"/>
      <c r="E129" s="187"/>
      <c r="F129" s="162"/>
      <c r="G129" s="44"/>
      <c r="H129" s="163"/>
      <c r="I129" s="158"/>
      <c r="J129" s="21"/>
      <c r="K129" s="163"/>
      <c r="L129" s="158"/>
      <c r="M129" s="21"/>
      <c r="N129" s="163"/>
      <c r="O129" s="44"/>
      <c r="P129" s="166"/>
      <c r="Q129" s="139">
        <f t="shared" si="1"/>
        <v>0</v>
      </c>
      <c r="R129" s="141"/>
    </row>
    <row r="130" spans="1:18" ht="18" hidden="1" customHeight="1">
      <c r="A130" s="636">
        <v>121</v>
      </c>
      <c r="B130" s="637"/>
      <c r="C130" s="10"/>
      <c r="D130" s="10"/>
      <c r="E130" s="187"/>
      <c r="F130" s="162"/>
      <c r="G130" s="44"/>
      <c r="H130" s="163"/>
      <c r="I130" s="158"/>
      <c r="J130" s="21"/>
      <c r="K130" s="163"/>
      <c r="L130" s="158"/>
      <c r="M130" s="21"/>
      <c r="N130" s="163"/>
      <c r="O130" s="44"/>
      <c r="P130" s="166"/>
      <c r="Q130" s="139">
        <f t="shared" si="1"/>
        <v>0</v>
      </c>
      <c r="R130" s="141"/>
    </row>
    <row r="131" spans="1:18" ht="18" hidden="1" customHeight="1">
      <c r="A131" s="636">
        <v>122</v>
      </c>
      <c r="B131" s="637"/>
      <c r="C131" s="10"/>
      <c r="D131" s="10"/>
      <c r="E131" s="187"/>
      <c r="F131" s="162"/>
      <c r="G131" s="44"/>
      <c r="H131" s="163"/>
      <c r="I131" s="158"/>
      <c r="J131" s="21"/>
      <c r="K131" s="163"/>
      <c r="L131" s="158"/>
      <c r="M131" s="21"/>
      <c r="N131" s="163"/>
      <c r="O131" s="44"/>
      <c r="P131" s="166"/>
      <c r="Q131" s="139">
        <f t="shared" si="1"/>
        <v>0</v>
      </c>
      <c r="R131" s="141"/>
    </row>
    <row r="132" spans="1:18" ht="18" hidden="1" customHeight="1">
      <c r="A132" s="636">
        <v>123</v>
      </c>
      <c r="B132" s="637"/>
      <c r="C132" s="10"/>
      <c r="D132" s="10"/>
      <c r="E132" s="187"/>
      <c r="F132" s="162"/>
      <c r="G132" s="44"/>
      <c r="H132" s="163"/>
      <c r="I132" s="158"/>
      <c r="J132" s="21"/>
      <c r="K132" s="163"/>
      <c r="L132" s="158"/>
      <c r="M132" s="21"/>
      <c r="N132" s="163"/>
      <c r="O132" s="44"/>
      <c r="P132" s="166"/>
      <c r="Q132" s="139">
        <f t="shared" si="1"/>
        <v>0</v>
      </c>
      <c r="R132" s="141"/>
    </row>
    <row r="133" spans="1:18" ht="18" hidden="1" customHeight="1">
      <c r="A133" s="636">
        <v>124</v>
      </c>
      <c r="B133" s="637"/>
      <c r="C133" s="10"/>
      <c r="D133" s="10"/>
      <c r="E133" s="187"/>
      <c r="F133" s="162"/>
      <c r="G133" s="44"/>
      <c r="H133" s="163"/>
      <c r="I133" s="158"/>
      <c r="J133" s="21"/>
      <c r="K133" s="163"/>
      <c r="L133" s="158"/>
      <c r="M133" s="21"/>
      <c r="N133" s="163"/>
      <c r="O133" s="44"/>
      <c r="P133" s="166"/>
      <c r="Q133" s="139">
        <f t="shared" si="1"/>
        <v>0</v>
      </c>
      <c r="R133" s="141"/>
    </row>
    <row r="134" spans="1:18" ht="18" hidden="1" customHeight="1">
      <c r="A134" s="636">
        <v>125</v>
      </c>
      <c r="B134" s="637"/>
      <c r="C134" s="10"/>
      <c r="D134" s="10"/>
      <c r="E134" s="187"/>
      <c r="F134" s="162"/>
      <c r="G134" s="44"/>
      <c r="H134" s="163"/>
      <c r="I134" s="158"/>
      <c r="J134" s="21"/>
      <c r="K134" s="163"/>
      <c r="L134" s="158"/>
      <c r="M134" s="21"/>
      <c r="N134" s="163"/>
      <c r="O134" s="44"/>
      <c r="P134" s="166"/>
      <c r="Q134" s="139">
        <f t="shared" si="1"/>
        <v>0</v>
      </c>
      <c r="R134" s="141"/>
    </row>
    <row r="135" spans="1:18" ht="18" hidden="1" customHeight="1">
      <c r="A135" s="636">
        <v>126</v>
      </c>
      <c r="B135" s="637"/>
      <c r="C135" s="10"/>
      <c r="D135" s="10"/>
      <c r="E135" s="187"/>
      <c r="F135" s="162"/>
      <c r="G135" s="44"/>
      <c r="H135" s="163"/>
      <c r="I135" s="158"/>
      <c r="J135" s="21"/>
      <c r="K135" s="163"/>
      <c r="L135" s="158"/>
      <c r="M135" s="21"/>
      <c r="N135" s="163"/>
      <c r="O135" s="44"/>
      <c r="P135" s="166"/>
      <c r="Q135" s="139">
        <f t="shared" si="1"/>
        <v>0</v>
      </c>
      <c r="R135" s="141"/>
    </row>
    <row r="136" spans="1:18" ht="18" hidden="1" customHeight="1">
      <c r="A136" s="636">
        <v>127</v>
      </c>
      <c r="B136" s="637"/>
      <c r="C136" s="10"/>
      <c r="D136" s="10"/>
      <c r="E136" s="187"/>
      <c r="F136" s="162"/>
      <c r="G136" s="44"/>
      <c r="H136" s="163"/>
      <c r="I136" s="158"/>
      <c r="J136" s="21"/>
      <c r="K136" s="163"/>
      <c r="L136" s="158"/>
      <c r="M136" s="21"/>
      <c r="N136" s="163"/>
      <c r="O136" s="44"/>
      <c r="P136" s="166"/>
      <c r="Q136" s="139">
        <f t="shared" si="1"/>
        <v>0</v>
      </c>
      <c r="R136" s="141"/>
    </row>
    <row r="137" spans="1:18" ht="18" hidden="1" customHeight="1">
      <c r="A137" s="636">
        <v>128</v>
      </c>
      <c r="B137" s="637"/>
      <c r="C137" s="10"/>
      <c r="D137" s="10"/>
      <c r="E137" s="187"/>
      <c r="F137" s="162"/>
      <c r="G137" s="44"/>
      <c r="H137" s="163"/>
      <c r="I137" s="158"/>
      <c r="J137" s="21"/>
      <c r="K137" s="163"/>
      <c r="L137" s="158"/>
      <c r="M137" s="21"/>
      <c r="N137" s="163"/>
      <c r="O137" s="44"/>
      <c r="P137" s="166"/>
      <c r="Q137" s="139">
        <f t="shared" si="1"/>
        <v>0</v>
      </c>
      <c r="R137" s="141"/>
    </row>
    <row r="138" spans="1:18" ht="18" hidden="1" customHeight="1">
      <c r="A138" s="636">
        <v>129</v>
      </c>
      <c r="B138" s="637"/>
      <c r="C138" s="10"/>
      <c r="D138" s="10"/>
      <c r="E138" s="187"/>
      <c r="F138" s="162"/>
      <c r="G138" s="44"/>
      <c r="H138" s="163"/>
      <c r="I138" s="158"/>
      <c r="J138" s="21"/>
      <c r="K138" s="163"/>
      <c r="L138" s="158"/>
      <c r="M138" s="21"/>
      <c r="N138" s="163"/>
      <c r="O138" s="44"/>
      <c r="P138" s="166"/>
      <c r="Q138" s="139">
        <f t="shared" si="1"/>
        <v>0</v>
      </c>
      <c r="R138" s="141"/>
    </row>
    <row r="139" spans="1:18" ht="18" hidden="1" customHeight="1">
      <c r="A139" s="636">
        <v>130</v>
      </c>
      <c r="B139" s="637"/>
      <c r="C139" s="10"/>
      <c r="D139" s="10"/>
      <c r="E139" s="187"/>
      <c r="F139" s="162"/>
      <c r="G139" s="44"/>
      <c r="H139" s="163"/>
      <c r="I139" s="158"/>
      <c r="J139" s="21"/>
      <c r="K139" s="163"/>
      <c r="L139" s="158"/>
      <c r="M139" s="21"/>
      <c r="N139" s="163"/>
      <c r="O139" s="44"/>
      <c r="P139" s="166"/>
      <c r="Q139" s="139">
        <f t="shared" si="1"/>
        <v>0</v>
      </c>
      <c r="R139" s="141"/>
    </row>
    <row r="140" spans="1:18" ht="18" hidden="1" customHeight="1">
      <c r="A140" s="636">
        <v>131</v>
      </c>
      <c r="B140" s="637"/>
      <c r="C140" s="10"/>
      <c r="D140" s="10"/>
      <c r="E140" s="187"/>
      <c r="F140" s="162"/>
      <c r="G140" s="44"/>
      <c r="H140" s="163"/>
      <c r="I140" s="158"/>
      <c r="J140" s="21"/>
      <c r="K140" s="163"/>
      <c r="L140" s="158"/>
      <c r="M140" s="21"/>
      <c r="N140" s="163"/>
      <c r="O140" s="44"/>
      <c r="P140" s="166"/>
      <c r="Q140" s="139">
        <f t="shared" si="1"/>
        <v>0</v>
      </c>
      <c r="R140" s="141"/>
    </row>
    <row r="141" spans="1:18" ht="18" hidden="1" customHeight="1">
      <c r="A141" s="636">
        <v>132</v>
      </c>
      <c r="B141" s="637"/>
      <c r="C141" s="10"/>
      <c r="D141" s="10"/>
      <c r="E141" s="187"/>
      <c r="F141" s="162"/>
      <c r="G141" s="44"/>
      <c r="H141" s="163"/>
      <c r="I141" s="158"/>
      <c r="J141" s="21"/>
      <c r="K141" s="163"/>
      <c r="L141" s="158"/>
      <c r="M141" s="21"/>
      <c r="N141" s="163"/>
      <c r="O141" s="44"/>
      <c r="P141" s="166"/>
      <c r="Q141" s="139">
        <f t="shared" si="1"/>
        <v>0</v>
      </c>
      <c r="R141" s="141"/>
    </row>
    <row r="142" spans="1:18" ht="18" hidden="1" customHeight="1">
      <c r="A142" s="636">
        <v>133</v>
      </c>
      <c r="B142" s="637"/>
      <c r="C142" s="10"/>
      <c r="D142" s="10"/>
      <c r="E142" s="187"/>
      <c r="F142" s="162"/>
      <c r="G142" s="44"/>
      <c r="H142" s="163"/>
      <c r="I142" s="158"/>
      <c r="J142" s="21"/>
      <c r="K142" s="163"/>
      <c r="L142" s="158"/>
      <c r="M142" s="21"/>
      <c r="N142" s="163"/>
      <c r="O142" s="44"/>
      <c r="P142" s="166"/>
      <c r="Q142" s="139">
        <f t="shared" si="1"/>
        <v>0</v>
      </c>
      <c r="R142" s="141"/>
    </row>
    <row r="143" spans="1:18" ht="18" hidden="1" customHeight="1">
      <c r="A143" s="636">
        <v>134</v>
      </c>
      <c r="B143" s="637"/>
      <c r="C143" s="10"/>
      <c r="D143" s="10"/>
      <c r="E143" s="187"/>
      <c r="F143" s="162"/>
      <c r="G143" s="44"/>
      <c r="H143" s="163"/>
      <c r="I143" s="158"/>
      <c r="J143" s="21"/>
      <c r="K143" s="163"/>
      <c r="L143" s="158"/>
      <c r="M143" s="21"/>
      <c r="N143" s="163"/>
      <c r="O143" s="44"/>
      <c r="P143" s="166"/>
      <c r="Q143" s="139">
        <f t="shared" si="1"/>
        <v>0</v>
      </c>
      <c r="R143" s="141"/>
    </row>
    <row r="144" spans="1:18" ht="18" hidden="1" customHeight="1">
      <c r="A144" s="636">
        <v>135</v>
      </c>
      <c r="B144" s="637"/>
      <c r="C144" s="10"/>
      <c r="D144" s="10"/>
      <c r="E144" s="187"/>
      <c r="F144" s="162"/>
      <c r="G144" s="44"/>
      <c r="H144" s="163"/>
      <c r="I144" s="158"/>
      <c r="J144" s="21"/>
      <c r="K144" s="163"/>
      <c r="L144" s="158"/>
      <c r="M144" s="21"/>
      <c r="N144" s="163"/>
      <c r="O144" s="44"/>
      <c r="P144" s="166"/>
      <c r="Q144" s="139">
        <f t="shared" si="1"/>
        <v>0</v>
      </c>
      <c r="R144" s="141"/>
    </row>
    <row r="145" spans="1:18" ht="18" hidden="1" customHeight="1">
      <c r="A145" s="636">
        <v>136</v>
      </c>
      <c r="B145" s="637"/>
      <c r="C145" s="10"/>
      <c r="D145" s="10"/>
      <c r="E145" s="187"/>
      <c r="F145" s="162"/>
      <c r="G145" s="44"/>
      <c r="H145" s="163"/>
      <c r="I145" s="158"/>
      <c r="J145" s="21"/>
      <c r="K145" s="163"/>
      <c r="L145" s="158"/>
      <c r="M145" s="21"/>
      <c r="N145" s="163"/>
      <c r="O145" s="44"/>
      <c r="P145" s="166"/>
      <c r="Q145" s="139">
        <f t="shared" si="1"/>
        <v>0</v>
      </c>
      <c r="R145" s="141"/>
    </row>
    <row r="146" spans="1:18" ht="18" hidden="1" customHeight="1">
      <c r="A146" s="636">
        <v>137</v>
      </c>
      <c r="B146" s="637"/>
      <c r="C146" s="10"/>
      <c r="D146" s="10"/>
      <c r="E146" s="187"/>
      <c r="F146" s="162"/>
      <c r="G146" s="44"/>
      <c r="H146" s="163"/>
      <c r="I146" s="158"/>
      <c r="J146" s="21"/>
      <c r="K146" s="163"/>
      <c r="L146" s="158"/>
      <c r="M146" s="21"/>
      <c r="N146" s="163"/>
      <c r="O146" s="44"/>
      <c r="P146" s="166"/>
      <c r="Q146" s="139">
        <f t="shared" si="1"/>
        <v>0</v>
      </c>
      <c r="R146" s="141"/>
    </row>
    <row r="147" spans="1:18" ht="18" hidden="1" customHeight="1">
      <c r="A147" s="636">
        <v>138</v>
      </c>
      <c r="B147" s="637"/>
      <c r="C147" s="10"/>
      <c r="D147" s="10"/>
      <c r="E147" s="187"/>
      <c r="F147" s="162"/>
      <c r="G147" s="44"/>
      <c r="H147" s="163"/>
      <c r="I147" s="158"/>
      <c r="J147" s="21"/>
      <c r="K147" s="163"/>
      <c r="L147" s="158"/>
      <c r="M147" s="21"/>
      <c r="N147" s="163"/>
      <c r="O147" s="44"/>
      <c r="P147" s="166"/>
      <c r="Q147" s="139">
        <f t="shared" si="1"/>
        <v>0</v>
      </c>
      <c r="R147" s="141"/>
    </row>
    <row r="148" spans="1:18" ht="18" hidden="1" customHeight="1">
      <c r="A148" s="636">
        <v>139</v>
      </c>
      <c r="B148" s="637"/>
      <c r="C148" s="10"/>
      <c r="D148" s="10"/>
      <c r="E148" s="187"/>
      <c r="F148" s="162"/>
      <c r="G148" s="44"/>
      <c r="H148" s="163"/>
      <c r="I148" s="158"/>
      <c r="J148" s="21"/>
      <c r="K148" s="163"/>
      <c r="L148" s="158"/>
      <c r="M148" s="21"/>
      <c r="N148" s="163"/>
      <c r="O148" s="44"/>
      <c r="P148" s="166"/>
      <c r="Q148" s="139">
        <f t="shared" si="1"/>
        <v>0</v>
      </c>
      <c r="R148" s="141"/>
    </row>
    <row r="149" spans="1:18" ht="18" hidden="1" customHeight="1">
      <c r="A149" s="636">
        <v>140</v>
      </c>
      <c r="B149" s="637"/>
      <c r="C149" s="10"/>
      <c r="D149" s="10"/>
      <c r="E149" s="187"/>
      <c r="F149" s="162"/>
      <c r="G149" s="44"/>
      <c r="H149" s="163"/>
      <c r="I149" s="158"/>
      <c r="J149" s="21"/>
      <c r="K149" s="163"/>
      <c r="L149" s="158"/>
      <c r="M149" s="21"/>
      <c r="N149" s="163"/>
      <c r="O149" s="44"/>
      <c r="P149" s="166"/>
      <c r="Q149" s="139">
        <f t="shared" si="1"/>
        <v>0</v>
      </c>
      <c r="R149" s="141"/>
    </row>
    <row r="150" spans="1:18" ht="18" hidden="1" customHeight="1">
      <c r="A150" s="636">
        <v>141</v>
      </c>
      <c r="B150" s="637"/>
      <c r="C150" s="10"/>
      <c r="D150" s="10"/>
      <c r="E150" s="187"/>
      <c r="F150" s="162"/>
      <c r="G150" s="44"/>
      <c r="H150" s="163"/>
      <c r="I150" s="158"/>
      <c r="J150" s="21"/>
      <c r="K150" s="163"/>
      <c r="L150" s="158"/>
      <c r="M150" s="21"/>
      <c r="N150" s="163"/>
      <c r="O150" s="44"/>
      <c r="P150" s="166"/>
      <c r="Q150" s="139">
        <f t="shared" si="1"/>
        <v>0</v>
      </c>
      <c r="R150" s="141"/>
    </row>
    <row r="151" spans="1:18" ht="18" hidden="1" customHeight="1">
      <c r="A151" s="636">
        <v>142</v>
      </c>
      <c r="B151" s="637"/>
      <c r="C151" s="10"/>
      <c r="D151" s="10"/>
      <c r="E151" s="187"/>
      <c r="F151" s="162"/>
      <c r="G151" s="44"/>
      <c r="H151" s="163"/>
      <c r="I151" s="158"/>
      <c r="J151" s="21"/>
      <c r="K151" s="163"/>
      <c r="L151" s="158"/>
      <c r="M151" s="21"/>
      <c r="N151" s="163"/>
      <c r="O151" s="44"/>
      <c r="P151" s="166"/>
      <c r="Q151" s="139">
        <f t="shared" si="1"/>
        <v>0</v>
      </c>
      <c r="R151" s="141"/>
    </row>
    <row r="152" spans="1:18" ht="18" hidden="1" customHeight="1">
      <c r="A152" s="636">
        <v>143</v>
      </c>
      <c r="B152" s="637"/>
      <c r="C152" s="10"/>
      <c r="D152" s="10"/>
      <c r="E152" s="187"/>
      <c r="F152" s="162"/>
      <c r="G152" s="44"/>
      <c r="H152" s="163"/>
      <c r="I152" s="158"/>
      <c r="J152" s="21"/>
      <c r="K152" s="163"/>
      <c r="L152" s="158"/>
      <c r="M152" s="21"/>
      <c r="N152" s="163"/>
      <c r="O152" s="44"/>
      <c r="P152" s="166"/>
      <c r="Q152" s="139">
        <f t="shared" si="1"/>
        <v>0</v>
      </c>
      <c r="R152" s="141"/>
    </row>
    <row r="153" spans="1:18" ht="18" hidden="1" customHeight="1">
      <c r="A153" s="636">
        <v>144</v>
      </c>
      <c r="B153" s="637"/>
      <c r="C153" s="10"/>
      <c r="D153" s="10"/>
      <c r="E153" s="187"/>
      <c r="F153" s="162"/>
      <c r="G153" s="44"/>
      <c r="H153" s="163"/>
      <c r="I153" s="158"/>
      <c r="J153" s="21"/>
      <c r="K153" s="163"/>
      <c r="L153" s="158"/>
      <c r="M153" s="21"/>
      <c r="N153" s="163"/>
      <c r="O153" s="44"/>
      <c r="P153" s="166"/>
      <c r="Q153" s="139">
        <f t="shared" si="1"/>
        <v>0</v>
      </c>
      <c r="R153" s="141"/>
    </row>
    <row r="154" spans="1:18" ht="18" hidden="1" customHeight="1">
      <c r="A154" s="636">
        <v>145</v>
      </c>
      <c r="B154" s="637"/>
      <c r="C154" s="10"/>
      <c r="D154" s="10"/>
      <c r="E154" s="187"/>
      <c r="F154" s="162"/>
      <c r="G154" s="44"/>
      <c r="H154" s="163"/>
      <c r="I154" s="158"/>
      <c r="J154" s="21"/>
      <c r="K154" s="163"/>
      <c r="L154" s="158"/>
      <c r="M154" s="21"/>
      <c r="N154" s="163"/>
      <c r="O154" s="44"/>
      <c r="P154" s="166"/>
      <c r="Q154" s="139">
        <f t="shared" si="1"/>
        <v>0</v>
      </c>
      <c r="R154" s="141"/>
    </row>
    <row r="155" spans="1:18" ht="18" hidden="1" customHeight="1">
      <c r="A155" s="636">
        <v>146</v>
      </c>
      <c r="B155" s="637"/>
      <c r="C155" s="10"/>
      <c r="D155" s="10"/>
      <c r="E155" s="187"/>
      <c r="F155" s="162"/>
      <c r="G155" s="44"/>
      <c r="H155" s="163"/>
      <c r="I155" s="158"/>
      <c r="J155" s="21"/>
      <c r="K155" s="163"/>
      <c r="L155" s="158"/>
      <c r="M155" s="21"/>
      <c r="N155" s="163"/>
      <c r="O155" s="44"/>
      <c r="P155" s="166"/>
      <c r="Q155" s="139">
        <f t="shared" si="1"/>
        <v>0</v>
      </c>
      <c r="R155" s="141"/>
    </row>
    <row r="156" spans="1:18" ht="18" hidden="1" customHeight="1">
      <c r="A156" s="636">
        <v>147</v>
      </c>
      <c r="B156" s="637"/>
      <c r="C156" s="10"/>
      <c r="D156" s="10"/>
      <c r="E156" s="187"/>
      <c r="F156" s="162"/>
      <c r="G156" s="44"/>
      <c r="H156" s="163"/>
      <c r="I156" s="158"/>
      <c r="J156" s="21"/>
      <c r="K156" s="163"/>
      <c r="L156" s="158"/>
      <c r="M156" s="21"/>
      <c r="N156" s="163"/>
      <c r="O156" s="44"/>
      <c r="P156" s="166"/>
      <c r="Q156" s="139">
        <f t="shared" si="1"/>
        <v>0</v>
      </c>
      <c r="R156" s="141"/>
    </row>
    <row r="157" spans="1:18" ht="18" hidden="1" customHeight="1">
      <c r="A157" s="636">
        <v>148</v>
      </c>
      <c r="B157" s="637"/>
      <c r="C157" s="10"/>
      <c r="D157" s="10"/>
      <c r="E157" s="187"/>
      <c r="F157" s="162"/>
      <c r="G157" s="44"/>
      <c r="H157" s="163"/>
      <c r="I157" s="158"/>
      <c r="J157" s="21"/>
      <c r="K157" s="163"/>
      <c r="L157" s="158"/>
      <c r="M157" s="21"/>
      <c r="N157" s="163"/>
      <c r="O157" s="44"/>
      <c r="P157" s="166"/>
      <c r="Q157" s="139">
        <f t="shared" si="1"/>
        <v>0</v>
      </c>
      <c r="R157" s="141"/>
    </row>
    <row r="158" spans="1:18" ht="18" hidden="1" customHeight="1">
      <c r="A158" s="636">
        <v>149</v>
      </c>
      <c r="B158" s="637"/>
      <c r="C158" s="10"/>
      <c r="D158" s="10"/>
      <c r="E158" s="187"/>
      <c r="F158" s="162"/>
      <c r="G158" s="44"/>
      <c r="H158" s="163"/>
      <c r="I158" s="158"/>
      <c r="J158" s="21"/>
      <c r="K158" s="163"/>
      <c r="L158" s="158"/>
      <c r="M158" s="21"/>
      <c r="N158" s="163"/>
      <c r="O158" s="44"/>
      <c r="P158" s="166"/>
      <c r="Q158" s="139">
        <f t="shared" si="1"/>
        <v>0</v>
      </c>
      <c r="R158" s="141"/>
    </row>
    <row r="159" spans="1:18" ht="18" hidden="1" customHeight="1">
      <c r="A159" s="636">
        <v>150</v>
      </c>
      <c r="B159" s="637"/>
      <c r="C159" s="10"/>
      <c r="D159" s="10"/>
      <c r="E159" s="187"/>
      <c r="F159" s="162"/>
      <c r="G159" s="44"/>
      <c r="H159" s="163"/>
      <c r="I159" s="158"/>
      <c r="J159" s="21"/>
      <c r="K159" s="163"/>
      <c r="L159" s="158"/>
      <c r="M159" s="21"/>
      <c r="N159" s="163"/>
      <c r="O159" s="44"/>
      <c r="P159" s="166"/>
      <c r="Q159" s="139">
        <f t="shared" si="1"/>
        <v>0</v>
      </c>
      <c r="R159" s="141"/>
    </row>
    <row r="160" spans="1:18" ht="25.5" customHeight="1">
      <c r="A160" s="70" t="str">
        <f>IF('計画書①（地域）'!$S$4="","",'計画書①（地域）'!$S$4)</f>
        <v/>
      </c>
      <c r="B160" s="70"/>
      <c r="C160" s="71"/>
      <c r="D160" s="71"/>
      <c r="E160" s="71"/>
      <c r="F160" s="71"/>
      <c r="G160" s="71"/>
      <c r="H160" s="71"/>
      <c r="I160" s="71"/>
      <c r="J160" s="71"/>
      <c r="K160" s="71"/>
      <c r="L160" s="71"/>
      <c r="M160" s="71"/>
      <c r="N160" s="71"/>
      <c r="O160" s="71"/>
      <c r="P160" s="71"/>
      <c r="Q160" s="71"/>
    </row>
    <row r="161" spans="1:25" ht="25.5" customHeight="1">
      <c r="A161" s="136" t="str">
        <f>A2</f>
        <v xml:space="preserve">【 内訳書 】 </v>
      </c>
      <c r="B161" s="136"/>
      <c r="C161" s="72"/>
      <c r="D161" s="71"/>
      <c r="E161" s="71"/>
      <c r="F161" s="71"/>
      <c r="G161" s="71"/>
      <c r="H161" s="71"/>
      <c r="I161" s="71"/>
      <c r="J161" s="71"/>
      <c r="K161" s="71"/>
      <c r="L161" s="71"/>
      <c r="M161" s="71"/>
      <c r="N161" s="71"/>
      <c r="O161" s="71"/>
      <c r="P161" s="71"/>
      <c r="Q161" s="71"/>
    </row>
    <row r="162" spans="1:25" ht="31.5" customHeight="1">
      <c r="C162" s="576" t="str">
        <f>$C$3</f>
        <v>2-18</v>
      </c>
      <c r="D162" s="61" t="s">
        <v>153</v>
      </c>
      <c r="E162" s="560">
        <f>$E$3</f>
        <v>0</v>
      </c>
      <c r="F162" s="561"/>
      <c r="G162" s="561"/>
      <c r="H162" s="561"/>
      <c r="I162" s="561"/>
      <c r="J162" s="561"/>
      <c r="K162" s="561"/>
      <c r="L162" s="561"/>
      <c r="M162" s="562"/>
      <c r="N162"/>
      <c r="O162"/>
      <c r="P162"/>
      <c r="Q162"/>
      <c r="R162" s="71"/>
      <c r="X162" s="2"/>
      <c r="Y162" s="5"/>
    </row>
    <row r="163" spans="1:25" ht="31.5" customHeight="1">
      <c r="C163" s="577"/>
      <c r="D163" s="62" t="s">
        <v>154</v>
      </c>
      <c r="E163" s="563">
        <f>$E$4</f>
        <v>0</v>
      </c>
      <c r="F163" s="564"/>
      <c r="G163" s="564"/>
      <c r="H163" s="564"/>
      <c r="I163" s="564"/>
      <c r="J163" s="564"/>
      <c r="K163" s="564"/>
      <c r="L163" s="564"/>
      <c r="M163" s="565"/>
      <c r="N163"/>
      <c r="O163"/>
      <c r="P163"/>
      <c r="Q163"/>
      <c r="R163" s="71"/>
      <c r="X163" s="2"/>
      <c r="Y163" s="5"/>
    </row>
    <row r="164" spans="1:25" ht="25.5" customHeight="1">
      <c r="A164" s="133"/>
      <c r="B164" s="133"/>
      <c r="C164" s="72"/>
      <c r="D164" s="71"/>
      <c r="E164" s="71"/>
      <c r="F164" s="71"/>
      <c r="G164" s="71"/>
      <c r="H164" s="71"/>
      <c r="I164" s="71"/>
      <c r="J164" s="71"/>
      <c r="K164" s="71"/>
      <c r="L164" s="71"/>
      <c r="M164" s="71"/>
      <c r="N164" s="71"/>
      <c r="O164" s="71"/>
      <c r="P164" s="71"/>
      <c r="Q164" s="71"/>
    </row>
    <row r="165" spans="1:25" ht="21.75" customHeight="1">
      <c r="A165" s="74"/>
      <c r="B165" s="74"/>
      <c r="C165" s="75"/>
      <c r="D165" s="75"/>
      <c r="E165" s="74"/>
      <c r="F165" s="550" t="s">
        <v>8</v>
      </c>
      <c r="G165" s="551"/>
      <c r="H165" s="551"/>
      <c r="I165" s="551"/>
      <c r="J165" s="551"/>
      <c r="K165" s="552"/>
      <c r="L165" s="175"/>
      <c r="M165" s="176"/>
      <c r="N165" s="176"/>
      <c r="O165" s="176"/>
      <c r="P165" s="176"/>
      <c r="Q165" s="176"/>
    </row>
    <row r="166" spans="1:25" ht="21.75" customHeight="1">
      <c r="A166" s="76"/>
      <c r="B166" s="76"/>
      <c r="C166" s="75"/>
      <c r="D166" s="75"/>
      <c r="E166" s="74"/>
      <c r="F166" s="553">
        <f>SUM(Q169:Q218)</f>
        <v>0</v>
      </c>
      <c r="G166" s="554"/>
      <c r="H166" s="554"/>
      <c r="I166" s="554"/>
      <c r="J166" s="554"/>
      <c r="K166" s="555"/>
      <c r="L166" s="175"/>
      <c r="M166" s="176"/>
      <c r="N166" s="176"/>
      <c r="O166" s="176"/>
      <c r="P166" s="176"/>
      <c r="Q166" s="176"/>
    </row>
    <row r="167" spans="1:25" ht="21" customHeight="1">
      <c r="A167" s="77" t="s">
        <v>16</v>
      </c>
      <c r="B167" s="77"/>
      <c r="C167" s="78"/>
      <c r="D167" s="78"/>
      <c r="E167" s="78"/>
      <c r="F167" s="78"/>
      <c r="G167" s="78"/>
      <c r="H167" s="78"/>
      <c r="I167" s="78"/>
      <c r="J167" s="78"/>
      <c r="K167" s="71"/>
      <c r="L167" s="71"/>
      <c r="M167" s="71"/>
      <c r="N167" s="71"/>
      <c r="O167" s="71"/>
      <c r="P167" s="71"/>
      <c r="Q167" s="135" t="s">
        <v>17</v>
      </c>
    </row>
    <row r="168" spans="1:25" s="59" customFormat="1" ht="36" customHeight="1">
      <c r="A168" s="640" t="s">
        <v>215</v>
      </c>
      <c r="B168" s="641"/>
      <c r="C168" s="556" t="s">
        <v>11</v>
      </c>
      <c r="D168" s="557"/>
      <c r="E168" s="80" t="s">
        <v>45</v>
      </c>
      <c r="F168" s="81"/>
      <c r="G168" s="82" t="s">
        <v>39</v>
      </c>
      <c r="H168" s="83" t="s">
        <v>46</v>
      </c>
      <c r="I168" s="84" t="s">
        <v>38</v>
      </c>
      <c r="J168" s="85" t="s">
        <v>40</v>
      </c>
      <c r="K168" s="83" t="s">
        <v>46</v>
      </c>
      <c r="L168" s="84" t="s">
        <v>48</v>
      </c>
      <c r="M168" s="85" t="s">
        <v>40</v>
      </c>
      <c r="N168" s="83" t="s">
        <v>49</v>
      </c>
      <c r="O168" s="84" t="s">
        <v>50</v>
      </c>
      <c r="P168" s="83" t="s">
        <v>51</v>
      </c>
      <c r="Q168" s="86" t="s">
        <v>12</v>
      </c>
      <c r="X168" s="60"/>
    </row>
    <row r="169" spans="1:25" ht="18" customHeight="1">
      <c r="A169" s="638">
        <v>1</v>
      </c>
      <c r="B169" s="639"/>
      <c r="C169" s="558"/>
      <c r="D169" s="559"/>
      <c r="E169" s="189"/>
      <c r="F169" s="167"/>
      <c r="G169" s="46"/>
      <c r="H169" s="170"/>
      <c r="I169" s="159"/>
      <c r="J169" s="38"/>
      <c r="K169" s="170"/>
      <c r="L169" s="159"/>
      <c r="M169" s="38"/>
      <c r="N169" s="170"/>
      <c r="O169" s="46"/>
      <c r="P169" s="172"/>
      <c r="Q169" s="63">
        <f t="shared" ref="Q169:Q218" si="2">IF(G169="",0,INT(SUM(PRODUCT(G169,I169,L169),O169)))</f>
        <v>0</v>
      </c>
    </row>
    <row r="170" spans="1:25" ht="18" customHeight="1">
      <c r="A170" s="589">
        <v>2</v>
      </c>
      <c r="B170" s="590"/>
      <c r="C170" s="578"/>
      <c r="D170" s="579"/>
      <c r="E170" s="187"/>
      <c r="F170" s="168"/>
      <c r="G170" s="46"/>
      <c r="H170" s="170"/>
      <c r="I170" s="159"/>
      <c r="J170" s="38"/>
      <c r="K170" s="170"/>
      <c r="L170" s="159"/>
      <c r="M170" s="38"/>
      <c r="N170" s="170"/>
      <c r="O170" s="46"/>
      <c r="P170" s="166"/>
      <c r="Q170" s="63">
        <f t="shared" si="2"/>
        <v>0</v>
      </c>
    </row>
    <row r="171" spans="1:25" ht="18" customHeight="1">
      <c r="A171" s="589">
        <v>3</v>
      </c>
      <c r="B171" s="590"/>
      <c r="C171" s="578"/>
      <c r="D171" s="579"/>
      <c r="E171" s="189"/>
      <c r="F171" s="168"/>
      <c r="G171" s="44"/>
      <c r="H171" s="170"/>
      <c r="I171" s="159"/>
      <c r="J171" s="38"/>
      <c r="K171" s="170"/>
      <c r="L171" s="159"/>
      <c r="M171" s="38"/>
      <c r="N171" s="170"/>
      <c r="O171" s="46"/>
      <c r="P171" s="166"/>
      <c r="Q171" s="63">
        <f t="shared" si="2"/>
        <v>0</v>
      </c>
    </row>
    <row r="172" spans="1:25" ht="18" customHeight="1">
      <c r="A172" s="589">
        <v>4</v>
      </c>
      <c r="B172" s="590"/>
      <c r="C172" s="578"/>
      <c r="D172" s="579"/>
      <c r="E172" s="189"/>
      <c r="F172" s="168"/>
      <c r="G172" s="44"/>
      <c r="H172" s="170"/>
      <c r="I172" s="159"/>
      <c r="J172" s="38"/>
      <c r="K172" s="170"/>
      <c r="L172" s="159"/>
      <c r="M172" s="38"/>
      <c r="N172" s="170"/>
      <c r="O172" s="46"/>
      <c r="P172" s="166"/>
      <c r="Q172" s="63">
        <f t="shared" si="2"/>
        <v>0</v>
      </c>
    </row>
    <row r="173" spans="1:25" ht="18" customHeight="1">
      <c r="A173" s="589">
        <v>5</v>
      </c>
      <c r="B173" s="590"/>
      <c r="C173" s="580"/>
      <c r="D173" s="581"/>
      <c r="E173" s="189"/>
      <c r="F173" s="168"/>
      <c r="G173" s="44"/>
      <c r="H173" s="170"/>
      <c r="I173" s="159"/>
      <c r="J173" s="38"/>
      <c r="K173" s="170"/>
      <c r="L173" s="159"/>
      <c r="M173" s="38"/>
      <c r="N173" s="170"/>
      <c r="O173" s="46"/>
      <c r="P173" s="166"/>
      <c r="Q173" s="63">
        <f t="shared" si="2"/>
        <v>0</v>
      </c>
    </row>
    <row r="174" spans="1:25" ht="18" customHeight="1">
      <c r="A174" s="589">
        <v>6</v>
      </c>
      <c r="B174" s="590"/>
      <c r="C174" s="580"/>
      <c r="D174" s="582"/>
      <c r="E174" s="189"/>
      <c r="F174" s="168"/>
      <c r="G174" s="44"/>
      <c r="H174" s="170"/>
      <c r="I174" s="159"/>
      <c r="J174" s="38"/>
      <c r="K174" s="170"/>
      <c r="L174" s="159"/>
      <c r="M174" s="38"/>
      <c r="N174" s="170"/>
      <c r="O174" s="46"/>
      <c r="P174" s="166"/>
      <c r="Q174" s="63">
        <f t="shared" si="2"/>
        <v>0</v>
      </c>
    </row>
    <row r="175" spans="1:25" ht="18" customHeight="1">
      <c r="A175" s="589">
        <v>7</v>
      </c>
      <c r="B175" s="590"/>
      <c r="C175" s="580"/>
      <c r="D175" s="582"/>
      <c r="E175" s="189"/>
      <c r="F175" s="168"/>
      <c r="G175" s="44"/>
      <c r="H175" s="170"/>
      <c r="I175" s="159"/>
      <c r="J175" s="38"/>
      <c r="K175" s="170"/>
      <c r="L175" s="159"/>
      <c r="M175" s="38"/>
      <c r="N175" s="170"/>
      <c r="O175" s="46"/>
      <c r="P175" s="166"/>
      <c r="Q175" s="63">
        <f t="shared" si="2"/>
        <v>0</v>
      </c>
    </row>
    <row r="176" spans="1:25" ht="18" customHeight="1">
      <c r="A176" s="589">
        <v>8</v>
      </c>
      <c r="B176" s="590"/>
      <c r="C176" s="580"/>
      <c r="D176" s="582"/>
      <c r="E176" s="189"/>
      <c r="F176" s="168"/>
      <c r="G176" s="44"/>
      <c r="H176" s="170"/>
      <c r="I176" s="159"/>
      <c r="J176" s="38"/>
      <c r="K176" s="170"/>
      <c r="L176" s="159"/>
      <c r="M176" s="38"/>
      <c r="N176" s="170"/>
      <c r="O176" s="46"/>
      <c r="P176" s="166"/>
      <c r="Q176" s="63">
        <f t="shared" si="2"/>
        <v>0</v>
      </c>
    </row>
    <row r="177" spans="1:17" ht="18" customHeight="1">
      <c r="A177" s="589">
        <v>9</v>
      </c>
      <c r="B177" s="590"/>
      <c r="C177" s="580"/>
      <c r="D177" s="582"/>
      <c r="E177" s="189"/>
      <c r="F177" s="168"/>
      <c r="G177" s="44"/>
      <c r="H177" s="170"/>
      <c r="I177" s="159"/>
      <c r="J177" s="38"/>
      <c r="K177" s="170"/>
      <c r="L177" s="159"/>
      <c r="M177" s="38"/>
      <c r="N177" s="170"/>
      <c r="O177" s="46"/>
      <c r="P177" s="166"/>
      <c r="Q177" s="63">
        <f t="shared" si="2"/>
        <v>0</v>
      </c>
    </row>
    <row r="178" spans="1:17" ht="18" customHeight="1">
      <c r="A178" s="589">
        <v>10</v>
      </c>
      <c r="B178" s="590"/>
      <c r="C178" s="580"/>
      <c r="D178" s="582"/>
      <c r="E178" s="189"/>
      <c r="F178" s="168"/>
      <c r="G178" s="44"/>
      <c r="H178" s="170"/>
      <c r="I178" s="159"/>
      <c r="J178" s="38"/>
      <c r="K178" s="170"/>
      <c r="L178" s="159"/>
      <c r="M178" s="38"/>
      <c r="N178" s="170"/>
      <c r="O178" s="46"/>
      <c r="P178" s="166"/>
      <c r="Q178" s="63">
        <f t="shared" si="2"/>
        <v>0</v>
      </c>
    </row>
    <row r="179" spans="1:17" ht="18" customHeight="1">
      <c r="A179" s="589">
        <v>11</v>
      </c>
      <c r="B179" s="590"/>
      <c r="C179" s="580"/>
      <c r="D179" s="582"/>
      <c r="E179" s="189"/>
      <c r="F179" s="168"/>
      <c r="G179" s="44"/>
      <c r="H179" s="170"/>
      <c r="I179" s="159"/>
      <c r="J179" s="38"/>
      <c r="K179" s="170"/>
      <c r="L179" s="159"/>
      <c r="M179" s="38"/>
      <c r="N179" s="170"/>
      <c r="O179" s="46"/>
      <c r="P179" s="166"/>
      <c r="Q179" s="63">
        <f t="shared" si="2"/>
        <v>0</v>
      </c>
    </row>
    <row r="180" spans="1:17" ht="18" customHeight="1">
      <c r="A180" s="589">
        <v>12</v>
      </c>
      <c r="B180" s="590"/>
      <c r="C180" s="580"/>
      <c r="D180" s="582"/>
      <c r="E180" s="189"/>
      <c r="F180" s="168"/>
      <c r="G180" s="44"/>
      <c r="H180" s="170"/>
      <c r="I180" s="159"/>
      <c r="J180" s="38"/>
      <c r="K180" s="170"/>
      <c r="L180" s="159"/>
      <c r="M180" s="38"/>
      <c r="N180" s="170"/>
      <c r="O180" s="46"/>
      <c r="P180" s="166"/>
      <c r="Q180" s="63">
        <f t="shared" si="2"/>
        <v>0</v>
      </c>
    </row>
    <row r="181" spans="1:17" ht="18" customHeight="1">
      <c r="A181" s="589">
        <v>13</v>
      </c>
      <c r="B181" s="590"/>
      <c r="C181" s="580"/>
      <c r="D181" s="582"/>
      <c r="E181" s="189"/>
      <c r="F181" s="168"/>
      <c r="G181" s="44"/>
      <c r="H181" s="170"/>
      <c r="I181" s="159"/>
      <c r="J181" s="38"/>
      <c r="K181" s="170"/>
      <c r="L181" s="159"/>
      <c r="M181" s="38"/>
      <c r="N181" s="170"/>
      <c r="O181" s="46"/>
      <c r="P181" s="166"/>
      <c r="Q181" s="63">
        <f t="shared" si="2"/>
        <v>0</v>
      </c>
    </row>
    <row r="182" spans="1:17" ht="18" customHeight="1">
      <c r="A182" s="589">
        <v>14</v>
      </c>
      <c r="B182" s="590"/>
      <c r="C182" s="580"/>
      <c r="D182" s="582"/>
      <c r="E182" s="189"/>
      <c r="F182" s="168"/>
      <c r="G182" s="44"/>
      <c r="H182" s="170"/>
      <c r="I182" s="159"/>
      <c r="J182" s="38"/>
      <c r="K182" s="170"/>
      <c r="L182" s="159"/>
      <c r="M182" s="38"/>
      <c r="N182" s="170"/>
      <c r="O182" s="46"/>
      <c r="P182" s="166"/>
      <c r="Q182" s="63">
        <f t="shared" si="2"/>
        <v>0</v>
      </c>
    </row>
    <row r="183" spans="1:17" ht="18" customHeight="1">
      <c r="A183" s="589">
        <v>15</v>
      </c>
      <c r="B183" s="590"/>
      <c r="C183" s="580"/>
      <c r="D183" s="582"/>
      <c r="E183" s="189"/>
      <c r="F183" s="168"/>
      <c r="G183" s="44"/>
      <c r="H183" s="170"/>
      <c r="I183" s="159"/>
      <c r="J183" s="38"/>
      <c r="K183" s="170"/>
      <c r="L183" s="159"/>
      <c r="M183" s="38"/>
      <c r="N183" s="170"/>
      <c r="O183" s="46"/>
      <c r="P183" s="166"/>
      <c r="Q183" s="63">
        <f t="shared" si="2"/>
        <v>0</v>
      </c>
    </row>
    <row r="184" spans="1:17" ht="18" customHeight="1">
      <c r="A184" s="589">
        <v>16</v>
      </c>
      <c r="B184" s="590"/>
      <c r="C184" s="580"/>
      <c r="D184" s="582"/>
      <c r="E184" s="189"/>
      <c r="F184" s="168"/>
      <c r="G184" s="44"/>
      <c r="H184" s="170"/>
      <c r="I184" s="159"/>
      <c r="J184" s="38"/>
      <c r="K184" s="170"/>
      <c r="L184" s="159"/>
      <c r="M184" s="38"/>
      <c r="N184" s="170"/>
      <c r="O184" s="46"/>
      <c r="P184" s="166"/>
      <c r="Q184" s="63">
        <f t="shared" si="2"/>
        <v>0</v>
      </c>
    </row>
    <row r="185" spans="1:17" ht="18" customHeight="1">
      <c r="A185" s="589">
        <v>17</v>
      </c>
      <c r="B185" s="590"/>
      <c r="C185" s="580"/>
      <c r="D185" s="582"/>
      <c r="E185" s="189"/>
      <c r="F185" s="168"/>
      <c r="G185" s="44"/>
      <c r="H185" s="170"/>
      <c r="I185" s="159"/>
      <c r="J185" s="38"/>
      <c r="K185" s="170"/>
      <c r="L185" s="159"/>
      <c r="M185" s="38"/>
      <c r="N185" s="170"/>
      <c r="O185" s="46"/>
      <c r="P185" s="166"/>
      <c r="Q185" s="63">
        <f t="shared" si="2"/>
        <v>0</v>
      </c>
    </row>
    <row r="186" spans="1:17" ht="18" customHeight="1">
      <c r="A186" s="589">
        <v>18</v>
      </c>
      <c r="B186" s="590"/>
      <c r="C186" s="580"/>
      <c r="D186" s="582"/>
      <c r="E186" s="189"/>
      <c r="F186" s="168"/>
      <c r="G186" s="44"/>
      <c r="H186" s="170"/>
      <c r="I186" s="159"/>
      <c r="J186" s="38"/>
      <c r="K186" s="170"/>
      <c r="L186" s="159"/>
      <c r="M186" s="38"/>
      <c r="N186" s="170"/>
      <c r="O186" s="46"/>
      <c r="P186" s="166"/>
      <c r="Q186" s="63">
        <f t="shared" si="2"/>
        <v>0</v>
      </c>
    </row>
    <row r="187" spans="1:17" ht="18" customHeight="1">
      <c r="A187" s="589">
        <v>19</v>
      </c>
      <c r="B187" s="590"/>
      <c r="C187" s="580"/>
      <c r="D187" s="582"/>
      <c r="E187" s="189"/>
      <c r="F187" s="168"/>
      <c r="G187" s="44"/>
      <c r="H187" s="170"/>
      <c r="I187" s="159"/>
      <c r="J187" s="38"/>
      <c r="K187" s="170"/>
      <c r="L187" s="159"/>
      <c r="M187" s="38"/>
      <c r="N187" s="170"/>
      <c r="O187" s="46"/>
      <c r="P187" s="166"/>
      <c r="Q187" s="63">
        <f t="shared" si="2"/>
        <v>0</v>
      </c>
    </row>
    <row r="188" spans="1:17" ht="18" customHeight="1">
      <c r="A188" s="589">
        <v>20</v>
      </c>
      <c r="B188" s="590"/>
      <c r="C188" s="580"/>
      <c r="D188" s="582"/>
      <c r="E188" s="189"/>
      <c r="F188" s="168"/>
      <c r="G188" s="44"/>
      <c r="H188" s="170"/>
      <c r="I188" s="159"/>
      <c r="J188" s="38"/>
      <c r="K188" s="170"/>
      <c r="L188" s="159"/>
      <c r="M188" s="38"/>
      <c r="N188" s="170"/>
      <c r="O188" s="46"/>
      <c r="P188" s="166"/>
      <c r="Q188" s="63">
        <f t="shared" si="2"/>
        <v>0</v>
      </c>
    </row>
    <row r="189" spans="1:17" ht="18" customHeight="1">
      <c r="A189" s="589">
        <v>21</v>
      </c>
      <c r="B189" s="590"/>
      <c r="C189" s="580"/>
      <c r="D189" s="582"/>
      <c r="E189" s="189"/>
      <c r="F189" s="168"/>
      <c r="G189" s="44"/>
      <c r="H189" s="170"/>
      <c r="I189" s="159"/>
      <c r="J189" s="38"/>
      <c r="K189" s="170"/>
      <c r="L189" s="159"/>
      <c r="M189" s="38"/>
      <c r="N189" s="170"/>
      <c r="O189" s="46"/>
      <c r="P189" s="166"/>
      <c r="Q189" s="63">
        <f t="shared" si="2"/>
        <v>0</v>
      </c>
    </row>
    <row r="190" spans="1:17" ht="18" customHeight="1">
      <c r="A190" s="589">
        <v>22</v>
      </c>
      <c r="B190" s="590"/>
      <c r="C190" s="580"/>
      <c r="D190" s="582"/>
      <c r="E190" s="189"/>
      <c r="F190" s="168"/>
      <c r="G190" s="44"/>
      <c r="H190" s="170"/>
      <c r="I190" s="159"/>
      <c r="J190" s="38"/>
      <c r="K190" s="170"/>
      <c r="L190" s="159"/>
      <c r="M190" s="38"/>
      <c r="N190" s="170"/>
      <c r="O190" s="46"/>
      <c r="P190" s="166"/>
      <c r="Q190" s="63">
        <f t="shared" si="2"/>
        <v>0</v>
      </c>
    </row>
    <row r="191" spans="1:17" ht="18" customHeight="1">
      <c r="A191" s="589">
        <v>23</v>
      </c>
      <c r="B191" s="590"/>
      <c r="C191" s="580"/>
      <c r="D191" s="582"/>
      <c r="E191" s="189"/>
      <c r="F191" s="168"/>
      <c r="G191" s="44"/>
      <c r="H191" s="170"/>
      <c r="I191" s="159"/>
      <c r="J191" s="38"/>
      <c r="K191" s="170"/>
      <c r="L191" s="159"/>
      <c r="M191" s="38"/>
      <c r="N191" s="170"/>
      <c r="O191" s="46"/>
      <c r="P191" s="166"/>
      <c r="Q191" s="63">
        <f t="shared" si="2"/>
        <v>0</v>
      </c>
    </row>
    <row r="192" spans="1:17" ht="18" customHeight="1">
      <c r="A192" s="589">
        <v>24</v>
      </c>
      <c r="B192" s="590"/>
      <c r="C192" s="580"/>
      <c r="D192" s="582"/>
      <c r="E192" s="189"/>
      <c r="F192" s="168"/>
      <c r="G192" s="44"/>
      <c r="H192" s="170"/>
      <c r="I192" s="159"/>
      <c r="J192" s="38"/>
      <c r="K192" s="170"/>
      <c r="L192" s="159"/>
      <c r="M192" s="38"/>
      <c r="N192" s="170"/>
      <c r="O192" s="46"/>
      <c r="P192" s="166"/>
      <c r="Q192" s="63">
        <f t="shared" si="2"/>
        <v>0</v>
      </c>
    </row>
    <row r="193" spans="1:17" ht="18" customHeight="1">
      <c r="A193" s="589">
        <v>25</v>
      </c>
      <c r="B193" s="590"/>
      <c r="C193" s="580"/>
      <c r="D193" s="582"/>
      <c r="E193" s="189"/>
      <c r="F193" s="168"/>
      <c r="G193" s="44"/>
      <c r="H193" s="170"/>
      <c r="I193" s="159"/>
      <c r="J193" s="38"/>
      <c r="K193" s="170"/>
      <c r="L193" s="159"/>
      <c r="M193" s="38"/>
      <c r="N193" s="170"/>
      <c r="O193" s="46"/>
      <c r="P193" s="166"/>
      <c r="Q193" s="63">
        <f t="shared" si="2"/>
        <v>0</v>
      </c>
    </row>
    <row r="194" spans="1:17" ht="18" customHeight="1">
      <c r="A194" s="589">
        <v>26</v>
      </c>
      <c r="B194" s="590"/>
      <c r="C194" s="580"/>
      <c r="D194" s="582"/>
      <c r="E194" s="189"/>
      <c r="F194" s="168"/>
      <c r="G194" s="44"/>
      <c r="H194" s="170"/>
      <c r="I194" s="159"/>
      <c r="J194" s="38"/>
      <c r="K194" s="170"/>
      <c r="L194" s="159"/>
      <c r="M194" s="38"/>
      <c r="N194" s="170"/>
      <c r="O194" s="46"/>
      <c r="P194" s="166"/>
      <c r="Q194" s="63">
        <f t="shared" si="2"/>
        <v>0</v>
      </c>
    </row>
    <row r="195" spans="1:17" ht="18" customHeight="1">
      <c r="A195" s="589">
        <v>27</v>
      </c>
      <c r="B195" s="590"/>
      <c r="C195" s="580"/>
      <c r="D195" s="582"/>
      <c r="E195" s="189"/>
      <c r="F195" s="168"/>
      <c r="G195" s="44"/>
      <c r="H195" s="170"/>
      <c r="I195" s="159"/>
      <c r="J195" s="38"/>
      <c r="K195" s="170"/>
      <c r="L195" s="159"/>
      <c r="M195" s="38"/>
      <c r="N195" s="170"/>
      <c r="O195" s="46"/>
      <c r="P195" s="166"/>
      <c r="Q195" s="63">
        <f t="shared" si="2"/>
        <v>0</v>
      </c>
    </row>
    <row r="196" spans="1:17" ht="18" customHeight="1">
      <c r="A196" s="589">
        <v>28</v>
      </c>
      <c r="B196" s="590"/>
      <c r="C196" s="580"/>
      <c r="D196" s="582"/>
      <c r="E196" s="189"/>
      <c r="F196" s="168"/>
      <c r="G196" s="44"/>
      <c r="H196" s="170"/>
      <c r="I196" s="159"/>
      <c r="J196" s="38"/>
      <c r="K196" s="170"/>
      <c r="L196" s="159"/>
      <c r="M196" s="38"/>
      <c r="N196" s="170"/>
      <c r="O196" s="46"/>
      <c r="P196" s="166"/>
      <c r="Q196" s="63">
        <f t="shared" si="2"/>
        <v>0</v>
      </c>
    </row>
    <row r="197" spans="1:17" ht="18" customHeight="1">
      <c r="A197" s="589">
        <v>29</v>
      </c>
      <c r="B197" s="590"/>
      <c r="C197" s="580"/>
      <c r="D197" s="582"/>
      <c r="E197" s="189"/>
      <c r="F197" s="168"/>
      <c r="G197" s="44"/>
      <c r="H197" s="170"/>
      <c r="I197" s="159"/>
      <c r="J197" s="38"/>
      <c r="K197" s="170"/>
      <c r="L197" s="159"/>
      <c r="M197" s="38"/>
      <c r="N197" s="170"/>
      <c r="O197" s="46"/>
      <c r="P197" s="166"/>
      <c r="Q197" s="63">
        <f t="shared" si="2"/>
        <v>0</v>
      </c>
    </row>
    <row r="198" spans="1:17" ht="18" customHeight="1">
      <c r="A198" s="589">
        <v>30</v>
      </c>
      <c r="B198" s="590"/>
      <c r="C198" s="580"/>
      <c r="D198" s="582"/>
      <c r="E198" s="189"/>
      <c r="F198" s="168"/>
      <c r="G198" s="44"/>
      <c r="H198" s="170"/>
      <c r="I198" s="159"/>
      <c r="J198" s="38"/>
      <c r="K198" s="170"/>
      <c r="L198" s="159"/>
      <c r="M198" s="38"/>
      <c r="N198" s="170"/>
      <c r="O198" s="46"/>
      <c r="P198" s="166"/>
      <c r="Q198" s="63">
        <f t="shared" si="2"/>
        <v>0</v>
      </c>
    </row>
    <row r="199" spans="1:17" ht="18" customHeight="1">
      <c r="A199" s="589">
        <v>31</v>
      </c>
      <c r="B199" s="590"/>
      <c r="C199" s="580"/>
      <c r="D199" s="582"/>
      <c r="E199" s="189"/>
      <c r="F199" s="168"/>
      <c r="G199" s="44"/>
      <c r="H199" s="170"/>
      <c r="I199" s="159"/>
      <c r="J199" s="38"/>
      <c r="K199" s="170"/>
      <c r="L199" s="159"/>
      <c r="M199" s="38"/>
      <c r="N199" s="170"/>
      <c r="O199" s="46"/>
      <c r="P199" s="166"/>
      <c r="Q199" s="63">
        <f t="shared" si="2"/>
        <v>0</v>
      </c>
    </row>
    <row r="200" spans="1:17" ht="18" customHeight="1">
      <c r="A200" s="589">
        <v>32</v>
      </c>
      <c r="B200" s="590"/>
      <c r="C200" s="580"/>
      <c r="D200" s="582"/>
      <c r="E200" s="189"/>
      <c r="F200" s="168"/>
      <c r="G200" s="44"/>
      <c r="H200" s="170"/>
      <c r="I200" s="159"/>
      <c r="J200" s="38"/>
      <c r="K200" s="170"/>
      <c r="L200" s="159"/>
      <c r="M200" s="38"/>
      <c r="N200" s="170"/>
      <c r="O200" s="46"/>
      <c r="P200" s="166"/>
      <c r="Q200" s="63">
        <f t="shared" si="2"/>
        <v>0</v>
      </c>
    </row>
    <row r="201" spans="1:17" ht="18" customHeight="1">
      <c r="A201" s="589">
        <v>33</v>
      </c>
      <c r="B201" s="590"/>
      <c r="C201" s="580"/>
      <c r="D201" s="582"/>
      <c r="E201" s="189"/>
      <c r="F201" s="168"/>
      <c r="G201" s="44"/>
      <c r="H201" s="170"/>
      <c r="I201" s="159"/>
      <c r="J201" s="38"/>
      <c r="K201" s="170"/>
      <c r="L201" s="159"/>
      <c r="M201" s="38"/>
      <c r="N201" s="170"/>
      <c r="O201" s="46"/>
      <c r="P201" s="166"/>
      <c r="Q201" s="63">
        <f t="shared" si="2"/>
        <v>0</v>
      </c>
    </row>
    <row r="202" spans="1:17" ht="18" customHeight="1">
      <c r="A202" s="589">
        <v>34</v>
      </c>
      <c r="B202" s="590"/>
      <c r="C202" s="580"/>
      <c r="D202" s="582"/>
      <c r="E202" s="189"/>
      <c r="F202" s="168"/>
      <c r="G202" s="44"/>
      <c r="H202" s="170"/>
      <c r="I202" s="159"/>
      <c r="J202" s="38"/>
      <c r="K202" s="170"/>
      <c r="L202" s="159"/>
      <c r="M202" s="38"/>
      <c r="N202" s="170"/>
      <c r="O202" s="46"/>
      <c r="P202" s="166"/>
      <c r="Q202" s="63">
        <f t="shared" si="2"/>
        <v>0</v>
      </c>
    </row>
    <row r="203" spans="1:17" ht="18" customHeight="1">
      <c r="A203" s="589">
        <v>35</v>
      </c>
      <c r="B203" s="590"/>
      <c r="C203" s="580"/>
      <c r="D203" s="582"/>
      <c r="E203" s="189"/>
      <c r="F203" s="168"/>
      <c r="G203" s="44"/>
      <c r="H203" s="170"/>
      <c r="I203" s="159"/>
      <c r="J203" s="38"/>
      <c r="K203" s="170"/>
      <c r="L203" s="159"/>
      <c r="M203" s="38"/>
      <c r="N203" s="170"/>
      <c r="O203" s="46"/>
      <c r="P203" s="166"/>
      <c r="Q203" s="63">
        <f t="shared" si="2"/>
        <v>0</v>
      </c>
    </row>
    <row r="204" spans="1:17" ht="18" customHeight="1">
      <c r="A204" s="589">
        <v>36</v>
      </c>
      <c r="B204" s="590"/>
      <c r="C204" s="580"/>
      <c r="D204" s="582"/>
      <c r="E204" s="189"/>
      <c r="F204" s="168"/>
      <c r="G204" s="44"/>
      <c r="H204" s="170"/>
      <c r="I204" s="159"/>
      <c r="J204" s="38"/>
      <c r="K204" s="170"/>
      <c r="L204" s="159"/>
      <c r="M204" s="38"/>
      <c r="N204" s="170"/>
      <c r="O204" s="46"/>
      <c r="P204" s="166"/>
      <c r="Q204" s="63">
        <f t="shared" si="2"/>
        <v>0</v>
      </c>
    </row>
    <row r="205" spans="1:17" ht="18" customHeight="1">
      <c r="A205" s="589">
        <v>37</v>
      </c>
      <c r="B205" s="590"/>
      <c r="C205" s="580"/>
      <c r="D205" s="582"/>
      <c r="E205" s="189"/>
      <c r="F205" s="168"/>
      <c r="G205" s="44"/>
      <c r="H205" s="170"/>
      <c r="I205" s="159"/>
      <c r="J205" s="38"/>
      <c r="K205" s="170"/>
      <c r="L205" s="159"/>
      <c r="M205" s="38"/>
      <c r="N205" s="170"/>
      <c r="O205" s="46"/>
      <c r="P205" s="166"/>
      <c r="Q205" s="63">
        <f t="shared" si="2"/>
        <v>0</v>
      </c>
    </row>
    <row r="206" spans="1:17" ht="18" customHeight="1">
      <c r="A206" s="589">
        <v>38</v>
      </c>
      <c r="B206" s="590"/>
      <c r="C206" s="580"/>
      <c r="D206" s="582"/>
      <c r="E206" s="189"/>
      <c r="F206" s="168"/>
      <c r="G206" s="44"/>
      <c r="H206" s="170"/>
      <c r="I206" s="159"/>
      <c r="J206" s="38"/>
      <c r="K206" s="170"/>
      <c r="L206" s="159"/>
      <c r="M206" s="38"/>
      <c r="N206" s="170"/>
      <c r="O206" s="46"/>
      <c r="P206" s="166"/>
      <c r="Q206" s="63">
        <f t="shared" si="2"/>
        <v>0</v>
      </c>
    </row>
    <row r="207" spans="1:17" ht="18" customHeight="1">
      <c r="A207" s="589">
        <v>39</v>
      </c>
      <c r="B207" s="590"/>
      <c r="C207" s="580"/>
      <c r="D207" s="582"/>
      <c r="E207" s="189"/>
      <c r="F207" s="168"/>
      <c r="G207" s="44"/>
      <c r="H207" s="170"/>
      <c r="I207" s="159"/>
      <c r="J207" s="38"/>
      <c r="K207" s="170"/>
      <c r="L207" s="159"/>
      <c r="M207" s="38"/>
      <c r="N207" s="170"/>
      <c r="O207" s="46"/>
      <c r="P207" s="166"/>
      <c r="Q207" s="63">
        <f t="shared" si="2"/>
        <v>0</v>
      </c>
    </row>
    <row r="208" spans="1:17" ht="18" customHeight="1">
      <c r="A208" s="589">
        <v>40</v>
      </c>
      <c r="B208" s="590"/>
      <c r="C208" s="580"/>
      <c r="D208" s="582"/>
      <c r="E208" s="189"/>
      <c r="F208" s="168"/>
      <c r="G208" s="44"/>
      <c r="H208" s="170"/>
      <c r="I208" s="159"/>
      <c r="J208" s="38"/>
      <c r="K208" s="170"/>
      <c r="L208" s="159"/>
      <c r="M208" s="38"/>
      <c r="N208" s="170"/>
      <c r="O208" s="46"/>
      <c r="P208" s="166"/>
      <c r="Q208" s="63">
        <f t="shared" si="2"/>
        <v>0</v>
      </c>
    </row>
    <row r="209" spans="1:17" ht="18" customHeight="1">
      <c r="A209" s="589">
        <v>41</v>
      </c>
      <c r="B209" s="590"/>
      <c r="C209" s="580"/>
      <c r="D209" s="582"/>
      <c r="E209" s="189"/>
      <c r="F209" s="168"/>
      <c r="G209" s="44"/>
      <c r="H209" s="170"/>
      <c r="I209" s="159"/>
      <c r="J209" s="38"/>
      <c r="K209" s="170"/>
      <c r="L209" s="159"/>
      <c r="M209" s="38"/>
      <c r="N209" s="170"/>
      <c r="O209" s="46"/>
      <c r="P209" s="166"/>
      <c r="Q209" s="63">
        <f t="shared" si="2"/>
        <v>0</v>
      </c>
    </row>
    <row r="210" spans="1:17" ht="18" customHeight="1">
      <c r="A210" s="589">
        <v>42</v>
      </c>
      <c r="B210" s="590"/>
      <c r="C210" s="580"/>
      <c r="D210" s="582"/>
      <c r="E210" s="189"/>
      <c r="F210" s="168"/>
      <c r="G210" s="44"/>
      <c r="H210" s="170"/>
      <c r="I210" s="159"/>
      <c r="J210" s="38"/>
      <c r="K210" s="170"/>
      <c r="L210" s="159"/>
      <c r="M210" s="38"/>
      <c r="N210" s="170"/>
      <c r="O210" s="46"/>
      <c r="P210" s="166"/>
      <c r="Q210" s="63">
        <f t="shared" si="2"/>
        <v>0</v>
      </c>
    </row>
    <row r="211" spans="1:17" ht="18" customHeight="1">
      <c r="A211" s="589">
        <v>43</v>
      </c>
      <c r="B211" s="590"/>
      <c r="C211" s="580"/>
      <c r="D211" s="582"/>
      <c r="E211" s="189"/>
      <c r="F211" s="168"/>
      <c r="G211" s="44"/>
      <c r="H211" s="170"/>
      <c r="I211" s="159"/>
      <c r="J211" s="38"/>
      <c r="K211" s="170"/>
      <c r="L211" s="159"/>
      <c r="M211" s="38"/>
      <c r="N211" s="170"/>
      <c r="O211" s="46"/>
      <c r="P211" s="166"/>
      <c r="Q211" s="63">
        <f t="shared" si="2"/>
        <v>0</v>
      </c>
    </row>
    <row r="212" spans="1:17" ht="18" customHeight="1">
      <c r="A212" s="589">
        <v>44</v>
      </c>
      <c r="B212" s="590"/>
      <c r="C212" s="580"/>
      <c r="D212" s="582"/>
      <c r="E212" s="189"/>
      <c r="F212" s="168"/>
      <c r="G212" s="44"/>
      <c r="H212" s="170"/>
      <c r="I212" s="159"/>
      <c r="J212" s="38"/>
      <c r="K212" s="170"/>
      <c r="L212" s="159"/>
      <c r="M212" s="38"/>
      <c r="N212" s="170"/>
      <c r="O212" s="46"/>
      <c r="P212" s="166"/>
      <c r="Q212" s="63">
        <f t="shared" si="2"/>
        <v>0</v>
      </c>
    </row>
    <row r="213" spans="1:17" ht="18" customHeight="1">
      <c r="A213" s="589">
        <v>45</v>
      </c>
      <c r="B213" s="590"/>
      <c r="C213" s="580"/>
      <c r="D213" s="582"/>
      <c r="E213" s="189"/>
      <c r="F213" s="168"/>
      <c r="G213" s="44"/>
      <c r="H213" s="170"/>
      <c r="I213" s="159"/>
      <c r="J213" s="38"/>
      <c r="K213" s="170"/>
      <c r="L213" s="159"/>
      <c r="M213" s="38"/>
      <c r="N213" s="170"/>
      <c r="O213" s="46"/>
      <c r="P213" s="166"/>
      <c r="Q213" s="63">
        <f t="shared" si="2"/>
        <v>0</v>
      </c>
    </row>
    <row r="214" spans="1:17" ht="18" customHeight="1">
      <c r="A214" s="589">
        <v>46</v>
      </c>
      <c r="B214" s="590"/>
      <c r="C214" s="580"/>
      <c r="D214" s="582"/>
      <c r="E214" s="189"/>
      <c r="F214" s="168"/>
      <c r="G214" s="44"/>
      <c r="H214" s="170"/>
      <c r="I214" s="159"/>
      <c r="J214" s="38"/>
      <c r="K214" s="170"/>
      <c r="L214" s="159"/>
      <c r="M214" s="38"/>
      <c r="N214" s="170"/>
      <c r="O214" s="46"/>
      <c r="P214" s="166"/>
      <c r="Q214" s="63">
        <f t="shared" si="2"/>
        <v>0</v>
      </c>
    </row>
    <row r="215" spans="1:17" ht="18" customHeight="1">
      <c r="A215" s="589">
        <v>47</v>
      </c>
      <c r="B215" s="590"/>
      <c r="C215" s="580"/>
      <c r="D215" s="582"/>
      <c r="E215" s="189"/>
      <c r="F215" s="168"/>
      <c r="G215" s="44"/>
      <c r="H215" s="170"/>
      <c r="I215" s="159"/>
      <c r="J215" s="38"/>
      <c r="K215" s="170"/>
      <c r="L215" s="159"/>
      <c r="M215" s="38"/>
      <c r="N215" s="170"/>
      <c r="O215" s="46"/>
      <c r="P215" s="166"/>
      <c r="Q215" s="63">
        <f t="shared" si="2"/>
        <v>0</v>
      </c>
    </row>
    <row r="216" spans="1:17" ht="18" customHeight="1">
      <c r="A216" s="589">
        <v>48</v>
      </c>
      <c r="B216" s="590"/>
      <c r="C216" s="580"/>
      <c r="D216" s="582"/>
      <c r="E216" s="189"/>
      <c r="F216" s="168"/>
      <c r="G216" s="44"/>
      <c r="H216" s="170"/>
      <c r="I216" s="159"/>
      <c r="J216" s="38"/>
      <c r="K216" s="170"/>
      <c r="L216" s="159"/>
      <c r="M216" s="38"/>
      <c r="N216" s="170"/>
      <c r="O216" s="46"/>
      <c r="P216" s="166"/>
      <c r="Q216" s="63">
        <f t="shared" si="2"/>
        <v>0</v>
      </c>
    </row>
    <row r="217" spans="1:17" ht="18" customHeight="1">
      <c r="A217" s="589">
        <v>49</v>
      </c>
      <c r="B217" s="590"/>
      <c r="C217" s="580"/>
      <c r="D217" s="582"/>
      <c r="E217" s="189"/>
      <c r="F217" s="168"/>
      <c r="G217" s="44"/>
      <c r="H217" s="170"/>
      <c r="I217" s="159"/>
      <c r="J217" s="38"/>
      <c r="K217" s="170"/>
      <c r="L217" s="159"/>
      <c r="M217" s="38"/>
      <c r="N217" s="170"/>
      <c r="O217" s="46"/>
      <c r="P217" s="166"/>
      <c r="Q217" s="63">
        <f t="shared" si="2"/>
        <v>0</v>
      </c>
    </row>
    <row r="218" spans="1:17" ht="18" customHeight="1">
      <c r="A218" s="598">
        <v>50</v>
      </c>
      <c r="B218" s="599"/>
      <c r="C218" s="591"/>
      <c r="D218" s="592"/>
      <c r="E218" s="190"/>
      <c r="F218" s="169"/>
      <c r="G218" s="45"/>
      <c r="H218" s="171"/>
      <c r="I218" s="160"/>
      <c r="J218" s="39"/>
      <c r="K218" s="171"/>
      <c r="L218" s="160"/>
      <c r="M218" s="39"/>
      <c r="N218" s="171"/>
      <c r="O218" s="45"/>
      <c r="P218" s="173"/>
      <c r="Q218" s="64">
        <f t="shared" si="2"/>
        <v>0</v>
      </c>
    </row>
    <row r="220" spans="1:17">
      <c r="A220" s="1"/>
      <c r="B220" s="1"/>
    </row>
    <row r="221" spans="1:17" ht="20.100000000000001" customHeight="1">
      <c r="A221" s="68" t="s">
        <v>130</v>
      </c>
      <c r="B221" s="68"/>
      <c r="C221" s="68"/>
      <c r="D221" s="68"/>
    </row>
    <row r="222" spans="1:17" ht="20.100000000000001" customHeight="1">
      <c r="A222" s="3" t="s">
        <v>16</v>
      </c>
      <c r="B222" s="3"/>
      <c r="C222" s="3"/>
      <c r="D222" s="3"/>
      <c r="F222" s="593" t="s">
        <v>17</v>
      </c>
      <c r="G222" s="594"/>
      <c r="H222" s="594"/>
    </row>
    <row r="223" spans="1:17" ht="20.100000000000001" customHeight="1">
      <c r="A223" s="595" t="s">
        <v>4</v>
      </c>
      <c r="B223" s="595"/>
      <c r="C223" s="595"/>
      <c r="D223" s="595"/>
      <c r="E223" s="596"/>
      <c r="F223" s="597" t="s">
        <v>132</v>
      </c>
      <c r="G223" s="596"/>
      <c r="H223" s="596"/>
    </row>
    <row r="224" spans="1:17" ht="20.100000000000001" customHeight="1">
      <c r="A224" s="583" t="s">
        <v>72</v>
      </c>
      <c r="B224" s="584"/>
      <c r="C224" s="584"/>
      <c r="D224" s="584"/>
      <c r="E224" s="585"/>
      <c r="F224" s="586">
        <f>SUMIFS($Q$169:$Q$218,$C$169:$C$218,A224)</f>
        <v>0</v>
      </c>
      <c r="G224" s="587"/>
      <c r="H224" s="588"/>
    </row>
    <row r="225" spans="1:16" ht="20.100000000000001" customHeight="1">
      <c r="A225" s="583" t="s">
        <v>73</v>
      </c>
      <c r="B225" s="584"/>
      <c r="C225" s="584"/>
      <c r="D225" s="584"/>
      <c r="E225" s="585"/>
      <c r="F225" s="586">
        <f>SUMIFS($Q$169:$Q$218,$C$169:$C$218,A225)</f>
        <v>0</v>
      </c>
      <c r="G225" s="587"/>
      <c r="H225" s="588"/>
    </row>
    <row r="226" spans="1:16" ht="20.100000000000001" customHeight="1">
      <c r="A226" s="617" t="s">
        <v>149</v>
      </c>
      <c r="B226" s="179"/>
      <c r="C226" s="583" t="s">
        <v>74</v>
      </c>
      <c r="D226" s="584"/>
      <c r="E226" s="585"/>
      <c r="F226" s="586">
        <f>SUMIFS($Q$169:$Q$218,$C$169:$C$218,C226)</f>
        <v>0</v>
      </c>
      <c r="G226" s="587"/>
      <c r="H226" s="588"/>
    </row>
    <row r="227" spans="1:16" ht="20.100000000000001" customHeight="1">
      <c r="A227" s="618"/>
      <c r="B227" s="180"/>
      <c r="C227" s="583" t="s">
        <v>75</v>
      </c>
      <c r="D227" s="584"/>
      <c r="E227" s="585"/>
      <c r="F227" s="586">
        <f>SUMIFS($Q$169:$Q$218,$C$169:$C$218,C227)</f>
        <v>0</v>
      </c>
      <c r="G227" s="587"/>
      <c r="H227" s="588"/>
    </row>
    <row r="228" spans="1:16" ht="20.100000000000001" customHeight="1">
      <c r="A228" s="618"/>
      <c r="B228" s="180"/>
      <c r="C228" s="583" t="s">
        <v>76</v>
      </c>
      <c r="D228" s="584"/>
      <c r="E228" s="585"/>
      <c r="F228" s="586">
        <f>SUMIFS($Q$169:$Q$218,$C$169:$C$218,C228)</f>
        <v>0</v>
      </c>
      <c r="G228" s="587"/>
      <c r="H228" s="588"/>
    </row>
    <row r="229" spans="1:16" ht="20.100000000000001" customHeight="1">
      <c r="A229" s="618"/>
      <c r="B229" s="180"/>
      <c r="C229" s="583" t="s">
        <v>77</v>
      </c>
      <c r="D229" s="584"/>
      <c r="E229" s="585"/>
      <c r="F229" s="586">
        <f>SUMIFS($Q$169:$Q$218,$C$169:$C$218,C229)</f>
        <v>0</v>
      </c>
      <c r="G229" s="587"/>
      <c r="H229" s="588"/>
    </row>
    <row r="230" spans="1:16" ht="20.100000000000001" customHeight="1">
      <c r="A230" s="619"/>
      <c r="B230" s="181"/>
      <c r="C230" s="584" t="s">
        <v>148</v>
      </c>
      <c r="D230" s="584"/>
      <c r="E230" s="585"/>
      <c r="F230" s="586">
        <f>SUM($F$226:$H$229)</f>
        <v>0</v>
      </c>
      <c r="G230" s="612"/>
      <c r="H230" s="613"/>
    </row>
    <row r="231" spans="1:16" ht="19.5" customHeight="1">
      <c r="A231" s="583" t="s">
        <v>78</v>
      </c>
      <c r="B231" s="584"/>
      <c r="C231" s="584"/>
      <c r="D231" s="584"/>
      <c r="E231" s="585"/>
      <c r="F231" s="586">
        <f>SUM($F$224:$H$225,$F$230)</f>
        <v>0</v>
      </c>
      <c r="G231" s="587"/>
      <c r="H231" s="588"/>
    </row>
    <row r="232" spans="1:16" ht="19.5" customHeight="1">
      <c r="A232" s="583" t="s">
        <v>133</v>
      </c>
      <c r="B232" s="584"/>
      <c r="C232" s="584"/>
      <c r="D232" s="584"/>
      <c r="E232" s="585"/>
      <c r="F232" s="586">
        <f>SUMIFS($Q$169:$Q$218,$C$169:$C$218,A232)</f>
        <v>0</v>
      </c>
      <c r="G232" s="587"/>
      <c r="H232" s="588"/>
    </row>
    <row r="233" spans="1:16" ht="19.5" customHeight="1">
      <c r="A233" s="583" t="s">
        <v>134</v>
      </c>
      <c r="B233" s="584"/>
      <c r="C233" s="584"/>
      <c r="D233" s="584"/>
      <c r="E233" s="585"/>
      <c r="F233" s="586">
        <f>SUM($F$231,$F$232)</f>
        <v>0</v>
      </c>
      <c r="G233" s="587"/>
      <c r="H233" s="588"/>
    </row>
    <row r="234" spans="1:16" ht="19.5" customHeight="1">
      <c r="A234" s="87"/>
      <c r="B234" s="87"/>
      <c r="C234" s="87"/>
      <c r="D234" s="87"/>
      <c r="E234" s="88"/>
      <c r="F234" s="89"/>
      <c r="G234" s="90"/>
      <c r="H234" s="90"/>
    </row>
    <row r="235" spans="1:16" ht="19.5" customHeight="1">
      <c r="A235" s="87"/>
      <c r="B235" s="87"/>
      <c r="C235" s="87"/>
      <c r="D235" s="87"/>
      <c r="E235" s="88"/>
      <c r="F235" s="89"/>
      <c r="G235" s="90"/>
      <c r="H235" s="90"/>
    </row>
    <row r="236" spans="1:16" ht="19.5" customHeight="1">
      <c r="A236" s="74" t="s">
        <v>5</v>
      </c>
      <c r="B236" s="74"/>
      <c r="C236" s="74"/>
      <c r="D236" s="74"/>
      <c r="E236" s="91"/>
      <c r="F236" s="71"/>
      <c r="G236" s="71"/>
      <c r="H236" s="71"/>
    </row>
    <row r="237" spans="1:16" ht="19.5" customHeight="1">
      <c r="A237" s="615"/>
      <c r="B237" s="616"/>
      <c r="C237" s="595" t="s">
        <v>11</v>
      </c>
      <c r="D237" s="596"/>
      <c r="E237" s="131" t="s">
        <v>26</v>
      </c>
      <c r="F237" s="604" t="s">
        <v>132</v>
      </c>
      <c r="G237" s="614"/>
      <c r="H237" s="614"/>
      <c r="I237"/>
      <c r="J237"/>
      <c r="K237"/>
      <c r="L237"/>
      <c r="M237"/>
      <c r="N237"/>
      <c r="O237"/>
      <c r="P237"/>
    </row>
    <row r="238" spans="1:16" ht="20.100000000000001" customHeight="1">
      <c r="A238" s="620" t="s">
        <v>27</v>
      </c>
      <c r="B238" s="621"/>
      <c r="C238" s="604" t="s">
        <v>3</v>
      </c>
      <c r="D238" s="596"/>
      <c r="E238" s="132" t="s">
        <v>175</v>
      </c>
      <c r="F238" s="566">
        <f t="shared" ref="F238:F248" si="3">SUMIFS($Q$10:$Q$159,$D$10:$D$159,$E238,$R$10:$R$159,"")</f>
        <v>0</v>
      </c>
      <c r="G238" s="567"/>
      <c r="H238" s="567"/>
      <c r="I238"/>
      <c r="J238"/>
      <c r="K238"/>
      <c r="L238"/>
      <c r="M238"/>
      <c r="N238"/>
      <c r="O238"/>
      <c r="P238"/>
    </row>
    <row r="239" spans="1:16" ht="20.100000000000001" customHeight="1">
      <c r="A239" s="622"/>
      <c r="B239" s="623"/>
      <c r="C239" s="604" t="s">
        <v>176</v>
      </c>
      <c r="D239" s="596"/>
      <c r="E239" s="132" t="s">
        <v>176</v>
      </c>
      <c r="F239" s="566">
        <f t="shared" si="3"/>
        <v>0</v>
      </c>
      <c r="G239" s="567"/>
      <c r="H239" s="567"/>
      <c r="I239"/>
      <c r="J239"/>
      <c r="K239"/>
      <c r="L239"/>
      <c r="M239"/>
      <c r="N239"/>
      <c r="O239"/>
      <c r="P239"/>
    </row>
    <row r="240" spans="1:16" ht="20.100000000000001" customHeight="1">
      <c r="A240" s="622"/>
      <c r="B240" s="623"/>
      <c r="C240" s="604" t="s">
        <v>42</v>
      </c>
      <c r="D240" s="596"/>
      <c r="E240" s="132" t="s">
        <v>1</v>
      </c>
      <c r="F240" s="566">
        <f t="shared" si="3"/>
        <v>0</v>
      </c>
      <c r="G240" s="567"/>
      <c r="H240" s="567"/>
      <c r="I240"/>
      <c r="J240"/>
      <c r="K240"/>
      <c r="L240"/>
      <c r="M240"/>
      <c r="N240"/>
      <c r="O240"/>
      <c r="P240"/>
    </row>
    <row r="241" spans="1:16" ht="20.100000000000001" customHeight="1">
      <c r="A241" s="622"/>
      <c r="B241" s="623"/>
      <c r="C241" s="604"/>
      <c r="D241" s="596"/>
      <c r="E241" s="132" t="s">
        <v>31</v>
      </c>
      <c r="F241" s="566">
        <f t="shared" si="3"/>
        <v>0</v>
      </c>
      <c r="G241" s="567"/>
      <c r="H241" s="567"/>
      <c r="I241"/>
      <c r="J241"/>
      <c r="K241"/>
      <c r="L241"/>
      <c r="M241"/>
      <c r="N241"/>
      <c r="O241"/>
      <c r="P241"/>
    </row>
    <row r="242" spans="1:16" ht="20.100000000000001" customHeight="1">
      <c r="A242" s="622"/>
      <c r="B242" s="623"/>
      <c r="C242" s="604"/>
      <c r="D242" s="596"/>
      <c r="E242" s="132" t="s">
        <v>10</v>
      </c>
      <c r="F242" s="566">
        <f t="shared" si="3"/>
        <v>0</v>
      </c>
      <c r="G242" s="567"/>
      <c r="H242" s="567"/>
      <c r="I242"/>
      <c r="J242"/>
      <c r="K242"/>
      <c r="L242"/>
      <c r="M242"/>
      <c r="N242"/>
      <c r="O242"/>
      <c r="P242"/>
    </row>
    <row r="243" spans="1:16" ht="20.100000000000001" customHeight="1">
      <c r="A243" s="622"/>
      <c r="B243" s="623"/>
      <c r="C243" s="604" t="s">
        <v>53</v>
      </c>
      <c r="D243" s="596"/>
      <c r="E243" s="132" t="s">
        <v>30</v>
      </c>
      <c r="F243" s="566">
        <f t="shared" si="3"/>
        <v>0</v>
      </c>
      <c r="G243" s="567"/>
      <c r="H243" s="567"/>
      <c r="I243"/>
      <c r="J243"/>
      <c r="K243"/>
      <c r="L243"/>
      <c r="M243"/>
      <c r="N243"/>
      <c r="O243"/>
      <c r="P243"/>
    </row>
    <row r="244" spans="1:16" ht="20.100000000000001" customHeight="1">
      <c r="A244" s="622"/>
      <c r="B244" s="623"/>
      <c r="C244" s="604"/>
      <c r="D244" s="596"/>
      <c r="E244" s="132" t="s">
        <v>2</v>
      </c>
      <c r="F244" s="566">
        <f t="shared" si="3"/>
        <v>0</v>
      </c>
      <c r="G244" s="567"/>
      <c r="H244" s="567"/>
      <c r="I244"/>
      <c r="J244"/>
      <c r="K244"/>
      <c r="L244"/>
      <c r="M244"/>
      <c r="N244"/>
      <c r="O244"/>
      <c r="P244"/>
    </row>
    <row r="245" spans="1:16" ht="20.100000000000001" customHeight="1">
      <c r="A245" s="622"/>
      <c r="B245" s="623"/>
      <c r="C245" s="604"/>
      <c r="D245" s="596"/>
      <c r="E245" s="132" t="s">
        <v>28</v>
      </c>
      <c r="F245" s="566">
        <f t="shared" si="3"/>
        <v>0</v>
      </c>
      <c r="G245" s="567"/>
      <c r="H245" s="567"/>
      <c r="I245"/>
      <c r="J245"/>
      <c r="K245"/>
      <c r="L245"/>
      <c r="M245"/>
      <c r="N245"/>
      <c r="O245"/>
      <c r="P245"/>
    </row>
    <row r="246" spans="1:16" ht="20.100000000000001" customHeight="1">
      <c r="A246" s="622"/>
      <c r="B246" s="623"/>
      <c r="C246" s="604"/>
      <c r="D246" s="596"/>
      <c r="E246" s="147" t="s">
        <v>32</v>
      </c>
      <c r="F246" s="566">
        <f t="shared" si="3"/>
        <v>0</v>
      </c>
      <c r="G246" s="567"/>
      <c r="H246" s="567"/>
      <c r="I246"/>
      <c r="J246"/>
      <c r="K246"/>
      <c r="L246"/>
      <c r="M246"/>
      <c r="N246"/>
      <c r="O246"/>
      <c r="P246"/>
    </row>
    <row r="247" spans="1:16" ht="20.100000000000001" customHeight="1">
      <c r="A247" s="622"/>
      <c r="B247" s="623"/>
      <c r="C247" s="604"/>
      <c r="D247" s="596"/>
      <c r="E247" s="132" t="s">
        <v>23</v>
      </c>
      <c r="F247" s="566">
        <f t="shared" si="3"/>
        <v>0</v>
      </c>
      <c r="G247" s="567"/>
      <c r="H247" s="567"/>
      <c r="I247"/>
      <c r="J247"/>
      <c r="K247"/>
      <c r="L247"/>
      <c r="M247"/>
      <c r="N247"/>
      <c r="O247"/>
      <c r="P247"/>
    </row>
    <row r="248" spans="1:16" ht="20.100000000000001" customHeight="1">
      <c r="A248" s="622"/>
      <c r="B248" s="623"/>
      <c r="C248" s="606" t="s">
        <v>147</v>
      </c>
      <c r="D248" s="607"/>
      <c r="E248" s="132" t="s">
        <v>9</v>
      </c>
      <c r="F248" s="566">
        <f t="shared" si="3"/>
        <v>0</v>
      </c>
      <c r="G248" s="567"/>
      <c r="H248" s="567"/>
      <c r="I248"/>
      <c r="J248"/>
      <c r="K248"/>
      <c r="L248"/>
      <c r="M248"/>
      <c r="N248"/>
      <c r="O248"/>
      <c r="P248"/>
    </row>
    <row r="249" spans="1:16" ht="20.100000000000001" customHeight="1">
      <c r="A249" s="622"/>
      <c r="B249" s="623"/>
      <c r="C249" s="595" t="s">
        <v>21</v>
      </c>
      <c r="D249" s="595"/>
      <c r="E249" s="596"/>
      <c r="F249" s="566">
        <f>SUM($F$238:$H$248)</f>
        <v>0</v>
      </c>
      <c r="G249" s="567"/>
      <c r="H249" s="567"/>
      <c r="I249"/>
      <c r="J249"/>
      <c r="K249"/>
      <c r="L249"/>
      <c r="M249"/>
      <c r="N249"/>
      <c r="O249"/>
      <c r="P249"/>
    </row>
    <row r="250" spans="1:16" ht="20.100000000000001" customHeight="1">
      <c r="A250" s="622"/>
      <c r="B250" s="623"/>
      <c r="C250" s="604" t="s">
        <v>18</v>
      </c>
      <c r="D250" s="604"/>
      <c r="E250" s="596"/>
      <c r="F250" s="610"/>
      <c r="G250" s="611"/>
      <c r="H250" s="611"/>
      <c r="I250"/>
      <c r="J250"/>
      <c r="K250"/>
      <c r="L250"/>
      <c r="M250"/>
      <c r="N250"/>
      <c r="O250"/>
      <c r="P250"/>
    </row>
    <row r="251" spans="1:16" ht="20.100000000000001" customHeight="1">
      <c r="A251" s="624"/>
      <c r="B251" s="625"/>
      <c r="C251" s="595" t="s">
        <v>34</v>
      </c>
      <c r="D251" s="595"/>
      <c r="E251" s="596"/>
      <c r="F251" s="566">
        <f>$F$249-$F$250</f>
        <v>0</v>
      </c>
      <c r="G251" s="567"/>
      <c r="H251" s="567"/>
      <c r="I251"/>
      <c r="J251"/>
      <c r="K251"/>
      <c r="L251"/>
      <c r="M251"/>
      <c r="N251"/>
      <c r="O251"/>
      <c r="P251"/>
    </row>
    <row r="252" spans="1:16" ht="20.100000000000001" customHeight="1">
      <c r="A252" s="626" t="s">
        <v>47</v>
      </c>
      <c r="B252" s="627"/>
      <c r="C252" s="604" t="s">
        <v>3</v>
      </c>
      <c r="D252" s="596"/>
      <c r="E252" s="132" t="s">
        <v>175</v>
      </c>
      <c r="F252" s="605">
        <f t="shared" ref="F252:F262" si="4">SUMIFS($Q$10:$Q$159,$D$10:$D$159,$E252,$R$10:$R$159,"○")</f>
        <v>0</v>
      </c>
      <c r="G252" s="567"/>
      <c r="H252" s="567"/>
      <c r="I252"/>
      <c r="J252"/>
      <c r="K252"/>
      <c r="L252"/>
      <c r="M252"/>
      <c r="N252"/>
      <c r="O252"/>
      <c r="P252"/>
    </row>
    <row r="253" spans="1:16" ht="20.100000000000001" customHeight="1">
      <c r="A253" s="628"/>
      <c r="B253" s="629"/>
      <c r="C253" s="604" t="s">
        <v>176</v>
      </c>
      <c r="D253" s="596"/>
      <c r="E253" s="132" t="s">
        <v>176</v>
      </c>
      <c r="F253" s="605">
        <f t="shared" si="4"/>
        <v>0</v>
      </c>
      <c r="G253" s="567"/>
      <c r="H253" s="567"/>
      <c r="I253"/>
      <c r="J253"/>
      <c r="K253"/>
      <c r="L253"/>
      <c r="M253"/>
      <c r="N253"/>
      <c r="O253"/>
      <c r="P253"/>
    </row>
    <row r="254" spans="1:16" ht="20.100000000000001" customHeight="1">
      <c r="A254" s="628"/>
      <c r="B254" s="629"/>
      <c r="C254" s="604" t="s">
        <v>42</v>
      </c>
      <c r="D254" s="596"/>
      <c r="E254" s="132" t="s">
        <v>1</v>
      </c>
      <c r="F254" s="605">
        <f t="shared" si="4"/>
        <v>0</v>
      </c>
      <c r="G254" s="567"/>
      <c r="H254" s="567"/>
      <c r="I254"/>
      <c r="J254"/>
      <c r="K254"/>
      <c r="L254"/>
      <c r="M254"/>
      <c r="N254"/>
      <c r="O254"/>
      <c r="P254"/>
    </row>
    <row r="255" spans="1:16" ht="20.100000000000001" customHeight="1">
      <c r="A255" s="628"/>
      <c r="B255" s="629"/>
      <c r="C255" s="604"/>
      <c r="D255" s="596"/>
      <c r="E255" s="132" t="s">
        <v>31</v>
      </c>
      <c r="F255" s="605">
        <f t="shared" si="4"/>
        <v>0</v>
      </c>
      <c r="G255" s="567"/>
      <c r="H255" s="567"/>
      <c r="I255"/>
      <c r="J255"/>
      <c r="K255"/>
      <c r="L255"/>
      <c r="M255"/>
      <c r="N255"/>
      <c r="O255"/>
      <c r="P255"/>
    </row>
    <row r="256" spans="1:16" ht="20.100000000000001" customHeight="1">
      <c r="A256" s="628"/>
      <c r="B256" s="629"/>
      <c r="C256" s="604"/>
      <c r="D256" s="596"/>
      <c r="E256" s="132" t="s">
        <v>10</v>
      </c>
      <c r="F256" s="605">
        <f t="shared" si="4"/>
        <v>0</v>
      </c>
      <c r="G256" s="567"/>
      <c r="H256" s="567"/>
      <c r="I256"/>
      <c r="J256"/>
      <c r="K256"/>
      <c r="L256"/>
      <c r="M256"/>
      <c r="N256"/>
      <c r="O256"/>
      <c r="P256"/>
    </row>
    <row r="257" spans="1:24" ht="20.100000000000001" customHeight="1">
      <c r="A257" s="628"/>
      <c r="B257" s="629"/>
      <c r="C257" s="604" t="s">
        <v>53</v>
      </c>
      <c r="D257" s="596"/>
      <c r="E257" s="132" t="s">
        <v>30</v>
      </c>
      <c r="F257" s="605">
        <f t="shared" si="4"/>
        <v>0</v>
      </c>
      <c r="G257" s="567"/>
      <c r="H257" s="567"/>
      <c r="I257"/>
      <c r="J257"/>
      <c r="K257"/>
      <c r="L257"/>
      <c r="M257"/>
      <c r="N257"/>
      <c r="O257"/>
      <c r="P257"/>
    </row>
    <row r="258" spans="1:24" ht="20.100000000000001" customHeight="1">
      <c r="A258" s="628"/>
      <c r="B258" s="629"/>
      <c r="C258" s="604"/>
      <c r="D258" s="596"/>
      <c r="E258" s="132" t="s">
        <v>2</v>
      </c>
      <c r="F258" s="605">
        <f t="shared" si="4"/>
        <v>0</v>
      </c>
      <c r="G258" s="567"/>
      <c r="H258" s="567"/>
      <c r="I258"/>
      <c r="J258"/>
      <c r="K258"/>
      <c r="L258"/>
      <c r="M258"/>
      <c r="N258"/>
      <c r="O258"/>
      <c r="P258"/>
    </row>
    <row r="259" spans="1:24" ht="20.100000000000001" customHeight="1">
      <c r="A259" s="628"/>
      <c r="B259" s="629"/>
      <c r="C259" s="604"/>
      <c r="D259" s="596"/>
      <c r="E259" s="132" t="s">
        <v>28</v>
      </c>
      <c r="F259" s="605">
        <f t="shared" si="4"/>
        <v>0</v>
      </c>
      <c r="G259" s="567"/>
      <c r="H259" s="567"/>
      <c r="I259"/>
      <c r="J259"/>
      <c r="K259"/>
      <c r="L259"/>
      <c r="M259"/>
      <c r="N259"/>
      <c r="O259"/>
      <c r="P259"/>
    </row>
    <row r="260" spans="1:24" ht="20.100000000000001" customHeight="1">
      <c r="A260" s="628"/>
      <c r="B260" s="629"/>
      <c r="C260" s="604"/>
      <c r="D260" s="596"/>
      <c r="E260" s="132" t="s">
        <v>32</v>
      </c>
      <c r="F260" s="605">
        <f t="shared" si="4"/>
        <v>0</v>
      </c>
      <c r="G260" s="567"/>
      <c r="H260" s="567"/>
      <c r="I260"/>
      <c r="J260"/>
      <c r="K260"/>
      <c r="L260"/>
      <c r="M260"/>
      <c r="N260"/>
      <c r="O260"/>
      <c r="P260"/>
    </row>
    <row r="261" spans="1:24" ht="20.100000000000001" customHeight="1">
      <c r="A261" s="628"/>
      <c r="B261" s="629"/>
      <c r="C261" s="604"/>
      <c r="D261" s="596"/>
      <c r="E261" s="132" t="s">
        <v>23</v>
      </c>
      <c r="F261" s="605">
        <f t="shared" si="4"/>
        <v>0</v>
      </c>
      <c r="G261" s="567"/>
      <c r="H261" s="567"/>
      <c r="I261"/>
      <c r="J261"/>
      <c r="K261"/>
      <c r="L261"/>
      <c r="M261"/>
      <c r="N261"/>
      <c r="O261"/>
      <c r="P261"/>
    </row>
    <row r="262" spans="1:24" ht="20.100000000000001" customHeight="1">
      <c r="A262" s="628"/>
      <c r="B262" s="629"/>
      <c r="C262" s="606" t="s">
        <v>147</v>
      </c>
      <c r="D262" s="607"/>
      <c r="E262" s="132" t="s">
        <v>9</v>
      </c>
      <c r="F262" s="605">
        <f t="shared" si="4"/>
        <v>0</v>
      </c>
      <c r="G262" s="567"/>
      <c r="H262" s="567"/>
      <c r="I262"/>
      <c r="J262"/>
      <c r="K262"/>
      <c r="L262"/>
      <c r="M262"/>
      <c r="N262"/>
      <c r="O262"/>
      <c r="P262"/>
    </row>
    <row r="263" spans="1:24" ht="20.100000000000001" customHeight="1" thickBot="1">
      <c r="A263" s="630"/>
      <c r="B263" s="631"/>
      <c r="C263" s="595" t="s">
        <v>135</v>
      </c>
      <c r="D263" s="595"/>
      <c r="E263" s="596"/>
      <c r="F263" s="608">
        <f>SUM($F$252:$H$262)</f>
        <v>0</v>
      </c>
      <c r="G263" s="609"/>
      <c r="H263" s="609"/>
      <c r="I263"/>
      <c r="J263"/>
      <c r="K263"/>
      <c r="L263"/>
      <c r="M263"/>
      <c r="N263"/>
      <c r="O263"/>
      <c r="P263"/>
    </row>
    <row r="264" spans="1:24" ht="20.100000000000001" customHeight="1" thickTop="1">
      <c r="A264" s="600" t="s">
        <v>136</v>
      </c>
      <c r="B264" s="600"/>
      <c r="C264" s="601"/>
      <c r="D264" s="601"/>
      <c r="E264" s="601"/>
      <c r="F264" s="602">
        <f>SUM($F$249,$F$263)</f>
        <v>0</v>
      </c>
      <c r="G264" s="603"/>
      <c r="H264" s="603"/>
      <c r="I264"/>
      <c r="J264"/>
      <c r="K264"/>
      <c r="L264"/>
      <c r="M264"/>
      <c r="N264"/>
      <c r="O264"/>
      <c r="P264"/>
    </row>
    <row r="265" spans="1:24">
      <c r="W265" s="5"/>
      <c r="X265" s="2"/>
    </row>
  </sheetData>
  <sheetProtection password="DF8A" sheet="1" objects="1" scenarios="1" formatRows="0"/>
  <mergeCells count="337">
    <mergeCell ref="E162:M162"/>
    <mergeCell ref="E163:M163"/>
    <mergeCell ref="F165:K165"/>
    <mergeCell ref="F166:K166"/>
    <mergeCell ref="C3:C4"/>
    <mergeCell ref="E3:M3"/>
    <mergeCell ref="E4:M4"/>
    <mergeCell ref="C6:D6"/>
    <mergeCell ref="F6:K6"/>
    <mergeCell ref="C7:D7"/>
    <mergeCell ref="F7:K7"/>
    <mergeCell ref="M6:Q7"/>
    <mergeCell ref="C170:D170"/>
    <mergeCell ref="C171:D171"/>
    <mergeCell ref="C172:D172"/>
    <mergeCell ref="C173:D173"/>
    <mergeCell ref="C162:C163"/>
    <mergeCell ref="C198:D198"/>
    <mergeCell ref="C199:D199"/>
    <mergeCell ref="C200:D200"/>
    <mergeCell ref="C192:D192"/>
    <mergeCell ref="C193:D193"/>
    <mergeCell ref="C194:D194"/>
    <mergeCell ref="C195:D195"/>
    <mergeCell ref="C196:D196"/>
    <mergeCell ref="C197:D197"/>
    <mergeCell ref="C186:D186"/>
    <mergeCell ref="C187:D187"/>
    <mergeCell ref="C188:D188"/>
    <mergeCell ref="C189:D189"/>
    <mergeCell ref="C190:D190"/>
    <mergeCell ref="C191:D191"/>
    <mergeCell ref="C168:D168"/>
    <mergeCell ref="C169:D169"/>
    <mergeCell ref="C180:D180"/>
    <mergeCell ref="C181:D181"/>
    <mergeCell ref="C183:D183"/>
    <mergeCell ref="C184:D184"/>
    <mergeCell ref="C185:D185"/>
    <mergeCell ref="C174:D174"/>
    <mergeCell ref="C175:D175"/>
    <mergeCell ref="C176:D176"/>
    <mergeCell ref="C177:D177"/>
    <mergeCell ref="C178:D178"/>
    <mergeCell ref="C179:D179"/>
    <mergeCell ref="C182:D182"/>
    <mergeCell ref="F222:H222"/>
    <mergeCell ref="A223:E223"/>
    <mergeCell ref="F223:H223"/>
    <mergeCell ref="C210:D210"/>
    <mergeCell ref="C211:D211"/>
    <mergeCell ref="C212:D212"/>
    <mergeCell ref="C213:D213"/>
    <mergeCell ref="C214:D214"/>
    <mergeCell ref="C215:D215"/>
    <mergeCell ref="A217:B217"/>
    <mergeCell ref="A218:B218"/>
    <mergeCell ref="F224:H224"/>
    <mergeCell ref="A225:E225"/>
    <mergeCell ref="F225:H225"/>
    <mergeCell ref="A226:A230"/>
    <mergeCell ref="C226:E226"/>
    <mergeCell ref="F226:H226"/>
    <mergeCell ref="C227:E227"/>
    <mergeCell ref="F227:H227"/>
    <mergeCell ref="C228:E228"/>
    <mergeCell ref="F232:H232"/>
    <mergeCell ref="A233:E233"/>
    <mergeCell ref="F233:H233"/>
    <mergeCell ref="C237:D237"/>
    <mergeCell ref="F237:H237"/>
    <mergeCell ref="F228:H228"/>
    <mergeCell ref="C229:E229"/>
    <mergeCell ref="F229:H229"/>
    <mergeCell ref="C230:E230"/>
    <mergeCell ref="F230:H230"/>
    <mergeCell ref="A231:E231"/>
    <mergeCell ref="F231:H231"/>
    <mergeCell ref="A237:B237"/>
    <mergeCell ref="F238:H238"/>
    <mergeCell ref="C239:D239"/>
    <mergeCell ref="F239:H239"/>
    <mergeCell ref="C248:D248"/>
    <mergeCell ref="F248:H248"/>
    <mergeCell ref="C249:E249"/>
    <mergeCell ref="F249:H249"/>
    <mergeCell ref="C250:E250"/>
    <mergeCell ref="F250:H250"/>
    <mergeCell ref="C240:D242"/>
    <mergeCell ref="F240:H240"/>
    <mergeCell ref="F241:H241"/>
    <mergeCell ref="F242:H242"/>
    <mergeCell ref="C243:D247"/>
    <mergeCell ref="F243:H243"/>
    <mergeCell ref="F244:H244"/>
    <mergeCell ref="F245:H245"/>
    <mergeCell ref="F247:H247"/>
    <mergeCell ref="F246:H246"/>
    <mergeCell ref="F254:H254"/>
    <mergeCell ref="F255:H255"/>
    <mergeCell ref="F256:H256"/>
    <mergeCell ref="C251:E251"/>
    <mergeCell ref="F251:H251"/>
    <mergeCell ref="C252:D252"/>
    <mergeCell ref="F252:H252"/>
    <mergeCell ref="C253:D253"/>
    <mergeCell ref="F253:H253"/>
    <mergeCell ref="F262:H262"/>
    <mergeCell ref="C263:E263"/>
    <mergeCell ref="F263:H263"/>
    <mergeCell ref="A264:E264"/>
    <mergeCell ref="F264:H264"/>
    <mergeCell ref="C257:D261"/>
    <mergeCell ref="F257:H257"/>
    <mergeCell ref="F258:H258"/>
    <mergeCell ref="F259:H259"/>
    <mergeCell ref="F260:H260"/>
    <mergeCell ref="F261:H261"/>
    <mergeCell ref="A9:B9"/>
    <mergeCell ref="A168:B168"/>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B31"/>
    <mergeCell ref="A49:B49"/>
    <mergeCell ref="A32:B32"/>
    <mergeCell ref="A33:B33"/>
    <mergeCell ref="A34:B34"/>
    <mergeCell ref="A35:B35"/>
    <mergeCell ref="A36:B36"/>
    <mergeCell ref="A37:B37"/>
    <mergeCell ref="A38:B38"/>
    <mergeCell ref="A39:B39"/>
    <mergeCell ref="A40:B40"/>
    <mergeCell ref="A41:B41"/>
    <mergeCell ref="A42:B42"/>
    <mergeCell ref="A43:B43"/>
    <mergeCell ref="A44:B44"/>
    <mergeCell ref="A45:B45"/>
    <mergeCell ref="A46:B46"/>
    <mergeCell ref="A47:B47"/>
    <mergeCell ref="A48:B48"/>
    <mergeCell ref="A66:B66"/>
    <mergeCell ref="A67:B67"/>
    <mergeCell ref="A50:B50"/>
    <mergeCell ref="A51:B51"/>
    <mergeCell ref="A52:B52"/>
    <mergeCell ref="A53:B53"/>
    <mergeCell ref="A54:B54"/>
    <mergeCell ref="A55:B55"/>
    <mergeCell ref="A56:B56"/>
    <mergeCell ref="A57:B57"/>
    <mergeCell ref="A58:B58"/>
    <mergeCell ref="A59:B59"/>
    <mergeCell ref="A60:B60"/>
    <mergeCell ref="A61:B61"/>
    <mergeCell ref="A62:B62"/>
    <mergeCell ref="A63:B63"/>
    <mergeCell ref="A64:B64"/>
    <mergeCell ref="A65:B65"/>
    <mergeCell ref="A83:B83"/>
    <mergeCell ref="A84:B84"/>
    <mergeCell ref="A85:B85"/>
    <mergeCell ref="A68:B68"/>
    <mergeCell ref="A69:B69"/>
    <mergeCell ref="A70:B70"/>
    <mergeCell ref="A71:B71"/>
    <mergeCell ref="A72:B72"/>
    <mergeCell ref="A73:B73"/>
    <mergeCell ref="A74:B74"/>
    <mergeCell ref="A75:B75"/>
    <mergeCell ref="A76:B76"/>
    <mergeCell ref="A77:B77"/>
    <mergeCell ref="A78:B78"/>
    <mergeCell ref="A79:B79"/>
    <mergeCell ref="A80:B80"/>
    <mergeCell ref="A81:B81"/>
    <mergeCell ref="A82:B82"/>
    <mergeCell ref="A86:B86"/>
    <mergeCell ref="A87:B87"/>
    <mergeCell ref="A88:B88"/>
    <mergeCell ref="A89:B89"/>
    <mergeCell ref="A90:B90"/>
    <mergeCell ref="A91:B91"/>
    <mergeCell ref="A92:B92"/>
    <mergeCell ref="A93:B93"/>
    <mergeCell ref="A94:B94"/>
    <mergeCell ref="A95:B95"/>
    <mergeCell ref="A96:B96"/>
    <mergeCell ref="A97:B97"/>
    <mergeCell ref="A98:B98"/>
    <mergeCell ref="A99:B99"/>
    <mergeCell ref="A106:B106"/>
    <mergeCell ref="A107:B107"/>
    <mergeCell ref="A108:B108"/>
    <mergeCell ref="A109:B109"/>
    <mergeCell ref="A104:B104"/>
    <mergeCell ref="A105:B105"/>
    <mergeCell ref="A100:B100"/>
    <mergeCell ref="A101:B101"/>
    <mergeCell ref="A102:B102"/>
    <mergeCell ref="A103:B103"/>
    <mergeCell ref="A110:B110"/>
    <mergeCell ref="A111:B111"/>
    <mergeCell ref="A112:B112"/>
    <mergeCell ref="A140:B140"/>
    <mergeCell ref="A141:B141"/>
    <mergeCell ref="A133:B133"/>
    <mergeCell ref="A113:B113"/>
    <mergeCell ref="A114:B114"/>
    <mergeCell ref="A115:B115"/>
    <mergeCell ref="A116:B116"/>
    <mergeCell ref="A142:B142"/>
    <mergeCell ref="A143:B143"/>
    <mergeCell ref="A117:B117"/>
    <mergeCell ref="A118:B118"/>
    <mergeCell ref="A119:B119"/>
    <mergeCell ref="A120:B120"/>
    <mergeCell ref="A121:B121"/>
    <mergeCell ref="A134:B134"/>
    <mergeCell ref="A135:B135"/>
    <mergeCell ref="A136:B136"/>
    <mergeCell ref="A137:B137"/>
    <mergeCell ref="A138:B138"/>
    <mergeCell ref="A139:B139"/>
    <mergeCell ref="A122:B122"/>
    <mergeCell ref="A123:B123"/>
    <mergeCell ref="A124:B124"/>
    <mergeCell ref="A125:B125"/>
    <mergeCell ref="A126:B126"/>
    <mergeCell ref="A127:B127"/>
    <mergeCell ref="A128:B128"/>
    <mergeCell ref="A129:B129"/>
    <mergeCell ref="A130:B130"/>
    <mergeCell ref="A131:B131"/>
    <mergeCell ref="A132:B132"/>
    <mergeCell ref="A144:B144"/>
    <mergeCell ref="A145:B145"/>
    <mergeCell ref="A146:B146"/>
    <mergeCell ref="A147:B147"/>
    <mergeCell ref="A148:B148"/>
    <mergeCell ref="A169:B169"/>
    <mergeCell ref="A170:B170"/>
    <mergeCell ref="A171:B171"/>
    <mergeCell ref="A158:B158"/>
    <mergeCell ref="A159:B159"/>
    <mergeCell ref="A151:B151"/>
    <mergeCell ref="A152:B152"/>
    <mergeCell ref="A153:B153"/>
    <mergeCell ref="A154:B154"/>
    <mergeCell ref="A155:B155"/>
    <mergeCell ref="A156:B156"/>
    <mergeCell ref="A157:B157"/>
    <mergeCell ref="A149:B149"/>
    <mergeCell ref="A150:B150"/>
    <mergeCell ref="A172:B172"/>
    <mergeCell ref="A173:B173"/>
    <mergeCell ref="A174:B174"/>
    <mergeCell ref="A175:B175"/>
    <mergeCell ref="A176:B176"/>
    <mergeCell ref="A177:B177"/>
    <mergeCell ref="A178:B178"/>
    <mergeCell ref="A179:B179"/>
    <mergeCell ref="A180:B180"/>
    <mergeCell ref="A181:B181"/>
    <mergeCell ref="A182:B182"/>
    <mergeCell ref="A183:B183"/>
    <mergeCell ref="A184:B184"/>
    <mergeCell ref="A185:B185"/>
    <mergeCell ref="A186:B186"/>
    <mergeCell ref="A187:B187"/>
    <mergeCell ref="A188:B188"/>
    <mergeCell ref="A189:B189"/>
    <mergeCell ref="C201:D201"/>
    <mergeCell ref="C202:D202"/>
    <mergeCell ref="C203:D203"/>
    <mergeCell ref="A224:E224"/>
    <mergeCell ref="C204:D204"/>
    <mergeCell ref="C205:D205"/>
    <mergeCell ref="C206:D206"/>
    <mergeCell ref="C207:D207"/>
    <mergeCell ref="A190:B190"/>
    <mergeCell ref="A191:B191"/>
    <mergeCell ref="A192:B192"/>
    <mergeCell ref="A193:B193"/>
    <mergeCell ref="A194:B194"/>
    <mergeCell ref="A195:B195"/>
    <mergeCell ref="A196:B196"/>
    <mergeCell ref="A197:B197"/>
    <mergeCell ref="A198:B198"/>
    <mergeCell ref="C208:D208"/>
    <mergeCell ref="C209:D209"/>
    <mergeCell ref="A199:B199"/>
    <mergeCell ref="A200:B200"/>
    <mergeCell ref="A201:B201"/>
    <mergeCell ref="A202:B202"/>
    <mergeCell ref="A203:B203"/>
    <mergeCell ref="A204:B204"/>
    <mergeCell ref="A205:B205"/>
    <mergeCell ref="A206:B206"/>
    <mergeCell ref="A207:B207"/>
    <mergeCell ref="A252:B263"/>
    <mergeCell ref="A208:B208"/>
    <mergeCell ref="A209:B209"/>
    <mergeCell ref="A210:B210"/>
    <mergeCell ref="A211:B211"/>
    <mergeCell ref="A212:B212"/>
    <mergeCell ref="A213:B213"/>
    <mergeCell ref="A214:B214"/>
    <mergeCell ref="A215:B215"/>
    <mergeCell ref="A216:B216"/>
    <mergeCell ref="A232:E232"/>
    <mergeCell ref="C216:D216"/>
    <mergeCell ref="C217:D217"/>
    <mergeCell ref="C218:D218"/>
    <mergeCell ref="C262:D262"/>
    <mergeCell ref="A238:B251"/>
    <mergeCell ref="C238:D238"/>
    <mergeCell ref="C254:D256"/>
  </mergeCells>
  <phoneticPr fontId="8"/>
  <conditionalFormatting sqref="O51:O106 G51:G106 I51:I106 L51:L106">
    <cfRule type="expression" dxfId="286" priority="372">
      <formula>INDIRECT(ADDRESS(ROW(),COLUMN()))=TRUNC(INDIRECT(ADDRESS(ROW(),COLUMN())))</formula>
    </cfRule>
  </conditionalFormatting>
  <conditionalFormatting sqref="O27:O50">
    <cfRule type="expression" dxfId="285" priority="368">
      <formula>INDIRECT(ADDRESS(ROW(),COLUMN()))=TRUNC(INDIRECT(ADDRESS(ROW(),COLUMN())))</formula>
    </cfRule>
  </conditionalFormatting>
  <conditionalFormatting sqref="G48:G50">
    <cfRule type="expression" dxfId="284" priority="371">
      <formula>INDIRECT(ADDRESS(ROW(),COLUMN()))=TRUNC(INDIRECT(ADDRESS(ROW(),COLUMN())))</formula>
    </cfRule>
  </conditionalFormatting>
  <conditionalFormatting sqref="I45 I48:I50">
    <cfRule type="expression" dxfId="283" priority="370">
      <formula>INDIRECT(ADDRESS(ROW(),COLUMN()))=TRUNC(INDIRECT(ADDRESS(ROW(),COLUMN())))</formula>
    </cfRule>
  </conditionalFormatting>
  <conditionalFormatting sqref="L29:L50">
    <cfRule type="expression" dxfId="282" priority="369">
      <formula>INDIRECT(ADDRESS(ROW(),COLUMN()))=TRUNC(INDIRECT(ADDRESS(ROW(),COLUMN())))</formula>
    </cfRule>
  </conditionalFormatting>
  <conditionalFormatting sqref="O10">
    <cfRule type="expression" dxfId="281" priority="366">
      <formula>INDIRECT(ADDRESS(ROW(),COLUMN()))=TRUNC(INDIRECT(ADDRESS(ROW(),COLUMN())))</formula>
    </cfRule>
  </conditionalFormatting>
  <conditionalFormatting sqref="L10">
    <cfRule type="expression" dxfId="280" priority="367">
      <formula>INDIRECT(ADDRESS(ROW(),COLUMN()))=TRUNC(INDIRECT(ADDRESS(ROW(),COLUMN())))</formula>
    </cfRule>
  </conditionalFormatting>
  <conditionalFormatting sqref="O11">
    <cfRule type="expression" dxfId="279" priority="364">
      <formula>INDIRECT(ADDRESS(ROW(),COLUMN()))=TRUNC(INDIRECT(ADDRESS(ROW(),COLUMN())))</formula>
    </cfRule>
  </conditionalFormatting>
  <conditionalFormatting sqref="L11">
    <cfRule type="expression" dxfId="278" priority="365">
      <formula>INDIRECT(ADDRESS(ROW(),COLUMN()))=TRUNC(INDIRECT(ADDRESS(ROW(),COLUMN())))</formula>
    </cfRule>
  </conditionalFormatting>
  <conditionalFormatting sqref="O12:O26">
    <cfRule type="expression" dxfId="277" priority="361">
      <formula>INDIRECT(ADDRESS(ROW(),COLUMN()))=TRUNC(INDIRECT(ADDRESS(ROW(),COLUMN())))</formula>
    </cfRule>
  </conditionalFormatting>
  <conditionalFormatting sqref="I21:I25">
    <cfRule type="expression" dxfId="276" priority="363">
      <formula>INDIRECT(ADDRESS(ROW(),COLUMN()))=TRUNC(INDIRECT(ADDRESS(ROW(),COLUMN())))</formula>
    </cfRule>
  </conditionalFormatting>
  <conditionalFormatting sqref="L12:L25">
    <cfRule type="expression" dxfId="275" priority="362">
      <formula>INDIRECT(ADDRESS(ROW(),COLUMN()))=TRUNC(INDIRECT(ADDRESS(ROW(),COLUMN())))</formula>
    </cfRule>
  </conditionalFormatting>
  <conditionalFormatting sqref="G10 G15">
    <cfRule type="expression" dxfId="274" priority="360">
      <formula>INDIRECT(ADDRESS(ROW(),COLUMN()))=TRUNC(INDIRECT(ADDRESS(ROW(),COLUMN())))</formula>
    </cfRule>
  </conditionalFormatting>
  <conditionalFormatting sqref="I10 I15">
    <cfRule type="expression" dxfId="273" priority="359">
      <formula>INDIRECT(ADDRESS(ROW(),COLUMN()))=TRUNC(INDIRECT(ADDRESS(ROW(),COLUMN())))</formula>
    </cfRule>
  </conditionalFormatting>
  <conditionalFormatting sqref="G12">
    <cfRule type="expression" dxfId="272" priority="358">
      <formula>INDIRECT(ADDRESS(ROW(),COLUMN()))=TRUNC(INDIRECT(ADDRESS(ROW(),COLUMN())))</formula>
    </cfRule>
  </conditionalFormatting>
  <conditionalFormatting sqref="I12">
    <cfRule type="expression" dxfId="271" priority="357">
      <formula>INDIRECT(ADDRESS(ROW(),COLUMN()))=TRUNC(INDIRECT(ADDRESS(ROW(),COLUMN())))</formula>
    </cfRule>
  </conditionalFormatting>
  <conditionalFormatting sqref="G14">
    <cfRule type="expression" dxfId="270" priority="356">
      <formula>INDIRECT(ADDRESS(ROW(),COLUMN()))=TRUNC(INDIRECT(ADDRESS(ROW(),COLUMN())))</formula>
    </cfRule>
  </conditionalFormatting>
  <conditionalFormatting sqref="I14">
    <cfRule type="expression" dxfId="269" priority="355">
      <formula>INDIRECT(ADDRESS(ROW(),COLUMN()))=TRUNC(INDIRECT(ADDRESS(ROW(),COLUMN())))</formula>
    </cfRule>
  </conditionalFormatting>
  <conditionalFormatting sqref="G11">
    <cfRule type="expression" dxfId="268" priority="354">
      <formula>INDIRECT(ADDRESS(ROW(),COLUMN()))=TRUNC(INDIRECT(ADDRESS(ROW(),COLUMN())))</formula>
    </cfRule>
  </conditionalFormatting>
  <conditionalFormatting sqref="I11">
    <cfRule type="expression" dxfId="267" priority="353">
      <formula>INDIRECT(ADDRESS(ROW(),COLUMN()))=TRUNC(INDIRECT(ADDRESS(ROW(),COLUMN())))</formula>
    </cfRule>
  </conditionalFormatting>
  <conditionalFormatting sqref="G13">
    <cfRule type="expression" dxfId="266" priority="352">
      <formula>INDIRECT(ADDRESS(ROW(),COLUMN()))=TRUNC(INDIRECT(ADDRESS(ROW(),COLUMN())))</formula>
    </cfRule>
  </conditionalFormatting>
  <conditionalFormatting sqref="I13">
    <cfRule type="expression" dxfId="265" priority="351">
      <formula>INDIRECT(ADDRESS(ROW(),COLUMN()))=TRUNC(INDIRECT(ADDRESS(ROW(),COLUMN())))</formula>
    </cfRule>
  </conditionalFormatting>
  <conditionalFormatting sqref="G16 G19">
    <cfRule type="expression" dxfId="264" priority="350">
      <formula>INDIRECT(ADDRESS(ROW(),COLUMN()))=TRUNC(INDIRECT(ADDRESS(ROW(),COLUMN())))</formula>
    </cfRule>
  </conditionalFormatting>
  <conditionalFormatting sqref="I16 I19">
    <cfRule type="expression" dxfId="263" priority="349">
      <formula>INDIRECT(ADDRESS(ROW(),COLUMN()))=TRUNC(INDIRECT(ADDRESS(ROW(),COLUMN())))</formula>
    </cfRule>
  </conditionalFormatting>
  <conditionalFormatting sqref="G17">
    <cfRule type="expression" dxfId="262" priority="348">
      <formula>INDIRECT(ADDRESS(ROW(),COLUMN()))=TRUNC(INDIRECT(ADDRESS(ROW(),COLUMN())))</formula>
    </cfRule>
  </conditionalFormatting>
  <conditionalFormatting sqref="I17">
    <cfRule type="expression" dxfId="261" priority="347">
      <formula>INDIRECT(ADDRESS(ROW(),COLUMN()))=TRUNC(INDIRECT(ADDRESS(ROW(),COLUMN())))</formula>
    </cfRule>
  </conditionalFormatting>
  <conditionalFormatting sqref="G18">
    <cfRule type="expression" dxfId="260" priority="346">
      <formula>INDIRECT(ADDRESS(ROW(),COLUMN()))=TRUNC(INDIRECT(ADDRESS(ROW(),COLUMN())))</formula>
    </cfRule>
  </conditionalFormatting>
  <conditionalFormatting sqref="I18">
    <cfRule type="expression" dxfId="259" priority="345">
      <formula>INDIRECT(ADDRESS(ROW(),COLUMN()))=TRUNC(INDIRECT(ADDRESS(ROW(),COLUMN())))</formula>
    </cfRule>
  </conditionalFormatting>
  <conditionalFormatting sqref="G20">
    <cfRule type="expression" dxfId="258" priority="344">
      <formula>INDIRECT(ADDRESS(ROW(),COLUMN()))=TRUNC(INDIRECT(ADDRESS(ROW(),COLUMN())))</formula>
    </cfRule>
  </conditionalFormatting>
  <conditionalFormatting sqref="I20">
    <cfRule type="expression" dxfId="257" priority="343">
      <formula>INDIRECT(ADDRESS(ROW(),COLUMN()))=TRUNC(INDIRECT(ADDRESS(ROW(),COLUMN())))</formula>
    </cfRule>
  </conditionalFormatting>
  <conditionalFormatting sqref="G21 G23">
    <cfRule type="expression" dxfId="256" priority="342">
      <formula>INDIRECT(ADDRESS(ROW(),COLUMN()))=TRUNC(INDIRECT(ADDRESS(ROW(),COLUMN())))</formula>
    </cfRule>
  </conditionalFormatting>
  <conditionalFormatting sqref="G22">
    <cfRule type="expression" dxfId="255" priority="341">
      <formula>INDIRECT(ADDRESS(ROW(),COLUMN()))=TRUNC(INDIRECT(ADDRESS(ROW(),COLUMN())))</formula>
    </cfRule>
  </conditionalFormatting>
  <conditionalFormatting sqref="G24:G25">
    <cfRule type="expression" dxfId="254" priority="340">
      <formula>INDIRECT(ADDRESS(ROW(),COLUMN()))=TRUNC(INDIRECT(ADDRESS(ROW(),COLUMN())))</formula>
    </cfRule>
  </conditionalFormatting>
  <conditionalFormatting sqref="G26:G28">
    <cfRule type="expression" dxfId="253" priority="339">
      <formula>INDIRECT(ADDRESS(ROW(),COLUMN()))=TRUNC(INDIRECT(ADDRESS(ROW(),COLUMN())))</formula>
    </cfRule>
  </conditionalFormatting>
  <conditionalFormatting sqref="I26:I28">
    <cfRule type="expression" dxfId="252" priority="338">
      <formula>INDIRECT(ADDRESS(ROW(),COLUMN()))=TRUNC(INDIRECT(ADDRESS(ROW(),COLUMN())))</formula>
    </cfRule>
  </conditionalFormatting>
  <conditionalFormatting sqref="L26:L28">
    <cfRule type="expression" dxfId="251" priority="337">
      <formula>INDIRECT(ADDRESS(ROW(),COLUMN()))=TRUNC(INDIRECT(ADDRESS(ROW(),COLUMN())))</formula>
    </cfRule>
  </conditionalFormatting>
  <conditionalFormatting sqref="G29:G30">
    <cfRule type="expression" dxfId="250" priority="336">
      <formula>INDIRECT(ADDRESS(ROW(),COLUMN()))=TRUNC(INDIRECT(ADDRESS(ROW(),COLUMN())))</formula>
    </cfRule>
  </conditionalFormatting>
  <conditionalFormatting sqref="I29:I30">
    <cfRule type="expression" dxfId="249" priority="335">
      <formula>INDIRECT(ADDRESS(ROW(),COLUMN()))=TRUNC(INDIRECT(ADDRESS(ROW(),COLUMN())))</formula>
    </cfRule>
  </conditionalFormatting>
  <conditionalFormatting sqref="G31:G32 G42 G44">
    <cfRule type="expression" dxfId="248" priority="334">
      <formula>INDIRECT(ADDRESS(ROW(),COLUMN()))=TRUNC(INDIRECT(ADDRESS(ROW(),COLUMN())))</formula>
    </cfRule>
  </conditionalFormatting>
  <conditionalFormatting sqref="I31:I32 I42 I44">
    <cfRule type="expression" dxfId="247" priority="333">
      <formula>INDIRECT(ADDRESS(ROW(),COLUMN()))=TRUNC(INDIRECT(ADDRESS(ROW(),COLUMN())))</formula>
    </cfRule>
  </conditionalFormatting>
  <conditionalFormatting sqref="G40">
    <cfRule type="expression" dxfId="246" priority="332">
      <formula>INDIRECT(ADDRESS(ROW(),COLUMN()))=TRUNC(INDIRECT(ADDRESS(ROW(),COLUMN())))</formula>
    </cfRule>
  </conditionalFormatting>
  <conditionalFormatting sqref="I40">
    <cfRule type="expression" dxfId="245" priority="331">
      <formula>INDIRECT(ADDRESS(ROW(),COLUMN()))=TRUNC(INDIRECT(ADDRESS(ROW(),COLUMN())))</formula>
    </cfRule>
  </conditionalFormatting>
  <conditionalFormatting sqref="G37">
    <cfRule type="expression" dxfId="244" priority="330">
      <formula>INDIRECT(ADDRESS(ROW(),COLUMN()))=TRUNC(INDIRECT(ADDRESS(ROW(),COLUMN())))</formula>
    </cfRule>
  </conditionalFormatting>
  <conditionalFormatting sqref="I37">
    <cfRule type="expression" dxfId="243" priority="329">
      <formula>INDIRECT(ADDRESS(ROW(),COLUMN()))=TRUNC(INDIRECT(ADDRESS(ROW(),COLUMN())))</formula>
    </cfRule>
  </conditionalFormatting>
  <conditionalFormatting sqref="G38">
    <cfRule type="expression" dxfId="242" priority="328">
      <formula>INDIRECT(ADDRESS(ROW(),COLUMN()))=TRUNC(INDIRECT(ADDRESS(ROW(),COLUMN())))</formula>
    </cfRule>
  </conditionalFormatting>
  <conditionalFormatting sqref="I38">
    <cfRule type="expression" dxfId="241" priority="327">
      <formula>INDIRECT(ADDRESS(ROW(),COLUMN()))=TRUNC(INDIRECT(ADDRESS(ROW(),COLUMN())))</formula>
    </cfRule>
  </conditionalFormatting>
  <conditionalFormatting sqref="G41">
    <cfRule type="expression" dxfId="240" priority="326">
      <formula>INDIRECT(ADDRESS(ROW(),COLUMN()))=TRUNC(INDIRECT(ADDRESS(ROW(),COLUMN())))</formula>
    </cfRule>
  </conditionalFormatting>
  <conditionalFormatting sqref="I41">
    <cfRule type="expression" dxfId="239" priority="325">
      <formula>INDIRECT(ADDRESS(ROW(),COLUMN()))=TRUNC(INDIRECT(ADDRESS(ROW(),COLUMN())))</formula>
    </cfRule>
  </conditionalFormatting>
  <conditionalFormatting sqref="G43">
    <cfRule type="expression" dxfId="238" priority="324">
      <formula>INDIRECT(ADDRESS(ROW(),COLUMN()))=TRUNC(INDIRECT(ADDRESS(ROW(),COLUMN())))</formula>
    </cfRule>
  </conditionalFormatting>
  <conditionalFormatting sqref="I43">
    <cfRule type="expression" dxfId="237" priority="323">
      <formula>INDIRECT(ADDRESS(ROW(),COLUMN()))=TRUNC(INDIRECT(ADDRESS(ROW(),COLUMN())))</formula>
    </cfRule>
  </conditionalFormatting>
  <conditionalFormatting sqref="G36">
    <cfRule type="expression" dxfId="236" priority="322">
      <formula>INDIRECT(ADDRESS(ROW(),COLUMN()))=TRUNC(INDIRECT(ADDRESS(ROW(),COLUMN())))</formula>
    </cfRule>
  </conditionalFormatting>
  <conditionalFormatting sqref="I36">
    <cfRule type="expression" dxfId="235" priority="321">
      <formula>INDIRECT(ADDRESS(ROW(),COLUMN()))=TRUNC(INDIRECT(ADDRESS(ROW(),COLUMN())))</formula>
    </cfRule>
  </conditionalFormatting>
  <conditionalFormatting sqref="G39">
    <cfRule type="expression" dxfId="234" priority="320">
      <formula>INDIRECT(ADDRESS(ROW(),COLUMN()))=TRUNC(INDIRECT(ADDRESS(ROW(),COLUMN())))</formula>
    </cfRule>
  </conditionalFormatting>
  <conditionalFormatting sqref="I39">
    <cfRule type="expression" dxfId="233" priority="319">
      <formula>INDIRECT(ADDRESS(ROW(),COLUMN()))=TRUNC(INDIRECT(ADDRESS(ROW(),COLUMN())))</formula>
    </cfRule>
  </conditionalFormatting>
  <conditionalFormatting sqref="G35">
    <cfRule type="expression" dxfId="232" priority="318">
      <formula>INDIRECT(ADDRESS(ROW(),COLUMN()))=TRUNC(INDIRECT(ADDRESS(ROW(),COLUMN())))</formula>
    </cfRule>
  </conditionalFormatting>
  <conditionalFormatting sqref="I35">
    <cfRule type="expression" dxfId="231" priority="317">
      <formula>INDIRECT(ADDRESS(ROW(),COLUMN()))=TRUNC(INDIRECT(ADDRESS(ROW(),COLUMN())))</formula>
    </cfRule>
  </conditionalFormatting>
  <conditionalFormatting sqref="G33">
    <cfRule type="expression" dxfId="230" priority="316">
      <formula>INDIRECT(ADDRESS(ROW(),COLUMN()))=TRUNC(INDIRECT(ADDRESS(ROW(),COLUMN())))</formula>
    </cfRule>
  </conditionalFormatting>
  <conditionalFormatting sqref="I33">
    <cfRule type="expression" dxfId="229" priority="315">
      <formula>INDIRECT(ADDRESS(ROW(),COLUMN()))=TRUNC(INDIRECT(ADDRESS(ROW(),COLUMN())))</formula>
    </cfRule>
  </conditionalFormatting>
  <conditionalFormatting sqref="G34">
    <cfRule type="expression" dxfId="228" priority="314">
      <formula>INDIRECT(ADDRESS(ROW(),COLUMN()))=TRUNC(INDIRECT(ADDRESS(ROW(),COLUMN())))</formula>
    </cfRule>
  </conditionalFormatting>
  <conditionalFormatting sqref="I34">
    <cfRule type="expression" dxfId="227" priority="313">
      <formula>INDIRECT(ADDRESS(ROW(),COLUMN()))=TRUNC(INDIRECT(ADDRESS(ROW(),COLUMN())))</formula>
    </cfRule>
  </conditionalFormatting>
  <conditionalFormatting sqref="G45">
    <cfRule type="expression" dxfId="226" priority="312">
      <formula>INDIRECT(ADDRESS(ROW(),COLUMN()))=TRUNC(INDIRECT(ADDRESS(ROW(),COLUMN())))</formula>
    </cfRule>
  </conditionalFormatting>
  <conditionalFormatting sqref="G46:G47">
    <cfRule type="expression" dxfId="225" priority="311">
      <formula>INDIRECT(ADDRESS(ROW(),COLUMN()))=TRUNC(INDIRECT(ADDRESS(ROW(),COLUMN())))</formula>
    </cfRule>
  </conditionalFormatting>
  <conditionalFormatting sqref="I46:I47">
    <cfRule type="expression" dxfId="224" priority="310">
      <formula>INDIRECT(ADDRESS(ROW(),COLUMN()))=TRUNC(INDIRECT(ADDRESS(ROW(),COLUMN())))</formula>
    </cfRule>
  </conditionalFormatting>
  <conditionalFormatting sqref="I169">
    <cfRule type="expression" dxfId="223" priority="308">
      <formula>INDIRECT(ADDRESS(ROW(),COLUMN()))=TRUNC(INDIRECT(ADDRESS(ROW(),COLUMN())))</formula>
    </cfRule>
  </conditionalFormatting>
  <conditionalFormatting sqref="L169">
    <cfRule type="expression" dxfId="222" priority="307">
      <formula>INDIRECT(ADDRESS(ROW(),COLUMN()))=TRUNC(INDIRECT(ADDRESS(ROW(),COLUMN())))</formula>
    </cfRule>
  </conditionalFormatting>
  <conditionalFormatting sqref="O169">
    <cfRule type="expression" dxfId="221" priority="306">
      <formula>INDIRECT(ADDRESS(ROW(),COLUMN()))=TRUNC(INDIRECT(ADDRESS(ROW(),COLUMN())))</formula>
    </cfRule>
  </conditionalFormatting>
  <conditionalFormatting sqref="G171:G218">
    <cfRule type="expression" dxfId="220" priority="305">
      <formula>INDIRECT(ADDRESS(ROW(),COLUMN()))=TRUNC(INDIRECT(ADDRESS(ROW(),COLUMN())))</formula>
    </cfRule>
  </conditionalFormatting>
  <conditionalFormatting sqref="I170:I218">
    <cfRule type="expression" dxfId="219" priority="304">
      <formula>INDIRECT(ADDRESS(ROW(),COLUMN()))=TRUNC(INDIRECT(ADDRESS(ROW(),COLUMN())))</formula>
    </cfRule>
  </conditionalFormatting>
  <conditionalFormatting sqref="L170:L218">
    <cfRule type="expression" dxfId="218" priority="303">
      <formula>INDIRECT(ADDRESS(ROW(),COLUMN()))=TRUNC(INDIRECT(ADDRESS(ROW(),COLUMN())))</formula>
    </cfRule>
  </conditionalFormatting>
  <conditionalFormatting sqref="O170:O218">
    <cfRule type="expression" dxfId="217" priority="302">
      <formula>INDIRECT(ADDRESS(ROW(),COLUMN()))=TRUNC(INDIRECT(ADDRESS(ROW(),COLUMN())))</formula>
    </cfRule>
  </conditionalFormatting>
  <conditionalFormatting sqref="O107:O159 G107:G159 I107:I159 L107:L159">
    <cfRule type="expression" dxfId="216" priority="301">
      <formula>INDIRECT(ADDRESS(ROW(),COLUMN()))=TRUNC(INDIRECT(ADDRESS(ROW(),COLUMN())))</formula>
    </cfRule>
  </conditionalFormatting>
  <conditionalFormatting sqref="G169">
    <cfRule type="expression" dxfId="215" priority="3">
      <formula>INDIRECT(ADDRESS(ROW(),COLUMN()))=TRUNC(INDIRECT(ADDRESS(ROW(),COLUMN())))</formula>
    </cfRule>
  </conditionalFormatting>
  <conditionalFormatting sqref="G170">
    <cfRule type="expression" dxfId="214" priority="2">
      <formula>INDIRECT(ADDRESS(ROW(),COLUMN()))=TRUNC(INDIRECT(ADDRESS(ROW(),COLUMN())))</formula>
    </cfRule>
  </conditionalFormatting>
  <conditionalFormatting sqref="M6:Q7">
    <cfRule type="cellIs" dxfId="213" priority="1" operator="equal">
      <formula>"「費目：その他」で補助対象外に仕分けされていないものがあります。"</formula>
    </cfRule>
  </conditionalFormatting>
  <dataValidations count="7">
    <dataValidation imeMode="hiragana" allowBlank="1" showInputMessage="1" showErrorMessage="1" sqref="E10:E159 J10:J159 M10:M159 M169:M218 J169:J218 E169:E218"/>
    <dataValidation imeMode="disabled" allowBlank="1" showInputMessage="1" showErrorMessage="1" sqref="C7:K7 F166:K166 A10:A159 A169:A218 C3:C4"/>
    <dataValidation type="list" allowBlank="1" showInputMessage="1" showErrorMessage="1" sqref="R10:R159">
      <formula1>"○"</formula1>
    </dataValidation>
    <dataValidation type="list" imeMode="hiragana" allowBlank="1" showInputMessage="1" showErrorMessage="1" sqref="C10:C159">
      <formula1>区分</formula1>
    </dataValidation>
    <dataValidation imeMode="off" allowBlank="1" showInputMessage="1" showErrorMessage="1" sqref="G10:G159 I10:I159 L10:L159 O10:O159 Q10:Q159 I169:I218 L169:L218 O169:O218 Q169:Q218 G169:G218 G231:H235 G224:H229 F224:F235 F238:H264"/>
    <dataValidation type="list" imeMode="hiragana" allowBlank="1" showInputMessage="1" showErrorMessage="1" sqref="C169:D218">
      <formula1>収入</formula1>
    </dataValidation>
    <dataValidation type="list" imeMode="hiragana" allowBlank="1" showInputMessage="1" showErrorMessage="1" sqref="D10:D159">
      <formula1>INDIRECT(C10)</formula1>
    </dataValidation>
  </dataValidations>
  <pageMargins left="0.78740157480314965" right="0.39370078740157483" top="0.39370078740157483" bottom="0.59055118110236227" header="0.31496062992125984" footer="0.31496062992125984"/>
  <pageSetup paperSize="9" scale="66" fitToHeight="0" orientation="portrait" r:id="rId1"/>
  <rowBreaks count="2" manualBreakCount="2">
    <brk id="159" max="17" man="1"/>
    <brk id="219" max="16383" man="1"/>
  </rowBreaks>
  <colBreaks count="1" manualBreakCount="1">
    <brk id="17" max="1048575" man="1"/>
  </colBreaks>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Y265"/>
  <sheetViews>
    <sheetView view="pageBreakPreview" zoomScaleSheetLayoutView="100" workbookViewId="0">
      <pane ySplit="9" topLeftCell="A10" activePane="bottomLeft" state="frozen"/>
      <selection activeCell="A10" sqref="A10:B10"/>
      <selection pane="bottomLeft" activeCell="A10" sqref="A10:B10"/>
    </sheetView>
  </sheetViews>
  <sheetFormatPr defaultRowHeight="13.5"/>
  <cols>
    <col min="1" max="2" width="3.875" style="2" customWidth="1"/>
    <col min="3" max="3" width="17.75" style="2" customWidth="1"/>
    <col min="4" max="4" width="11.75" style="2" customWidth="1"/>
    <col min="5" max="5" width="33.5" style="2" customWidth="1"/>
    <col min="6" max="6" width="1.125" style="2" customWidth="1"/>
    <col min="7" max="7" width="9.5" style="2" customWidth="1"/>
    <col min="8" max="8" width="1.375" style="2" customWidth="1"/>
    <col min="9" max="9" width="6" style="2" customWidth="1"/>
    <col min="10" max="10" width="6.125" style="2" customWidth="1"/>
    <col min="11" max="11" width="1.875" style="2" customWidth="1"/>
    <col min="12" max="12" width="6" style="2" customWidth="1"/>
    <col min="13" max="13" width="6.125" style="2" customWidth="1"/>
    <col min="14" max="14" width="2" style="2" customWidth="1"/>
    <col min="15" max="15" width="9.5" style="2" customWidth="1"/>
    <col min="16" max="16" width="1.75" style="2" customWidth="1"/>
    <col min="17" max="17" width="9.625" style="2" customWidth="1"/>
    <col min="18" max="18" width="6.875" style="2" customWidth="1"/>
    <col min="19" max="19" width="7" style="2" customWidth="1"/>
    <col min="20" max="20" width="20.625" style="2" customWidth="1"/>
    <col min="21" max="21" width="18.375" style="2" customWidth="1"/>
    <col min="22" max="22" width="25.375" style="2" customWidth="1"/>
    <col min="23" max="23" width="9" style="2" customWidth="1"/>
    <col min="24" max="24" width="9" style="5" hidden="1" customWidth="1"/>
    <col min="25" max="25" width="9" style="2" customWidth="1"/>
    <col min="26" max="16384" width="9" style="2"/>
  </cols>
  <sheetData>
    <row r="1" spans="1:24">
      <c r="A1" s="24" t="str">
        <f>IF('計画書①（地域）'!$S$4="","",'計画書①（地域）'!$S$4)</f>
        <v/>
      </c>
      <c r="B1" s="24"/>
    </row>
    <row r="2" spans="1:24" ht="25.5" customHeight="1">
      <c r="A2" s="68" t="s">
        <v>124</v>
      </c>
      <c r="B2" s="68"/>
      <c r="C2" s="40"/>
    </row>
    <row r="3" spans="1:24" ht="32.1" customHeight="1">
      <c r="C3" s="569" t="s">
        <v>146</v>
      </c>
      <c r="D3" s="61" t="s">
        <v>153</v>
      </c>
      <c r="E3" s="570"/>
      <c r="F3" s="571"/>
      <c r="G3" s="571"/>
      <c r="H3" s="571"/>
      <c r="I3" s="571"/>
      <c r="J3" s="571"/>
      <c r="K3" s="571"/>
      <c r="L3" s="571"/>
      <c r="M3" s="572"/>
      <c r="N3"/>
      <c r="O3"/>
      <c r="P3"/>
      <c r="Q3" s="15"/>
      <c r="X3" s="5">
        <v>18</v>
      </c>
    </row>
    <row r="4" spans="1:24" ht="32.1" customHeight="1">
      <c r="C4" s="569"/>
      <c r="D4" s="62" t="s">
        <v>154</v>
      </c>
      <c r="E4" s="573"/>
      <c r="F4" s="574"/>
      <c r="G4" s="574"/>
      <c r="H4" s="574"/>
      <c r="I4" s="574"/>
      <c r="J4" s="574"/>
      <c r="K4" s="574"/>
      <c r="L4" s="574"/>
      <c r="M4" s="575"/>
      <c r="N4"/>
      <c r="O4"/>
      <c r="P4"/>
      <c r="Q4" s="15"/>
      <c r="X4" s="5">
        <v>224</v>
      </c>
    </row>
    <row r="5" spans="1:24" ht="22.5" customHeight="1">
      <c r="A5" s="6"/>
      <c r="B5" s="6"/>
      <c r="C5" s="8"/>
      <c r="D5" s="12"/>
      <c r="E5" s="15"/>
      <c r="F5" s="15"/>
      <c r="G5" s="15"/>
      <c r="H5" s="15"/>
      <c r="I5" s="15"/>
      <c r="J5" s="15"/>
      <c r="K5" s="15"/>
      <c r="L5" s="15"/>
      <c r="M5" s="15"/>
      <c r="N5" s="15"/>
      <c r="O5" s="15"/>
      <c r="P5" s="15"/>
      <c r="Q5" s="15"/>
    </row>
    <row r="6" spans="1:24" ht="21.75" customHeight="1">
      <c r="A6" s="6"/>
      <c r="B6" s="6"/>
      <c r="C6" s="540" t="s">
        <v>41</v>
      </c>
      <c r="D6" s="541"/>
      <c r="E6" s="129" t="s">
        <v>44</v>
      </c>
      <c r="F6" s="542" t="s">
        <v>52</v>
      </c>
      <c r="G6" s="543"/>
      <c r="H6" s="543"/>
      <c r="I6" s="543"/>
      <c r="J6" s="543"/>
      <c r="K6" s="544"/>
      <c r="L6" s="3"/>
      <c r="M6" s="568" t="str">
        <f>IF($F$247&lt;&gt;0,"「費目：その他」で補助対象外に仕分けされていないものがあります。","")</f>
        <v/>
      </c>
      <c r="N6" s="568"/>
      <c r="O6" s="568"/>
      <c r="P6" s="568"/>
      <c r="Q6" s="568"/>
    </row>
    <row r="7" spans="1:24" ht="21.75" customHeight="1">
      <c r="A7" s="6"/>
      <c r="B7" s="6"/>
      <c r="C7" s="545">
        <f>SUMIFS($Q$10:$Q$159,$R$10:$R$159,"")</f>
        <v>0</v>
      </c>
      <c r="D7" s="546"/>
      <c r="E7" s="130">
        <f>SUMIFS($Q$10:$Q$159,$R$10:$R$159,"○")</f>
        <v>0</v>
      </c>
      <c r="F7" s="547">
        <f>SUM(C7,E7)</f>
        <v>0</v>
      </c>
      <c r="G7" s="548"/>
      <c r="H7" s="548"/>
      <c r="I7" s="548"/>
      <c r="J7" s="548"/>
      <c r="K7" s="549"/>
      <c r="L7" s="3"/>
      <c r="M7" s="568"/>
      <c r="N7" s="568"/>
      <c r="O7" s="568"/>
      <c r="P7" s="568"/>
      <c r="Q7" s="568"/>
    </row>
    <row r="8" spans="1:24" ht="20.25" customHeight="1">
      <c r="A8" s="7" t="s">
        <v>5</v>
      </c>
      <c r="B8" s="7"/>
      <c r="C8" s="3"/>
      <c r="D8" s="13"/>
      <c r="E8" s="9"/>
      <c r="F8" s="9"/>
      <c r="G8" s="9"/>
      <c r="H8" s="9"/>
      <c r="I8" s="9"/>
      <c r="J8" s="9"/>
      <c r="K8" s="9"/>
      <c r="L8" s="9"/>
      <c r="M8" s="9"/>
      <c r="N8" s="9"/>
      <c r="O8" s="9"/>
      <c r="P8" s="9"/>
      <c r="R8" s="134" t="s">
        <v>17</v>
      </c>
    </row>
    <row r="9" spans="1:24" ht="36" customHeight="1">
      <c r="A9" s="632" t="s">
        <v>216</v>
      </c>
      <c r="B9" s="633"/>
      <c r="C9" s="54" t="s">
        <v>11</v>
      </c>
      <c r="D9" s="54" t="s">
        <v>26</v>
      </c>
      <c r="E9" s="55" t="s">
        <v>45</v>
      </c>
      <c r="F9" s="69"/>
      <c r="G9" s="56" t="s">
        <v>39</v>
      </c>
      <c r="H9" s="57" t="s">
        <v>46</v>
      </c>
      <c r="I9" s="56" t="s">
        <v>38</v>
      </c>
      <c r="J9" s="58" t="s">
        <v>40</v>
      </c>
      <c r="K9" s="57" t="s">
        <v>46</v>
      </c>
      <c r="L9" s="56" t="s">
        <v>48</v>
      </c>
      <c r="M9" s="58" t="s">
        <v>40</v>
      </c>
      <c r="N9" s="57" t="s">
        <v>49</v>
      </c>
      <c r="O9" s="56" t="s">
        <v>50</v>
      </c>
      <c r="P9" s="57" t="s">
        <v>51</v>
      </c>
      <c r="Q9" s="137" t="s">
        <v>12</v>
      </c>
      <c r="R9" s="182" t="s">
        <v>43</v>
      </c>
    </row>
    <row r="10" spans="1:24" ht="18" customHeight="1">
      <c r="A10" s="634">
        <v>1</v>
      </c>
      <c r="B10" s="635"/>
      <c r="C10" s="50"/>
      <c r="D10" s="51"/>
      <c r="E10" s="186"/>
      <c r="F10" s="161"/>
      <c r="G10" s="52"/>
      <c r="H10" s="161"/>
      <c r="I10" s="156"/>
      <c r="J10" s="53"/>
      <c r="K10" s="164"/>
      <c r="L10" s="159"/>
      <c r="M10" s="53"/>
      <c r="N10" s="164"/>
      <c r="O10" s="46"/>
      <c r="P10" s="165"/>
      <c r="Q10" s="138">
        <f t="shared" ref="Q10:Q106" si="0">IF(G10="",0,INT(SUM(PRODUCT(G10,I10,L10),O10)))</f>
        <v>0</v>
      </c>
      <c r="R10" s="140"/>
    </row>
    <row r="11" spans="1:24" ht="18" customHeight="1">
      <c r="A11" s="636">
        <v>2</v>
      </c>
      <c r="B11" s="637"/>
      <c r="C11" s="10"/>
      <c r="D11" s="14"/>
      <c r="E11" s="187"/>
      <c r="F11" s="162"/>
      <c r="G11" s="43"/>
      <c r="H11" s="162"/>
      <c r="I11" s="157"/>
      <c r="J11" s="21"/>
      <c r="K11" s="163"/>
      <c r="L11" s="158"/>
      <c r="M11" s="21"/>
      <c r="N11" s="163"/>
      <c r="O11" s="44"/>
      <c r="P11" s="166"/>
      <c r="Q11" s="139">
        <f t="shared" si="0"/>
        <v>0</v>
      </c>
      <c r="R11" s="141"/>
    </row>
    <row r="12" spans="1:24" ht="18" customHeight="1">
      <c r="A12" s="636">
        <v>3</v>
      </c>
      <c r="B12" s="637"/>
      <c r="C12" s="10"/>
      <c r="D12" s="14"/>
      <c r="E12" s="187"/>
      <c r="F12" s="162"/>
      <c r="G12" s="43"/>
      <c r="H12" s="162"/>
      <c r="I12" s="157"/>
      <c r="J12" s="21"/>
      <c r="K12" s="163"/>
      <c r="L12" s="158"/>
      <c r="M12" s="21"/>
      <c r="N12" s="163"/>
      <c r="O12" s="44"/>
      <c r="P12" s="166"/>
      <c r="Q12" s="139">
        <f t="shared" si="0"/>
        <v>0</v>
      </c>
      <c r="R12" s="141"/>
    </row>
    <row r="13" spans="1:24" ht="18" customHeight="1">
      <c r="A13" s="636">
        <v>4</v>
      </c>
      <c r="B13" s="637"/>
      <c r="C13" s="10"/>
      <c r="D13" s="14"/>
      <c r="E13" s="187"/>
      <c r="F13" s="162"/>
      <c r="G13" s="43"/>
      <c r="H13" s="162"/>
      <c r="I13" s="157"/>
      <c r="J13" s="21"/>
      <c r="K13" s="163"/>
      <c r="L13" s="158"/>
      <c r="M13" s="21"/>
      <c r="N13" s="163"/>
      <c r="O13" s="44"/>
      <c r="P13" s="166"/>
      <c r="Q13" s="139">
        <f t="shared" si="0"/>
        <v>0</v>
      </c>
      <c r="R13" s="141"/>
    </row>
    <row r="14" spans="1:24" ht="18" customHeight="1">
      <c r="A14" s="636">
        <v>5</v>
      </c>
      <c r="B14" s="637"/>
      <c r="C14" s="10"/>
      <c r="D14" s="14"/>
      <c r="E14" s="187"/>
      <c r="F14" s="162"/>
      <c r="G14" s="43"/>
      <c r="H14" s="162"/>
      <c r="I14" s="157"/>
      <c r="J14" s="21"/>
      <c r="K14" s="163"/>
      <c r="L14" s="158"/>
      <c r="M14" s="21"/>
      <c r="N14" s="163"/>
      <c r="O14" s="44"/>
      <c r="P14" s="166"/>
      <c r="Q14" s="139">
        <f t="shared" si="0"/>
        <v>0</v>
      </c>
      <c r="R14" s="141"/>
    </row>
    <row r="15" spans="1:24" ht="18" customHeight="1">
      <c r="A15" s="636">
        <v>6</v>
      </c>
      <c r="B15" s="637"/>
      <c r="C15" s="10"/>
      <c r="D15" s="14"/>
      <c r="E15" s="187"/>
      <c r="F15" s="162"/>
      <c r="G15" s="43"/>
      <c r="H15" s="162"/>
      <c r="I15" s="157"/>
      <c r="J15" s="21"/>
      <c r="K15" s="163"/>
      <c r="L15" s="158"/>
      <c r="M15" s="21"/>
      <c r="N15" s="163"/>
      <c r="O15" s="44"/>
      <c r="P15" s="166"/>
      <c r="Q15" s="139">
        <f t="shared" si="0"/>
        <v>0</v>
      </c>
      <c r="R15" s="141"/>
    </row>
    <row r="16" spans="1:24" ht="18" customHeight="1">
      <c r="A16" s="636">
        <v>7</v>
      </c>
      <c r="B16" s="637"/>
      <c r="C16" s="10"/>
      <c r="D16" s="14"/>
      <c r="E16" s="187"/>
      <c r="F16" s="162"/>
      <c r="G16" s="43"/>
      <c r="H16" s="162"/>
      <c r="I16" s="157"/>
      <c r="J16" s="21"/>
      <c r="K16" s="163"/>
      <c r="L16" s="158"/>
      <c r="M16" s="21"/>
      <c r="N16" s="163"/>
      <c r="O16" s="44"/>
      <c r="P16" s="166"/>
      <c r="Q16" s="139">
        <f t="shared" si="0"/>
        <v>0</v>
      </c>
      <c r="R16" s="141"/>
    </row>
    <row r="17" spans="1:18" ht="18" customHeight="1">
      <c r="A17" s="636">
        <v>8</v>
      </c>
      <c r="B17" s="637"/>
      <c r="C17" s="10"/>
      <c r="D17" s="14"/>
      <c r="E17" s="187"/>
      <c r="F17" s="162"/>
      <c r="G17" s="43"/>
      <c r="H17" s="162"/>
      <c r="I17" s="157"/>
      <c r="J17" s="21"/>
      <c r="K17" s="163"/>
      <c r="L17" s="158"/>
      <c r="M17" s="21"/>
      <c r="N17" s="163"/>
      <c r="O17" s="44"/>
      <c r="P17" s="166"/>
      <c r="Q17" s="139">
        <f t="shared" si="0"/>
        <v>0</v>
      </c>
      <c r="R17" s="141"/>
    </row>
    <row r="18" spans="1:18" ht="18" customHeight="1">
      <c r="A18" s="636">
        <v>9</v>
      </c>
      <c r="B18" s="637"/>
      <c r="C18" s="10"/>
      <c r="D18" s="14"/>
      <c r="E18" s="187"/>
      <c r="F18" s="162"/>
      <c r="G18" s="43"/>
      <c r="H18" s="162"/>
      <c r="I18" s="157"/>
      <c r="J18" s="21"/>
      <c r="K18" s="163"/>
      <c r="L18" s="158"/>
      <c r="M18" s="21"/>
      <c r="N18" s="163"/>
      <c r="O18" s="44"/>
      <c r="P18" s="166"/>
      <c r="Q18" s="139">
        <f t="shared" si="0"/>
        <v>0</v>
      </c>
      <c r="R18" s="141"/>
    </row>
    <row r="19" spans="1:18" ht="18" customHeight="1">
      <c r="A19" s="636">
        <v>10</v>
      </c>
      <c r="B19" s="637"/>
      <c r="C19" s="10"/>
      <c r="D19" s="14"/>
      <c r="E19" s="187"/>
      <c r="F19" s="162"/>
      <c r="G19" s="43"/>
      <c r="H19" s="162"/>
      <c r="I19" s="157"/>
      <c r="J19" s="21"/>
      <c r="K19" s="163"/>
      <c r="L19" s="158"/>
      <c r="M19" s="21"/>
      <c r="N19" s="163"/>
      <c r="O19" s="44"/>
      <c r="P19" s="166"/>
      <c r="Q19" s="139">
        <f t="shared" si="0"/>
        <v>0</v>
      </c>
      <c r="R19" s="141"/>
    </row>
    <row r="20" spans="1:18" ht="18" customHeight="1">
      <c r="A20" s="636">
        <v>11</v>
      </c>
      <c r="B20" s="637"/>
      <c r="C20" s="10"/>
      <c r="D20" s="14"/>
      <c r="E20" s="187"/>
      <c r="F20" s="162"/>
      <c r="G20" s="43"/>
      <c r="H20" s="162"/>
      <c r="I20" s="157"/>
      <c r="J20" s="21"/>
      <c r="K20" s="163"/>
      <c r="L20" s="158"/>
      <c r="M20" s="21"/>
      <c r="N20" s="163"/>
      <c r="O20" s="44"/>
      <c r="P20" s="166"/>
      <c r="Q20" s="139">
        <f t="shared" si="0"/>
        <v>0</v>
      </c>
      <c r="R20" s="141"/>
    </row>
    <row r="21" spans="1:18" ht="18" customHeight="1">
      <c r="A21" s="636">
        <v>12</v>
      </c>
      <c r="B21" s="637"/>
      <c r="C21" s="10"/>
      <c r="D21" s="14"/>
      <c r="E21" s="187"/>
      <c r="F21" s="162"/>
      <c r="G21" s="43"/>
      <c r="H21" s="163"/>
      <c r="I21" s="158"/>
      <c r="J21" s="21"/>
      <c r="K21" s="163"/>
      <c r="L21" s="158"/>
      <c r="M21" s="21"/>
      <c r="N21" s="163"/>
      <c r="O21" s="44"/>
      <c r="P21" s="166"/>
      <c r="Q21" s="139">
        <f t="shared" si="0"/>
        <v>0</v>
      </c>
      <c r="R21" s="141"/>
    </row>
    <row r="22" spans="1:18" ht="18" customHeight="1">
      <c r="A22" s="636">
        <v>13</v>
      </c>
      <c r="B22" s="637"/>
      <c r="C22" s="10"/>
      <c r="D22" s="14"/>
      <c r="E22" s="187"/>
      <c r="F22" s="162"/>
      <c r="G22" s="43"/>
      <c r="H22" s="163"/>
      <c r="I22" s="158"/>
      <c r="J22" s="21"/>
      <c r="K22" s="163"/>
      <c r="L22" s="158"/>
      <c r="M22" s="21"/>
      <c r="N22" s="163"/>
      <c r="O22" s="44"/>
      <c r="P22" s="166"/>
      <c r="Q22" s="139">
        <f t="shared" si="0"/>
        <v>0</v>
      </c>
      <c r="R22" s="141"/>
    </row>
    <row r="23" spans="1:18" ht="18" customHeight="1">
      <c r="A23" s="636">
        <v>14</v>
      </c>
      <c r="B23" s="637"/>
      <c r="C23" s="10"/>
      <c r="D23" s="14"/>
      <c r="E23" s="187"/>
      <c r="F23" s="162"/>
      <c r="G23" s="43"/>
      <c r="H23" s="163"/>
      <c r="I23" s="158"/>
      <c r="J23" s="21"/>
      <c r="K23" s="163"/>
      <c r="L23" s="158"/>
      <c r="M23" s="21"/>
      <c r="N23" s="163"/>
      <c r="O23" s="44"/>
      <c r="P23" s="166"/>
      <c r="Q23" s="139">
        <f t="shared" si="0"/>
        <v>0</v>
      </c>
      <c r="R23" s="141"/>
    </row>
    <row r="24" spans="1:18" ht="18" customHeight="1">
      <c r="A24" s="636">
        <v>15</v>
      </c>
      <c r="B24" s="637"/>
      <c r="C24" s="10"/>
      <c r="D24" s="14"/>
      <c r="E24" s="187"/>
      <c r="F24" s="162"/>
      <c r="G24" s="43"/>
      <c r="H24" s="163"/>
      <c r="I24" s="158"/>
      <c r="J24" s="21"/>
      <c r="K24" s="163"/>
      <c r="L24" s="158"/>
      <c r="M24" s="21"/>
      <c r="N24" s="163"/>
      <c r="O24" s="44"/>
      <c r="P24" s="166"/>
      <c r="Q24" s="139">
        <f t="shared" si="0"/>
        <v>0</v>
      </c>
      <c r="R24" s="141"/>
    </row>
    <row r="25" spans="1:18" ht="18" customHeight="1">
      <c r="A25" s="636">
        <v>16</v>
      </c>
      <c r="B25" s="637"/>
      <c r="C25" s="10"/>
      <c r="D25" s="14"/>
      <c r="E25" s="187"/>
      <c r="F25" s="162"/>
      <c r="G25" s="43"/>
      <c r="H25" s="163"/>
      <c r="I25" s="158"/>
      <c r="J25" s="21"/>
      <c r="K25" s="163"/>
      <c r="L25" s="158"/>
      <c r="M25" s="21"/>
      <c r="N25" s="163"/>
      <c r="O25" s="44"/>
      <c r="P25" s="166"/>
      <c r="Q25" s="139">
        <f t="shared" si="0"/>
        <v>0</v>
      </c>
      <c r="R25" s="141"/>
    </row>
    <row r="26" spans="1:18" ht="18" customHeight="1">
      <c r="A26" s="636">
        <v>17</v>
      </c>
      <c r="B26" s="637"/>
      <c r="C26" s="10"/>
      <c r="D26" s="14"/>
      <c r="E26" s="187"/>
      <c r="F26" s="162"/>
      <c r="G26" s="43"/>
      <c r="H26" s="162"/>
      <c r="I26" s="157"/>
      <c r="J26" s="21"/>
      <c r="K26" s="162"/>
      <c r="L26" s="158"/>
      <c r="M26" s="37"/>
      <c r="N26" s="163"/>
      <c r="O26" s="44"/>
      <c r="P26" s="166"/>
      <c r="Q26" s="139">
        <f t="shared" si="0"/>
        <v>0</v>
      </c>
      <c r="R26" s="141"/>
    </row>
    <row r="27" spans="1:18" ht="18" customHeight="1">
      <c r="A27" s="636">
        <v>18</v>
      </c>
      <c r="B27" s="637"/>
      <c r="C27" s="10"/>
      <c r="D27" s="14"/>
      <c r="E27" s="187"/>
      <c r="F27" s="162"/>
      <c r="G27" s="43"/>
      <c r="H27" s="162"/>
      <c r="I27" s="157"/>
      <c r="J27" s="21"/>
      <c r="K27" s="162"/>
      <c r="L27" s="158"/>
      <c r="M27" s="37"/>
      <c r="N27" s="163"/>
      <c r="O27" s="44"/>
      <c r="P27" s="166"/>
      <c r="Q27" s="139">
        <f t="shared" si="0"/>
        <v>0</v>
      </c>
      <c r="R27" s="141"/>
    </row>
    <row r="28" spans="1:18" ht="18" customHeight="1">
      <c r="A28" s="636">
        <v>19</v>
      </c>
      <c r="B28" s="637"/>
      <c r="C28" s="10"/>
      <c r="D28" s="14"/>
      <c r="E28" s="187"/>
      <c r="F28" s="162"/>
      <c r="G28" s="43"/>
      <c r="H28" s="162"/>
      <c r="I28" s="157"/>
      <c r="J28" s="21"/>
      <c r="K28" s="162"/>
      <c r="L28" s="158"/>
      <c r="M28" s="37"/>
      <c r="N28" s="163"/>
      <c r="O28" s="44"/>
      <c r="P28" s="166"/>
      <c r="Q28" s="139">
        <f t="shared" si="0"/>
        <v>0</v>
      </c>
      <c r="R28" s="141"/>
    </row>
    <row r="29" spans="1:18" ht="18" customHeight="1">
      <c r="A29" s="636">
        <v>20</v>
      </c>
      <c r="B29" s="637"/>
      <c r="C29" s="10"/>
      <c r="D29" s="14"/>
      <c r="E29" s="187"/>
      <c r="F29" s="162"/>
      <c r="G29" s="43"/>
      <c r="H29" s="162"/>
      <c r="I29" s="157"/>
      <c r="J29" s="21"/>
      <c r="K29" s="163"/>
      <c r="L29" s="158"/>
      <c r="M29" s="21"/>
      <c r="N29" s="163"/>
      <c r="O29" s="44"/>
      <c r="P29" s="166"/>
      <c r="Q29" s="139">
        <f t="shared" si="0"/>
        <v>0</v>
      </c>
      <c r="R29" s="141"/>
    </row>
    <row r="30" spans="1:18" ht="18" customHeight="1">
      <c r="A30" s="636">
        <v>21</v>
      </c>
      <c r="B30" s="637"/>
      <c r="C30" s="10"/>
      <c r="D30" s="14"/>
      <c r="E30" s="187"/>
      <c r="F30" s="162"/>
      <c r="G30" s="43"/>
      <c r="H30" s="162"/>
      <c r="I30" s="157"/>
      <c r="J30" s="21"/>
      <c r="K30" s="163"/>
      <c r="L30" s="158"/>
      <c r="M30" s="21"/>
      <c r="N30" s="163"/>
      <c r="O30" s="44"/>
      <c r="P30" s="166"/>
      <c r="Q30" s="139">
        <f t="shared" si="0"/>
        <v>0</v>
      </c>
      <c r="R30" s="141"/>
    </row>
    <row r="31" spans="1:18" ht="18" customHeight="1">
      <c r="A31" s="636">
        <v>22</v>
      </c>
      <c r="B31" s="637"/>
      <c r="C31" s="10"/>
      <c r="D31" s="14"/>
      <c r="E31" s="187"/>
      <c r="F31" s="162"/>
      <c r="G31" s="43"/>
      <c r="H31" s="162"/>
      <c r="I31" s="157"/>
      <c r="J31" s="21"/>
      <c r="K31" s="163"/>
      <c r="L31" s="158"/>
      <c r="M31" s="21"/>
      <c r="N31" s="163"/>
      <c r="O31" s="44"/>
      <c r="P31" s="166"/>
      <c r="Q31" s="139">
        <f t="shared" si="0"/>
        <v>0</v>
      </c>
      <c r="R31" s="141"/>
    </row>
    <row r="32" spans="1:18" ht="18" customHeight="1">
      <c r="A32" s="636">
        <v>23</v>
      </c>
      <c r="B32" s="637"/>
      <c r="C32" s="10"/>
      <c r="D32" s="14"/>
      <c r="E32" s="187"/>
      <c r="F32" s="162"/>
      <c r="G32" s="43"/>
      <c r="H32" s="162"/>
      <c r="I32" s="157"/>
      <c r="J32" s="21"/>
      <c r="K32" s="163"/>
      <c r="L32" s="158"/>
      <c r="M32" s="21"/>
      <c r="N32" s="163"/>
      <c r="O32" s="44"/>
      <c r="P32" s="166"/>
      <c r="Q32" s="139">
        <f t="shared" si="0"/>
        <v>0</v>
      </c>
      <c r="R32" s="141"/>
    </row>
    <row r="33" spans="1:18" ht="18" customHeight="1">
      <c r="A33" s="636">
        <v>24</v>
      </c>
      <c r="B33" s="637"/>
      <c r="C33" s="10"/>
      <c r="D33" s="14"/>
      <c r="E33" s="187"/>
      <c r="F33" s="162"/>
      <c r="G33" s="43"/>
      <c r="H33" s="162"/>
      <c r="I33" s="157"/>
      <c r="J33" s="21"/>
      <c r="K33" s="163"/>
      <c r="L33" s="158"/>
      <c r="M33" s="21"/>
      <c r="N33" s="163"/>
      <c r="O33" s="44"/>
      <c r="P33" s="166"/>
      <c r="Q33" s="139">
        <f t="shared" si="0"/>
        <v>0</v>
      </c>
      <c r="R33" s="141"/>
    </row>
    <row r="34" spans="1:18" ht="18" customHeight="1">
      <c r="A34" s="636">
        <v>25</v>
      </c>
      <c r="B34" s="637"/>
      <c r="C34" s="10"/>
      <c r="D34" s="14"/>
      <c r="E34" s="187"/>
      <c r="F34" s="162"/>
      <c r="G34" s="43"/>
      <c r="H34" s="162"/>
      <c r="I34" s="157"/>
      <c r="J34" s="21"/>
      <c r="K34" s="163"/>
      <c r="L34" s="158"/>
      <c r="M34" s="21"/>
      <c r="N34" s="163"/>
      <c r="O34" s="44"/>
      <c r="P34" s="166"/>
      <c r="Q34" s="139">
        <f t="shared" si="0"/>
        <v>0</v>
      </c>
      <c r="R34" s="141"/>
    </row>
    <row r="35" spans="1:18" ht="18" customHeight="1">
      <c r="A35" s="636">
        <v>26</v>
      </c>
      <c r="B35" s="637"/>
      <c r="C35" s="10"/>
      <c r="D35" s="14"/>
      <c r="E35" s="187"/>
      <c r="F35" s="162"/>
      <c r="G35" s="43"/>
      <c r="H35" s="162"/>
      <c r="I35" s="157"/>
      <c r="J35" s="21"/>
      <c r="K35" s="163"/>
      <c r="L35" s="158"/>
      <c r="M35" s="21"/>
      <c r="N35" s="163"/>
      <c r="O35" s="44"/>
      <c r="P35" s="166"/>
      <c r="Q35" s="139">
        <f t="shared" si="0"/>
        <v>0</v>
      </c>
      <c r="R35" s="141"/>
    </row>
    <row r="36" spans="1:18" ht="18" customHeight="1">
      <c r="A36" s="636">
        <v>27</v>
      </c>
      <c r="B36" s="637"/>
      <c r="C36" s="10"/>
      <c r="D36" s="14"/>
      <c r="E36" s="187"/>
      <c r="F36" s="162"/>
      <c r="G36" s="43"/>
      <c r="H36" s="162"/>
      <c r="I36" s="157"/>
      <c r="J36" s="21"/>
      <c r="K36" s="163"/>
      <c r="L36" s="158"/>
      <c r="M36" s="21"/>
      <c r="N36" s="163"/>
      <c r="O36" s="44"/>
      <c r="P36" s="166"/>
      <c r="Q36" s="139">
        <f t="shared" si="0"/>
        <v>0</v>
      </c>
      <c r="R36" s="141"/>
    </row>
    <row r="37" spans="1:18" ht="18" customHeight="1">
      <c r="A37" s="636">
        <v>28</v>
      </c>
      <c r="B37" s="637"/>
      <c r="C37" s="10"/>
      <c r="D37" s="14"/>
      <c r="E37" s="187"/>
      <c r="F37" s="162"/>
      <c r="G37" s="43"/>
      <c r="H37" s="162"/>
      <c r="I37" s="157"/>
      <c r="J37" s="21"/>
      <c r="K37" s="163"/>
      <c r="L37" s="158"/>
      <c r="M37" s="21"/>
      <c r="N37" s="163"/>
      <c r="O37" s="44"/>
      <c r="P37" s="166"/>
      <c r="Q37" s="139">
        <f t="shared" si="0"/>
        <v>0</v>
      </c>
      <c r="R37" s="141"/>
    </row>
    <row r="38" spans="1:18" ht="18" customHeight="1">
      <c r="A38" s="636">
        <v>29</v>
      </c>
      <c r="B38" s="637"/>
      <c r="C38" s="10"/>
      <c r="D38" s="14"/>
      <c r="E38" s="187"/>
      <c r="F38" s="162"/>
      <c r="G38" s="43"/>
      <c r="H38" s="162"/>
      <c r="I38" s="157"/>
      <c r="J38" s="21"/>
      <c r="K38" s="163"/>
      <c r="L38" s="158"/>
      <c r="M38" s="21"/>
      <c r="N38" s="163"/>
      <c r="O38" s="44"/>
      <c r="P38" s="166"/>
      <c r="Q38" s="139">
        <f t="shared" si="0"/>
        <v>0</v>
      </c>
      <c r="R38" s="141"/>
    </row>
    <row r="39" spans="1:18" ht="18" customHeight="1">
      <c r="A39" s="636">
        <v>30</v>
      </c>
      <c r="B39" s="637"/>
      <c r="C39" s="10"/>
      <c r="D39" s="14"/>
      <c r="E39" s="187"/>
      <c r="F39" s="162"/>
      <c r="G39" s="43"/>
      <c r="H39" s="162"/>
      <c r="I39" s="157"/>
      <c r="J39" s="21"/>
      <c r="K39" s="163"/>
      <c r="L39" s="158"/>
      <c r="M39" s="21"/>
      <c r="N39" s="163"/>
      <c r="O39" s="44"/>
      <c r="P39" s="166"/>
      <c r="Q39" s="139">
        <f t="shared" si="0"/>
        <v>0</v>
      </c>
      <c r="R39" s="141"/>
    </row>
    <row r="40" spans="1:18" ht="18" customHeight="1">
      <c r="A40" s="636">
        <v>31</v>
      </c>
      <c r="B40" s="637"/>
      <c r="C40" s="10"/>
      <c r="D40" s="14"/>
      <c r="E40" s="187"/>
      <c r="F40" s="162"/>
      <c r="G40" s="43"/>
      <c r="H40" s="162"/>
      <c r="I40" s="157"/>
      <c r="J40" s="21"/>
      <c r="K40" s="163"/>
      <c r="L40" s="158"/>
      <c r="M40" s="21"/>
      <c r="N40" s="163"/>
      <c r="O40" s="44"/>
      <c r="P40" s="166"/>
      <c r="Q40" s="139">
        <f t="shared" si="0"/>
        <v>0</v>
      </c>
      <c r="R40" s="141"/>
    </row>
    <row r="41" spans="1:18" ht="18" customHeight="1">
      <c r="A41" s="636">
        <v>32</v>
      </c>
      <c r="B41" s="637"/>
      <c r="C41" s="10"/>
      <c r="D41" s="14"/>
      <c r="E41" s="187"/>
      <c r="F41" s="162"/>
      <c r="G41" s="43"/>
      <c r="H41" s="162"/>
      <c r="I41" s="157"/>
      <c r="J41" s="21"/>
      <c r="K41" s="163"/>
      <c r="L41" s="158"/>
      <c r="M41" s="21"/>
      <c r="N41" s="163"/>
      <c r="O41" s="44"/>
      <c r="P41" s="166"/>
      <c r="Q41" s="139">
        <f t="shared" si="0"/>
        <v>0</v>
      </c>
      <c r="R41" s="141"/>
    </row>
    <row r="42" spans="1:18" ht="18" customHeight="1">
      <c r="A42" s="636">
        <v>33</v>
      </c>
      <c r="B42" s="637"/>
      <c r="C42" s="10"/>
      <c r="D42" s="14"/>
      <c r="E42" s="187"/>
      <c r="F42" s="162"/>
      <c r="G42" s="43"/>
      <c r="H42" s="162"/>
      <c r="I42" s="157"/>
      <c r="J42" s="21"/>
      <c r="K42" s="163"/>
      <c r="L42" s="158"/>
      <c r="M42" s="21"/>
      <c r="N42" s="163"/>
      <c r="O42" s="44"/>
      <c r="P42" s="166"/>
      <c r="Q42" s="139">
        <f t="shared" si="0"/>
        <v>0</v>
      </c>
      <c r="R42" s="141"/>
    </row>
    <row r="43" spans="1:18" ht="18" customHeight="1">
      <c r="A43" s="636">
        <v>34</v>
      </c>
      <c r="B43" s="637"/>
      <c r="C43" s="10"/>
      <c r="D43" s="14"/>
      <c r="E43" s="187"/>
      <c r="F43" s="162"/>
      <c r="G43" s="43"/>
      <c r="H43" s="162"/>
      <c r="I43" s="157"/>
      <c r="J43" s="21"/>
      <c r="K43" s="163"/>
      <c r="L43" s="158"/>
      <c r="M43" s="21"/>
      <c r="N43" s="163"/>
      <c r="O43" s="44"/>
      <c r="P43" s="166"/>
      <c r="Q43" s="139">
        <f t="shared" si="0"/>
        <v>0</v>
      </c>
      <c r="R43" s="141"/>
    </row>
    <row r="44" spans="1:18" ht="18" customHeight="1">
      <c r="A44" s="636">
        <v>35</v>
      </c>
      <c r="B44" s="637"/>
      <c r="C44" s="10"/>
      <c r="D44" s="14"/>
      <c r="E44" s="187"/>
      <c r="F44" s="162"/>
      <c r="G44" s="43"/>
      <c r="H44" s="162"/>
      <c r="I44" s="157"/>
      <c r="J44" s="21"/>
      <c r="K44" s="163"/>
      <c r="L44" s="158"/>
      <c r="M44" s="21"/>
      <c r="N44" s="163"/>
      <c r="O44" s="44"/>
      <c r="P44" s="166"/>
      <c r="Q44" s="139">
        <f t="shared" si="0"/>
        <v>0</v>
      </c>
      <c r="R44" s="141"/>
    </row>
    <row r="45" spans="1:18" ht="18" customHeight="1">
      <c r="A45" s="636">
        <v>36</v>
      </c>
      <c r="B45" s="637"/>
      <c r="C45" s="10"/>
      <c r="D45" s="14"/>
      <c r="E45" s="187"/>
      <c r="F45" s="162"/>
      <c r="G45" s="43"/>
      <c r="H45" s="163"/>
      <c r="I45" s="158"/>
      <c r="J45" s="21"/>
      <c r="K45" s="163"/>
      <c r="L45" s="158"/>
      <c r="M45" s="21"/>
      <c r="N45" s="163"/>
      <c r="O45" s="44"/>
      <c r="P45" s="166"/>
      <c r="Q45" s="139">
        <f t="shared" si="0"/>
        <v>0</v>
      </c>
      <c r="R45" s="141"/>
    </row>
    <row r="46" spans="1:18" ht="18" customHeight="1">
      <c r="A46" s="636">
        <v>37</v>
      </c>
      <c r="B46" s="637"/>
      <c r="C46" s="10"/>
      <c r="D46" s="14"/>
      <c r="E46" s="187"/>
      <c r="F46" s="162"/>
      <c r="G46" s="43"/>
      <c r="H46" s="162"/>
      <c r="I46" s="157"/>
      <c r="J46" s="21"/>
      <c r="K46" s="163"/>
      <c r="L46" s="158"/>
      <c r="M46" s="21"/>
      <c r="N46" s="163"/>
      <c r="O46" s="44"/>
      <c r="P46" s="166"/>
      <c r="Q46" s="139">
        <f t="shared" si="0"/>
        <v>0</v>
      </c>
      <c r="R46" s="141"/>
    </row>
    <row r="47" spans="1:18" ht="18" customHeight="1">
      <c r="A47" s="636">
        <v>38</v>
      </c>
      <c r="B47" s="637"/>
      <c r="C47" s="10"/>
      <c r="D47" s="14"/>
      <c r="E47" s="187"/>
      <c r="F47" s="162"/>
      <c r="G47" s="43"/>
      <c r="H47" s="162"/>
      <c r="I47" s="157"/>
      <c r="J47" s="21"/>
      <c r="K47" s="163"/>
      <c r="L47" s="158"/>
      <c r="M47" s="21"/>
      <c r="N47" s="163"/>
      <c r="O47" s="44"/>
      <c r="P47" s="166"/>
      <c r="Q47" s="139">
        <f t="shared" si="0"/>
        <v>0</v>
      </c>
      <c r="R47" s="141"/>
    </row>
    <row r="48" spans="1:18" ht="18" customHeight="1">
      <c r="A48" s="636">
        <v>39</v>
      </c>
      <c r="B48" s="637"/>
      <c r="C48" s="10"/>
      <c r="D48" s="14"/>
      <c r="E48" s="187"/>
      <c r="F48" s="162"/>
      <c r="G48" s="44"/>
      <c r="H48" s="163"/>
      <c r="I48" s="158"/>
      <c r="J48" s="21"/>
      <c r="K48" s="163"/>
      <c r="L48" s="158"/>
      <c r="M48" s="21"/>
      <c r="N48" s="163"/>
      <c r="O48" s="44"/>
      <c r="P48" s="166"/>
      <c r="Q48" s="139">
        <f t="shared" si="0"/>
        <v>0</v>
      </c>
      <c r="R48" s="141"/>
    </row>
    <row r="49" spans="1:18" ht="18" customHeight="1">
      <c r="A49" s="636">
        <v>40</v>
      </c>
      <c r="B49" s="637"/>
      <c r="C49" s="10"/>
      <c r="D49" s="14"/>
      <c r="E49" s="187"/>
      <c r="F49" s="162"/>
      <c r="G49" s="44"/>
      <c r="H49" s="163"/>
      <c r="I49" s="158"/>
      <c r="J49" s="21"/>
      <c r="K49" s="163"/>
      <c r="L49" s="158"/>
      <c r="M49" s="21"/>
      <c r="N49" s="163"/>
      <c r="O49" s="44"/>
      <c r="P49" s="166"/>
      <c r="Q49" s="139">
        <f t="shared" si="0"/>
        <v>0</v>
      </c>
      <c r="R49" s="141"/>
    </row>
    <row r="50" spans="1:18" ht="18" customHeight="1">
      <c r="A50" s="636">
        <v>41</v>
      </c>
      <c r="B50" s="637"/>
      <c r="C50" s="10"/>
      <c r="D50" s="14"/>
      <c r="E50" s="187"/>
      <c r="F50" s="162"/>
      <c r="G50" s="44"/>
      <c r="H50" s="163"/>
      <c r="I50" s="158"/>
      <c r="J50" s="21"/>
      <c r="K50" s="163"/>
      <c r="L50" s="158"/>
      <c r="M50" s="21"/>
      <c r="N50" s="163"/>
      <c r="O50" s="44"/>
      <c r="P50" s="166"/>
      <c r="Q50" s="139">
        <f t="shared" si="0"/>
        <v>0</v>
      </c>
      <c r="R50" s="141"/>
    </row>
    <row r="51" spans="1:18" ht="18" customHeight="1">
      <c r="A51" s="636">
        <v>42</v>
      </c>
      <c r="B51" s="637"/>
      <c r="C51" s="10"/>
      <c r="D51" s="10"/>
      <c r="E51" s="187"/>
      <c r="F51" s="162"/>
      <c r="G51" s="44"/>
      <c r="H51" s="163"/>
      <c r="I51" s="158"/>
      <c r="J51" s="21"/>
      <c r="K51" s="163"/>
      <c r="L51" s="158"/>
      <c r="M51" s="21"/>
      <c r="N51" s="163"/>
      <c r="O51" s="44"/>
      <c r="P51" s="166"/>
      <c r="Q51" s="139">
        <f t="shared" si="0"/>
        <v>0</v>
      </c>
      <c r="R51" s="141"/>
    </row>
    <row r="52" spans="1:18" ht="18" customHeight="1">
      <c r="A52" s="636">
        <v>43</v>
      </c>
      <c r="B52" s="637"/>
      <c r="C52" s="10"/>
      <c r="D52" s="10"/>
      <c r="E52" s="187"/>
      <c r="F52" s="162"/>
      <c r="G52" s="44"/>
      <c r="H52" s="163"/>
      <c r="I52" s="158"/>
      <c r="J52" s="21"/>
      <c r="K52" s="163"/>
      <c r="L52" s="158"/>
      <c r="M52" s="21"/>
      <c r="N52" s="163"/>
      <c r="O52" s="44"/>
      <c r="P52" s="166"/>
      <c r="Q52" s="139">
        <f t="shared" si="0"/>
        <v>0</v>
      </c>
      <c r="R52" s="141"/>
    </row>
    <row r="53" spans="1:18" ht="18" customHeight="1">
      <c r="A53" s="636">
        <v>44</v>
      </c>
      <c r="B53" s="637"/>
      <c r="C53" s="10"/>
      <c r="D53" s="10"/>
      <c r="E53" s="187"/>
      <c r="F53" s="162"/>
      <c r="G53" s="44"/>
      <c r="H53" s="163"/>
      <c r="I53" s="158"/>
      <c r="J53" s="21"/>
      <c r="K53" s="163"/>
      <c r="L53" s="158"/>
      <c r="M53" s="21"/>
      <c r="N53" s="163"/>
      <c r="O53" s="44"/>
      <c r="P53" s="166"/>
      <c r="Q53" s="139">
        <f t="shared" si="0"/>
        <v>0</v>
      </c>
      <c r="R53" s="141"/>
    </row>
    <row r="54" spans="1:18" ht="18" customHeight="1">
      <c r="A54" s="636">
        <v>45</v>
      </c>
      <c r="B54" s="637"/>
      <c r="C54" s="10"/>
      <c r="D54" s="10"/>
      <c r="E54" s="187"/>
      <c r="F54" s="162"/>
      <c r="G54" s="44"/>
      <c r="H54" s="163"/>
      <c r="I54" s="158"/>
      <c r="J54" s="21"/>
      <c r="K54" s="163"/>
      <c r="L54" s="158"/>
      <c r="M54" s="21"/>
      <c r="N54" s="163"/>
      <c r="O54" s="44"/>
      <c r="P54" s="166"/>
      <c r="Q54" s="139">
        <f t="shared" si="0"/>
        <v>0</v>
      </c>
      <c r="R54" s="141"/>
    </row>
    <row r="55" spans="1:18" ht="18" customHeight="1">
      <c r="A55" s="636">
        <v>46</v>
      </c>
      <c r="B55" s="637"/>
      <c r="C55" s="10"/>
      <c r="D55" s="10"/>
      <c r="E55" s="187"/>
      <c r="F55" s="162"/>
      <c r="G55" s="44"/>
      <c r="H55" s="163"/>
      <c r="I55" s="158"/>
      <c r="J55" s="21"/>
      <c r="K55" s="163"/>
      <c r="L55" s="158"/>
      <c r="M55" s="21"/>
      <c r="N55" s="163"/>
      <c r="O55" s="44"/>
      <c r="P55" s="166"/>
      <c r="Q55" s="139">
        <f t="shared" si="0"/>
        <v>0</v>
      </c>
      <c r="R55" s="141"/>
    </row>
    <row r="56" spans="1:18" ht="18" customHeight="1">
      <c r="A56" s="636">
        <v>47</v>
      </c>
      <c r="B56" s="637"/>
      <c r="C56" s="10"/>
      <c r="D56" s="10"/>
      <c r="E56" s="187"/>
      <c r="F56" s="162"/>
      <c r="G56" s="44"/>
      <c r="H56" s="163"/>
      <c r="I56" s="158"/>
      <c r="J56" s="21"/>
      <c r="K56" s="163"/>
      <c r="L56" s="158"/>
      <c r="M56" s="21"/>
      <c r="N56" s="163"/>
      <c r="O56" s="44"/>
      <c r="P56" s="166"/>
      <c r="Q56" s="139">
        <f t="shared" si="0"/>
        <v>0</v>
      </c>
      <c r="R56" s="141"/>
    </row>
    <row r="57" spans="1:18" ht="18" customHeight="1">
      <c r="A57" s="636">
        <v>48</v>
      </c>
      <c r="B57" s="637"/>
      <c r="C57" s="10"/>
      <c r="D57" s="10"/>
      <c r="E57" s="187"/>
      <c r="F57" s="162"/>
      <c r="G57" s="44"/>
      <c r="H57" s="163"/>
      <c r="I57" s="158"/>
      <c r="J57" s="21"/>
      <c r="K57" s="163"/>
      <c r="L57" s="158"/>
      <c r="M57" s="21"/>
      <c r="N57" s="163"/>
      <c r="O57" s="44"/>
      <c r="P57" s="166"/>
      <c r="Q57" s="139">
        <f t="shared" si="0"/>
        <v>0</v>
      </c>
      <c r="R57" s="141"/>
    </row>
    <row r="58" spans="1:18" ht="18" customHeight="1">
      <c r="A58" s="636">
        <v>49</v>
      </c>
      <c r="B58" s="637"/>
      <c r="C58" s="10"/>
      <c r="D58" s="10"/>
      <c r="E58" s="187"/>
      <c r="F58" s="162"/>
      <c r="G58" s="44"/>
      <c r="H58" s="163"/>
      <c r="I58" s="158"/>
      <c r="J58" s="21"/>
      <c r="K58" s="163"/>
      <c r="L58" s="158"/>
      <c r="M58" s="21"/>
      <c r="N58" s="163"/>
      <c r="O58" s="44"/>
      <c r="P58" s="166"/>
      <c r="Q58" s="139">
        <f t="shared" si="0"/>
        <v>0</v>
      </c>
      <c r="R58" s="141"/>
    </row>
    <row r="59" spans="1:18" ht="18" customHeight="1">
      <c r="A59" s="636">
        <v>50</v>
      </c>
      <c r="B59" s="637"/>
      <c r="C59" s="10"/>
      <c r="D59" s="10"/>
      <c r="E59" s="187"/>
      <c r="F59" s="162"/>
      <c r="G59" s="44"/>
      <c r="H59" s="163"/>
      <c r="I59" s="158"/>
      <c r="J59" s="21"/>
      <c r="K59" s="163"/>
      <c r="L59" s="158"/>
      <c r="M59" s="21"/>
      <c r="N59" s="163"/>
      <c r="O59" s="44"/>
      <c r="P59" s="166"/>
      <c r="Q59" s="139">
        <f t="shared" si="0"/>
        <v>0</v>
      </c>
      <c r="R59" s="141"/>
    </row>
    <row r="60" spans="1:18" ht="18" customHeight="1">
      <c r="A60" s="636">
        <v>51</v>
      </c>
      <c r="B60" s="637"/>
      <c r="C60" s="10"/>
      <c r="D60" s="10"/>
      <c r="E60" s="187"/>
      <c r="F60" s="162"/>
      <c r="G60" s="44"/>
      <c r="H60" s="163"/>
      <c r="I60" s="158"/>
      <c r="J60" s="21"/>
      <c r="K60" s="163"/>
      <c r="L60" s="158"/>
      <c r="M60" s="21"/>
      <c r="N60" s="163"/>
      <c r="O60" s="44"/>
      <c r="P60" s="166"/>
      <c r="Q60" s="139">
        <f t="shared" si="0"/>
        <v>0</v>
      </c>
      <c r="R60" s="141"/>
    </row>
    <row r="61" spans="1:18" ht="18" customHeight="1">
      <c r="A61" s="636">
        <v>52</v>
      </c>
      <c r="B61" s="637"/>
      <c r="C61" s="10"/>
      <c r="D61" s="10"/>
      <c r="E61" s="187"/>
      <c r="F61" s="162"/>
      <c r="G61" s="44"/>
      <c r="H61" s="163"/>
      <c r="I61" s="158"/>
      <c r="J61" s="21"/>
      <c r="K61" s="163"/>
      <c r="L61" s="158"/>
      <c r="M61" s="21"/>
      <c r="N61" s="163"/>
      <c r="O61" s="44"/>
      <c r="P61" s="166"/>
      <c r="Q61" s="139">
        <f t="shared" si="0"/>
        <v>0</v>
      </c>
      <c r="R61" s="141"/>
    </row>
    <row r="62" spans="1:18" ht="18" customHeight="1">
      <c r="A62" s="636">
        <v>53</v>
      </c>
      <c r="B62" s="637"/>
      <c r="C62" s="10"/>
      <c r="D62" s="10"/>
      <c r="E62" s="187"/>
      <c r="F62" s="162"/>
      <c r="G62" s="44"/>
      <c r="H62" s="163"/>
      <c r="I62" s="158"/>
      <c r="J62" s="21"/>
      <c r="K62" s="163"/>
      <c r="L62" s="158"/>
      <c r="M62" s="21"/>
      <c r="N62" s="163"/>
      <c r="O62" s="44"/>
      <c r="P62" s="166"/>
      <c r="Q62" s="139">
        <f t="shared" si="0"/>
        <v>0</v>
      </c>
      <c r="R62" s="141"/>
    </row>
    <row r="63" spans="1:18" ht="18" customHeight="1">
      <c r="A63" s="636">
        <v>54</v>
      </c>
      <c r="B63" s="637"/>
      <c r="C63" s="10"/>
      <c r="D63" s="10"/>
      <c r="E63" s="187"/>
      <c r="F63" s="162"/>
      <c r="G63" s="44"/>
      <c r="H63" s="163"/>
      <c r="I63" s="158"/>
      <c r="J63" s="21"/>
      <c r="K63" s="163"/>
      <c r="L63" s="158"/>
      <c r="M63" s="21"/>
      <c r="N63" s="163"/>
      <c r="O63" s="44"/>
      <c r="P63" s="166"/>
      <c r="Q63" s="139">
        <f t="shared" si="0"/>
        <v>0</v>
      </c>
      <c r="R63" s="141"/>
    </row>
    <row r="64" spans="1:18" ht="18" customHeight="1">
      <c r="A64" s="636">
        <v>55</v>
      </c>
      <c r="B64" s="637"/>
      <c r="C64" s="10"/>
      <c r="D64" s="10"/>
      <c r="E64" s="187"/>
      <c r="F64" s="162"/>
      <c r="G64" s="44"/>
      <c r="H64" s="163"/>
      <c r="I64" s="158"/>
      <c r="J64" s="21"/>
      <c r="K64" s="163"/>
      <c r="L64" s="158"/>
      <c r="M64" s="21"/>
      <c r="N64" s="163"/>
      <c r="O64" s="44"/>
      <c r="P64" s="166"/>
      <c r="Q64" s="139">
        <f t="shared" si="0"/>
        <v>0</v>
      </c>
      <c r="R64" s="141"/>
    </row>
    <row r="65" spans="1:18" ht="18" customHeight="1">
      <c r="A65" s="636">
        <v>56</v>
      </c>
      <c r="B65" s="637"/>
      <c r="C65" s="10"/>
      <c r="D65" s="10"/>
      <c r="E65" s="187"/>
      <c r="F65" s="162"/>
      <c r="G65" s="44"/>
      <c r="H65" s="163"/>
      <c r="I65" s="158"/>
      <c r="J65" s="21"/>
      <c r="K65" s="163"/>
      <c r="L65" s="158"/>
      <c r="M65" s="21"/>
      <c r="N65" s="163"/>
      <c r="O65" s="44"/>
      <c r="P65" s="166"/>
      <c r="Q65" s="139">
        <f t="shared" si="0"/>
        <v>0</v>
      </c>
      <c r="R65" s="141"/>
    </row>
    <row r="66" spans="1:18" ht="18" customHeight="1">
      <c r="A66" s="636">
        <v>57</v>
      </c>
      <c r="B66" s="637"/>
      <c r="C66" s="10"/>
      <c r="D66" s="10"/>
      <c r="E66" s="187"/>
      <c r="F66" s="162"/>
      <c r="G66" s="44"/>
      <c r="H66" s="163"/>
      <c r="I66" s="158"/>
      <c r="J66" s="21"/>
      <c r="K66" s="163"/>
      <c r="L66" s="158"/>
      <c r="M66" s="21"/>
      <c r="N66" s="163"/>
      <c r="O66" s="44"/>
      <c r="P66" s="166"/>
      <c r="Q66" s="139">
        <f t="shared" si="0"/>
        <v>0</v>
      </c>
      <c r="R66" s="141"/>
    </row>
    <row r="67" spans="1:18" ht="18" customHeight="1">
      <c r="A67" s="636">
        <v>58</v>
      </c>
      <c r="B67" s="637"/>
      <c r="C67" s="10"/>
      <c r="D67" s="10"/>
      <c r="E67" s="187"/>
      <c r="F67" s="162"/>
      <c r="G67" s="44"/>
      <c r="H67" s="163"/>
      <c r="I67" s="158"/>
      <c r="J67" s="21"/>
      <c r="K67" s="163"/>
      <c r="L67" s="158"/>
      <c r="M67" s="21"/>
      <c r="N67" s="163"/>
      <c r="O67" s="44"/>
      <c r="P67" s="166"/>
      <c r="Q67" s="139">
        <f t="shared" si="0"/>
        <v>0</v>
      </c>
      <c r="R67" s="141"/>
    </row>
    <row r="68" spans="1:18" ht="18" hidden="1" customHeight="1">
      <c r="A68" s="636">
        <v>59</v>
      </c>
      <c r="B68" s="637"/>
      <c r="C68" s="10"/>
      <c r="D68" s="10"/>
      <c r="E68" s="187"/>
      <c r="F68" s="162"/>
      <c r="G68" s="44"/>
      <c r="H68" s="163"/>
      <c r="I68" s="158"/>
      <c r="J68" s="21"/>
      <c r="K68" s="163"/>
      <c r="L68" s="158"/>
      <c r="M68" s="21"/>
      <c r="N68" s="163"/>
      <c r="O68" s="44"/>
      <c r="P68" s="166"/>
      <c r="Q68" s="139">
        <f t="shared" si="0"/>
        <v>0</v>
      </c>
      <c r="R68" s="141"/>
    </row>
    <row r="69" spans="1:18" ht="18" hidden="1" customHeight="1">
      <c r="A69" s="636">
        <v>60</v>
      </c>
      <c r="B69" s="637"/>
      <c r="C69" s="10"/>
      <c r="D69" s="10"/>
      <c r="E69" s="187"/>
      <c r="F69" s="162"/>
      <c r="G69" s="44"/>
      <c r="H69" s="163"/>
      <c r="I69" s="158"/>
      <c r="J69" s="21"/>
      <c r="K69" s="163"/>
      <c r="L69" s="158"/>
      <c r="M69" s="21"/>
      <c r="N69" s="163"/>
      <c r="O69" s="44"/>
      <c r="P69" s="166"/>
      <c r="Q69" s="139">
        <f t="shared" si="0"/>
        <v>0</v>
      </c>
      <c r="R69" s="141"/>
    </row>
    <row r="70" spans="1:18" ht="18" hidden="1" customHeight="1">
      <c r="A70" s="636">
        <v>61</v>
      </c>
      <c r="B70" s="637"/>
      <c r="C70" s="10"/>
      <c r="D70" s="10"/>
      <c r="E70" s="187"/>
      <c r="F70" s="162"/>
      <c r="G70" s="44"/>
      <c r="H70" s="163"/>
      <c r="I70" s="158"/>
      <c r="J70" s="21"/>
      <c r="K70" s="163"/>
      <c r="L70" s="158"/>
      <c r="M70" s="21"/>
      <c r="N70" s="163"/>
      <c r="O70" s="44"/>
      <c r="P70" s="166"/>
      <c r="Q70" s="139">
        <f t="shared" si="0"/>
        <v>0</v>
      </c>
      <c r="R70" s="141"/>
    </row>
    <row r="71" spans="1:18" ht="18" hidden="1" customHeight="1">
      <c r="A71" s="636">
        <v>62</v>
      </c>
      <c r="B71" s="637"/>
      <c r="C71" s="10"/>
      <c r="D71" s="10"/>
      <c r="E71" s="187"/>
      <c r="F71" s="162"/>
      <c r="G71" s="44"/>
      <c r="H71" s="163"/>
      <c r="I71" s="158"/>
      <c r="J71" s="21"/>
      <c r="K71" s="163"/>
      <c r="L71" s="158"/>
      <c r="M71" s="21"/>
      <c r="N71" s="163"/>
      <c r="O71" s="44"/>
      <c r="P71" s="166"/>
      <c r="Q71" s="139">
        <f t="shared" si="0"/>
        <v>0</v>
      </c>
      <c r="R71" s="141"/>
    </row>
    <row r="72" spans="1:18" ht="18" hidden="1" customHeight="1">
      <c r="A72" s="636">
        <v>63</v>
      </c>
      <c r="B72" s="637"/>
      <c r="C72" s="10"/>
      <c r="D72" s="10"/>
      <c r="E72" s="187"/>
      <c r="F72" s="162"/>
      <c r="G72" s="44"/>
      <c r="H72" s="163"/>
      <c r="I72" s="158"/>
      <c r="J72" s="21"/>
      <c r="K72" s="163"/>
      <c r="L72" s="158"/>
      <c r="M72" s="21"/>
      <c r="N72" s="163"/>
      <c r="O72" s="44"/>
      <c r="P72" s="166"/>
      <c r="Q72" s="139">
        <f t="shared" si="0"/>
        <v>0</v>
      </c>
      <c r="R72" s="141"/>
    </row>
    <row r="73" spans="1:18" ht="18" hidden="1" customHeight="1">
      <c r="A73" s="636">
        <v>64</v>
      </c>
      <c r="B73" s="637"/>
      <c r="C73" s="10"/>
      <c r="D73" s="10"/>
      <c r="E73" s="187"/>
      <c r="F73" s="162"/>
      <c r="G73" s="44"/>
      <c r="H73" s="163"/>
      <c r="I73" s="158"/>
      <c r="J73" s="21"/>
      <c r="K73" s="163"/>
      <c r="L73" s="158"/>
      <c r="M73" s="21"/>
      <c r="N73" s="163"/>
      <c r="O73" s="44"/>
      <c r="P73" s="166"/>
      <c r="Q73" s="139">
        <f t="shared" si="0"/>
        <v>0</v>
      </c>
      <c r="R73" s="141"/>
    </row>
    <row r="74" spans="1:18" ht="18" hidden="1" customHeight="1">
      <c r="A74" s="636">
        <v>65</v>
      </c>
      <c r="B74" s="637"/>
      <c r="C74" s="10"/>
      <c r="D74" s="10"/>
      <c r="E74" s="187"/>
      <c r="F74" s="162"/>
      <c r="G74" s="44"/>
      <c r="H74" s="163"/>
      <c r="I74" s="158"/>
      <c r="J74" s="21"/>
      <c r="K74" s="163"/>
      <c r="L74" s="158"/>
      <c r="M74" s="21"/>
      <c r="N74" s="163"/>
      <c r="O74" s="44"/>
      <c r="P74" s="166"/>
      <c r="Q74" s="139">
        <f t="shared" si="0"/>
        <v>0</v>
      </c>
      <c r="R74" s="141"/>
    </row>
    <row r="75" spans="1:18" ht="18" hidden="1" customHeight="1">
      <c r="A75" s="636">
        <v>66</v>
      </c>
      <c r="B75" s="637"/>
      <c r="C75" s="10"/>
      <c r="D75" s="10"/>
      <c r="E75" s="187"/>
      <c r="F75" s="162"/>
      <c r="G75" s="44"/>
      <c r="H75" s="163"/>
      <c r="I75" s="158"/>
      <c r="J75" s="21"/>
      <c r="K75" s="163"/>
      <c r="L75" s="158"/>
      <c r="M75" s="21"/>
      <c r="N75" s="163"/>
      <c r="O75" s="44"/>
      <c r="P75" s="166"/>
      <c r="Q75" s="139">
        <f t="shared" si="0"/>
        <v>0</v>
      </c>
      <c r="R75" s="141"/>
    </row>
    <row r="76" spans="1:18" ht="18" hidden="1" customHeight="1">
      <c r="A76" s="636">
        <v>67</v>
      </c>
      <c r="B76" s="637"/>
      <c r="C76" s="10"/>
      <c r="D76" s="10"/>
      <c r="E76" s="187"/>
      <c r="F76" s="162"/>
      <c r="G76" s="44"/>
      <c r="H76" s="163"/>
      <c r="I76" s="158"/>
      <c r="J76" s="21"/>
      <c r="K76" s="163"/>
      <c r="L76" s="158"/>
      <c r="M76" s="21"/>
      <c r="N76" s="163"/>
      <c r="O76" s="44"/>
      <c r="P76" s="166"/>
      <c r="Q76" s="139">
        <f t="shared" si="0"/>
        <v>0</v>
      </c>
      <c r="R76" s="141"/>
    </row>
    <row r="77" spans="1:18" ht="18" hidden="1" customHeight="1">
      <c r="A77" s="636">
        <v>68</v>
      </c>
      <c r="B77" s="637"/>
      <c r="C77" s="10"/>
      <c r="D77" s="10"/>
      <c r="E77" s="187"/>
      <c r="F77" s="162"/>
      <c r="G77" s="44"/>
      <c r="H77" s="163"/>
      <c r="I77" s="158"/>
      <c r="J77" s="21"/>
      <c r="K77" s="163"/>
      <c r="L77" s="158"/>
      <c r="M77" s="21"/>
      <c r="N77" s="163"/>
      <c r="O77" s="44"/>
      <c r="P77" s="166"/>
      <c r="Q77" s="139">
        <f t="shared" si="0"/>
        <v>0</v>
      </c>
      <c r="R77" s="141"/>
    </row>
    <row r="78" spans="1:18" ht="18" hidden="1" customHeight="1">
      <c r="A78" s="636">
        <v>69</v>
      </c>
      <c r="B78" s="637"/>
      <c r="C78" s="10"/>
      <c r="D78" s="10"/>
      <c r="E78" s="187"/>
      <c r="F78" s="162"/>
      <c r="G78" s="44"/>
      <c r="H78" s="163"/>
      <c r="I78" s="158"/>
      <c r="J78" s="21"/>
      <c r="K78" s="163"/>
      <c r="L78" s="158"/>
      <c r="M78" s="21"/>
      <c r="N78" s="163"/>
      <c r="O78" s="44"/>
      <c r="P78" s="166"/>
      <c r="Q78" s="139">
        <f t="shared" si="0"/>
        <v>0</v>
      </c>
      <c r="R78" s="141"/>
    </row>
    <row r="79" spans="1:18" ht="18" hidden="1" customHeight="1">
      <c r="A79" s="636">
        <v>70</v>
      </c>
      <c r="B79" s="637"/>
      <c r="C79" s="10"/>
      <c r="D79" s="10"/>
      <c r="E79" s="187"/>
      <c r="F79" s="162"/>
      <c r="G79" s="44"/>
      <c r="H79" s="163"/>
      <c r="I79" s="158"/>
      <c r="J79" s="21"/>
      <c r="K79" s="163"/>
      <c r="L79" s="158"/>
      <c r="M79" s="21"/>
      <c r="N79" s="163"/>
      <c r="O79" s="44"/>
      <c r="P79" s="166"/>
      <c r="Q79" s="139">
        <f t="shared" si="0"/>
        <v>0</v>
      </c>
      <c r="R79" s="141"/>
    </row>
    <row r="80" spans="1:18" ht="18" hidden="1" customHeight="1">
      <c r="A80" s="636">
        <v>71</v>
      </c>
      <c r="B80" s="637"/>
      <c r="C80" s="10"/>
      <c r="D80" s="10"/>
      <c r="E80" s="187"/>
      <c r="F80" s="162"/>
      <c r="G80" s="44"/>
      <c r="H80" s="163"/>
      <c r="I80" s="158"/>
      <c r="J80" s="21"/>
      <c r="K80" s="163"/>
      <c r="L80" s="158"/>
      <c r="M80" s="21"/>
      <c r="N80" s="163"/>
      <c r="O80" s="44"/>
      <c r="P80" s="166"/>
      <c r="Q80" s="139">
        <f t="shared" si="0"/>
        <v>0</v>
      </c>
      <c r="R80" s="141"/>
    </row>
    <row r="81" spans="1:18" ht="18" hidden="1" customHeight="1">
      <c r="A81" s="636">
        <v>72</v>
      </c>
      <c r="B81" s="637"/>
      <c r="C81" s="10"/>
      <c r="D81" s="10"/>
      <c r="E81" s="187"/>
      <c r="F81" s="162"/>
      <c r="G81" s="44"/>
      <c r="H81" s="163"/>
      <c r="I81" s="158"/>
      <c r="J81" s="21"/>
      <c r="K81" s="163"/>
      <c r="L81" s="158"/>
      <c r="M81" s="21"/>
      <c r="N81" s="163"/>
      <c r="O81" s="44"/>
      <c r="P81" s="166"/>
      <c r="Q81" s="139">
        <f t="shared" si="0"/>
        <v>0</v>
      </c>
      <c r="R81" s="141"/>
    </row>
    <row r="82" spans="1:18" ht="18" hidden="1" customHeight="1">
      <c r="A82" s="636">
        <v>73</v>
      </c>
      <c r="B82" s="637"/>
      <c r="C82" s="10"/>
      <c r="D82" s="10"/>
      <c r="E82" s="187"/>
      <c r="F82" s="162"/>
      <c r="G82" s="44"/>
      <c r="H82" s="163"/>
      <c r="I82" s="158"/>
      <c r="J82" s="21"/>
      <c r="K82" s="163"/>
      <c r="L82" s="158"/>
      <c r="M82" s="21"/>
      <c r="N82" s="163"/>
      <c r="O82" s="44"/>
      <c r="P82" s="166"/>
      <c r="Q82" s="139">
        <f t="shared" si="0"/>
        <v>0</v>
      </c>
      <c r="R82" s="141"/>
    </row>
    <row r="83" spans="1:18" ht="18" hidden="1" customHeight="1">
      <c r="A83" s="636">
        <v>74</v>
      </c>
      <c r="B83" s="637"/>
      <c r="C83" s="10"/>
      <c r="D83" s="10"/>
      <c r="E83" s="187"/>
      <c r="F83" s="162"/>
      <c r="G83" s="44"/>
      <c r="H83" s="163"/>
      <c r="I83" s="158"/>
      <c r="J83" s="21"/>
      <c r="K83" s="163"/>
      <c r="L83" s="158"/>
      <c r="M83" s="21"/>
      <c r="N83" s="163"/>
      <c r="O83" s="44"/>
      <c r="P83" s="166"/>
      <c r="Q83" s="139">
        <f t="shared" si="0"/>
        <v>0</v>
      </c>
      <c r="R83" s="141"/>
    </row>
    <row r="84" spans="1:18" ht="18" hidden="1" customHeight="1">
      <c r="A84" s="636">
        <v>75</v>
      </c>
      <c r="B84" s="637"/>
      <c r="C84" s="10"/>
      <c r="D84" s="10"/>
      <c r="E84" s="187"/>
      <c r="F84" s="162"/>
      <c r="G84" s="44"/>
      <c r="H84" s="163"/>
      <c r="I84" s="158"/>
      <c r="J84" s="21"/>
      <c r="K84" s="163"/>
      <c r="L84" s="158"/>
      <c r="M84" s="21"/>
      <c r="N84" s="163"/>
      <c r="O84" s="44"/>
      <c r="P84" s="166"/>
      <c r="Q84" s="139">
        <f t="shared" si="0"/>
        <v>0</v>
      </c>
      <c r="R84" s="141"/>
    </row>
    <row r="85" spans="1:18" ht="18" hidden="1" customHeight="1">
      <c r="A85" s="636">
        <v>76</v>
      </c>
      <c r="B85" s="637"/>
      <c r="C85" s="10"/>
      <c r="D85" s="10"/>
      <c r="E85" s="187"/>
      <c r="F85" s="162"/>
      <c r="G85" s="44"/>
      <c r="H85" s="163"/>
      <c r="I85" s="158"/>
      <c r="J85" s="21"/>
      <c r="K85" s="163"/>
      <c r="L85" s="158"/>
      <c r="M85" s="21"/>
      <c r="N85" s="163"/>
      <c r="O85" s="44"/>
      <c r="P85" s="166"/>
      <c r="Q85" s="139">
        <f t="shared" si="0"/>
        <v>0</v>
      </c>
      <c r="R85" s="141"/>
    </row>
    <row r="86" spans="1:18" ht="18" hidden="1" customHeight="1">
      <c r="A86" s="636">
        <v>77</v>
      </c>
      <c r="B86" s="637"/>
      <c r="C86" s="10"/>
      <c r="D86" s="10"/>
      <c r="E86" s="187"/>
      <c r="F86" s="162"/>
      <c r="G86" s="44"/>
      <c r="H86" s="163"/>
      <c r="I86" s="158"/>
      <c r="J86" s="21"/>
      <c r="K86" s="163"/>
      <c r="L86" s="158"/>
      <c r="M86" s="21"/>
      <c r="N86" s="163"/>
      <c r="O86" s="44"/>
      <c r="P86" s="166"/>
      <c r="Q86" s="139">
        <f t="shared" si="0"/>
        <v>0</v>
      </c>
      <c r="R86" s="141"/>
    </row>
    <row r="87" spans="1:18" ht="18" hidden="1" customHeight="1">
      <c r="A87" s="636">
        <v>78</v>
      </c>
      <c r="B87" s="637"/>
      <c r="C87" s="10"/>
      <c r="D87" s="10"/>
      <c r="E87" s="187"/>
      <c r="F87" s="162"/>
      <c r="G87" s="44"/>
      <c r="H87" s="163"/>
      <c r="I87" s="158"/>
      <c r="J87" s="21"/>
      <c r="K87" s="163"/>
      <c r="L87" s="158"/>
      <c r="M87" s="21"/>
      <c r="N87" s="163"/>
      <c r="O87" s="44"/>
      <c r="P87" s="166"/>
      <c r="Q87" s="139">
        <f t="shared" si="0"/>
        <v>0</v>
      </c>
      <c r="R87" s="141"/>
    </row>
    <row r="88" spans="1:18" ht="18" hidden="1" customHeight="1">
      <c r="A88" s="636">
        <v>79</v>
      </c>
      <c r="B88" s="637"/>
      <c r="C88" s="10"/>
      <c r="D88" s="10"/>
      <c r="E88" s="187"/>
      <c r="F88" s="162"/>
      <c r="G88" s="44"/>
      <c r="H88" s="163"/>
      <c r="I88" s="158"/>
      <c r="J88" s="21"/>
      <c r="K88" s="163"/>
      <c r="L88" s="158"/>
      <c r="M88" s="21"/>
      <c r="N88" s="163"/>
      <c r="O88" s="44"/>
      <c r="P88" s="166"/>
      <c r="Q88" s="139">
        <f t="shared" si="0"/>
        <v>0</v>
      </c>
      <c r="R88" s="141"/>
    </row>
    <row r="89" spans="1:18" ht="18" hidden="1" customHeight="1">
      <c r="A89" s="636">
        <v>80</v>
      </c>
      <c r="B89" s="637"/>
      <c r="C89" s="10"/>
      <c r="D89" s="10"/>
      <c r="E89" s="187"/>
      <c r="F89" s="162"/>
      <c r="G89" s="44"/>
      <c r="H89" s="163"/>
      <c r="I89" s="158"/>
      <c r="J89" s="21"/>
      <c r="K89" s="163"/>
      <c r="L89" s="158"/>
      <c r="M89" s="21"/>
      <c r="N89" s="163"/>
      <c r="O89" s="44"/>
      <c r="P89" s="166"/>
      <c r="Q89" s="139">
        <f t="shared" si="0"/>
        <v>0</v>
      </c>
      <c r="R89" s="141"/>
    </row>
    <row r="90" spans="1:18" ht="18" hidden="1" customHeight="1">
      <c r="A90" s="636">
        <v>81</v>
      </c>
      <c r="B90" s="637"/>
      <c r="C90" s="10"/>
      <c r="D90" s="10"/>
      <c r="E90" s="187"/>
      <c r="F90" s="162"/>
      <c r="G90" s="44"/>
      <c r="H90" s="163"/>
      <c r="I90" s="158"/>
      <c r="J90" s="21"/>
      <c r="K90" s="163"/>
      <c r="L90" s="158"/>
      <c r="M90" s="21"/>
      <c r="N90" s="163"/>
      <c r="O90" s="44"/>
      <c r="P90" s="166"/>
      <c r="Q90" s="139">
        <f t="shared" si="0"/>
        <v>0</v>
      </c>
      <c r="R90" s="141"/>
    </row>
    <row r="91" spans="1:18" ht="18" hidden="1" customHeight="1">
      <c r="A91" s="636">
        <v>82</v>
      </c>
      <c r="B91" s="637"/>
      <c r="C91" s="10"/>
      <c r="D91" s="10"/>
      <c r="E91" s="187"/>
      <c r="F91" s="162"/>
      <c r="G91" s="44"/>
      <c r="H91" s="163"/>
      <c r="I91" s="158"/>
      <c r="J91" s="21"/>
      <c r="K91" s="163"/>
      <c r="L91" s="158"/>
      <c r="M91" s="21"/>
      <c r="N91" s="163"/>
      <c r="O91" s="44"/>
      <c r="P91" s="166"/>
      <c r="Q91" s="139">
        <f t="shared" si="0"/>
        <v>0</v>
      </c>
      <c r="R91" s="141"/>
    </row>
    <row r="92" spans="1:18" ht="18" hidden="1" customHeight="1">
      <c r="A92" s="636">
        <v>83</v>
      </c>
      <c r="B92" s="637"/>
      <c r="C92" s="10"/>
      <c r="D92" s="10"/>
      <c r="E92" s="187"/>
      <c r="F92" s="162"/>
      <c r="G92" s="44"/>
      <c r="H92" s="163"/>
      <c r="I92" s="158"/>
      <c r="J92" s="21"/>
      <c r="K92" s="163"/>
      <c r="L92" s="158"/>
      <c r="M92" s="21"/>
      <c r="N92" s="163"/>
      <c r="O92" s="44"/>
      <c r="P92" s="166"/>
      <c r="Q92" s="139">
        <f t="shared" si="0"/>
        <v>0</v>
      </c>
      <c r="R92" s="141"/>
    </row>
    <row r="93" spans="1:18" ht="18" hidden="1" customHeight="1">
      <c r="A93" s="636">
        <v>84</v>
      </c>
      <c r="B93" s="637"/>
      <c r="C93" s="10"/>
      <c r="D93" s="10"/>
      <c r="E93" s="187"/>
      <c r="F93" s="162"/>
      <c r="G93" s="44"/>
      <c r="H93" s="163"/>
      <c r="I93" s="158"/>
      <c r="J93" s="21"/>
      <c r="K93" s="163"/>
      <c r="L93" s="158"/>
      <c r="M93" s="21"/>
      <c r="N93" s="163"/>
      <c r="O93" s="44"/>
      <c r="P93" s="166"/>
      <c r="Q93" s="139">
        <f t="shared" si="0"/>
        <v>0</v>
      </c>
      <c r="R93" s="141"/>
    </row>
    <row r="94" spans="1:18" ht="18" hidden="1" customHeight="1">
      <c r="A94" s="636">
        <v>85</v>
      </c>
      <c r="B94" s="637"/>
      <c r="C94" s="10"/>
      <c r="D94" s="10"/>
      <c r="E94" s="187"/>
      <c r="F94" s="162"/>
      <c r="G94" s="44"/>
      <c r="H94" s="163"/>
      <c r="I94" s="158"/>
      <c r="J94" s="21"/>
      <c r="K94" s="163"/>
      <c r="L94" s="158"/>
      <c r="M94" s="21"/>
      <c r="N94" s="163"/>
      <c r="O94" s="44"/>
      <c r="P94" s="166"/>
      <c r="Q94" s="139">
        <f t="shared" si="0"/>
        <v>0</v>
      </c>
      <c r="R94" s="141"/>
    </row>
    <row r="95" spans="1:18" ht="18" hidden="1" customHeight="1">
      <c r="A95" s="636">
        <v>86</v>
      </c>
      <c r="B95" s="637"/>
      <c r="C95" s="10"/>
      <c r="D95" s="10"/>
      <c r="E95" s="187"/>
      <c r="F95" s="162"/>
      <c r="G95" s="44"/>
      <c r="H95" s="163"/>
      <c r="I95" s="158"/>
      <c r="J95" s="21"/>
      <c r="K95" s="163"/>
      <c r="L95" s="158"/>
      <c r="M95" s="21"/>
      <c r="N95" s="163"/>
      <c r="O95" s="44"/>
      <c r="P95" s="166"/>
      <c r="Q95" s="139">
        <f t="shared" si="0"/>
        <v>0</v>
      </c>
      <c r="R95" s="141"/>
    </row>
    <row r="96" spans="1:18" ht="18" hidden="1" customHeight="1">
      <c r="A96" s="636">
        <v>87</v>
      </c>
      <c r="B96" s="637"/>
      <c r="C96" s="10"/>
      <c r="D96" s="10"/>
      <c r="E96" s="187"/>
      <c r="F96" s="162"/>
      <c r="G96" s="44"/>
      <c r="H96" s="163"/>
      <c r="I96" s="158"/>
      <c r="J96" s="21"/>
      <c r="K96" s="163"/>
      <c r="L96" s="158"/>
      <c r="M96" s="21"/>
      <c r="N96" s="163"/>
      <c r="O96" s="44"/>
      <c r="P96" s="166"/>
      <c r="Q96" s="139">
        <f t="shared" si="0"/>
        <v>0</v>
      </c>
      <c r="R96" s="141"/>
    </row>
    <row r="97" spans="1:18" ht="18" hidden="1" customHeight="1">
      <c r="A97" s="636">
        <v>88</v>
      </c>
      <c r="B97" s="637"/>
      <c r="C97" s="10"/>
      <c r="D97" s="10"/>
      <c r="E97" s="187"/>
      <c r="F97" s="162"/>
      <c r="G97" s="44"/>
      <c r="H97" s="163"/>
      <c r="I97" s="158"/>
      <c r="J97" s="21"/>
      <c r="K97" s="163"/>
      <c r="L97" s="158"/>
      <c r="M97" s="21"/>
      <c r="N97" s="163"/>
      <c r="O97" s="44"/>
      <c r="P97" s="166"/>
      <c r="Q97" s="139">
        <f t="shared" si="0"/>
        <v>0</v>
      </c>
      <c r="R97" s="141"/>
    </row>
    <row r="98" spans="1:18" ht="18" hidden="1" customHeight="1">
      <c r="A98" s="636">
        <v>89</v>
      </c>
      <c r="B98" s="637"/>
      <c r="C98" s="10"/>
      <c r="D98" s="10"/>
      <c r="E98" s="187"/>
      <c r="F98" s="162"/>
      <c r="G98" s="44"/>
      <c r="H98" s="163"/>
      <c r="I98" s="158"/>
      <c r="J98" s="21"/>
      <c r="K98" s="163"/>
      <c r="L98" s="158"/>
      <c r="M98" s="21"/>
      <c r="N98" s="163"/>
      <c r="O98" s="44"/>
      <c r="P98" s="166"/>
      <c r="Q98" s="139">
        <f t="shared" si="0"/>
        <v>0</v>
      </c>
      <c r="R98" s="141"/>
    </row>
    <row r="99" spans="1:18" ht="18" hidden="1" customHeight="1">
      <c r="A99" s="636">
        <v>90</v>
      </c>
      <c r="B99" s="637"/>
      <c r="C99" s="10"/>
      <c r="D99" s="10"/>
      <c r="E99" s="187"/>
      <c r="F99" s="162"/>
      <c r="G99" s="44"/>
      <c r="H99" s="163"/>
      <c r="I99" s="158"/>
      <c r="J99" s="21"/>
      <c r="K99" s="163"/>
      <c r="L99" s="158"/>
      <c r="M99" s="21"/>
      <c r="N99" s="163"/>
      <c r="O99" s="44"/>
      <c r="P99" s="166"/>
      <c r="Q99" s="139">
        <f t="shared" si="0"/>
        <v>0</v>
      </c>
      <c r="R99" s="141"/>
    </row>
    <row r="100" spans="1:18" ht="18" hidden="1" customHeight="1">
      <c r="A100" s="636">
        <v>91</v>
      </c>
      <c r="B100" s="637"/>
      <c r="C100" s="10"/>
      <c r="D100" s="10"/>
      <c r="E100" s="187"/>
      <c r="F100" s="162"/>
      <c r="G100" s="44"/>
      <c r="H100" s="163"/>
      <c r="I100" s="158"/>
      <c r="J100" s="21"/>
      <c r="K100" s="163"/>
      <c r="L100" s="158"/>
      <c r="M100" s="21"/>
      <c r="N100" s="163"/>
      <c r="O100" s="44"/>
      <c r="P100" s="166"/>
      <c r="Q100" s="139">
        <f t="shared" si="0"/>
        <v>0</v>
      </c>
      <c r="R100" s="141"/>
    </row>
    <row r="101" spans="1:18" ht="18" hidden="1" customHeight="1">
      <c r="A101" s="636">
        <v>92</v>
      </c>
      <c r="B101" s="637"/>
      <c r="C101" s="10"/>
      <c r="D101" s="10"/>
      <c r="E101" s="187"/>
      <c r="F101" s="162"/>
      <c r="G101" s="44"/>
      <c r="H101" s="163"/>
      <c r="I101" s="158"/>
      <c r="J101" s="21"/>
      <c r="K101" s="163"/>
      <c r="L101" s="158"/>
      <c r="M101" s="21"/>
      <c r="N101" s="163"/>
      <c r="O101" s="44"/>
      <c r="P101" s="166"/>
      <c r="Q101" s="139">
        <f t="shared" si="0"/>
        <v>0</v>
      </c>
      <c r="R101" s="141"/>
    </row>
    <row r="102" spans="1:18" ht="18" hidden="1" customHeight="1">
      <c r="A102" s="636">
        <v>93</v>
      </c>
      <c r="B102" s="637"/>
      <c r="C102" s="10"/>
      <c r="D102" s="10"/>
      <c r="E102" s="187"/>
      <c r="F102" s="162"/>
      <c r="G102" s="44"/>
      <c r="H102" s="163"/>
      <c r="I102" s="158"/>
      <c r="J102" s="21"/>
      <c r="K102" s="163"/>
      <c r="L102" s="158"/>
      <c r="M102" s="21"/>
      <c r="N102" s="163"/>
      <c r="O102" s="44"/>
      <c r="P102" s="166"/>
      <c r="Q102" s="139">
        <f t="shared" si="0"/>
        <v>0</v>
      </c>
      <c r="R102" s="141"/>
    </row>
    <row r="103" spans="1:18" ht="18" hidden="1" customHeight="1">
      <c r="A103" s="636">
        <v>94</v>
      </c>
      <c r="B103" s="637"/>
      <c r="C103" s="10"/>
      <c r="D103" s="10"/>
      <c r="E103" s="187"/>
      <c r="F103" s="162"/>
      <c r="G103" s="44"/>
      <c r="H103" s="163"/>
      <c r="I103" s="158"/>
      <c r="J103" s="21"/>
      <c r="K103" s="163"/>
      <c r="L103" s="158"/>
      <c r="M103" s="21"/>
      <c r="N103" s="163"/>
      <c r="O103" s="44"/>
      <c r="P103" s="166"/>
      <c r="Q103" s="139">
        <f t="shared" si="0"/>
        <v>0</v>
      </c>
      <c r="R103" s="141"/>
    </row>
    <row r="104" spans="1:18" ht="18" hidden="1" customHeight="1">
      <c r="A104" s="636">
        <v>95</v>
      </c>
      <c r="B104" s="637"/>
      <c r="C104" s="10"/>
      <c r="D104" s="10"/>
      <c r="E104" s="187"/>
      <c r="F104" s="162"/>
      <c r="G104" s="44"/>
      <c r="H104" s="163"/>
      <c r="I104" s="158"/>
      <c r="J104" s="21"/>
      <c r="K104" s="163"/>
      <c r="L104" s="158"/>
      <c r="M104" s="21"/>
      <c r="N104" s="163"/>
      <c r="O104" s="44"/>
      <c r="P104" s="166"/>
      <c r="Q104" s="139">
        <f t="shared" si="0"/>
        <v>0</v>
      </c>
      <c r="R104" s="141"/>
    </row>
    <row r="105" spans="1:18" ht="18" hidden="1" customHeight="1">
      <c r="A105" s="636">
        <v>96</v>
      </c>
      <c r="B105" s="637"/>
      <c r="C105" s="10"/>
      <c r="D105" s="10"/>
      <c r="E105" s="187"/>
      <c r="F105" s="162"/>
      <c r="G105" s="44"/>
      <c r="H105" s="163"/>
      <c r="I105" s="158"/>
      <c r="J105" s="21"/>
      <c r="K105" s="163"/>
      <c r="L105" s="158"/>
      <c r="M105" s="21"/>
      <c r="N105" s="163"/>
      <c r="O105" s="44"/>
      <c r="P105" s="166"/>
      <c r="Q105" s="139">
        <f t="shared" si="0"/>
        <v>0</v>
      </c>
      <c r="R105" s="141"/>
    </row>
    <row r="106" spans="1:18" ht="18" hidden="1" customHeight="1">
      <c r="A106" s="636">
        <v>97</v>
      </c>
      <c r="B106" s="637"/>
      <c r="C106" s="10"/>
      <c r="D106" s="10"/>
      <c r="E106" s="187"/>
      <c r="F106" s="162"/>
      <c r="G106" s="44"/>
      <c r="H106" s="163"/>
      <c r="I106" s="158"/>
      <c r="J106" s="21"/>
      <c r="K106" s="163"/>
      <c r="L106" s="158"/>
      <c r="M106" s="21"/>
      <c r="N106" s="163"/>
      <c r="O106" s="44"/>
      <c r="P106" s="166"/>
      <c r="Q106" s="139">
        <f t="shared" si="0"/>
        <v>0</v>
      </c>
      <c r="R106" s="141"/>
    </row>
    <row r="107" spans="1:18" ht="18" hidden="1" customHeight="1">
      <c r="A107" s="636">
        <v>98</v>
      </c>
      <c r="B107" s="637"/>
      <c r="C107" s="10"/>
      <c r="D107" s="10"/>
      <c r="E107" s="187"/>
      <c r="F107" s="162"/>
      <c r="G107" s="44"/>
      <c r="H107" s="163"/>
      <c r="I107" s="158"/>
      <c r="J107" s="21"/>
      <c r="K107" s="163"/>
      <c r="L107" s="158"/>
      <c r="M107" s="21"/>
      <c r="N107" s="163"/>
      <c r="O107" s="44"/>
      <c r="P107" s="166"/>
      <c r="Q107" s="139">
        <f t="shared" ref="Q107:Q159" si="1">IF(G107="",0,INT(SUM(PRODUCT(G107,I107,L107),O107)))</f>
        <v>0</v>
      </c>
      <c r="R107" s="141"/>
    </row>
    <row r="108" spans="1:18" ht="18" hidden="1" customHeight="1">
      <c r="A108" s="636">
        <v>99</v>
      </c>
      <c r="B108" s="637"/>
      <c r="C108" s="10"/>
      <c r="D108" s="10"/>
      <c r="E108" s="187"/>
      <c r="F108" s="162"/>
      <c r="G108" s="44"/>
      <c r="H108" s="163"/>
      <c r="I108" s="158"/>
      <c r="J108" s="21"/>
      <c r="K108" s="163"/>
      <c r="L108" s="158"/>
      <c r="M108" s="21"/>
      <c r="N108" s="163"/>
      <c r="O108" s="44"/>
      <c r="P108" s="166"/>
      <c r="Q108" s="139">
        <f t="shared" si="1"/>
        <v>0</v>
      </c>
      <c r="R108" s="141"/>
    </row>
    <row r="109" spans="1:18" ht="18" hidden="1" customHeight="1">
      <c r="A109" s="636">
        <v>100</v>
      </c>
      <c r="B109" s="637"/>
      <c r="C109" s="10"/>
      <c r="D109" s="10"/>
      <c r="E109" s="187"/>
      <c r="F109" s="162"/>
      <c r="G109" s="44"/>
      <c r="H109" s="163"/>
      <c r="I109" s="158"/>
      <c r="J109" s="21"/>
      <c r="K109" s="163"/>
      <c r="L109" s="158"/>
      <c r="M109" s="21"/>
      <c r="N109" s="163"/>
      <c r="O109" s="44"/>
      <c r="P109" s="166"/>
      <c r="Q109" s="139">
        <f t="shared" si="1"/>
        <v>0</v>
      </c>
      <c r="R109" s="141"/>
    </row>
    <row r="110" spans="1:18" ht="18" hidden="1" customHeight="1">
      <c r="A110" s="636">
        <v>101</v>
      </c>
      <c r="B110" s="637"/>
      <c r="C110" s="10"/>
      <c r="D110" s="10"/>
      <c r="E110" s="187"/>
      <c r="F110" s="162"/>
      <c r="G110" s="44"/>
      <c r="H110" s="163"/>
      <c r="I110" s="158"/>
      <c r="J110" s="21"/>
      <c r="K110" s="163"/>
      <c r="L110" s="158"/>
      <c r="M110" s="21"/>
      <c r="N110" s="163"/>
      <c r="O110" s="44"/>
      <c r="P110" s="166"/>
      <c r="Q110" s="139">
        <f t="shared" si="1"/>
        <v>0</v>
      </c>
      <c r="R110" s="141"/>
    </row>
    <row r="111" spans="1:18" ht="18" hidden="1" customHeight="1">
      <c r="A111" s="636">
        <v>102</v>
      </c>
      <c r="B111" s="637"/>
      <c r="C111" s="10"/>
      <c r="D111" s="10"/>
      <c r="E111" s="187"/>
      <c r="F111" s="162"/>
      <c r="G111" s="44"/>
      <c r="H111" s="163"/>
      <c r="I111" s="158"/>
      <c r="J111" s="21"/>
      <c r="K111" s="163"/>
      <c r="L111" s="158"/>
      <c r="M111" s="21"/>
      <c r="N111" s="163"/>
      <c r="O111" s="44"/>
      <c r="P111" s="166"/>
      <c r="Q111" s="139">
        <f t="shared" si="1"/>
        <v>0</v>
      </c>
      <c r="R111" s="141"/>
    </row>
    <row r="112" spans="1:18" ht="18" hidden="1" customHeight="1">
      <c r="A112" s="636">
        <v>103</v>
      </c>
      <c r="B112" s="637"/>
      <c r="C112" s="10"/>
      <c r="D112" s="10"/>
      <c r="E112" s="187"/>
      <c r="F112" s="162"/>
      <c r="G112" s="44"/>
      <c r="H112" s="163"/>
      <c r="I112" s="158"/>
      <c r="J112" s="21"/>
      <c r="K112" s="163"/>
      <c r="L112" s="158"/>
      <c r="M112" s="21"/>
      <c r="N112" s="163"/>
      <c r="O112" s="44"/>
      <c r="P112" s="166"/>
      <c r="Q112" s="139">
        <f t="shared" si="1"/>
        <v>0</v>
      </c>
      <c r="R112" s="141"/>
    </row>
    <row r="113" spans="1:18" ht="18" hidden="1" customHeight="1">
      <c r="A113" s="636">
        <v>104</v>
      </c>
      <c r="B113" s="637"/>
      <c r="C113" s="10"/>
      <c r="D113" s="10"/>
      <c r="E113" s="187"/>
      <c r="F113" s="162"/>
      <c r="G113" s="44"/>
      <c r="H113" s="163"/>
      <c r="I113" s="158"/>
      <c r="J113" s="21"/>
      <c r="K113" s="163"/>
      <c r="L113" s="158"/>
      <c r="M113" s="21"/>
      <c r="N113" s="163"/>
      <c r="O113" s="44"/>
      <c r="P113" s="166"/>
      <c r="Q113" s="139">
        <f t="shared" si="1"/>
        <v>0</v>
      </c>
      <c r="R113" s="141"/>
    </row>
    <row r="114" spans="1:18" ht="18" hidden="1" customHeight="1">
      <c r="A114" s="636">
        <v>105</v>
      </c>
      <c r="B114" s="637"/>
      <c r="C114" s="10"/>
      <c r="D114" s="10"/>
      <c r="E114" s="187"/>
      <c r="F114" s="162"/>
      <c r="G114" s="44"/>
      <c r="H114" s="163"/>
      <c r="I114" s="158"/>
      <c r="J114" s="21"/>
      <c r="K114" s="163"/>
      <c r="L114" s="158"/>
      <c r="M114" s="21"/>
      <c r="N114" s="163"/>
      <c r="O114" s="44"/>
      <c r="P114" s="166"/>
      <c r="Q114" s="139">
        <f t="shared" si="1"/>
        <v>0</v>
      </c>
      <c r="R114" s="141"/>
    </row>
    <row r="115" spans="1:18" ht="18" hidden="1" customHeight="1">
      <c r="A115" s="636">
        <v>106</v>
      </c>
      <c r="B115" s="637"/>
      <c r="C115" s="10"/>
      <c r="D115" s="10"/>
      <c r="E115" s="187"/>
      <c r="F115" s="162"/>
      <c r="G115" s="44"/>
      <c r="H115" s="163"/>
      <c r="I115" s="158"/>
      <c r="J115" s="21"/>
      <c r="K115" s="163"/>
      <c r="L115" s="158"/>
      <c r="M115" s="21"/>
      <c r="N115" s="163"/>
      <c r="O115" s="44"/>
      <c r="P115" s="166"/>
      <c r="Q115" s="139">
        <f t="shared" si="1"/>
        <v>0</v>
      </c>
      <c r="R115" s="141"/>
    </row>
    <row r="116" spans="1:18" ht="18" hidden="1" customHeight="1">
      <c r="A116" s="636">
        <v>107</v>
      </c>
      <c r="B116" s="637"/>
      <c r="C116" s="10"/>
      <c r="D116" s="10"/>
      <c r="E116" s="187"/>
      <c r="F116" s="162"/>
      <c r="G116" s="44"/>
      <c r="H116" s="163"/>
      <c r="I116" s="158"/>
      <c r="J116" s="21"/>
      <c r="K116" s="163"/>
      <c r="L116" s="158"/>
      <c r="M116" s="21"/>
      <c r="N116" s="163"/>
      <c r="O116" s="44"/>
      <c r="P116" s="166"/>
      <c r="Q116" s="139">
        <f t="shared" si="1"/>
        <v>0</v>
      </c>
      <c r="R116" s="141"/>
    </row>
    <row r="117" spans="1:18" ht="18" hidden="1" customHeight="1">
      <c r="A117" s="636">
        <v>108</v>
      </c>
      <c r="B117" s="637"/>
      <c r="C117" s="10"/>
      <c r="D117" s="10"/>
      <c r="E117" s="187"/>
      <c r="F117" s="162"/>
      <c r="G117" s="44"/>
      <c r="H117" s="163"/>
      <c r="I117" s="158"/>
      <c r="J117" s="21"/>
      <c r="K117" s="163"/>
      <c r="L117" s="158"/>
      <c r="M117" s="21"/>
      <c r="N117" s="163"/>
      <c r="O117" s="44"/>
      <c r="P117" s="166"/>
      <c r="Q117" s="139">
        <f t="shared" si="1"/>
        <v>0</v>
      </c>
      <c r="R117" s="141"/>
    </row>
    <row r="118" spans="1:18" ht="18" hidden="1" customHeight="1">
      <c r="A118" s="636">
        <v>109</v>
      </c>
      <c r="B118" s="637"/>
      <c r="C118" s="10"/>
      <c r="D118" s="10"/>
      <c r="E118" s="187"/>
      <c r="F118" s="162"/>
      <c r="G118" s="44"/>
      <c r="H118" s="163"/>
      <c r="I118" s="158"/>
      <c r="J118" s="21"/>
      <c r="K118" s="163"/>
      <c r="L118" s="158"/>
      <c r="M118" s="21"/>
      <c r="N118" s="163"/>
      <c r="O118" s="44"/>
      <c r="P118" s="166"/>
      <c r="Q118" s="139">
        <f t="shared" si="1"/>
        <v>0</v>
      </c>
      <c r="R118" s="141"/>
    </row>
    <row r="119" spans="1:18" ht="18" hidden="1" customHeight="1">
      <c r="A119" s="636">
        <v>110</v>
      </c>
      <c r="B119" s="637"/>
      <c r="C119" s="10"/>
      <c r="D119" s="10"/>
      <c r="E119" s="187"/>
      <c r="F119" s="162"/>
      <c r="G119" s="44"/>
      <c r="H119" s="163"/>
      <c r="I119" s="158"/>
      <c r="J119" s="21"/>
      <c r="K119" s="163"/>
      <c r="L119" s="158"/>
      <c r="M119" s="21"/>
      <c r="N119" s="163"/>
      <c r="O119" s="44"/>
      <c r="P119" s="166"/>
      <c r="Q119" s="139">
        <f t="shared" si="1"/>
        <v>0</v>
      </c>
      <c r="R119" s="141"/>
    </row>
    <row r="120" spans="1:18" ht="18" hidden="1" customHeight="1">
      <c r="A120" s="636">
        <v>111</v>
      </c>
      <c r="B120" s="637"/>
      <c r="C120" s="10"/>
      <c r="D120" s="10"/>
      <c r="E120" s="187"/>
      <c r="F120" s="162"/>
      <c r="G120" s="44"/>
      <c r="H120" s="163"/>
      <c r="I120" s="158"/>
      <c r="J120" s="21"/>
      <c r="K120" s="163"/>
      <c r="L120" s="158"/>
      <c r="M120" s="21"/>
      <c r="N120" s="163"/>
      <c r="O120" s="44"/>
      <c r="P120" s="166"/>
      <c r="Q120" s="139">
        <f t="shared" si="1"/>
        <v>0</v>
      </c>
      <c r="R120" s="141"/>
    </row>
    <row r="121" spans="1:18" ht="18" hidden="1" customHeight="1">
      <c r="A121" s="636">
        <v>112</v>
      </c>
      <c r="B121" s="637"/>
      <c r="C121" s="10"/>
      <c r="D121" s="10"/>
      <c r="E121" s="187"/>
      <c r="F121" s="162"/>
      <c r="G121" s="44"/>
      <c r="H121" s="163"/>
      <c r="I121" s="158"/>
      <c r="J121" s="21"/>
      <c r="K121" s="163"/>
      <c r="L121" s="158"/>
      <c r="M121" s="21"/>
      <c r="N121" s="163"/>
      <c r="O121" s="44"/>
      <c r="P121" s="166"/>
      <c r="Q121" s="139">
        <f t="shared" si="1"/>
        <v>0</v>
      </c>
      <c r="R121" s="141"/>
    </row>
    <row r="122" spans="1:18" ht="18" hidden="1" customHeight="1">
      <c r="A122" s="636">
        <v>113</v>
      </c>
      <c r="B122" s="637"/>
      <c r="C122" s="10"/>
      <c r="D122" s="10"/>
      <c r="E122" s="187"/>
      <c r="F122" s="162"/>
      <c r="G122" s="44"/>
      <c r="H122" s="163"/>
      <c r="I122" s="158"/>
      <c r="J122" s="21"/>
      <c r="K122" s="163"/>
      <c r="L122" s="158"/>
      <c r="M122" s="21"/>
      <c r="N122" s="163"/>
      <c r="O122" s="44"/>
      <c r="P122" s="166"/>
      <c r="Q122" s="139">
        <f t="shared" si="1"/>
        <v>0</v>
      </c>
      <c r="R122" s="141"/>
    </row>
    <row r="123" spans="1:18" ht="18" hidden="1" customHeight="1">
      <c r="A123" s="636">
        <v>114</v>
      </c>
      <c r="B123" s="637"/>
      <c r="C123" s="10"/>
      <c r="D123" s="10"/>
      <c r="E123" s="187"/>
      <c r="F123" s="162"/>
      <c r="G123" s="44"/>
      <c r="H123" s="163"/>
      <c r="I123" s="158"/>
      <c r="J123" s="21"/>
      <c r="K123" s="163"/>
      <c r="L123" s="158"/>
      <c r="M123" s="21"/>
      <c r="N123" s="163"/>
      <c r="O123" s="44"/>
      <c r="P123" s="166"/>
      <c r="Q123" s="139">
        <f t="shared" si="1"/>
        <v>0</v>
      </c>
      <c r="R123" s="141"/>
    </row>
    <row r="124" spans="1:18" ht="18" hidden="1" customHeight="1">
      <c r="A124" s="636">
        <v>115</v>
      </c>
      <c r="B124" s="637"/>
      <c r="C124" s="10"/>
      <c r="D124" s="10"/>
      <c r="E124" s="187"/>
      <c r="F124" s="162"/>
      <c r="G124" s="44"/>
      <c r="H124" s="163"/>
      <c r="I124" s="158"/>
      <c r="J124" s="21"/>
      <c r="K124" s="163"/>
      <c r="L124" s="158"/>
      <c r="M124" s="21"/>
      <c r="N124" s="163"/>
      <c r="O124" s="44"/>
      <c r="P124" s="166"/>
      <c r="Q124" s="139">
        <f t="shared" si="1"/>
        <v>0</v>
      </c>
      <c r="R124" s="141"/>
    </row>
    <row r="125" spans="1:18" ht="18" hidden="1" customHeight="1">
      <c r="A125" s="636">
        <v>116</v>
      </c>
      <c r="B125" s="637"/>
      <c r="C125" s="10"/>
      <c r="D125" s="10"/>
      <c r="E125" s="187"/>
      <c r="F125" s="162"/>
      <c r="G125" s="44"/>
      <c r="H125" s="163"/>
      <c r="I125" s="158"/>
      <c r="J125" s="21"/>
      <c r="K125" s="163"/>
      <c r="L125" s="158"/>
      <c r="M125" s="21"/>
      <c r="N125" s="163"/>
      <c r="O125" s="44"/>
      <c r="P125" s="166"/>
      <c r="Q125" s="139">
        <f t="shared" si="1"/>
        <v>0</v>
      </c>
      <c r="R125" s="141"/>
    </row>
    <row r="126" spans="1:18" ht="18" hidden="1" customHeight="1">
      <c r="A126" s="636">
        <v>117</v>
      </c>
      <c r="B126" s="637"/>
      <c r="C126" s="10"/>
      <c r="D126" s="10"/>
      <c r="E126" s="187"/>
      <c r="F126" s="162"/>
      <c r="G126" s="44"/>
      <c r="H126" s="163"/>
      <c r="I126" s="158"/>
      <c r="J126" s="21"/>
      <c r="K126" s="163"/>
      <c r="L126" s="158"/>
      <c r="M126" s="21"/>
      <c r="N126" s="163"/>
      <c r="O126" s="44"/>
      <c r="P126" s="166"/>
      <c r="Q126" s="139">
        <f t="shared" si="1"/>
        <v>0</v>
      </c>
      <c r="R126" s="141"/>
    </row>
    <row r="127" spans="1:18" ht="18" hidden="1" customHeight="1">
      <c r="A127" s="636">
        <v>118</v>
      </c>
      <c r="B127" s="637"/>
      <c r="C127" s="10"/>
      <c r="D127" s="10"/>
      <c r="E127" s="187"/>
      <c r="F127" s="162"/>
      <c r="G127" s="44"/>
      <c r="H127" s="163"/>
      <c r="I127" s="158"/>
      <c r="J127" s="21"/>
      <c r="K127" s="163"/>
      <c r="L127" s="158"/>
      <c r="M127" s="21"/>
      <c r="N127" s="163"/>
      <c r="O127" s="44"/>
      <c r="P127" s="166"/>
      <c r="Q127" s="139">
        <f t="shared" si="1"/>
        <v>0</v>
      </c>
      <c r="R127" s="141"/>
    </row>
    <row r="128" spans="1:18" ht="18" hidden="1" customHeight="1">
      <c r="A128" s="636">
        <v>119</v>
      </c>
      <c r="B128" s="637"/>
      <c r="C128" s="10"/>
      <c r="D128" s="10"/>
      <c r="E128" s="187"/>
      <c r="F128" s="162"/>
      <c r="G128" s="44"/>
      <c r="H128" s="163"/>
      <c r="I128" s="158"/>
      <c r="J128" s="21"/>
      <c r="K128" s="163"/>
      <c r="L128" s="158"/>
      <c r="M128" s="21"/>
      <c r="N128" s="163"/>
      <c r="O128" s="44"/>
      <c r="P128" s="166"/>
      <c r="Q128" s="139">
        <f t="shared" si="1"/>
        <v>0</v>
      </c>
      <c r="R128" s="141"/>
    </row>
    <row r="129" spans="1:18" ht="18" hidden="1" customHeight="1">
      <c r="A129" s="636">
        <v>120</v>
      </c>
      <c r="B129" s="637"/>
      <c r="C129" s="10"/>
      <c r="D129" s="10"/>
      <c r="E129" s="187"/>
      <c r="F129" s="162"/>
      <c r="G129" s="44"/>
      <c r="H129" s="163"/>
      <c r="I129" s="158"/>
      <c r="J129" s="21"/>
      <c r="K129" s="163"/>
      <c r="L129" s="158"/>
      <c r="M129" s="21"/>
      <c r="N129" s="163"/>
      <c r="O129" s="44"/>
      <c r="P129" s="166"/>
      <c r="Q129" s="139">
        <f t="shared" si="1"/>
        <v>0</v>
      </c>
      <c r="R129" s="141"/>
    </row>
    <row r="130" spans="1:18" ht="18" hidden="1" customHeight="1">
      <c r="A130" s="636">
        <v>121</v>
      </c>
      <c r="B130" s="637"/>
      <c r="C130" s="10"/>
      <c r="D130" s="10"/>
      <c r="E130" s="187"/>
      <c r="F130" s="162"/>
      <c r="G130" s="44"/>
      <c r="H130" s="163"/>
      <c r="I130" s="158"/>
      <c r="J130" s="21"/>
      <c r="K130" s="163"/>
      <c r="L130" s="158"/>
      <c r="M130" s="21"/>
      <c r="N130" s="163"/>
      <c r="O130" s="44"/>
      <c r="P130" s="166"/>
      <c r="Q130" s="139">
        <f t="shared" si="1"/>
        <v>0</v>
      </c>
      <c r="R130" s="141"/>
    </row>
    <row r="131" spans="1:18" ht="18" hidden="1" customHeight="1">
      <c r="A131" s="636">
        <v>122</v>
      </c>
      <c r="B131" s="637"/>
      <c r="C131" s="10"/>
      <c r="D131" s="10"/>
      <c r="E131" s="187"/>
      <c r="F131" s="162"/>
      <c r="G131" s="44"/>
      <c r="H131" s="163"/>
      <c r="I131" s="158"/>
      <c r="J131" s="21"/>
      <c r="K131" s="163"/>
      <c r="L131" s="158"/>
      <c r="M131" s="21"/>
      <c r="N131" s="163"/>
      <c r="O131" s="44"/>
      <c r="P131" s="166"/>
      <c r="Q131" s="139">
        <f t="shared" si="1"/>
        <v>0</v>
      </c>
      <c r="R131" s="141"/>
    </row>
    <row r="132" spans="1:18" ht="18" hidden="1" customHeight="1">
      <c r="A132" s="636">
        <v>123</v>
      </c>
      <c r="B132" s="637"/>
      <c r="C132" s="10"/>
      <c r="D132" s="10"/>
      <c r="E132" s="187"/>
      <c r="F132" s="162"/>
      <c r="G132" s="44"/>
      <c r="H132" s="163"/>
      <c r="I132" s="158"/>
      <c r="J132" s="21"/>
      <c r="K132" s="163"/>
      <c r="L132" s="158"/>
      <c r="M132" s="21"/>
      <c r="N132" s="163"/>
      <c r="O132" s="44"/>
      <c r="P132" s="166"/>
      <c r="Q132" s="139">
        <f t="shared" si="1"/>
        <v>0</v>
      </c>
      <c r="R132" s="141"/>
    </row>
    <row r="133" spans="1:18" ht="18" hidden="1" customHeight="1">
      <c r="A133" s="636">
        <v>124</v>
      </c>
      <c r="B133" s="637"/>
      <c r="C133" s="10"/>
      <c r="D133" s="10"/>
      <c r="E133" s="187"/>
      <c r="F133" s="162"/>
      <c r="G133" s="44"/>
      <c r="H133" s="163"/>
      <c r="I133" s="158"/>
      <c r="J133" s="21"/>
      <c r="K133" s="163"/>
      <c r="L133" s="158"/>
      <c r="M133" s="21"/>
      <c r="N133" s="163"/>
      <c r="O133" s="44"/>
      <c r="P133" s="166"/>
      <c r="Q133" s="139">
        <f t="shared" si="1"/>
        <v>0</v>
      </c>
      <c r="R133" s="141"/>
    </row>
    <row r="134" spans="1:18" ht="18" hidden="1" customHeight="1">
      <c r="A134" s="636">
        <v>125</v>
      </c>
      <c r="B134" s="637"/>
      <c r="C134" s="10"/>
      <c r="D134" s="10"/>
      <c r="E134" s="187"/>
      <c r="F134" s="162"/>
      <c r="G134" s="44"/>
      <c r="H134" s="163"/>
      <c r="I134" s="158"/>
      <c r="J134" s="21"/>
      <c r="K134" s="163"/>
      <c r="L134" s="158"/>
      <c r="M134" s="21"/>
      <c r="N134" s="163"/>
      <c r="O134" s="44"/>
      <c r="P134" s="166"/>
      <c r="Q134" s="139">
        <f t="shared" si="1"/>
        <v>0</v>
      </c>
      <c r="R134" s="141"/>
    </row>
    <row r="135" spans="1:18" ht="18" hidden="1" customHeight="1">
      <c r="A135" s="636">
        <v>126</v>
      </c>
      <c r="B135" s="637"/>
      <c r="C135" s="10"/>
      <c r="D135" s="10"/>
      <c r="E135" s="187"/>
      <c r="F135" s="162"/>
      <c r="G135" s="44"/>
      <c r="H135" s="163"/>
      <c r="I135" s="158"/>
      <c r="J135" s="21"/>
      <c r="K135" s="163"/>
      <c r="L135" s="158"/>
      <c r="M135" s="21"/>
      <c r="N135" s="163"/>
      <c r="O135" s="44"/>
      <c r="P135" s="166"/>
      <c r="Q135" s="139">
        <f t="shared" si="1"/>
        <v>0</v>
      </c>
      <c r="R135" s="141"/>
    </row>
    <row r="136" spans="1:18" ht="18" hidden="1" customHeight="1">
      <c r="A136" s="636">
        <v>127</v>
      </c>
      <c r="B136" s="637"/>
      <c r="C136" s="10"/>
      <c r="D136" s="10"/>
      <c r="E136" s="187"/>
      <c r="F136" s="162"/>
      <c r="G136" s="44"/>
      <c r="H136" s="163"/>
      <c r="I136" s="158"/>
      <c r="J136" s="21"/>
      <c r="K136" s="163"/>
      <c r="L136" s="158"/>
      <c r="M136" s="21"/>
      <c r="N136" s="163"/>
      <c r="O136" s="44"/>
      <c r="P136" s="166"/>
      <c r="Q136" s="139">
        <f t="shared" si="1"/>
        <v>0</v>
      </c>
      <c r="R136" s="141"/>
    </row>
    <row r="137" spans="1:18" ht="18" hidden="1" customHeight="1">
      <c r="A137" s="636">
        <v>128</v>
      </c>
      <c r="B137" s="637"/>
      <c r="C137" s="10"/>
      <c r="D137" s="10"/>
      <c r="E137" s="187"/>
      <c r="F137" s="162"/>
      <c r="G137" s="44"/>
      <c r="H137" s="163"/>
      <c r="I137" s="158"/>
      <c r="J137" s="21"/>
      <c r="K137" s="163"/>
      <c r="L137" s="158"/>
      <c r="M137" s="21"/>
      <c r="N137" s="163"/>
      <c r="O137" s="44"/>
      <c r="P137" s="166"/>
      <c r="Q137" s="139">
        <f t="shared" si="1"/>
        <v>0</v>
      </c>
      <c r="R137" s="141"/>
    </row>
    <row r="138" spans="1:18" ht="18" hidden="1" customHeight="1">
      <c r="A138" s="636">
        <v>129</v>
      </c>
      <c r="B138" s="637"/>
      <c r="C138" s="10"/>
      <c r="D138" s="10"/>
      <c r="E138" s="187"/>
      <c r="F138" s="162"/>
      <c r="G138" s="44"/>
      <c r="H138" s="163"/>
      <c r="I138" s="158"/>
      <c r="J138" s="21"/>
      <c r="K138" s="163"/>
      <c r="L138" s="158"/>
      <c r="M138" s="21"/>
      <c r="N138" s="163"/>
      <c r="O138" s="44"/>
      <c r="P138" s="166"/>
      <c r="Q138" s="139">
        <f t="shared" si="1"/>
        <v>0</v>
      </c>
      <c r="R138" s="141"/>
    </row>
    <row r="139" spans="1:18" ht="18" hidden="1" customHeight="1">
      <c r="A139" s="636">
        <v>130</v>
      </c>
      <c r="B139" s="637"/>
      <c r="C139" s="10"/>
      <c r="D139" s="10"/>
      <c r="E139" s="187"/>
      <c r="F139" s="162"/>
      <c r="G139" s="44"/>
      <c r="H139" s="163"/>
      <c r="I139" s="158"/>
      <c r="J139" s="21"/>
      <c r="K139" s="163"/>
      <c r="L139" s="158"/>
      <c r="M139" s="21"/>
      <c r="N139" s="163"/>
      <c r="O139" s="44"/>
      <c r="P139" s="166"/>
      <c r="Q139" s="139">
        <f t="shared" si="1"/>
        <v>0</v>
      </c>
      <c r="R139" s="141"/>
    </row>
    <row r="140" spans="1:18" ht="18" hidden="1" customHeight="1">
      <c r="A140" s="636">
        <v>131</v>
      </c>
      <c r="B140" s="637"/>
      <c r="C140" s="10"/>
      <c r="D140" s="10"/>
      <c r="E140" s="187"/>
      <c r="F140" s="162"/>
      <c r="G140" s="44"/>
      <c r="H140" s="163"/>
      <c r="I140" s="158"/>
      <c r="J140" s="21"/>
      <c r="K140" s="163"/>
      <c r="L140" s="158"/>
      <c r="M140" s="21"/>
      <c r="N140" s="163"/>
      <c r="O140" s="44"/>
      <c r="P140" s="166"/>
      <c r="Q140" s="139">
        <f t="shared" si="1"/>
        <v>0</v>
      </c>
      <c r="R140" s="141"/>
    </row>
    <row r="141" spans="1:18" ht="18" hidden="1" customHeight="1">
      <c r="A141" s="636">
        <v>132</v>
      </c>
      <c r="B141" s="637"/>
      <c r="C141" s="10"/>
      <c r="D141" s="10"/>
      <c r="E141" s="187"/>
      <c r="F141" s="162"/>
      <c r="G141" s="44"/>
      <c r="H141" s="163"/>
      <c r="I141" s="158"/>
      <c r="J141" s="21"/>
      <c r="K141" s="163"/>
      <c r="L141" s="158"/>
      <c r="M141" s="21"/>
      <c r="N141" s="163"/>
      <c r="O141" s="44"/>
      <c r="P141" s="166"/>
      <c r="Q141" s="139">
        <f t="shared" si="1"/>
        <v>0</v>
      </c>
      <c r="R141" s="141"/>
    </row>
    <row r="142" spans="1:18" ht="18" hidden="1" customHeight="1">
      <c r="A142" s="636">
        <v>133</v>
      </c>
      <c r="B142" s="637"/>
      <c r="C142" s="10"/>
      <c r="D142" s="10"/>
      <c r="E142" s="187"/>
      <c r="F142" s="162"/>
      <c r="G142" s="44"/>
      <c r="H142" s="163"/>
      <c r="I142" s="158"/>
      <c r="J142" s="21"/>
      <c r="K142" s="163"/>
      <c r="L142" s="158"/>
      <c r="M142" s="21"/>
      <c r="N142" s="163"/>
      <c r="O142" s="44"/>
      <c r="P142" s="166"/>
      <c r="Q142" s="139">
        <f t="shared" si="1"/>
        <v>0</v>
      </c>
      <c r="R142" s="141"/>
    </row>
    <row r="143" spans="1:18" ht="18" hidden="1" customHeight="1">
      <c r="A143" s="636">
        <v>134</v>
      </c>
      <c r="B143" s="637"/>
      <c r="C143" s="10"/>
      <c r="D143" s="10"/>
      <c r="E143" s="187"/>
      <c r="F143" s="162"/>
      <c r="G143" s="44"/>
      <c r="H143" s="163"/>
      <c r="I143" s="158"/>
      <c r="J143" s="21"/>
      <c r="K143" s="163"/>
      <c r="L143" s="158"/>
      <c r="M143" s="21"/>
      <c r="N143" s="163"/>
      <c r="O143" s="44"/>
      <c r="P143" s="166"/>
      <c r="Q143" s="139">
        <f t="shared" si="1"/>
        <v>0</v>
      </c>
      <c r="R143" s="141"/>
    </row>
    <row r="144" spans="1:18" ht="18" hidden="1" customHeight="1">
      <c r="A144" s="636">
        <v>135</v>
      </c>
      <c r="B144" s="637"/>
      <c r="C144" s="10"/>
      <c r="D144" s="10"/>
      <c r="E144" s="187"/>
      <c r="F144" s="162"/>
      <c r="G144" s="44"/>
      <c r="H144" s="163"/>
      <c r="I144" s="158"/>
      <c r="J144" s="21"/>
      <c r="K144" s="163"/>
      <c r="L144" s="158"/>
      <c r="M144" s="21"/>
      <c r="N144" s="163"/>
      <c r="O144" s="44"/>
      <c r="P144" s="166"/>
      <c r="Q144" s="139">
        <f t="shared" si="1"/>
        <v>0</v>
      </c>
      <c r="R144" s="141"/>
    </row>
    <row r="145" spans="1:18" ht="18" hidden="1" customHeight="1">
      <c r="A145" s="636">
        <v>136</v>
      </c>
      <c r="B145" s="637"/>
      <c r="C145" s="10"/>
      <c r="D145" s="10"/>
      <c r="E145" s="187"/>
      <c r="F145" s="162"/>
      <c r="G145" s="44"/>
      <c r="H145" s="163"/>
      <c r="I145" s="158"/>
      <c r="J145" s="21"/>
      <c r="K145" s="163"/>
      <c r="L145" s="158"/>
      <c r="M145" s="21"/>
      <c r="N145" s="163"/>
      <c r="O145" s="44"/>
      <c r="P145" s="166"/>
      <c r="Q145" s="139">
        <f t="shared" si="1"/>
        <v>0</v>
      </c>
      <c r="R145" s="141"/>
    </row>
    <row r="146" spans="1:18" ht="18" hidden="1" customHeight="1">
      <c r="A146" s="636">
        <v>137</v>
      </c>
      <c r="B146" s="637"/>
      <c r="C146" s="10"/>
      <c r="D146" s="10"/>
      <c r="E146" s="187"/>
      <c r="F146" s="162"/>
      <c r="G146" s="44"/>
      <c r="H146" s="163"/>
      <c r="I146" s="158"/>
      <c r="J146" s="21"/>
      <c r="K146" s="163"/>
      <c r="L146" s="158"/>
      <c r="M146" s="21"/>
      <c r="N146" s="163"/>
      <c r="O146" s="44"/>
      <c r="P146" s="166"/>
      <c r="Q146" s="139">
        <f t="shared" si="1"/>
        <v>0</v>
      </c>
      <c r="R146" s="141"/>
    </row>
    <row r="147" spans="1:18" ht="18" hidden="1" customHeight="1">
      <c r="A147" s="636">
        <v>138</v>
      </c>
      <c r="B147" s="637"/>
      <c r="C147" s="10"/>
      <c r="D147" s="10"/>
      <c r="E147" s="187"/>
      <c r="F147" s="162"/>
      <c r="G147" s="44"/>
      <c r="H147" s="163"/>
      <c r="I147" s="158"/>
      <c r="J147" s="21"/>
      <c r="K147" s="163"/>
      <c r="L147" s="158"/>
      <c r="M147" s="21"/>
      <c r="N147" s="163"/>
      <c r="O147" s="44"/>
      <c r="P147" s="166"/>
      <c r="Q147" s="139">
        <f t="shared" si="1"/>
        <v>0</v>
      </c>
      <c r="R147" s="141"/>
    </row>
    <row r="148" spans="1:18" ht="18" hidden="1" customHeight="1">
      <c r="A148" s="636">
        <v>139</v>
      </c>
      <c r="B148" s="637"/>
      <c r="C148" s="10"/>
      <c r="D148" s="10"/>
      <c r="E148" s="187"/>
      <c r="F148" s="162"/>
      <c r="G148" s="44"/>
      <c r="H148" s="163"/>
      <c r="I148" s="158"/>
      <c r="J148" s="21"/>
      <c r="K148" s="163"/>
      <c r="L148" s="158"/>
      <c r="M148" s="21"/>
      <c r="N148" s="163"/>
      <c r="O148" s="44"/>
      <c r="P148" s="166"/>
      <c r="Q148" s="139">
        <f t="shared" si="1"/>
        <v>0</v>
      </c>
      <c r="R148" s="141"/>
    </row>
    <row r="149" spans="1:18" ht="18" hidden="1" customHeight="1">
      <c r="A149" s="636">
        <v>140</v>
      </c>
      <c r="B149" s="637"/>
      <c r="C149" s="10"/>
      <c r="D149" s="10"/>
      <c r="E149" s="187"/>
      <c r="F149" s="162"/>
      <c r="G149" s="44"/>
      <c r="H149" s="163"/>
      <c r="I149" s="158"/>
      <c r="J149" s="21"/>
      <c r="K149" s="163"/>
      <c r="L149" s="158"/>
      <c r="M149" s="21"/>
      <c r="N149" s="163"/>
      <c r="O149" s="44"/>
      <c r="P149" s="166"/>
      <c r="Q149" s="139">
        <f t="shared" si="1"/>
        <v>0</v>
      </c>
      <c r="R149" s="141"/>
    </row>
    <row r="150" spans="1:18" ht="18" hidden="1" customHeight="1">
      <c r="A150" s="636">
        <v>141</v>
      </c>
      <c r="B150" s="637"/>
      <c r="C150" s="10"/>
      <c r="D150" s="10"/>
      <c r="E150" s="187"/>
      <c r="F150" s="162"/>
      <c r="G150" s="44"/>
      <c r="H150" s="163"/>
      <c r="I150" s="158"/>
      <c r="J150" s="21"/>
      <c r="K150" s="163"/>
      <c r="L150" s="158"/>
      <c r="M150" s="21"/>
      <c r="N150" s="163"/>
      <c r="O150" s="44"/>
      <c r="P150" s="166"/>
      <c r="Q150" s="139">
        <f t="shared" si="1"/>
        <v>0</v>
      </c>
      <c r="R150" s="141"/>
    </row>
    <row r="151" spans="1:18" ht="18" hidden="1" customHeight="1">
      <c r="A151" s="636">
        <v>142</v>
      </c>
      <c r="B151" s="637"/>
      <c r="C151" s="10"/>
      <c r="D151" s="10"/>
      <c r="E151" s="187"/>
      <c r="F151" s="162"/>
      <c r="G151" s="44"/>
      <c r="H151" s="163"/>
      <c r="I151" s="158"/>
      <c r="J151" s="21"/>
      <c r="K151" s="163"/>
      <c r="L151" s="158"/>
      <c r="M151" s="21"/>
      <c r="N151" s="163"/>
      <c r="O151" s="44"/>
      <c r="P151" s="166"/>
      <c r="Q151" s="139">
        <f t="shared" si="1"/>
        <v>0</v>
      </c>
      <c r="R151" s="141"/>
    </row>
    <row r="152" spans="1:18" ht="18" hidden="1" customHeight="1">
      <c r="A152" s="636">
        <v>143</v>
      </c>
      <c r="B152" s="637"/>
      <c r="C152" s="10"/>
      <c r="D152" s="10"/>
      <c r="E152" s="187"/>
      <c r="F152" s="162"/>
      <c r="G152" s="44"/>
      <c r="H152" s="163"/>
      <c r="I152" s="158"/>
      <c r="J152" s="21"/>
      <c r="K152" s="163"/>
      <c r="L152" s="158"/>
      <c r="M152" s="21"/>
      <c r="N152" s="163"/>
      <c r="O152" s="44"/>
      <c r="P152" s="166"/>
      <c r="Q152" s="139">
        <f t="shared" si="1"/>
        <v>0</v>
      </c>
      <c r="R152" s="141"/>
    </row>
    <row r="153" spans="1:18" ht="18" hidden="1" customHeight="1">
      <c r="A153" s="636">
        <v>144</v>
      </c>
      <c r="B153" s="637"/>
      <c r="C153" s="10"/>
      <c r="D153" s="10"/>
      <c r="E153" s="187"/>
      <c r="F153" s="162"/>
      <c r="G153" s="44"/>
      <c r="H153" s="163"/>
      <c r="I153" s="158"/>
      <c r="J153" s="21"/>
      <c r="K153" s="163"/>
      <c r="L153" s="158"/>
      <c r="M153" s="21"/>
      <c r="N153" s="163"/>
      <c r="O153" s="44"/>
      <c r="P153" s="166"/>
      <c r="Q153" s="139">
        <f t="shared" si="1"/>
        <v>0</v>
      </c>
      <c r="R153" s="141"/>
    </row>
    <row r="154" spans="1:18" ht="18" hidden="1" customHeight="1">
      <c r="A154" s="636">
        <v>145</v>
      </c>
      <c r="B154" s="637"/>
      <c r="C154" s="10"/>
      <c r="D154" s="10"/>
      <c r="E154" s="187"/>
      <c r="F154" s="162"/>
      <c r="G154" s="44"/>
      <c r="H154" s="163"/>
      <c r="I154" s="158"/>
      <c r="J154" s="21"/>
      <c r="K154" s="163"/>
      <c r="L154" s="158"/>
      <c r="M154" s="21"/>
      <c r="N154" s="163"/>
      <c r="O154" s="44"/>
      <c r="P154" s="166"/>
      <c r="Q154" s="139">
        <f t="shared" si="1"/>
        <v>0</v>
      </c>
      <c r="R154" s="141"/>
    </row>
    <row r="155" spans="1:18" ht="18" hidden="1" customHeight="1">
      <c r="A155" s="636">
        <v>146</v>
      </c>
      <c r="B155" s="637"/>
      <c r="C155" s="10"/>
      <c r="D155" s="10"/>
      <c r="E155" s="187"/>
      <c r="F155" s="162"/>
      <c r="G155" s="44"/>
      <c r="H155" s="163"/>
      <c r="I155" s="158"/>
      <c r="J155" s="21"/>
      <c r="K155" s="163"/>
      <c r="L155" s="158"/>
      <c r="M155" s="21"/>
      <c r="N155" s="163"/>
      <c r="O155" s="44"/>
      <c r="P155" s="166"/>
      <c r="Q155" s="139">
        <f t="shared" si="1"/>
        <v>0</v>
      </c>
      <c r="R155" s="141"/>
    </row>
    <row r="156" spans="1:18" ht="18" hidden="1" customHeight="1">
      <c r="A156" s="636">
        <v>147</v>
      </c>
      <c r="B156" s="637"/>
      <c r="C156" s="10"/>
      <c r="D156" s="10"/>
      <c r="E156" s="187"/>
      <c r="F156" s="162"/>
      <c r="G156" s="44"/>
      <c r="H156" s="163"/>
      <c r="I156" s="158"/>
      <c r="J156" s="21"/>
      <c r="K156" s="163"/>
      <c r="L156" s="158"/>
      <c r="M156" s="21"/>
      <c r="N156" s="163"/>
      <c r="O156" s="44"/>
      <c r="P156" s="166"/>
      <c r="Q156" s="139">
        <f t="shared" si="1"/>
        <v>0</v>
      </c>
      <c r="R156" s="141"/>
    </row>
    <row r="157" spans="1:18" ht="18" hidden="1" customHeight="1">
      <c r="A157" s="636">
        <v>148</v>
      </c>
      <c r="B157" s="637"/>
      <c r="C157" s="10"/>
      <c r="D157" s="10"/>
      <c r="E157" s="187"/>
      <c r="F157" s="162"/>
      <c r="G157" s="44"/>
      <c r="H157" s="163"/>
      <c r="I157" s="158"/>
      <c r="J157" s="21"/>
      <c r="K157" s="163"/>
      <c r="L157" s="158"/>
      <c r="M157" s="21"/>
      <c r="N157" s="163"/>
      <c r="O157" s="44"/>
      <c r="P157" s="166"/>
      <c r="Q157" s="139">
        <f t="shared" si="1"/>
        <v>0</v>
      </c>
      <c r="R157" s="141"/>
    </row>
    <row r="158" spans="1:18" ht="18" hidden="1" customHeight="1">
      <c r="A158" s="636">
        <v>149</v>
      </c>
      <c r="B158" s="637"/>
      <c r="C158" s="10"/>
      <c r="D158" s="10"/>
      <c r="E158" s="187"/>
      <c r="F158" s="162"/>
      <c r="G158" s="44"/>
      <c r="H158" s="163"/>
      <c r="I158" s="158"/>
      <c r="J158" s="21"/>
      <c r="K158" s="163"/>
      <c r="L158" s="158"/>
      <c r="M158" s="21"/>
      <c r="N158" s="163"/>
      <c r="O158" s="44"/>
      <c r="P158" s="166"/>
      <c r="Q158" s="139">
        <f t="shared" si="1"/>
        <v>0</v>
      </c>
      <c r="R158" s="141"/>
    </row>
    <row r="159" spans="1:18" ht="18" hidden="1" customHeight="1">
      <c r="A159" s="642">
        <v>150</v>
      </c>
      <c r="B159" s="643"/>
      <c r="C159" s="297"/>
      <c r="D159" s="297"/>
      <c r="E159" s="188"/>
      <c r="F159" s="183"/>
      <c r="G159" s="45"/>
      <c r="H159" s="171"/>
      <c r="I159" s="160"/>
      <c r="J159" s="39"/>
      <c r="K159" s="171"/>
      <c r="L159" s="160"/>
      <c r="M159" s="39"/>
      <c r="N159" s="171"/>
      <c r="O159" s="45"/>
      <c r="P159" s="173"/>
      <c r="Q159" s="184">
        <f t="shared" si="1"/>
        <v>0</v>
      </c>
      <c r="R159" s="185"/>
    </row>
    <row r="160" spans="1:18" ht="25.5" customHeight="1">
      <c r="A160" s="4"/>
      <c r="B160" s="4"/>
      <c r="C160" s="11"/>
      <c r="D160" s="11"/>
      <c r="E160" s="16"/>
      <c r="F160" s="17"/>
      <c r="G160" s="19"/>
      <c r="H160" s="20"/>
      <c r="I160" s="19"/>
      <c r="J160" s="20"/>
      <c r="K160" s="20"/>
      <c r="L160" s="19"/>
      <c r="M160" s="20"/>
      <c r="N160" s="20"/>
      <c r="O160" s="19"/>
      <c r="P160" s="17"/>
      <c r="Q160" s="17"/>
    </row>
    <row r="161" spans="1:25" ht="25.5" customHeight="1">
      <c r="A161" s="136" t="str">
        <f>A2</f>
        <v xml:space="preserve">【 内訳書 】 </v>
      </c>
      <c r="B161" s="136"/>
      <c r="C161" s="72"/>
      <c r="D161" s="71"/>
      <c r="E161" s="71"/>
      <c r="F161" s="71"/>
      <c r="G161" s="71"/>
      <c r="H161" s="71"/>
      <c r="I161" s="71"/>
      <c r="J161" s="71"/>
      <c r="K161" s="71"/>
      <c r="L161" s="71"/>
      <c r="M161" s="71"/>
      <c r="N161" s="71"/>
      <c r="O161" s="71"/>
      <c r="P161" s="71"/>
      <c r="Q161" s="71"/>
    </row>
    <row r="162" spans="1:25" ht="31.5" customHeight="1">
      <c r="C162" s="576" t="str">
        <f>$C$3</f>
        <v>2-19</v>
      </c>
      <c r="D162" s="61" t="s">
        <v>153</v>
      </c>
      <c r="E162" s="560">
        <f>$E$3</f>
        <v>0</v>
      </c>
      <c r="F162" s="561"/>
      <c r="G162" s="561"/>
      <c r="H162" s="561"/>
      <c r="I162" s="561"/>
      <c r="J162" s="561"/>
      <c r="K162" s="561"/>
      <c r="L162" s="561"/>
      <c r="M162" s="562"/>
      <c r="N162"/>
      <c r="O162"/>
      <c r="P162"/>
      <c r="Q162"/>
      <c r="R162" s="71"/>
      <c r="X162" s="2"/>
      <c r="Y162" s="5"/>
    </row>
    <row r="163" spans="1:25" ht="31.5" customHeight="1">
      <c r="C163" s="577"/>
      <c r="D163" s="62" t="s">
        <v>154</v>
      </c>
      <c r="E163" s="563">
        <f>$E$4</f>
        <v>0</v>
      </c>
      <c r="F163" s="564"/>
      <c r="G163" s="564"/>
      <c r="H163" s="564"/>
      <c r="I163" s="564"/>
      <c r="J163" s="564"/>
      <c r="K163" s="564"/>
      <c r="L163" s="564"/>
      <c r="M163" s="565"/>
      <c r="N163"/>
      <c r="O163"/>
      <c r="P163"/>
      <c r="Q163"/>
      <c r="R163" s="71"/>
      <c r="X163" s="2"/>
      <c r="Y163" s="5"/>
    </row>
    <row r="164" spans="1:25" ht="25.5" customHeight="1">
      <c r="A164" s="133"/>
      <c r="B164" s="133"/>
      <c r="C164" s="72"/>
      <c r="D164" s="71"/>
      <c r="E164" s="71"/>
      <c r="F164" s="71"/>
      <c r="G164" s="71"/>
      <c r="H164" s="71"/>
      <c r="I164" s="71"/>
      <c r="J164" s="71"/>
      <c r="K164" s="71"/>
      <c r="L164" s="71"/>
      <c r="M164" s="71"/>
      <c r="N164" s="71"/>
      <c r="O164" s="71"/>
      <c r="P164" s="71"/>
      <c r="Q164" s="71"/>
    </row>
    <row r="165" spans="1:25" ht="21.75" customHeight="1">
      <c r="A165" s="74"/>
      <c r="B165" s="74"/>
      <c r="C165" s="75"/>
      <c r="D165" s="75"/>
      <c r="E165" s="74"/>
      <c r="F165" s="550" t="s">
        <v>8</v>
      </c>
      <c r="G165" s="551"/>
      <c r="H165" s="551"/>
      <c r="I165" s="551"/>
      <c r="J165" s="551"/>
      <c r="K165" s="552"/>
      <c r="L165" s="175"/>
      <c r="M165" s="176"/>
      <c r="N165" s="176"/>
      <c r="O165" s="176"/>
      <c r="P165" s="176"/>
      <c r="Q165" s="176"/>
    </row>
    <row r="166" spans="1:25" ht="21.75" customHeight="1">
      <c r="A166" s="76"/>
      <c r="B166" s="76"/>
      <c r="C166" s="75"/>
      <c r="D166" s="75"/>
      <c r="E166" s="74"/>
      <c r="F166" s="553">
        <f>SUM(Q169:Q218)</f>
        <v>0</v>
      </c>
      <c r="G166" s="554"/>
      <c r="H166" s="554"/>
      <c r="I166" s="554"/>
      <c r="J166" s="554"/>
      <c r="K166" s="555"/>
      <c r="L166" s="175"/>
      <c r="M166" s="176"/>
      <c r="N166" s="176"/>
      <c r="O166" s="176"/>
      <c r="P166" s="176"/>
      <c r="Q166" s="176"/>
    </row>
    <row r="167" spans="1:25" ht="21" customHeight="1">
      <c r="A167" s="77" t="s">
        <v>16</v>
      </c>
      <c r="B167" s="77"/>
      <c r="C167" s="78"/>
      <c r="D167" s="78"/>
      <c r="E167" s="78"/>
      <c r="F167" s="78"/>
      <c r="G167" s="78"/>
      <c r="H167" s="78"/>
      <c r="I167" s="78"/>
      <c r="J167" s="78"/>
      <c r="K167" s="71"/>
      <c r="L167" s="71"/>
      <c r="M167" s="71"/>
      <c r="N167" s="71"/>
      <c r="O167" s="71"/>
      <c r="P167" s="71"/>
      <c r="Q167" s="135" t="s">
        <v>17</v>
      </c>
    </row>
    <row r="168" spans="1:25" s="59" customFormat="1" ht="36" customHeight="1">
      <c r="A168" s="640" t="s">
        <v>215</v>
      </c>
      <c r="B168" s="641"/>
      <c r="C168" s="556" t="s">
        <v>11</v>
      </c>
      <c r="D168" s="557"/>
      <c r="E168" s="80" t="s">
        <v>45</v>
      </c>
      <c r="F168" s="81"/>
      <c r="G168" s="82" t="s">
        <v>39</v>
      </c>
      <c r="H168" s="83" t="s">
        <v>46</v>
      </c>
      <c r="I168" s="84" t="s">
        <v>38</v>
      </c>
      <c r="J168" s="85" t="s">
        <v>40</v>
      </c>
      <c r="K168" s="83" t="s">
        <v>46</v>
      </c>
      <c r="L168" s="84" t="s">
        <v>48</v>
      </c>
      <c r="M168" s="85" t="s">
        <v>40</v>
      </c>
      <c r="N168" s="83" t="s">
        <v>49</v>
      </c>
      <c r="O168" s="84" t="s">
        <v>50</v>
      </c>
      <c r="P168" s="83" t="s">
        <v>51</v>
      </c>
      <c r="Q168" s="86" t="s">
        <v>12</v>
      </c>
      <c r="X168" s="60"/>
    </row>
    <row r="169" spans="1:25" ht="18" customHeight="1">
      <c r="A169" s="638">
        <v>1</v>
      </c>
      <c r="B169" s="639"/>
      <c r="C169" s="558"/>
      <c r="D169" s="559"/>
      <c r="E169" s="189"/>
      <c r="F169" s="167"/>
      <c r="G169" s="46"/>
      <c r="H169" s="170"/>
      <c r="I169" s="159"/>
      <c r="J169" s="38"/>
      <c r="K169" s="170"/>
      <c r="L169" s="159"/>
      <c r="M169" s="38"/>
      <c r="N169" s="170"/>
      <c r="O169" s="46"/>
      <c r="P169" s="172"/>
      <c r="Q169" s="63">
        <f t="shared" ref="Q169:Q218" si="2">IF(G169="",0,INT(SUM(PRODUCT(G169,I169,L169),O169)))</f>
        <v>0</v>
      </c>
    </row>
    <row r="170" spans="1:25" ht="18" customHeight="1">
      <c r="A170" s="589">
        <v>2</v>
      </c>
      <c r="B170" s="590"/>
      <c r="C170" s="578"/>
      <c r="D170" s="579"/>
      <c r="E170" s="187"/>
      <c r="F170" s="168"/>
      <c r="G170" s="46"/>
      <c r="H170" s="170"/>
      <c r="I170" s="159"/>
      <c r="J170" s="38"/>
      <c r="K170" s="170"/>
      <c r="L170" s="159"/>
      <c r="M170" s="38"/>
      <c r="N170" s="170"/>
      <c r="O170" s="46"/>
      <c r="P170" s="166"/>
      <c r="Q170" s="63">
        <f t="shared" si="2"/>
        <v>0</v>
      </c>
    </row>
    <row r="171" spans="1:25" ht="18" customHeight="1">
      <c r="A171" s="589">
        <v>3</v>
      </c>
      <c r="B171" s="590"/>
      <c r="C171" s="578"/>
      <c r="D171" s="579"/>
      <c r="E171" s="189"/>
      <c r="F171" s="168"/>
      <c r="G171" s="44"/>
      <c r="H171" s="170"/>
      <c r="I171" s="159"/>
      <c r="J171" s="38"/>
      <c r="K171" s="170"/>
      <c r="L171" s="159"/>
      <c r="M171" s="38"/>
      <c r="N171" s="170"/>
      <c r="O171" s="46"/>
      <c r="P171" s="166"/>
      <c r="Q171" s="63">
        <f t="shared" si="2"/>
        <v>0</v>
      </c>
    </row>
    <row r="172" spans="1:25" ht="18" customHeight="1">
      <c r="A172" s="589">
        <v>4</v>
      </c>
      <c r="B172" s="590"/>
      <c r="C172" s="578"/>
      <c r="D172" s="579"/>
      <c r="E172" s="189"/>
      <c r="F172" s="168"/>
      <c r="G172" s="44"/>
      <c r="H172" s="170"/>
      <c r="I172" s="159"/>
      <c r="J172" s="38"/>
      <c r="K172" s="170"/>
      <c r="L172" s="159"/>
      <c r="M172" s="38"/>
      <c r="N172" s="170"/>
      <c r="O172" s="46"/>
      <c r="P172" s="166"/>
      <c r="Q172" s="63">
        <f t="shared" si="2"/>
        <v>0</v>
      </c>
    </row>
    <row r="173" spans="1:25" ht="18" customHeight="1">
      <c r="A173" s="589">
        <v>5</v>
      </c>
      <c r="B173" s="590"/>
      <c r="C173" s="580"/>
      <c r="D173" s="581"/>
      <c r="E173" s="189"/>
      <c r="F173" s="168"/>
      <c r="G173" s="44"/>
      <c r="H173" s="170"/>
      <c r="I173" s="159"/>
      <c r="J173" s="38"/>
      <c r="K173" s="170"/>
      <c r="L173" s="159"/>
      <c r="M173" s="38"/>
      <c r="N173" s="170"/>
      <c r="O173" s="46"/>
      <c r="P173" s="166"/>
      <c r="Q173" s="63">
        <f t="shared" si="2"/>
        <v>0</v>
      </c>
    </row>
    <row r="174" spans="1:25" ht="18" customHeight="1">
      <c r="A174" s="589">
        <v>6</v>
      </c>
      <c r="B174" s="590"/>
      <c r="C174" s="580"/>
      <c r="D174" s="582"/>
      <c r="E174" s="189"/>
      <c r="F174" s="168"/>
      <c r="G174" s="44"/>
      <c r="H174" s="170"/>
      <c r="I174" s="159"/>
      <c r="J174" s="38"/>
      <c r="K174" s="170"/>
      <c r="L174" s="159"/>
      <c r="M174" s="38"/>
      <c r="N174" s="170"/>
      <c r="O174" s="46"/>
      <c r="P174" s="166"/>
      <c r="Q174" s="63">
        <f t="shared" si="2"/>
        <v>0</v>
      </c>
    </row>
    <row r="175" spans="1:25" ht="18" customHeight="1">
      <c r="A175" s="589">
        <v>7</v>
      </c>
      <c r="B175" s="590"/>
      <c r="C175" s="580"/>
      <c r="D175" s="582"/>
      <c r="E175" s="189"/>
      <c r="F175" s="168"/>
      <c r="G175" s="44"/>
      <c r="H175" s="170"/>
      <c r="I175" s="159"/>
      <c r="J175" s="38"/>
      <c r="K175" s="170"/>
      <c r="L175" s="159"/>
      <c r="M175" s="38"/>
      <c r="N175" s="170"/>
      <c r="O175" s="46"/>
      <c r="P175" s="166"/>
      <c r="Q175" s="63">
        <f t="shared" si="2"/>
        <v>0</v>
      </c>
    </row>
    <row r="176" spans="1:25" ht="18" customHeight="1">
      <c r="A176" s="589">
        <v>8</v>
      </c>
      <c r="B176" s="590"/>
      <c r="C176" s="580"/>
      <c r="D176" s="582"/>
      <c r="E176" s="189"/>
      <c r="F176" s="168"/>
      <c r="G176" s="44"/>
      <c r="H176" s="170"/>
      <c r="I176" s="159"/>
      <c r="J176" s="38"/>
      <c r="K176" s="170"/>
      <c r="L176" s="159"/>
      <c r="M176" s="38"/>
      <c r="N176" s="170"/>
      <c r="O176" s="46"/>
      <c r="P176" s="166"/>
      <c r="Q176" s="63">
        <f t="shared" si="2"/>
        <v>0</v>
      </c>
    </row>
    <row r="177" spans="1:17" ht="18" customHeight="1">
      <c r="A177" s="589">
        <v>9</v>
      </c>
      <c r="B177" s="590"/>
      <c r="C177" s="580"/>
      <c r="D177" s="582"/>
      <c r="E177" s="189"/>
      <c r="F177" s="168"/>
      <c r="G177" s="44"/>
      <c r="H177" s="170"/>
      <c r="I177" s="159"/>
      <c r="J177" s="38"/>
      <c r="K177" s="170"/>
      <c r="L177" s="159"/>
      <c r="M177" s="38"/>
      <c r="N177" s="170"/>
      <c r="O177" s="46"/>
      <c r="P177" s="166"/>
      <c r="Q177" s="63">
        <f t="shared" si="2"/>
        <v>0</v>
      </c>
    </row>
    <row r="178" spans="1:17" ht="18" customHeight="1">
      <c r="A178" s="589">
        <v>10</v>
      </c>
      <c r="B178" s="590"/>
      <c r="C178" s="580"/>
      <c r="D178" s="582"/>
      <c r="E178" s="189"/>
      <c r="F178" s="168"/>
      <c r="G178" s="44"/>
      <c r="H178" s="170"/>
      <c r="I178" s="159"/>
      <c r="J178" s="38"/>
      <c r="K178" s="170"/>
      <c r="L178" s="159"/>
      <c r="M178" s="38"/>
      <c r="N178" s="170"/>
      <c r="O178" s="46"/>
      <c r="P178" s="166"/>
      <c r="Q178" s="63">
        <f t="shared" si="2"/>
        <v>0</v>
      </c>
    </row>
    <row r="179" spans="1:17" ht="18" customHeight="1">
      <c r="A179" s="589">
        <v>11</v>
      </c>
      <c r="B179" s="590"/>
      <c r="C179" s="580"/>
      <c r="D179" s="582"/>
      <c r="E179" s="189"/>
      <c r="F179" s="168"/>
      <c r="G179" s="44"/>
      <c r="H179" s="170"/>
      <c r="I179" s="159"/>
      <c r="J179" s="38"/>
      <c r="K179" s="170"/>
      <c r="L179" s="159"/>
      <c r="M179" s="38"/>
      <c r="N179" s="170"/>
      <c r="O179" s="46"/>
      <c r="P179" s="166"/>
      <c r="Q179" s="63">
        <f t="shared" si="2"/>
        <v>0</v>
      </c>
    </row>
    <row r="180" spans="1:17" ht="18" customHeight="1">
      <c r="A180" s="589">
        <v>12</v>
      </c>
      <c r="B180" s="590"/>
      <c r="C180" s="580"/>
      <c r="D180" s="582"/>
      <c r="E180" s="189"/>
      <c r="F180" s="168"/>
      <c r="G180" s="44"/>
      <c r="H180" s="170"/>
      <c r="I180" s="159"/>
      <c r="J180" s="38"/>
      <c r="K180" s="170"/>
      <c r="L180" s="159"/>
      <c r="M180" s="38"/>
      <c r="N180" s="170"/>
      <c r="O180" s="46"/>
      <c r="P180" s="166"/>
      <c r="Q180" s="63">
        <f t="shared" si="2"/>
        <v>0</v>
      </c>
    </row>
    <row r="181" spans="1:17" ht="18" customHeight="1">
      <c r="A181" s="589">
        <v>13</v>
      </c>
      <c r="B181" s="590"/>
      <c r="C181" s="580"/>
      <c r="D181" s="582"/>
      <c r="E181" s="189"/>
      <c r="F181" s="168"/>
      <c r="G181" s="44"/>
      <c r="H181" s="170"/>
      <c r="I181" s="159"/>
      <c r="J181" s="38"/>
      <c r="K181" s="170"/>
      <c r="L181" s="159"/>
      <c r="M181" s="38"/>
      <c r="N181" s="170"/>
      <c r="O181" s="46"/>
      <c r="P181" s="166"/>
      <c r="Q181" s="63">
        <f t="shared" si="2"/>
        <v>0</v>
      </c>
    </row>
    <row r="182" spans="1:17" ht="18" customHeight="1">
      <c r="A182" s="589">
        <v>14</v>
      </c>
      <c r="B182" s="590"/>
      <c r="C182" s="580"/>
      <c r="D182" s="582"/>
      <c r="E182" s="189"/>
      <c r="F182" s="168"/>
      <c r="G182" s="44"/>
      <c r="H182" s="170"/>
      <c r="I182" s="159"/>
      <c r="J182" s="38"/>
      <c r="K182" s="170"/>
      <c r="L182" s="159"/>
      <c r="M182" s="38"/>
      <c r="N182" s="170"/>
      <c r="O182" s="46"/>
      <c r="P182" s="166"/>
      <c r="Q182" s="63">
        <f t="shared" si="2"/>
        <v>0</v>
      </c>
    </row>
    <row r="183" spans="1:17" ht="18" customHeight="1">
      <c r="A183" s="589">
        <v>15</v>
      </c>
      <c r="B183" s="590"/>
      <c r="C183" s="580"/>
      <c r="D183" s="582"/>
      <c r="E183" s="189"/>
      <c r="F183" s="168"/>
      <c r="G183" s="44"/>
      <c r="H183" s="170"/>
      <c r="I183" s="159"/>
      <c r="J183" s="38"/>
      <c r="K183" s="170"/>
      <c r="L183" s="159"/>
      <c r="M183" s="38"/>
      <c r="N183" s="170"/>
      <c r="O183" s="46"/>
      <c r="P183" s="166"/>
      <c r="Q183" s="63">
        <f t="shared" si="2"/>
        <v>0</v>
      </c>
    </row>
    <row r="184" spans="1:17" ht="18" customHeight="1">
      <c r="A184" s="589">
        <v>16</v>
      </c>
      <c r="B184" s="590"/>
      <c r="C184" s="580"/>
      <c r="D184" s="582"/>
      <c r="E184" s="189"/>
      <c r="F184" s="168"/>
      <c r="G184" s="44"/>
      <c r="H184" s="170"/>
      <c r="I184" s="159"/>
      <c r="J184" s="38"/>
      <c r="K184" s="170"/>
      <c r="L184" s="159"/>
      <c r="M184" s="38"/>
      <c r="N184" s="170"/>
      <c r="O184" s="46"/>
      <c r="P184" s="166"/>
      <c r="Q184" s="63">
        <f t="shared" si="2"/>
        <v>0</v>
      </c>
    </row>
    <row r="185" spans="1:17" ht="18" customHeight="1">
      <c r="A185" s="589">
        <v>17</v>
      </c>
      <c r="B185" s="590"/>
      <c r="C185" s="580"/>
      <c r="D185" s="582"/>
      <c r="E185" s="189"/>
      <c r="F185" s="168"/>
      <c r="G185" s="44"/>
      <c r="H185" s="170"/>
      <c r="I185" s="159"/>
      <c r="J185" s="38"/>
      <c r="K185" s="170"/>
      <c r="L185" s="159"/>
      <c r="M185" s="38"/>
      <c r="N185" s="170"/>
      <c r="O185" s="46"/>
      <c r="P185" s="166"/>
      <c r="Q185" s="63">
        <f t="shared" si="2"/>
        <v>0</v>
      </c>
    </row>
    <row r="186" spans="1:17" ht="18" customHeight="1">
      <c r="A186" s="589">
        <v>18</v>
      </c>
      <c r="B186" s="590"/>
      <c r="C186" s="580"/>
      <c r="D186" s="582"/>
      <c r="E186" s="189"/>
      <c r="F186" s="168"/>
      <c r="G186" s="44"/>
      <c r="H186" s="170"/>
      <c r="I186" s="159"/>
      <c r="J186" s="38"/>
      <c r="K186" s="170"/>
      <c r="L186" s="159"/>
      <c r="M186" s="38"/>
      <c r="N186" s="170"/>
      <c r="O186" s="46"/>
      <c r="P186" s="166"/>
      <c r="Q186" s="63">
        <f t="shared" si="2"/>
        <v>0</v>
      </c>
    </row>
    <row r="187" spans="1:17" ht="18" customHeight="1">
      <c r="A187" s="589">
        <v>19</v>
      </c>
      <c r="B187" s="590"/>
      <c r="C187" s="580"/>
      <c r="D187" s="582"/>
      <c r="E187" s="189"/>
      <c r="F187" s="168"/>
      <c r="G187" s="44"/>
      <c r="H187" s="170"/>
      <c r="I187" s="159"/>
      <c r="J187" s="38"/>
      <c r="K187" s="170"/>
      <c r="L187" s="159"/>
      <c r="M187" s="38"/>
      <c r="N187" s="170"/>
      <c r="O187" s="46"/>
      <c r="P187" s="166"/>
      <c r="Q187" s="63">
        <f t="shared" si="2"/>
        <v>0</v>
      </c>
    </row>
    <row r="188" spans="1:17" ht="18" customHeight="1">
      <c r="A188" s="589">
        <v>20</v>
      </c>
      <c r="B188" s="590"/>
      <c r="C188" s="580"/>
      <c r="D188" s="582"/>
      <c r="E188" s="189"/>
      <c r="F188" s="168"/>
      <c r="G188" s="44"/>
      <c r="H188" s="170"/>
      <c r="I188" s="159"/>
      <c r="J188" s="38"/>
      <c r="K188" s="170"/>
      <c r="L188" s="159"/>
      <c r="M188" s="38"/>
      <c r="N188" s="170"/>
      <c r="O188" s="46"/>
      <c r="P188" s="166"/>
      <c r="Q188" s="63">
        <f t="shared" si="2"/>
        <v>0</v>
      </c>
    </row>
    <row r="189" spans="1:17" ht="18" customHeight="1">
      <c r="A189" s="589">
        <v>21</v>
      </c>
      <c r="B189" s="590"/>
      <c r="C189" s="580"/>
      <c r="D189" s="582"/>
      <c r="E189" s="189"/>
      <c r="F189" s="168"/>
      <c r="G189" s="44"/>
      <c r="H189" s="170"/>
      <c r="I189" s="159"/>
      <c r="J189" s="38"/>
      <c r="K189" s="170"/>
      <c r="L189" s="159"/>
      <c r="M189" s="38"/>
      <c r="N189" s="170"/>
      <c r="O189" s="46"/>
      <c r="P189" s="166"/>
      <c r="Q189" s="63">
        <f t="shared" si="2"/>
        <v>0</v>
      </c>
    </row>
    <row r="190" spans="1:17" ht="18" customHeight="1">
      <c r="A190" s="589">
        <v>22</v>
      </c>
      <c r="B190" s="590"/>
      <c r="C190" s="580"/>
      <c r="D190" s="582"/>
      <c r="E190" s="189"/>
      <c r="F190" s="168"/>
      <c r="G190" s="44"/>
      <c r="H190" s="170"/>
      <c r="I190" s="159"/>
      <c r="J190" s="38"/>
      <c r="K190" s="170"/>
      <c r="L190" s="159"/>
      <c r="M190" s="38"/>
      <c r="N190" s="170"/>
      <c r="O190" s="46"/>
      <c r="P190" s="166"/>
      <c r="Q190" s="63">
        <f t="shared" si="2"/>
        <v>0</v>
      </c>
    </row>
    <row r="191" spans="1:17" ht="18" customHeight="1">
      <c r="A191" s="589">
        <v>23</v>
      </c>
      <c r="B191" s="590"/>
      <c r="C191" s="580"/>
      <c r="D191" s="582"/>
      <c r="E191" s="189"/>
      <c r="F191" s="168"/>
      <c r="G191" s="44"/>
      <c r="H191" s="170"/>
      <c r="I191" s="159"/>
      <c r="J191" s="38"/>
      <c r="K191" s="170"/>
      <c r="L191" s="159"/>
      <c r="M191" s="38"/>
      <c r="N191" s="170"/>
      <c r="O191" s="46"/>
      <c r="P191" s="166"/>
      <c r="Q191" s="63">
        <f t="shared" si="2"/>
        <v>0</v>
      </c>
    </row>
    <row r="192" spans="1:17" ht="18" customHeight="1">
      <c r="A192" s="589">
        <v>24</v>
      </c>
      <c r="B192" s="590"/>
      <c r="C192" s="580"/>
      <c r="D192" s="582"/>
      <c r="E192" s="189"/>
      <c r="F192" s="168"/>
      <c r="G192" s="44"/>
      <c r="H192" s="170"/>
      <c r="I192" s="159"/>
      <c r="J192" s="38"/>
      <c r="K192" s="170"/>
      <c r="L192" s="159"/>
      <c r="M192" s="38"/>
      <c r="N192" s="170"/>
      <c r="O192" s="46"/>
      <c r="P192" s="166"/>
      <c r="Q192" s="63">
        <f t="shared" si="2"/>
        <v>0</v>
      </c>
    </row>
    <row r="193" spans="1:17" ht="18" customHeight="1">
      <c r="A193" s="589">
        <v>25</v>
      </c>
      <c r="B193" s="590"/>
      <c r="C193" s="580"/>
      <c r="D193" s="582"/>
      <c r="E193" s="189"/>
      <c r="F193" s="168"/>
      <c r="G193" s="44"/>
      <c r="H193" s="170"/>
      <c r="I193" s="159"/>
      <c r="J193" s="38"/>
      <c r="K193" s="170"/>
      <c r="L193" s="159"/>
      <c r="M193" s="38"/>
      <c r="N193" s="170"/>
      <c r="O193" s="46"/>
      <c r="P193" s="166"/>
      <c r="Q193" s="63">
        <f t="shared" si="2"/>
        <v>0</v>
      </c>
    </row>
    <row r="194" spans="1:17" ht="18" customHeight="1">
      <c r="A194" s="589">
        <v>26</v>
      </c>
      <c r="B194" s="590"/>
      <c r="C194" s="580"/>
      <c r="D194" s="582"/>
      <c r="E194" s="189"/>
      <c r="F194" s="168"/>
      <c r="G194" s="44"/>
      <c r="H194" s="170"/>
      <c r="I194" s="159"/>
      <c r="J194" s="38"/>
      <c r="K194" s="170"/>
      <c r="L194" s="159"/>
      <c r="M194" s="38"/>
      <c r="N194" s="170"/>
      <c r="O194" s="46"/>
      <c r="P194" s="166"/>
      <c r="Q194" s="63">
        <f t="shared" si="2"/>
        <v>0</v>
      </c>
    </row>
    <row r="195" spans="1:17" ht="18" customHeight="1">
      <c r="A195" s="589">
        <v>27</v>
      </c>
      <c r="B195" s="590"/>
      <c r="C195" s="580"/>
      <c r="D195" s="582"/>
      <c r="E195" s="189"/>
      <c r="F195" s="168"/>
      <c r="G195" s="44"/>
      <c r="H195" s="170"/>
      <c r="I195" s="159"/>
      <c r="J195" s="38"/>
      <c r="K195" s="170"/>
      <c r="L195" s="159"/>
      <c r="M195" s="38"/>
      <c r="N195" s="170"/>
      <c r="O195" s="46"/>
      <c r="P195" s="166"/>
      <c r="Q195" s="63">
        <f t="shared" si="2"/>
        <v>0</v>
      </c>
    </row>
    <row r="196" spans="1:17" ht="18" customHeight="1">
      <c r="A196" s="589">
        <v>28</v>
      </c>
      <c r="B196" s="590"/>
      <c r="C196" s="580"/>
      <c r="D196" s="582"/>
      <c r="E196" s="189"/>
      <c r="F196" s="168"/>
      <c r="G196" s="44"/>
      <c r="H196" s="170"/>
      <c r="I196" s="159"/>
      <c r="J196" s="38"/>
      <c r="K196" s="170"/>
      <c r="L196" s="159"/>
      <c r="M196" s="38"/>
      <c r="N196" s="170"/>
      <c r="O196" s="46"/>
      <c r="P196" s="166"/>
      <c r="Q196" s="63">
        <f t="shared" si="2"/>
        <v>0</v>
      </c>
    </row>
    <row r="197" spans="1:17" ht="18" customHeight="1">
      <c r="A197" s="589">
        <v>29</v>
      </c>
      <c r="B197" s="590"/>
      <c r="C197" s="580"/>
      <c r="D197" s="582"/>
      <c r="E197" s="189"/>
      <c r="F197" s="168"/>
      <c r="G197" s="44"/>
      <c r="H197" s="170"/>
      <c r="I197" s="159"/>
      <c r="J197" s="38"/>
      <c r="K197" s="170"/>
      <c r="L197" s="159"/>
      <c r="M197" s="38"/>
      <c r="N197" s="170"/>
      <c r="O197" s="46"/>
      <c r="P197" s="166"/>
      <c r="Q197" s="63">
        <f t="shared" si="2"/>
        <v>0</v>
      </c>
    </row>
    <row r="198" spans="1:17" ht="18" customHeight="1">
      <c r="A198" s="589">
        <v>30</v>
      </c>
      <c r="B198" s="590"/>
      <c r="C198" s="580"/>
      <c r="D198" s="582"/>
      <c r="E198" s="189"/>
      <c r="F198" s="168"/>
      <c r="G198" s="44"/>
      <c r="H198" s="170"/>
      <c r="I198" s="159"/>
      <c r="J198" s="38"/>
      <c r="K198" s="170"/>
      <c r="L198" s="159"/>
      <c r="M198" s="38"/>
      <c r="N198" s="170"/>
      <c r="O198" s="46"/>
      <c r="P198" s="166"/>
      <c r="Q198" s="63">
        <f t="shared" si="2"/>
        <v>0</v>
      </c>
    </row>
    <row r="199" spans="1:17" ht="18" customHeight="1">
      <c r="A199" s="589">
        <v>31</v>
      </c>
      <c r="B199" s="590"/>
      <c r="C199" s="580"/>
      <c r="D199" s="582"/>
      <c r="E199" s="189"/>
      <c r="F199" s="168"/>
      <c r="G199" s="44"/>
      <c r="H199" s="170"/>
      <c r="I199" s="159"/>
      <c r="J199" s="38"/>
      <c r="K199" s="170"/>
      <c r="L199" s="159"/>
      <c r="M199" s="38"/>
      <c r="N199" s="170"/>
      <c r="O199" s="46"/>
      <c r="P199" s="166"/>
      <c r="Q199" s="63">
        <f t="shared" si="2"/>
        <v>0</v>
      </c>
    </row>
    <row r="200" spans="1:17" ht="18" customHeight="1">
      <c r="A200" s="589">
        <v>32</v>
      </c>
      <c r="B200" s="590"/>
      <c r="C200" s="580"/>
      <c r="D200" s="582"/>
      <c r="E200" s="189"/>
      <c r="F200" s="168"/>
      <c r="G200" s="44"/>
      <c r="H200" s="170"/>
      <c r="I200" s="159"/>
      <c r="J200" s="38"/>
      <c r="K200" s="170"/>
      <c r="L200" s="159"/>
      <c r="M200" s="38"/>
      <c r="N200" s="170"/>
      <c r="O200" s="46"/>
      <c r="P200" s="166"/>
      <c r="Q200" s="63">
        <f t="shared" si="2"/>
        <v>0</v>
      </c>
    </row>
    <row r="201" spans="1:17" ht="18" customHeight="1">
      <c r="A201" s="589">
        <v>33</v>
      </c>
      <c r="B201" s="590"/>
      <c r="C201" s="580"/>
      <c r="D201" s="582"/>
      <c r="E201" s="189"/>
      <c r="F201" s="168"/>
      <c r="G201" s="44"/>
      <c r="H201" s="170"/>
      <c r="I201" s="159"/>
      <c r="J201" s="38"/>
      <c r="K201" s="170"/>
      <c r="L201" s="159"/>
      <c r="M201" s="38"/>
      <c r="N201" s="170"/>
      <c r="O201" s="46"/>
      <c r="P201" s="166"/>
      <c r="Q201" s="63">
        <f t="shared" si="2"/>
        <v>0</v>
      </c>
    </row>
    <row r="202" spans="1:17" ht="18" customHeight="1">
      <c r="A202" s="589">
        <v>34</v>
      </c>
      <c r="B202" s="590"/>
      <c r="C202" s="580"/>
      <c r="D202" s="582"/>
      <c r="E202" s="189"/>
      <c r="F202" s="168"/>
      <c r="G202" s="44"/>
      <c r="H202" s="170"/>
      <c r="I202" s="159"/>
      <c r="J202" s="38"/>
      <c r="K202" s="170"/>
      <c r="L202" s="159"/>
      <c r="M202" s="38"/>
      <c r="N202" s="170"/>
      <c r="O202" s="46"/>
      <c r="P202" s="166"/>
      <c r="Q202" s="63">
        <f t="shared" si="2"/>
        <v>0</v>
      </c>
    </row>
    <row r="203" spans="1:17" ht="18" customHeight="1">
      <c r="A203" s="589">
        <v>35</v>
      </c>
      <c r="B203" s="590"/>
      <c r="C203" s="580"/>
      <c r="D203" s="582"/>
      <c r="E203" s="189"/>
      <c r="F203" s="168"/>
      <c r="G203" s="44"/>
      <c r="H203" s="170"/>
      <c r="I203" s="159"/>
      <c r="J203" s="38"/>
      <c r="K203" s="170"/>
      <c r="L203" s="159"/>
      <c r="M203" s="38"/>
      <c r="N203" s="170"/>
      <c r="O203" s="46"/>
      <c r="P203" s="166"/>
      <c r="Q203" s="63">
        <f t="shared" si="2"/>
        <v>0</v>
      </c>
    </row>
    <row r="204" spans="1:17" ht="18" customHeight="1">
      <c r="A204" s="589">
        <v>36</v>
      </c>
      <c r="B204" s="590"/>
      <c r="C204" s="580"/>
      <c r="D204" s="582"/>
      <c r="E204" s="189"/>
      <c r="F204" s="168"/>
      <c r="G204" s="44"/>
      <c r="H204" s="170"/>
      <c r="I204" s="159"/>
      <c r="J204" s="38"/>
      <c r="K204" s="170"/>
      <c r="L204" s="159"/>
      <c r="M204" s="38"/>
      <c r="N204" s="170"/>
      <c r="O204" s="46"/>
      <c r="P204" s="166"/>
      <c r="Q204" s="63">
        <f t="shared" si="2"/>
        <v>0</v>
      </c>
    </row>
    <row r="205" spans="1:17" ht="18" customHeight="1">
      <c r="A205" s="589">
        <v>37</v>
      </c>
      <c r="B205" s="590"/>
      <c r="C205" s="580"/>
      <c r="D205" s="582"/>
      <c r="E205" s="189"/>
      <c r="F205" s="168"/>
      <c r="G205" s="44"/>
      <c r="H205" s="170"/>
      <c r="I205" s="159"/>
      <c r="J205" s="38"/>
      <c r="K205" s="170"/>
      <c r="L205" s="159"/>
      <c r="M205" s="38"/>
      <c r="N205" s="170"/>
      <c r="O205" s="46"/>
      <c r="P205" s="166"/>
      <c r="Q205" s="63">
        <f t="shared" si="2"/>
        <v>0</v>
      </c>
    </row>
    <row r="206" spans="1:17" ht="18" customHeight="1">
      <c r="A206" s="589">
        <v>38</v>
      </c>
      <c r="B206" s="590"/>
      <c r="C206" s="580"/>
      <c r="D206" s="582"/>
      <c r="E206" s="189"/>
      <c r="F206" s="168"/>
      <c r="G206" s="44"/>
      <c r="H206" s="170"/>
      <c r="I206" s="159"/>
      <c r="J206" s="38"/>
      <c r="K206" s="170"/>
      <c r="L206" s="159"/>
      <c r="M206" s="38"/>
      <c r="N206" s="170"/>
      <c r="O206" s="46"/>
      <c r="P206" s="166"/>
      <c r="Q206" s="63">
        <f t="shared" si="2"/>
        <v>0</v>
      </c>
    </row>
    <row r="207" spans="1:17" ht="18" customHeight="1">
      <c r="A207" s="589">
        <v>39</v>
      </c>
      <c r="B207" s="590"/>
      <c r="C207" s="580"/>
      <c r="D207" s="582"/>
      <c r="E207" s="189"/>
      <c r="F207" s="168"/>
      <c r="G207" s="44"/>
      <c r="H207" s="170"/>
      <c r="I207" s="159"/>
      <c r="J207" s="38"/>
      <c r="K207" s="170"/>
      <c r="L207" s="159"/>
      <c r="M207" s="38"/>
      <c r="N207" s="170"/>
      <c r="O207" s="46"/>
      <c r="P207" s="166"/>
      <c r="Q207" s="63">
        <f t="shared" si="2"/>
        <v>0</v>
      </c>
    </row>
    <row r="208" spans="1:17" ht="18" customHeight="1">
      <c r="A208" s="589">
        <v>40</v>
      </c>
      <c r="B208" s="590"/>
      <c r="C208" s="580"/>
      <c r="D208" s="582"/>
      <c r="E208" s="189"/>
      <c r="F208" s="168"/>
      <c r="G208" s="44"/>
      <c r="H208" s="170"/>
      <c r="I208" s="159"/>
      <c r="J208" s="38"/>
      <c r="K208" s="170"/>
      <c r="L208" s="159"/>
      <c r="M208" s="38"/>
      <c r="N208" s="170"/>
      <c r="O208" s="46"/>
      <c r="P208" s="166"/>
      <c r="Q208" s="63">
        <f t="shared" si="2"/>
        <v>0</v>
      </c>
    </row>
    <row r="209" spans="1:17" ht="18" customHeight="1">
      <c r="A209" s="589">
        <v>41</v>
      </c>
      <c r="B209" s="590"/>
      <c r="C209" s="580"/>
      <c r="D209" s="582"/>
      <c r="E209" s="189"/>
      <c r="F209" s="168"/>
      <c r="G209" s="44"/>
      <c r="H209" s="170"/>
      <c r="I209" s="159"/>
      <c r="J209" s="38"/>
      <c r="K209" s="170"/>
      <c r="L209" s="159"/>
      <c r="M209" s="38"/>
      <c r="N209" s="170"/>
      <c r="O209" s="46"/>
      <c r="P209" s="166"/>
      <c r="Q209" s="63">
        <f t="shared" si="2"/>
        <v>0</v>
      </c>
    </row>
    <row r="210" spans="1:17" ht="18" customHeight="1">
      <c r="A210" s="589">
        <v>42</v>
      </c>
      <c r="B210" s="590"/>
      <c r="C210" s="580"/>
      <c r="D210" s="582"/>
      <c r="E210" s="189"/>
      <c r="F210" s="168"/>
      <c r="G210" s="44"/>
      <c r="H210" s="170"/>
      <c r="I210" s="159"/>
      <c r="J210" s="38"/>
      <c r="K210" s="170"/>
      <c r="L210" s="159"/>
      <c r="M210" s="38"/>
      <c r="N210" s="170"/>
      <c r="O210" s="46"/>
      <c r="P210" s="166"/>
      <c r="Q210" s="63">
        <f t="shared" si="2"/>
        <v>0</v>
      </c>
    </row>
    <row r="211" spans="1:17" ht="18" customHeight="1">
      <c r="A211" s="589">
        <v>43</v>
      </c>
      <c r="B211" s="590"/>
      <c r="C211" s="580"/>
      <c r="D211" s="582"/>
      <c r="E211" s="189"/>
      <c r="F211" s="168"/>
      <c r="G211" s="44"/>
      <c r="H211" s="170"/>
      <c r="I211" s="159"/>
      <c r="J211" s="38"/>
      <c r="K211" s="170"/>
      <c r="L211" s="159"/>
      <c r="M211" s="38"/>
      <c r="N211" s="170"/>
      <c r="O211" s="46"/>
      <c r="P211" s="166"/>
      <c r="Q211" s="63">
        <f t="shared" si="2"/>
        <v>0</v>
      </c>
    </row>
    <row r="212" spans="1:17" ht="18" customHeight="1">
      <c r="A212" s="589">
        <v>44</v>
      </c>
      <c r="B212" s="590"/>
      <c r="C212" s="580"/>
      <c r="D212" s="582"/>
      <c r="E212" s="189"/>
      <c r="F212" s="168"/>
      <c r="G212" s="44"/>
      <c r="H212" s="170"/>
      <c r="I212" s="159"/>
      <c r="J212" s="38"/>
      <c r="K212" s="170"/>
      <c r="L212" s="159"/>
      <c r="M212" s="38"/>
      <c r="N212" s="170"/>
      <c r="O212" s="46"/>
      <c r="P212" s="166"/>
      <c r="Q212" s="63">
        <f t="shared" si="2"/>
        <v>0</v>
      </c>
    </row>
    <row r="213" spans="1:17" ht="18" customHeight="1">
      <c r="A213" s="589">
        <v>45</v>
      </c>
      <c r="B213" s="590"/>
      <c r="C213" s="580"/>
      <c r="D213" s="582"/>
      <c r="E213" s="189"/>
      <c r="F213" s="168"/>
      <c r="G213" s="44"/>
      <c r="H213" s="170"/>
      <c r="I213" s="159"/>
      <c r="J213" s="38"/>
      <c r="K213" s="170"/>
      <c r="L213" s="159"/>
      <c r="M213" s="38"/>
      <c r="N213" s="170"/>
      <c r="O213" s="46"/>
      <c r="P213" s="166"/>
      <c r="Q213" s="63">
        <f t="shared" si="2"/>
        <v>0</v>
      </c>
    </row>
    <row r="214" spans="1:17" ht="18" customHeight="1">
      <c r="A214" s="589">
        <v>46</v>
      </c>
      <c r="B214" s="590"/>
      <c r="C214" s="580"/>
      <c r="D214" s="582"/>
      <c r="E214" s="189"/>
      <c r="F214" s="168"/>
      <c r="G214" s="44"/>
      <c r="H214" s="170"/>
      <c r="I214" s="159"/>
      <c r="J214" s="38"/>
      <c r="K214" s="170"/>
      <c r="L214" s="159"/>
      <c r="M214" s="38"/>
      <c r="N214" s="170"/>
      <c r="O214" s="46"/>
      <c r="P214" s="166"/>
      <c r="Q214" s="63">
        <f t="shared" si="2"/>
        <v>0</v>
      </c>
    </row>
    <row r="215" spans="1:17" ht="18" customHeight="1">
      <c r="A215" s="589">
        <v>47</v>
      </c>
      <c r="B215" s="590"/>
      <c r="C215" s="580"/>
      <c r="D215" s="582"/>
      <c r="E215" s="189"/>
      <c r="F215" s="168"/>
      <c r="G215" s="44"/>
      <c r="H215" s="170"/>
      <c r="I215" s="159"/>
      <c r="J215" s="38"/>
      <c r="K215" s="170"/>
      <c r="L215" s="159"/>
      <c r="M215" s="38"/>
      <c r="N215" s="170"/>
      <c r="O215" s="46"/>
      <c r="P215" s="166"/>
      <c r="Q215" s="63">
        <f t="shared" si="2"/>
        <v>0</v>
      </c>
    </row>
    <row r="216" spans="1:17" ht="18" customHeight="1">
      <c r="A216" s="589">
        <v>48</v>
      </c>
      <c r="B216" s="590"/>
      <c r="C216" s="580"/>
      <c r="D216" s="582"/>
      <c r="E216" s="189"/>
      <c r="F216" s="168"/>
      <c r="G216" s="44"/>
      <c r="H216" s="170"/>
      <c r="I216" s="159"/>
      <c r="J216" s="38"/>
      <c r="K216" s="170"/>
      <c r="L216" s="159"/>
      <c r="M216" s="38"/>
      <c r="N216" s="170"/>
      <c r="O216" s="46"/>
      <c r="P216" s="166"/>
      <c r="Q216" s="63">
        <f t="shared" si="2"/>
        <v>0</v>
      </c>
    </row>
    <row r="217" spans="1:17" ht="18" customHeight="1">
      <c r="A217" s="589">
        <v>49</v>
      </c>
      <c r="B217" s="590"/>
      <c r="C217" s="580"/>
      <c r="D217" s="582"/>
      <c r="E217" s="189"/>
      <c r="F217" s="168"/>
      <c r="G217" s="44"/>
      <c r="H217" s="170"/>
      <c r="I217" s="159"/>
      <c r="J217" s="38"/>
      <c r="K217" s="170"/>
      <c r="L217" s="159"/>
      <c r="M217" s="38"/>
      <c r="N217" s="170"/>
      <c r="O217" s="46"/>
      <c r="P217" s="166"/>
      <c r="Q217" s="63">
        <f t="shared" si="2"/>
        <v>0</v>
      </c>
    </row>
    <row r="218" spans="1:17" ht="18" customHeight="1">
      <c r="A218" s="598">
        <v>50</v>
      </c>
      <c r="B218" s="599"/>
      <c r="C218" s="591"/>
      <c r="D218" s="592"/>
      <c r="E218" s="190"/>
      <c r="F218" s="169"/>
      <c r="G218" s="45"/>
      <c r="H218" s="171"/>
      <c r="I218" s="160"/>
      <c r="J218" s="39"/>
      <c r="K218" s="171"/>
      <c r="L218" s="160"/>
      <c r="M218" s="39"/>
      <c r="N218" s="171"/>
      <c r="O218" s="45"/>
      <c r="P218" s="173"/>
      <c r="Q218" s="64">
        <f t="shared" si="2"/>
        <v>0</v>
      </c>
    </row>
    <row r="220" spans="1:17">
      <c r="A220" s="1"/>
      <c r="B220" s="1"/>
    </row>
    <row r="221" spans="1:17" ht="20.100000000000001" customHeight="1">
      <c r="A221" s="68" t="s">
        <v>130</v>
      </c>
      <c r="B221" s="68"/>
      <c r="C221" s="68"/>
      <c r="D221" s="68"/>
    </row>
    <row r="222" spans="1:17" ht="20.100000000000001" customHeight="1">
      <c r="A222" s="3" t="s">
        <v>16</v>
      </c>
      <c r="B222" s="3"/>
      <c r="C222" s="3"/>
      <c r="D222" s="3"/>
      <c r="F222" s="593" t="s">
        <v>17</v>
      </c>
      <c r="G222" s="594"/>
      <c r="H222" s="594"/>
    </row>
    <row r="223" spans="1:17" ht="20.100000000000001" customHeight="1">
      <c r="A223" s="595" t="s">
        <v>4</v>
      </c>
      <c r="B223" s="595"/>
      <c r="C223" s="595"/>
      <c r="D223" s="595"/>
      <c r="E223" s="596"/>
      <c r="F223" s="597" t="s">
        <v>132</v>
      </c>
      <c r="G223" s="596"/>
      <c r="H223" s="596"/>
    </row>
    <row r="224" spans="1:17" ht="20.100000000000001" customHeight="1">
      <c r="A224" s="583" t="s">
        <v>72</v>
      </c>
      <c r="B224" s="584"/>
      <c r="C224" s="584"/>
      <c r="D224" s="584"/>
      <c r="E224" s="585"/>
      <c r="F224" s="586">
        <f>SUMIFS($Q$169:$Q$218,$C$169:$C$218,A224)</f>
        <v>0</v>
      </c>
      <c r="G224" s="587"/>
      <c r="H224" s="588"/>
    </row>
    <row r="225" spans="1:16" ht="20.100000000000001" customHeight="1">
      <c r="A225" s="583" t="s">
        <v>73</v>
      </c>
      <c r="B225" s="584"/>
      <c r="C225" s="584"/>
      <c r="D225" s="584"/>
      <c r="E225" s="585"/>
      <c r="F225" s="586">
        <f>SUMIFS($Q$169:$Q$218,$C$169:$C$218,A225)</f>
        <v>0</v>
      </c>
      <c r="G225" s="587"/>
      <c r="H225" s="588"/>
    </row>
    <row r="226" spans="1:16" ht="20.100000000000001" customHeight="1">
      <c r="A226" s="617" t="s">
        <v>149</v>
      </c>
      <c r="B226" s="179"/>
      <c r="C226" s="583" t="s">
        <v>74</v>
      </c>
      <c r="D226" s="584"/>
      <c r="E226" s="585"/>
      <c r="F226" s="586">
        <f>SUMIFS($Q$169:$Q$218,$C$169:$C$218,C226)</f>
        <v>0</v>
      </c>
      <c r="G226" s="587"/>
      <c r="H226" s="588"/>
    </row>
    <row r="227" spans="1:16" ht="20.100000000000001" customHeight="1">
      <c r="A227" s="618"/>
      <c r="B227" s="180"/>
      <c r="C227" s="583" t="s">
        <v>75</v>
      </c>
      <c r="D227" s="584"/>
      <c r="E227" s="585"/>
      <c r="F227" s="586">
        <f>SUMIFS($Q$169:$Q$218,$C$169:$C$218,C227)</f>
        <v>0</v>
      </c>
      <c r="G227" s="587"/>
      <c r="H227" s="588"/>
    </row>
    <row r="228" spans="1:16" ht="20.100000000000001" customHeight="1">
      <c r="A228" s="618"/>
      <c r="B228" s="180"/>
      <c r="C228" s="583" t="s">
        <v>76</v>
      </c>
      <c r="D228" s="584"/>
      <c r="E228" s="585"/>
      <c r="F228" s="586">
        <f>SUMIFS($Q$169:$Q$218,$C$169:$C$218,C228)</f>
        <v>0</v>
      </c>
      <c r="G228" s="587"/>
      <c r="H228" s="588"/>
    </row>
    <row r="229" spans="1:16" ht="20.100000000000001" customHeight="1">
      <c r="A229" s="618"/>
      <c r="B229" s="180"/>
      <c r="C229" s="583" t="s">
        <v>77</v>
      </c>
      <c r="D229" s="584"/>
      <c r="E229" s="585"/>
      <c r="F229" s="586">
        <f>SUMIFS($Q$169:$Q$218,$C$169:$C$218,C229)</f>
        <v>0</v>
      </c>
      <c r="G229" s="587"/>
      <c r="H229" s="588"/>
    </row>
    <row r="230" spans="1:16" ht="20.100000000000001" customHeight="1">
      <c r="A230" s="619"/>
      <c r="B230" s="181"/>
      <c r="C230" s="584" t="s">
        <v>148</v>
      </c>
      <c r="D230" s="584"/>
      <c r="E230" s="585"/>
      <c r="F230" s="586">
        <f>SUM($F$226:$H$229)</f>
        <v>0</v>
      </c>
      <c r="G230" s="612"/>
      <c r="H230" s="613"/>
    </row>
    <row r="231" spans="1:16" ht="19.5" customHeight="1">
      <c r="A231" s="583" t="s">
        <v>78</v>
      </c>
      <c r="B231" s="584"/>
      <c r="C231" s="584"/>
      <c r="D231" s="584"/>
      <c r="E231" s="585"/>
      <c r="F231" s="586">
        <f>SUM($F$224:$H$225,$F$230)</f>
        <v>0</v>
      </c>
      <c r="G231" s="587"/>
      <c r="H231" s="588"/>
    </row>
    <row r="232" spans="1:16" ht="19.5" customHeight="1">
      <c r="A232" s="583" t="s">
        <v>133</v>
      </c>
      <c r="B232" s="584"/>
      <c r="C232" s="584"/>
      <c r="D232" s="584"/>
      <c r="E232" s="585"/>
      <c r="F232" s="586">
        <f>SUMIFS($Q$169:$Q$218,$C$169:$C$218,A232)</f>
        <v>0</v>
      </c>
      <c r="G232" s="587"/>
      <c r="H232" s="588"/>
    </row>
    <row r="233" spans="1:16" ht="19.5" customHeight="1">
      <c r="A233" s="583" t="s">
        <v>134</v>
      </c>
      <c r="B233" s="584"/>
      <c r="C233" s="584"/>
      <c r="D233" s="584"/>
      <c r="E233" s="585"/>
      <c r="F233" s="586">
        <f>SUM($F$231,$F$232)</f>
        <v>0</v>
      </c>
      <c r="G233" s="587"/>
      <c r="H233" s="588"/>
    </row>
    <row r="234" spans="1:16" ht="19.5" customHeight="1">
      <c r="A234" s="87"/>
      <c r="B234" s="87"/>
      <c r="C234" s="87"/>
      <c r="D234" s="87"/>
      <c r="E234" s="88"/>
      <c r="F234" s="89"/>
      <c r="G234" s="90"/>
      <c r="H234" s="90"/>
    </row>
    <row r="235" spans="1:16" ht="19.5" customHeight="1">
      <c r="A235" s="87"/>
      <c r="B235" s="87"/>
      <c r="C235" s="87"/>
      <c r="D235" s="87"/>
      <c r="E235" s="88"/>
      <c r="F235" s="89"/>
      <c r="G235" s="90"/>
      <c r="H235" s="90"/>
    </row>
    <row r="236" spans="1:16" ht="19.5" customHeight="1">
      <c r="A236" s="74" t="s">
        <v>5</v>
      </c>
      <c r="B236" s="74"/>
      <c r="C236" s="74"/>
      <c r="D236" s="74"/>
      <c r="E236" s="91"/>
      <c r="F236" s="71"/>
      <c r="G236" s="71"/>
      <c r="H236" s="71"/>
    </row>
    <row r="237" spans="1:16" ht="19.5" customHeight="1">
      <c r="A237" s="615"/>
      <c r="B237" s="616"/>
      <c r="C237" s="595" t="s">
        <v>11</v>
      </c>
      <c r="D237" s="596"/>
      <c r="E237" s="131" t="s">
        <v>26</v>
      </c>
      <c r="F237" s="604" t="s">
        <v>132</v>
      </c>
      <c r="G237" s="614"/>
      <c r="H237" s="614"/>
      <c r="I237"/>
      <c r="J237"/>
      <c r="K237"/>
      <c r="L237"/>
      <c r="M237"/>
      <c r="N237"/>
      <c r="O237"/>
      <c r="P237"/>
    </row>
    <row r="238" spans="1:16" ht="20.100000000000001" customHeight="1">
      <c r="A238" s="620" t="s">
        <v>27</v>
      </c>
      <c r="B238" s="621"/>
      <c r="C238" s="604" t="s">
        <v>3</v>
      </c>
      <c r="D238" s="596"/>
      <c r="E238" s="132" t="s">
        <v>175</v>
      </c>
      <c r="F238" s="566">
        <f t="shared" ref="F238:F248" si="3">SUMIFS($Q$10:$Q$159,$D$10:$D$159,$E238,$R$10:$R$159,"")</f>
        <v>0</v>
      </c>
      <c r="G238" s="567"/>
      <c r="H238" s="567"/>
      <c r="I238"/>
      <c r="J238"/>
      <c r="K238"/>
      <c r="L238"/>
      <c r="M238"/>
      <c r="N238"/>
      <c r="O238"/>
      <c r="P238"/>
    </row>
    <row r="239" spans="1:16" ht="20.100000000000001" customHeight="1">
      <c r="A239" s="622"/>
      <c r="B239" s="623"/>
      <c r="C239" s="604" t="s">
        <v>176</v>
      </c>
      <c r="D239" s="596"/>
      <c r="E239" s="132" t="s">
        <v>176</v>
      </c>
      <c r="F239" s="566">
        <f t="shared" si="3"/>
        <v>0</v>
      </c>
      <c r="G239" s="567"/>
      <c r="H239" s="567"/>
      <c r="I239"/>
      <c r="J239"/>
      <c r="K239"/>
      <c r="L239"/>
      <c r="M239"/>
      <c r="N239"/>
      <c r="O239"/>
      <c r="P239"/>
    </row>
    <row r="240" spans="1:16" ht="20.100000000000001" customHeight="1">
      <c r="A240" s="622"/>
      <c r="B240" s="623"/>
      <c r="C240" s="604" t="s">
        <v>42</v>
      </c>
      <c r="D240" s="596"/>
      <c r="E240" s="132" t="s">
        <v>1</v>
      </c>
      <c r="F240" s="566">
        <f t="shared" si="3"/>
        <v>0</v>
      </c>
      <c r="G240" s="567"/>
      <c r="H240" s="567"/>
      <c r="I240"/>
      <c r="J240"/>
      <c r="K240"/>
      <c r="L240"/>
      <c r="M240"/>
      <c r="N240"/>
      <c r="O240"/>
      <c r="P240"/>
    </row>
    <row r="241" spans="1:16" ht="20.100000000000001" customHeight="1">
      <c r="A241" s="622"/>
      <c r="B241" s="623"/>
      <c r="C241" s="604"/>
      <c r="D241" s="596"/>
      <c r="E241" s="132" t="s">
        <v>31</v>
      </c>
      <c r="F241" s="566">
        <f t="shared" si="3"/>
        <v>0</v>
      </c>
      <c r="G241" s="567"/>
      <c r="H241" s="567"/>
      <c r="I241"/>
      <c r="J241"/>
      <c r="K241"/>
      <c r="L241"/>
      <c r="M241"/>
      <c r="N241"/>
      <c r="O241"/>
      <c r="P241"/>
    </row>
    <row r="242" spans="1:16" ht="20.100000000000001" customHeight="1">
      <c r="A242" s="622"/>
      <c r="B242" s="623"/>
      <c r="C242" s="604"/>
      <c r="D242" s="596"/>
      <c r="E242" s="132" t="s">
        <v>10</v>
      </c>
      <c r="F242" s="566">
        <f t="shared" si="3"/>
        <v>0</v>
      </c>
      <c r="G242" s="567"/>
      <c r="H242" s="567"/>
      <c r="I242"/>
      <c r="J242"/>
      <c r="K242"/>
      <c r="L242"/>
      <c r="M242"/>
      <c r="N242"/>
      <c r="O242"/>
      <c r="P242"/>
    </row>
    <row r="243" spans="1:16" ht="20.100000000000001" customHeight="1">
      <c r="A243" s="622"/>
      <c r="B243" s="623"/>
      <c r="C243" s="604" t="s">
        <v>53</v>
      </c>
      <c r="D243" s="596"/>
      <c r="E243" s="132" t="s">
        <v>30</v>
      </c>
      <c r="F243" s="566">
        <f t="shared" si="3"/>
        <v>0</v>
      </c>
      <c r="G243" s="567"/>
      <c r="H243" s="567"/>
      <c r="I243"/>
      <c r="J243"/>
      <c r="K243"/>
      <c r="L243"/>
      <c r="M243"/>
      <c r="N243"/>
      <c r="O243"/>
      <c r="P243"/>
    </row>
    <row r="244" spans="1:16" ht="20.100000000000001" customHeight="1">
      <c r="A244" s="622"/>
      <c r="B244" s="623"/>
      <c r="C244" s="604"/>
      <c r="D244" s="596"/>
      <c r="E244" s="132" t="s">
        <v>2</v>
      </c>
      <c r="F244" s="566">
        <f t="shared" si="3"/>
        <v>0</v>
      </c>
      <c r="G244" s="567"/>
      <c r="H244" s="567"/>
      <c r="I244"/>
      <c r="J244"/>
      <c r="K244"/>
      <c r="L244"/>
      <c r="M244"/>
      <c r="N244"/>
      <c r="O244"/>
      <c r="P244"/>
    </row>
    <row r="245" spans="1:16" ht="20.100000000000001" customHeight="1">
      <c r="A245" s="622"/>
      <c r="B245" s="623"/>
      <c r="C245" s="604"/>
      <c r="D245" s="596"/>
      <c r="E245" s="132" t="s">
        <v>28</v>
      </c>
      <c r="F245" s="566">
        <f t="shared" si="3"/>
        <v>0</v>
      </c>
      <c r="G245" s="567"/>
      <c r="H245" s="567"/>
      <c r="I245"/>
      <c r="J245"/>
      <c r="K245"/>
      <c r="L245"/>
      <c r="M245"/>
      <c r="N245"/>
      <c r="O245"/>
      <c r="P245"/>
    </row>
    <row r="246" spans="1:16" ht="20.100000000000001" customHeight="1">
      <c r="A246" s="622"/>
      <c r="B246" s="623"/>
      <c r="C246" s="604"/>
      <c r="D246" s="596"/>
      <c r="E246" s="147" t="s">
        <v>32</v>
      </c>
      <c r="F246" s="566">
        <f t="shared" si="3"/>
        <v>0</v>
      </c>
      <c r="G246" s="567"/>
      <c r="H246" s="567"/>
      <c r="I246"/>
      <c r="J246"/>
      <c r="K246"/>
      <c r="L246"/>
      <c r="M246"/>
      <c r="N246"/>
      <c r="O246"/>
      <c r="P246"/>
    </row>
    <row r="247" spans="1:16" ht="20.100000000000001" customHeight="1">
      <c r="A247" s="622"/>
      <c r="B247" s="623"/>
      <c r="C247" s="604"/>
      <c r="D247" s="596"/>
      <c r="E247" s="132" t="s">
        <v>23</v>
      </c>
      <c r="F247" s="566">
        <f t="shared" si="3"/>
        <v>0</v>
      </c>
      <c r="G247" s="567"/>
      <c r="H247" s="567"/>
      <c r="I247"/>
      <c r="J247"/>
      <c r="K247"/>
      <c r="L247"/>
      <c r="M247"/>
      <c r="N247"/>
      <c r="O247"/>
      <c r="P247"/>
    </row>
    <row r="248" spans="1:16" ht="20.100000000000001" customHeight="1">
      <c r="A248" s="622"/>
      <c r="B248" s="623"/>
      <c r="C248" s="606" t="s">
        <v>147</v>
      </c>
      <c r="D248" s="607"/>
      <c r="E248" s="132" t="s">
        <v>9</v>
      </c>
      <c r="F248" s="566">
        <f t="shared" si="3"/>
        <v>0</v>
      </c>
      <c r="G248" s="567"/>
      <c r="H248" s="567"/>
      <c r="I248"/>
      <c r="J248"/>
      <c r="K248"/>
      <c r="L248"/>
      <c r="M248"/>
      <c r="N248"/>
      <c r="O248"/>
      <c r="P248"/>
    </row>
    <row r="249" spans="1:16" ht="20.100000000000001" customHeight="1">
      <c r="A249" s="622"/>
      <c r="B249" s="623"/>
      <c r="C249" s="595" t="s">
        <v>21</v>
      </c>
      <c r="D249" s="595"/>
      <c r="E249" s="596"/>
      <c r="F249" s="566">
        <f>SUM($F$238:$H$248)</f>
        <v>0</v>
      </c>
      <c r="G249" s="567"/>
      <c r="H249" s="567"/>
      <c r="I249"/>
      <c r="J249"/>
      <c r="K249"/>
      <c r="L249"/>
      <c r="M249"/>
      <c r="N249"/>
      <c r="O249"/>
      <c r="P249"/>
    </row>
    <row r="250" spans="1:16" ht="20.100000000000001" customHeight="1">
      <c r="A250" s="622"/>
      <c r="B250" s="623"/>
      <c r="C250" s="604" t="s">
        <v>18</v>
      </c>
      <c r="D250" s="604"/>
      <c r="E250" s="596"/>
      <c r="F250" s="610"/>
      <c r="G250" s="611"/>
      <c r="H250" s="611"/>
      <c r="I250"/>
      <c r="J250"/>
      <c r="K250"/>
      <c r="L250"/>
      <c r="M250"/>
      <c r="N250"/>
      <c r="O250"/>
      <c r="P250"/>
    </row>
    <row r="251" spans="1:16" ht="20.100000000000001" customHeight="1">
      <c r="A251" s="624"/>
      <c r="B251" s="625"/>
      <c r="C251" s="595" t="s">
        <v>34</v>
      </c>
      <c r="D251" s="595"/>
      <c r="E251" s="596"/>
      <c r="F251" s="566">
        <f>$F$249-$F$250</f>
        <v>0</v>
      </c>
      <c r="G251" s="567"/>
      <c r="H251" s="567"/>
      <c r="I251"/>
      <c r="J251"/>
      <c r="K251"/>
      <c r="L251"/>
      <c r="M251"/>
      <c r="N251"/>
      <c r="O251"/>
      <c r="P251"/>
    </row>
    <row r="252" spans="1:16" ht="20.100000000000001" customHeight="1">
      <c r="A252" s="626" t="s">
        <v>47</v>
      </c>
      <c r="B252" s="627"/>
      <c r="C252" s="604" t="s">
        <v>3</v>
      </c>
      <c r="D252" s="596"/>
      <c r="E252" s="132" t="s">
        <v>175</v>
      </c>
      <c r="F252" s="605">
        <f t="shared" ref="F252:F262" si="4">SUMIFS($Q$10:$Q$159,$D$10:$D$159,$E252,$R$10:$R$159,"○")</f>
        <v>0</v>
      </c>
      <c r="G252" s="567"/>
      <c r="H252" s="567"/>
      <c r="I252"/>
      <c r="J252"/>
      <c r="K252"/>
      <c r="L252"/>
      <c r="M252"/>
      <c r="N252"/>
      <c r="O252"/>
      <c r="P252"/>
    </row>
    <row r="253" spans="1:16" ht="20.100000000000001" customHeight="1">
      <c r="A253" s="628"/>
      <c r="B253" s="629"/>
      <c r="C253" s="604" t="s">
        <v>176</v>
      </c>
      <c r="D253" s="596"/>
      <c r="E253" s="132" t="s">
        <v>176</v>
      </c>
      <c r="F253" s="605">
        <f t="shared" si="4"/>
        <v>0</v>
      </c>
      <c r="G253" s="567"/>
      <c r="H253" s="567"/>
      <c r="I253"/>
      <c r="J253"/>
      <c r="K253"/>
      <c r="L253"/>
      <c r="M253"/>
      <c r="N253"/>
      <c r="O253"/>
      <c r="P253"/>
    </row>
    <row r="254" spans="1:16" ht="20.100000000000001" customHeight="1">
      <c r="A254" s="628"/>
      <c r="B254" s="629"/>
      <c r="C254" s="604" t="s">
        <v>42</v>
      </c>
      <c r="D254" s="596"/>
      <c r="E254" s="132" t="s">
        <v>1</v>
      </c>
      <c r="F254" s="605">
        <f t="shared" si="4"/>
        <v>0</v>
      </c>
      <c r="G254" s="567"/>
      <c r="H254" s="567"/>
      <c r="I254"/>
      <c r="J254"/>
      <c r="K254"/>
      <c r="L254"/>
      <c r="M254"/>
      <c r="N254"/>
      <c r="O254"/>
      <c r="P254"/>
    </row>
    <row r="255" spans="1:16" ht="20.100000000000001" customHeight="1">
      <c r="A255" s="628"/>
      <c r="B255" s="629"/>
      <c r="C255" s="604"/>
      <c r="D255" s="596"/>
      <c r="E255" s="132" t="s">
        <v>31</v>
      </c>
      <c r="F255" s="605">
        <f t="shared" si="4"/>
        <v>0</v>
      </c>
      <c r="G255" s="567"/>
      <c r="H255" s="567"/>
      <c r="I255"/>
      <c r="J255"/>
      <c r="K255"/>
      <c r="L255"/>
      <c r="M255"/>
      <c r="N255"/>
      <c r="O255"/>
      <c r="P255"/>
    </row>
    <row r="256" spans="1:16" ht="20.100000000000001" customHeight="1">
      <c r="A256" s="628"/>
      <c r="B256" s="629"/>
      <c r="C256" s="604"/>
      <c r="D256" s="596"/>
      <c r="E256" s="132" t="s">
        <v>10</v>
      </c>
      <c r="F256" s="605">
        <f t="shared" si="4"/>
        <v>0</v>
      </c>
      <c r="G256" s="567"/>
      <c r="H256" s="567"/>
      <c r="I256"/>
      <c r="J256"/>
      <c r="K256"/>
      <c r="L256"/>
      <c r="M256"/>
      <c r="N256"/>
      <c r="O256"/>
      <c r="P256"/>
    </row>
    <row r="257" spans="1:24" ht="20.100000000000001" customHeight="1">
      <c r="A257" s="628"/>
      <c r="B257" s="629"/>
      <c r="C257" s="604" t="s">
        <v>53</v>
      </c>
      <c r="D257" s="596"/>
      <c r="E257" s="132" t="s">
        <v>30</v>
      </c>
      <c r="F257" s="605">
        <f t="shared" si="4"/>
        <v>0</v>
      </c>
      <c r="G257" s="567"/>
      <c r="H257" s="567"/>
      <c r="I257"/>
      <c r="J257"/>
      <c r="K257"/>
      <c r="L257"/>
      <c r="M257"/>
      <c r="N257"/>
      <c r="O257"/>
      <c r="P257"/>
    </row>
    <row r="258" spans="1:24" ht="20.100000000000001" customHeight="1">
      <c r="A258" s="628"/>
      <c r="B258" s="629"/>
      <c r="C258" s="604"/>
      <c r="D258" s="596"/>
      <c r="E258" s="132" t="s">
        <v>2</v>
      </c>
      <c r="F258" s="605">
        <f t="shared" si="4"/>
        <v>0</v>
      </c>
      <c r="G258" s="567"/>
      <c r="H258" s="567"/>
      <c r="I258"/>
      <c r="J258"/>
      <c r="K258"/>
      <c r="L258"/>
      <c r="M258"/>
      <c r="N258"/>
      <c r="O258"/>
      <c r="P258"/>
    </row>
    <row r="259" spans="1:24" ht="20.100000000000001" customHeight="1">
      <c r="A259" s="628"/>
      <c r="B259" s="629"/>
      <c r="C259" s="604"/>
      <c r="D259" s="596"/>
      <c r="E259" s="132" t="s">
        <v>28</v>
      </c>
      <c r="F259" s="605">
        <f t="shared" si="4"/>
        <v>0</v>
      </c>
      <c r="G259" s="567"/>
      <c r="H259" s="567"/>
      <c r="I259"/>
      <c r="J259"/>
      <c r="K259"/>
      <c r="L259"/>
      <c r="M259"/>
      <c r="N259"/>
      <c r="O259"/>
      <c r="P259"/>
    </row>
    <row r="260" spans="1:24" ht="20.100000000000001" customHeight="1">
      <c r="A260" s="628"/>
      <c r="B260" s="629"/>
      <c r="C260" s="604"/>
      <c r="D260" s="596"/>
      <c r="E260" s="132" t="s">
        <v>32</v>
      </c>
      <c r="F260" s="605">
        <f t="shared" si="4"/>
        <v>0</v>
      </c>
      <c r="G260" s="567"/>
      <c r="H260" s="567"/>
      <c r="I260"/>
      <c r="J260"/>
      <c r="K260"/>
      <c r="L260"/>
      <c r="M260"/>
      <c r="N260"/>
      <c r="O260"/>
      <c r="P260"/>
    </row>
    <row r="261" spans="1:24" ht="20.100000000000001" customHeight="1">
      <c r="A261" s="628"/>
      <c r="B261" s="629"/>
      <c r="C261" s="604"/>
      <c r="D261" s="596"/>
      <c r="E261" s="132" t="s">
        <v>23</v>
      </c>
      <c r="F261" s="605">
        <f t="shared" si="4"/>
        <v>0</v>
      </c>
      <c r="G261" s="567"/>
      <c r="H261" s="567"/>
      <c r="I261"/>
      <c r="J261"/>
      <c r="K261"/>
      <c r="L261"/>
      <c r="M261"/>
      <c r="N261"/>
      <c r="O261"/>
      <c r="P261"/>
    </row>
    <row r="262" spans="1:24" ht="20.100000000000001" customHeight="1">
      <c r="A262" s="628"/>
      <c r="B262" s="629"/>
      <c r="C262" s="606" t="s">
        <v>147</v>
      </c>
      <c r="D262" s="607"/>
      <c r="E262" s="132" t="s">
        <v>9</v>
      </c>
      <c r="F262" s="605">
        <f t="shared" si="4"/>
        <v>0</v>
      </c>
      <c r="G262" s="567"/>
      <c r="H262" s="567"/>
      <c r="I262"/>
      <c r="J262"/>
      <c r="K262"/>
      <c r="L262"/>
      <c r="M262"/>
      <c r="N262"/>
      <c r="O262"/>
      <c r="P262"/>
    </row>
    <row r="263" spans="1:24" ht="20.100000000000001" customHeight="1" thickBot="1">
      <c r="A263" s="630"/>
      <c r="B263" s="631"/>
      <c r="C263" s="595" t="s">
        <v>135</v>
      </c>
      <c r="D263" s="595"/>
      <c r="E263" s="596"/>
      <c r="F263" s="608">
        <f>SUM($F$252:$H$262)</f>
        <v>0</v>
      </c>
      <c r="G263" s="609"/>
      <c r="H263" s="609"/>
      <c r="I263"/>
      <c r="J263"/>
      <c r="K263"/>
      <c r="L263"/>
      <c r="M263"/>
      <c r="N263"/>
      <c r="O263"/>
      <c r="P263"/>
    </row>
    <row r="264" spans="1:24" ht="20.100000000000001" customHeight="1" thickTop="1">
      <c r="A264" s="600" t="s">
        <v>136</v>
      </c>
      <c r="B264" s="600"/>
      <c r="C264" s="601"/>
      <c r="D264" s="601"/>
      <c r="E264" s="601"/>
      <c r="F264" s="602">
        <f>SUM($F$249,$F$263)</f>
        <v>0</v>
      </c>
      <c r="G264" s="603"/>
      <c r="H264" s="603"/>
      <c r="I264"/>
      <c r="J264"/>
      <c r="K264"/>
      <c r="L264"/>
      <c r="M264"/>
      <c r="N264"/>
      <c r="O264"/>
      <c r="P264"/>
    </row>
    <row r="265" spans="1:24">
      <c r="W265" s="5"/>
      <c r="X265" s="2"/>
    </row>
  </sheetData>
  <sheetProtection password="DF8A" sheet="1" objects="1" scenarios="1" formatRows="0"/>
  <mergeCells count="337">
    <mergeCell ref="E162:M162"/>
    <mergeCell ref="E163:M163"/>
    <mergeCell ref="F165:K165"/>
    <mergeCell ref="F166:K166"/>
    <mergeCell ref="C3:C4"/>
    <mergeCell ref="E3:M3"/>
    <mergeCell ref="E4:M4"/>
    <mergeCell ref="C6:D6"/>
    <mergeCell ref="F6:K6"/>
    <mergeCell ref="C7:D7"/>
    <mergeCell ref="F7:K7"/>
    <mergeCell ref="M6:Q7"/>
    <mergeCell ref="C170:D170"/>
    <mergeCell ref="C171:D171"/>
    <mergeCell ref="C172:D172"/>
    <mergeCell ref="C173:D173"/>
    <mergeCell ref="C162:C163"/>
    <mergeCell ref="C198:D198"/>
    <mergeCell ref="C199:D199"/>
    <mergeCell ref="C200:D200"/>
    <mergeCell ref="C192:D192"/>
    <mergeCell ref="C193:D193"/>
    <mergeCell ref="C194:D194"/>
    <mergeCell ref="C195:D195"/>
    <mergeCell ref="C196:D196"/>
    <mergeCell ref="C197:D197"/>
    <mergeCell ref="C186:D186"/>
    <mergeCell ref="C187:D187"/>
    <mergeCell ref="C188:D188"/>
    <mergeCell ref="C189:D189"/>
    <mergeCell ref="C190:D190"/>
    <mergeCell ref="C191:D191"/>
    <mergeCell ref="C168:D168"/>
    <mergeCell ref="C169:D169"/>
    <mergeCell ref="C180:D180"/>
    <mergeCell ref="C181:D181"/>
    <mergeCell ref="C183:D183"/>
    <mergeCell ref="C184:D184"/>
    <mergeCell ref="C185:D185"/>
    <mergeCell ref="C174:D174"/>
    <mergeCell ref="C175:D175"/>
    <mergeCell ref="C176:D176"/>
    <mergeCell ref="C177:D177"/>
    <mergeCell ref="C178:D178"/>
    <mergeCell ref="C179:D179"/>
    <mergeCell ref="C182:D182"/>
    <mergeCell ref="F222:H222"/>
    <mergeCell ref="A223:E223"/>
    <mergeCell ref="F223:H223"/>
    <mergeCell ref="C210:D210"/>
    <mergeCell ref="C211:D211"/>
    <mergeCell ref="C212:D212"/>
    <mergeCell ref="C213:D213"/>
    <mergeCell ref="C214:D214"/>
    <mergeCell ref="C215:D215"/>
    <mergeCell ref="A217:B217"/>
    <mergeCell ref="A218:B218"/>
    <mergeCell ref="C216:D216"/>
    <mergeCell ref="C217:D217"/>
    <mergeCell ref="C218:D218"/>
    <mergeCell ref="F224:H224"/>
    <mergeCell ref="A225:E225"/>
    <mergeCell ref="F225:H225"/>
    <mergeCell ref="A226:A230"/>
    <mergeCell ref="C226:E226"/>
    <mergeCell ref="F226:H226"/>
    <mergeCell ref="C227:E227"/>
    <mergeCell ref="F227:H227"/>
    <mergeCell ref="C228:E228"/>
    <mergeCell ref="F232:H232"/>
    <mergeCell ref="A233:E233"/>
    <mergeCell ref="F233:H233"/>
    <mergeCell ref="C237:D237"/>
    <mergeCell ref="F237:H237"/>
    <mergeCell ref="F228:H228"/>
    <mergeCell ref="C229:E229"/>
    <mergeCell ref="F229:H229"/>
    <mergeCell ref="C230:E230"/>
    <mergeCell ref="F230:H230"/>
    <mergeCell ref="A231:E231"/>
    <mergeCell ref="F231:H231"/>
    <mergeCell ref="A237:B237"/>
    <mergeCell ref="A232:E232"/>
    <mergeCell ref="F251:H251"/>
    <mergeCell ref="C252:D252"/>
    <mergeCell ref="F252:H252"/>
    <mergeCell ref="C253:D253"/>
    <mergeCell ref="F253:H253"/>
    <mergeCell ref="F238:H238"/>
    <mergeCell ref="C239:D239"/>
    <mergeCell ref="F239:H239"/>
    <mergeCell ref="C248:D248"/>
    <mergeCell ref="F248:H248"/>
    <mergeCell ref="C249:E249"/>
    <mergeCell ref="F249:H249"/>
    <mergeCell ref="C250:E250"/>
    <mergeCell ref="F250:H250"/>
    <mergeCell ref="C240:D242"/>
    <mergeCell ref="F240:H240"/>
    <mergeCell ref="F241:H241"/>
    <mergeCell ref="F242:H242"/>
    <mergeCell ref="C243:D247"/>
    <mergeCell ref="F243:H243"/>
    <mergeCell ref="F244:H244"/>
    <mergeCell ref="F245:H245"/>
    <mergeCell ref="F247:H247"/>
    <mergeCell ref="F246:H246"/>
    <mergeCell ref="F262:H262"/>
    <mergeCell ref="C263:E263"/>
    <mergeCell ref="F263:H263"/>
    <mergeCell ref="A264:E264"/>
    <mergeCell ref="F264:H264"/>
    <mergeCell ref="C257:D261"/>
    <mergeCell ref="F257:H257"/>
    <mergeCell ref="F258:H258"/>
    <mergeCell ref="F259:H259"/>
    <mergeCell ref="F260:H260"/>
    <mergeCell ref="F261:H261"/>
    <mergeCell ref="A252:B263"/>
    <mergeCell ref="C262:D262"/>
    <mergeCell ref="F254:H254"/>
    <mergeCell ref="F255:H255"/>
    <mergeCell ref="F256:H256"/>
    <mergeCell ref="A9:B9"/>
    <mergeCell ref="A168:B168"/>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B31"/>
    <mergeCell ref="A49:B49"/>
    <mergeCell ref="A32:B32"/>
    <mergeCell ref="A33:B33"/>
    <mergeCell ref="A34:B34"/>
    <mergeCell ref="A35:B35"/>
    <mergeCell ref="A36:B36"/>
    <mergeCell ref="A37:B37"/>
    <mergeCell ref="A38:B38"/>
    <mergeCell ref="A39:B39"/>
    <mergeCell ref="A40:B40"/>
    <mergeCell ref="A41:B41"/>
    <mergeCell ref="A42:B42"/>
    <mergeCell ref="A43:B43"/>
    <mergeCell ref="A44:B44"/>
    <mergeCell ref="A45:B45"/>
    <mergeCell ref="A46:B46"/>
    <mergeCell ref="A47:B47"/>
    <mergeCell ref="A48:B48"/>
    <mergeCell ref="A66:B66"/>
    <mergeCell ref="A67:B67"/>
    <mergeCell ref="A50:B50"/>
    <mergeCell ref="A51:B51"/>
    <mergeCell ref="A52:B52"/>
    <mergeCell ref="A53:B53"/>
    <mergeCell ref="A54:B54"/>
    <mergeCell ref="A55:B55"/>
    <mergeCell ref="A56:B56"/>
    <mergeCell ref="A57:B57"/>
    <mergeCell ref="A58:B58"/>
    <mergeCell ref="A59:B59"/>
    <mergeCell ref="A60:B60"/>
    <mergeCell ref="A61:B61"/>
    <mergeCell ref="A62:B62"/>
    <mergeCell ref="A63:B63"/>
    <mergeCell ref="A64:B64"/>
    <mergeCell ref="A65:B65"/>
    <mergeCell ref="A83:B83"/>
    <mergeCell ref="A84:B84"/>
    <mergeCell ref="A85:B85"/>
    <mergeCell ref="A68:B68"/>
    <mergeCell ref="A69:B69"/>
    <mergeCell ref="A70:B70"/>
    <mergeCell ref="A71:B71"/>
    <mergeCell ref="A72:B72"/>
    <mergeCell ref="A73:B73"/>
    <mergeCell ref="A74:B74"/>
    <mergeCell ref="A75:B75"/>
    <mergeCell ref="A76:B76"/>
    <mergeCell ref="A77:B77"/>
    <mergeCell ref="A78:B78"/>
    <mergeCell ref="A79:B79"/>
    <mergeCell ref="A80:B80"/>
    <mergeCell ref="A81:B81"/>
    <mergeCell ref="A82:B82"/>
    <mergeCell ref="A100:B100"/>
    <mergeCell ref="A101:B101"/>
    <mergeCell ref="A102:B102"/>
    <mergeCell ref="A103:B103"/>
    <mergeCell ref="A86:B86"/>
    <mergeCell ref="A87:B87"/>
    <mergeCell ref="A88:B88"/>
    <mergeCell ref="A89:B89"/>
    <mergeCell ref="A90:B90"/>
    <mergeCell ref="A91:B91"/>
    <mergeCell ref="A92:B92"/>
    <mergeCell ref="A93:B93"/>
    <mergeCell ref="A94:B94"/>
    <mergeCell ref="A95:B95"/>
    <mergeCell ref="A96:B96"/>
    <mergeCell ref="A97:B97"/>
    <mergeCell ref="A98:B98"/>
    <mergeCell ref="A99:B99"/>
    <mergeCell ref="A117:B117"/>
    <mergeCell ref="A118:B118"/>
    <mergeCell ref="A119:B119"/>
    <mergeCell ref="A120:B120"/>
    <mergeCell ref="A121:B121"/>
    <mergeCell ref="A104:B104"/>
    <mergeCell ref="A105:B105"/>
    <mergeCell ref="A106:B106"/>
    <mergeCell ref="A107:B107"/>
    <mergeCell ref="A108:B108"/>
    <mergeCell ref="A109:B109"/>
    <mergeCell ref="A110:B110"/>
    <mergeCell ref="A111:B111"/>
    <mergeCell ref="A112:B112"/>
    <mergeCell ref="A113:B113"/>
    <mergeCell ref="A114:B114"/>
    <mergeCell ref="A115:B115"/>
    <mergeCell ref="A116:B116"/>
    <mergeCell ref="A134:B134"/>
    <mergeCell ref="A135:B135"/>
    <mergeCell ref="A136:B136"/>
    <mergeCell ref="A137:B137"/>
    <mergeCell ref="A138:B138"/>
    <mergeCell ref="A139:B139"/>
    <mergeCell ref="A122:B122"/>
    <mergeCell ref="A123:B123"/>
    <mergeCell ref="A124:B124"/>
    <mergeCell ref="A125:B125"/>
    <mergeCell ref="A126:B126"/>
    <mergeCell ref="A127:B127"/>
    <mergeCell ref="A128:B128"/>
    <mergeCell ref="A129:B129"/>
    <mergeCell ref="A130:B130"/>
    <mergeCell ref="A131:B131"/>
    <mergeCell ref="A132:B132"/>
    <mergeCell ref="A133:B133"/>
    <mergeCell ref="A151:B151"/>
    <mergeCell ref="A152:B152"/>
    <mergeCell ref="A153:B153"/>
    <mergeCell ref="A154:B154"/>
    <mergeCell ref="A155:B155"/>
    <mergeCell ref="A156:B156"/>
    <mergeCell ref="A157:B157"/>
    <mergeCell ref="A140:B140"/>
    <mergeCell ref="A141:B141"/>
    <mergeCell ref="A142:B142"/>
    <mergeCell ref="A143:B143"/>
    <mergeCell ref="A144:B144"/>
    <mergeCell ref="A145:B145"/>
    <mergeCell ref="A146:B146"/>
    <mergeCell ref="A147:B147"/>
    <mergeCell ref="A148:B148"/>
    <mergeCell ref="A149:B149"/>
    <mergeCell ref="A150:B150"/>
    <mergeCell ref="A158:B158"/>
    <mergeCell ref="A159:B159"/>
    <mergeCell ref="A169:B169"/>
    <mergeCell ref="A170:B170"/>
    <mergeCell ref="A171:B171"/>
    <mergeCell ref="A172:B172"/>
    <mergeCell ref="A173:B173"/>
    <mergeCell ref="A174:B174"/>
    <mergeCell ref="A175:B175"/>
    <mergeCell ref="A176:B176"/>
    <mergeCell ref="A177:B177"/>
    <mergeCell ref="A178:B178"/>
    <mergeCell ref="A179:B179"/>
    <mergeCell ref="A180:B180"/>
    <mergeCell ref="A181:B181"/>
    <mergeCell ref="A182:B182"/>
    <mergeCell ref="A183:B183"/>
    <mergeCell ref="A184:B184"/>
    <mergeCell ref="A185:B185"/>
    <mergeCell ref="A186:B186"/>
    <mergeCell ref="A187:B187"/>
    <mergeCell ref="A188:B188"/>
    <mergeCell ref="A189:B189"/>
    <mergeCell ref="C201:D201"/>
    <mergeCell ref="C202:D202"/>
    <mergeCell ref="C203:D203"/>
    <mergeCell ref="A224:E224"/>
    <mergeCell ref="C204:D204"/>
    <mergeCell ref="C205:D205"/>
    <mergeCell ref="C206:D206"/>
    <mergeCell ref="C207:D207"/>
    <mergeCell ref="A190:B190"/>
    <mergeCell ref="A191:B191"/>
    <mergeCell ref="A192:B192"/>
    <mergeCell ref="A193:B193"/>
    <mergeCell ref="A194:B194"/>
    <mergeCell ref="A195:B195"/>
    <mergeCell ref="A196:B196"/>
    <mergeCell ref="A197:B197"/>
    <mergeCell ref="A198:B198"/>
    <mergeCell ref="C208:D208"/>
    <mergeCell ref="C209:D209"/>
    <mergeCell ref="A199:B199"/>
    <mergeCell ref="A200:B200"/>
    <mergeCell ref="A201:B201"/>
    <mergeCell ref="A202:B202"/>
    <mergeCell ref="A203:B203"/>
    <mergeCell ref="A204:B204"/>
    <mergeCell ref="A205:B205"/>
    <mergeCell ref="A206:B206"/>
    <mergeCell ref="A207:B207"/>
    <mergeCell ref="A238:B251"/>
    <mergeCell ref="C238:D238"/>
    <mergeCell ref="C254:D256"/>
    <mergeCell ref="A208:B208"/>
    <mergeCell ref="A209:B209"/>
    <mergeCell ref="A210:B210"/>
    <mergeCell ref="A211:B211"/>
    <mergeCell ref="A212:B212"/>
    <mergeCell ref="A213:B213"/>
    <mergeCell ref="A214:B214"/>
    <mergeCell ref="A215:B215"/>
    <mergeCell ref="A216:B216"/>
    <mergeCell ref="C251:E251"/>
  </mergeCells>
  <phoneticPr fontId="8"/>
  <conditionalFormatting sqref="O51:O106 G51:G106 I51:I106 L51:L106 L160 I160 G160 O160">
    <cfRule type="expression" dxfId="212" priority="374">
      <formula>INDIRECT(ADDRESS(ROW(),COLUMN()))=TRUNC(INDIRECT(ADDRESS(ROW(),COLUMN())))</formula>
    </cfRule>
  </conditionalFormatting>
  <conditionalFormatting sqref="O27:O50">
    <cfRule type="expression" dxfId="211" priority="370">
      <formula>INDIRECT(ADDRESS(ROW(),COLUMN()))=TRUNC(INDIRECT(ADDRESS(ROW(),COLUMN())))</formula>
    </cfRule>
  </conditionalFormatting>
  <conditionalFormatting sqref="G48:G50">
    <cfRule type="expression" dxfId="210" priority="373">
      <formula>INDIRECT(ADDRESS(ROW(),COLUMN()))=TRUNC(INDIRECT(ADDRESS(ROW(),COLUMN())))</formula>
    </cfRule>
  </conditionalFormatting>
  <conditionalFormatting sqref="I45 I48:I50">
    <cfRule type="expression" dxfId="209" priority="372">
      <formula>INDIRECT(ADDRESS(ROW(),COLUMN()))=TRUNC(INDIRECT(ADDRESS(ROW(),COLUMN())))</formula>
    </cfRule>
  </conditionalFormatting>
  <conditionalFormatting sqref="L29:L50">
    <cfRule type="expression" dxfId="208" priority="371">
      <formula>INDIRECT(ADDRESS(ROW(),COLUMN()))=TRUNC(INDIRECT(ADDRESS(ROW(),COLUMN())))</formula>
    </cfRule>
  </conditionalFormatting>
  <conditionalFormatting sqref="O10">
    <cfRule type="expression" dxfId="207" priority="368">
      <formula>INDIRECT(ADDRESS(ROW(),COLUMN()))=TRUNC(INDIRECT(ADDRESS(ROW(),COLUMN())))</formula>
    </cfRule>
  </conditionalFormatting>
  <conditionalFormatting sqref="L10">
    <cfRule type="expression" dxfId="206" priority="369">
      <formula>INDIRECT(ADDRESS(ROW(),COLUMN()))=TRUNC(INDIRECT(ADDRESS(ROW(),COLUMN())))</formula>
    </cfRule>
  </conditionalFormatting>
  <conditionalFormatting sqref="O11">
    <cfRule type="expression" dxfId="205" priority="366">
      <formula>INDIRECT(ADDRESS(ROW(),COLUMN()))=TRUNC(INDIRECT(ADDRESS(ROW(),COLUMN())))</formula>
    </cfRule>
  </conditionalFormatting>
  <conditionalFormatting sqref="L11">
    <cfRule type="expression" dxfId="204" priority="367">
      <formula>INDIRECT(ADDRESS(ROW(),COLUMN()))=TRUNC(INDIRECT(ADDRESS(ROW(),COLUMN())))</formula>
    </cfRule>
  </conditionalFormatting>
  <conditionalFormatting sqref="O12:O26">
    <cfRule type="expression" dxfId="203" priority="363">
      <formula>INDIRECT(ADDRESS(ROW(),COLUMN()))=TRUNC(INDIRECT(ADDRESS(ROW(),COLUMN())))</formula>
    </cfRule>
  </conditionalFormatting>
  <conditionalFormatting sqref="I21:I25">
    <cfRule type="expression" dxfId="202" priority="365">
      <formula>INDIRECT(ADDRESS(ROW(),COLUMN()))=TRUNC(INDIRECT(ADDRESS(ROW(),COLUMN())))</formula>
    </cfRule>
  </conditionalFormatting>
  <conditionalFormatting sqref="L12:L25">
    <cfRule type="expression" dxfId="201" priority="364">
      <formula>INDIRECT(ADDRESS(ROW(),COLUMN()))=TRUNC(INDIRECT(ADDRESS(ROW(),COLUMN())))</formula>
    </cfRule>
  </conditionalFormatting>
  <conditionalFormatting sqref="G10 G15">
    <cfRule type="expression" dxfId="200" priority="362">
      <formula>INDIRECT(ADDRESS(ROW(),COLUMN()))=TRUNC(INDIRECT(ADDRESS(ROW(),COLUMN())))</formula>
    </cfRule>
  </conditionalFormatting>
  <conditionalFormatting sqref="I10 I15">
    <cfRule type="expression" dxfId="199" priority="361">
      <formula>INDIRECT(ADDRESS(ROW(),COLUMN()))=TRUNC(INDIRECT(ADDRESS(ROW(),COLUMN())))</formula>
    </cfRule>
  </conditionalFormatting>
  <conditionalFormatting sqref="G12">
    <cfRule type="expression" dxfId="198" priority="360">
      <formula>INDIRECT(ADDRESS(ROW(),COLUMN()))=TRUNC(INDIRECT(ADDRESS(ROW(),COLUMN())))</formula>
    </cfRule>
  </conditionalFormatting>
  <conditionalFormatting sqref="I12">
    <cfRule type="expression" dxfId="197" priority="359">
      <formula>INDIRECT(ADDRESS(ROW(),COLUMN()))=TRUNC(INDIRECT(ADDRESS(ROW(),COLUMN())))</formula>
    </cfRule>
  </conditionalFormatting>
  <conditionalFormatting sqref="G14">
    <cfRule type="expression" dxfId="196" priority="358">
      <formula>INDIRECT(ADDRESS(ROW(),COLUMN()))=TRUNC(INDIRECT(ADDRESS(ROW(),COLUMN())))</formula>
    </cfRule>
  </conditionalFormatting>
  <conditionalFormatting sqref="I14">
    <cfRule type="expression" dxfId="195" priority="357">
      <formula>INDIRECT(ADDRESS(ROW(),COLUMN()))=TRUNC(INDIRECT(ADDRESS(ROW(),COLUMN())))</formula>
    </cfRule>
  </conditionalFormatting>
  <conditionalFormatting sqref="G11">
    <cfRule type="expression" dxfId="194" priority="356">
      <formula>INDIRECT(ADDRESS(ROW(),COLUMN()))=TRUNC(INDIRECT(ADDRESS(ROW(),COLUMN())))</formula>
    </cfRule>
  </conditionalFormatting>
  <conditionalFormatting sqref="I11">
    <cfRule type="expression" dxfId="193" priority="355">
      <formula>INDIRECT(ADDRESS(ROW(),COLUMN()))=TRUNC(INDIRECT(ADDRESS(ROW(),COLUMN())))</formula>
    </cfRule>
  </conditionalFormatting>
  <conditionalFormatting sqref="G13">
    <cfRule type="expression" dxfId="192" priority="354">
      <formula>INDIRECT(ADDRESS(ROW(),COLUMN()))=TRUNC(INDIRECT(ADDRESS(ROW(),COLUMN())))</formula>
    </cfRule>
  </conditionalFormatting>
  <conditionalFormatting sqref="I13">
    <cfRule type="expression" dxfId="191" priority="353">
      <formula>INDIRECT(ADDRESS(ROW(),COLUMN()))=TRUNC(INDIRECT(ADDRESS(ROW(),COLUMN())))</formula>
    </cfRule>
  </conditionalFormatting>
  <conditionalFormatting sqref="G16 G19">
    <cfRule type="expression" dxfId="190" priority="352">
      <formula>INDIRECT(ADDRESS(ROW(),COLUMN()))=TRUNC(INDIRECT(ADDRESS(ROW(),COLUMN())))</formula>
    </cfRule>
  </conditionalFormatting>
  <conditionalFormatting sqref="I16 I19">
    <cfRule type="expression" dxfId="189" priority="351">
      <formula>INDIRECT(ADDRESS(ROW(),COLUMN()))=TRUNC(INDIRECT(ADDRESS(ROW(),COLUMN())))</formula>
    </cfRule>
  </conditionalFormatting>
  <conditionalFormatting sqref="G17">
    <cfRule type="expression" dxfId="188" priority="350">
      <formula>INDIRECT(ADDRESS(ROW(),COLUMN()))=TRUNC(INDIRECT(ADDRESS(ROW(),COLUMN())))</formula>
    </cfRule>
  </conditionalFormatting>
  <conditionalFormatting sqref="I17">
    <cfRule type="expression" dxfId="187" priority="349">
      <formula>INDIRECT(ADDRESS(ROW(),COLUMN()))=TRUNC(INDIRECT(ADDRESS(ROW(),COLUMN())))</formula>
    </cfRule>
  </conditionalFormatting>
  <conditionalFormatting sqref="G18">
    <cfRule type="expression" dxfId="186" priority="348">
      <formula>INDIRECT(ADDRESS(ROW(),COLUMN()))=TRUNC(INDIRECT(ADDRESS(ROW(),COLUMN())))</formula>
    </cfRule>
  </conditionalFormatting>
  <conditionalFormatting sqref="I18">
    <cfRule type="expression" dxfId="185" priority="347">
      <formula>INDIRECT(ADDRESS(ROW(),COLUMN()))=TRUNC(INDIRECT(ADDRESS(ROW(),COLUMN())))</formula>
    </cfRule>
  </conditionalFormatting>
  <conditionalFormatting sqref="G20">
    <cfRule type="expression" dxfId="184" priority="346">
      <formula>INDIRECT(ADDRESS(ROW(),COLUMN()))=TRUNC(INDIRECT(ADDRESS(ROW(),COLUMN())))</formula>
    </cfRule>
  </conditionalFormatting>
  <conditionalFormatting sqref="I20">
    <cfRule type="expression" dxfId="183" priority="345">
      <formula>INDIRECT(ADDRESS(ROW(),COLUMN()))=TRUNC(INDIRECT(ADDRESS(ROW(),COLUMN())))</formula>
    </cfRule>
  </conditionalFormatting>
  <conditionalFormatting sqref="G21 G23">
    <cfRule type="expression" dxfId="182" priority="344">
      <formula>INDIRECT(ADDRESS(ROW(),COLUMN()))=TRUNC(INDIRECT(ADDRESS(ROW(),COLUMN())))</formula>
    </cfRule>
  </conditionalFormatting>
  <conditionalFormatting sqref="G22">
    <cfRule type="expression" dxfId="181" priority="343">
      <formula>INDIRECT(ADDRESS(ROW(),COLUMN()))=TRUNC(INDIRECT(ADDRESS(ROW(),COLUMN())))</formula>
    </cfRule>
  </conditionalFormatting>
  <conditionalFormatting sqref="G24:G25">
    <cfRule type="expression" dxfId="180" priority="342">
      <formula>INDIRECT(ADDRESS(ROW(),COLUMN()))=TRUNC(INDIRECT(ADDRESS(ROW(),COLUMN())))</formula>
    </cfRule>
  </conditionalFormatting>
  <conditionalFormatting sqref="G26:G28">
    <cfRule type="expression" dxfId="179" priority="341">
      <formula>INDIRECT(ADDRESS(ROW(),COLUMN()))=TRUNC(INDIRECT(ADDRESS(ROW(),COLUMN())))</formula>
    </cfRule>
  </conditionalFormatting>
  <conditionalFormatting sqref="I26:I28">
    <cfRule type="expression" dxfId="178" priority="340">
      <formula>INDIRECT(ADDRESS(ROW(),COLUMN()))=TRUNC(INDIRECT(ADDRESS(ROW(),COLUMN())))</formula>
    </cfRule>
  </conditionalFormatting>
  <conditionalFormatting sqref="L26:L28">
    <cfRule type="expression" dxfId="177" priority="339">
      <formula>INDIRECT(ADDRESS(ROW(),COLUMN()))=TRUNC(INDIRECT(ADDRESS(ROW(),COLUMN())))</formula>
    </cfRule>
  </conditionalFormatting>
  <conditionalFormatting sqref="G29:G30">
    <cfRule type="expression" dxfId="176" priority="338">
      <formula>INDIRECT(ADDRESS(ROW(),COLUMN()))=TRUNC(INDIRECT(ADDRESS(ROW(),COLUMN())))</formula>
    </cfRule>
  </conditionalFormatting>
  <conditionalFormatting sqref="I29:I30">
    <cfRule type="expression" dxfId="175" priority="337">
      <formula>INDIRECT(ADDRESS(ROW(),COLUMN()))=TRUNC(INDIRECT(ADDRESS(ROW(),COLUMN())))</formula>
    </cfRule>
  </conditionalFormatting>
  <conditionalFormatting sqref="G31:G32 G42 G44">
    <cfRule type="expression" dxfId="174" priority="336">
      <formula>INDIRECT(ADDRESS(ROW(),COLUMN()))=TRUNC(INDIRECT(ADDRESS(ROW(),COLUMN())))</formula>
    </cfRule>
  </conditionalFormatting>
  <conditionalFormatting sqref="I31:I32 I42 I44">
    <cfRule type="expression" dxfId="173" priority="335">
      <formula>INDIRECT(ADDRESS(ROW(),COLUMN()))=TRUNC(INDIRECT(ADDRESS(ROW(),COLUMN())))</formula>
    </cfRule>
  </conditionalFormatting>
  <conditionalFormatting sqref="G40">
    <cfRule type="expression" dxfId="172" priority="334">
      <formula>INDIRECT(ADDRESS(ROW(),COLUMN()))=TRUNC(INDIRECT(ADDRESS(ROW(),COLUMN())))</formula>
    </cfRule>
  </conditionalFormatting>
  <conditionalFormatting sqref="I40">
    <cfRule type="expression" dxfId="171" priority="333">
      <formula>INDIRECT(ADDRESS(ROW(),COLUMN()))=TRUNC(INDIRECT(ADDRESS(ROW(),COLUMN())))</formula>
    </cfRule>
  </conditionalFormatting>
  <conditionalFormatting sqref="G37">
    <cfRule type="expression" dxfId="170" priority="332">
      <formula>INDIRECT(ADDRESS(ROW(),COLUMN()))=TRUNC(INDIRECT(ADDRESS(ROW(),COLUMN())))</formula>
    </cfRule>
  </conditionalFormatting>
  <conditionalFormatting sqref="I37">
    <cfRule type="expression" dxfId="169" priority="331">
      <formula>INDIRECT(ADDRESS(ROW(),COLUMN()))=TRUNC(INDIRECT(ADDRESS(ROW(),COLUMN())))</formula>
    </cfRule>
  </conditionalFormatting>
  <conditionalFormatting sqref="G38">
    <cfRule type="expression" dxfId="168" priority="330">
      <formula>INDIRECT(ADDRESS(ROW(),COLUMN()))=TRUNC(INDIRECT(ADDRESS(ROW(),COLUMN())))</formula>
    </cfRule>
  </conditionalFormatting>
  <conditionalFormatting sqref="I38">
    <cfRule type="expression" dxfId="167" priority="329">
      <formula>INDIRECT(ADDRESS(ROW(),COLUMN()))=TRUNC(INDIRECT(ADDRESS(ROW(),COLUMN())))</formula>
    </cfRule>
  </conditionalFormatting>
  <conditionalFormatting sqref="G41">
    <cfRule type="expression" dxfId="166" priority="328">
      <formula>INDIRECT(ADDRESS(ROW(),COLUMN()))=TRUNC(INDIRECT(ADDRESS(ROW(),COLUMN())))</formula>
    </cfRule>
  </conditionalFormatting>
  <conditionalFormatting sqref="I41">
    <cfRule type="expression" dxfId="165" priority="327">
      <formula>INDIRECT(ADDRESS(ROW(),COLUMN()))=TRUNC(INDIRECT(ADDRESS(ROW(),COLUMN())))</formula>
    </cfRule>
  </conditionalFormatting>
  <conditionalFormatting sqref="G43">
    <cfRule type="expression" dxfId="164" priority="326">
      <formula>INDIRECT(ADDRESS(ROW(),COLUMN()))=TRUNC(INDIRECT(ADDRESS(ROW(),COLUMN())))</formula>
    </cfRule>
  </conditionalFormatting>
  <conditionalFormatting sqref="I43">
    <cfRule type="expression" dxfId="163" priority="325">
      <formula>INDIRECT(ADDRESS(ROW(),COLUMN()))=TRUNC(INDIRECT(ADDRESS(ROW(),COLUMN())))</formula>
    </cfRule>
  </conditionalFormatting>
  <conditionalFormatting sqref="G36">
    <cfRule type="expression" dxfId="162" priority="324">
      <formula>INDIRECT(ADDRESS(ROW(),COLUMN()))=TRUNC(INDIRECT(ADDRESS(ROW(),COLUMN())))</formula>
    </cfRule>
  </conditionalFormatting>
  <conditionalFormatting sqref="I36">
    <cfRule type="expression" dxfId="161" priority="323">
      <formula>INDIRECT(ADDRESS(ROW(),COLUMN()))=TRUNC(INDIRECT(ADDRESS(ROW(),COLUMN())))</formula>
    </cfRule>
  </conditionalFormatting>
  <conditionalFormatting sqref="G39">
    <cfRule type="expression" dxfId="160" priority="322">
      <formula>INDIRECT(ADDRESS(ROW(),COLUMN()))=TRUNC(INDIRECT(ADDRESS(ROW(),COLUMN())))</formula>
    </cfRule>
  </conditionalFormatting>
  <conditionalFormatting sqref="I39">
    <cfRule type="expression" dxfId="159" priority="321">
      <formula>INDIRECT(ADDRESS(ROW(),COLUMN()))=TRUNC(INDIRECT(ADDRESS(ROW(),COLUMN())))</formula>
    </cfRule>
  </conditionalFormatting>
  <conditionalFormatting sqref="G35">
    <cfRule type="expression" dxfId="158" priority="320">
      <formula>INDIRECT(ADDRESS(ROW(),COLUMN()))=TRUNC(INDIRECT(ADDRESS(ROW(),COLUMN())))</formula>
    </cfRule>
  </conditionalFormatting>
  <conditionalFormatting sqref="I35">
    <cfRule type="expression" dxfId="157" priority="319">
      <formula>INDIRECT(ADDRESS(ROW(),COLUMN()))=TRUNC(INDIRECT(ADDRESS(ROW(),COLUMN())))</formula>
    </cfRule>
  </conditionalFormatting>
  <conditionalFormatting sqref="G33">
    <cfRule type="expression" dxfId="156" priority="318">
      <formula>INDIRECT(ADDRESS(ROW(),COLUMN()))=TRUNC(INDIRECT(ADDRESS(ROW(),COLUMN())))</formula>
    </cfRule>
  </conditionalFormatting>
  <conditionalFormatting sqref="I33">
    <cfRule type="expression" dxfId="155" priority="317">
      <formula>INDIRECT(ADDRESS(ROW(),COLUMN()))=TRUNC(INDIRECT(ADDRESS(ROW(),COLUMN())))</formula>
    </cfRule>
  </conditionalFormatting>
  <conditionalFormatting sqref="G34">
    <cfRule type="expression" dxfId="154" priority="316">
      <formula>INDIRECT(ADDRESS(ROW(),COLUMN()))=TRUNC(INDIRECT(ADDRESS(ROW(),COLUMN())))</formula>
    </cfRule>
  </conditionalFormatting>
  <conditionalFormatting sqref="I34">
    <cfRule type="expression" dxfId="153" priority="315">
      <formula>INDIRECT(ADDRESS(ROW(),COLUMN()))=TRUNC(INDIRECT(ADDRESS(ROW(),COLUMN())))</formula>
    </cfRule>
  </conditionalFormatting>
  <conditionalFormatting sqref="G45">
    <cfRule type="expression" dxfId="152" priority="314">
      <formula>INDIRECT(ADDRESS(ROW(),COLUMN()))=TRUNC(INDIRECT(ADDRESS(ROW(),COLUMN())))</formula>
    </cfRule>
  </conditionalFormatting>
  <conditionalFormatting sqref="G46:G47">
    <cfRule type="expression" dxfId="151" priority="313">
      <formula>INDIRECT(ADDRESS(ROW(),COLUMN()))=TRUNC(INDIRECT(ADDRESS(ROW(),COLUMN())))</formula>
    </cfRule>
  </conditionalFormatting>
  <conditionalFormatting sqref="I46:I47">
    <cfRule type="expression" dxfId="150" priority="312">
      <formula>INDIRECT(ADDRESS(ROW(),COLUMN()))=TRUNC(INDIRECT(ADDRESS(ROW(),COLUMN())))</formula>
    </cfRule>
  </conditionalFormatting>
  <conditionalFormatting sqref="I169">
    <cfRule type="expression" dxfId="149" priority="310">
      <formula>INDIRECT(ADDRESS(ROW(),COLUMN()))=TRUNC(INDIRECT(ADDRESS(ROW(),COLUMN())))</formula>
    </cfRule>
  </conditionalFormatting>
  <conditionalFormatting sqref="L169">
    <cfRule type="expression" dxfId="148" priority="309">
      <formula>INDIRECT(ADDRESS(ROW(),COLUMN()))=TRUNC(INDIRECT(ADDRESS(ROW(),COLUMN())))</formula>
    </cfRule>
  </conditionalFormatting>
  <conditionalFormatting sqref="O169">
    <cfRule type="expression" dxfId="147" priority="308">
      <formula>INDIRECT(ADDRESS(ROW(),COLUMN()))=TRUNC(INDIRECT(ADDRESS(ROW(),COLUMN())))</formula>
    </cfRule>
  </conditionalFormatting>
  <conditionalFormatting sqref="G171:G218">
    <cfRule type="expression" dxfId="146" priority="307">
      <formula>INDIRECT(ADDRESS(ROW(),COLUMN()))=TRUNC(INDIRECT(ADDRESS(ROW(),COLUMN())))</formula>
    </cfRule>
  </conditionalFormatting>
  <conditionalFormatting sqref="I170:I218">
    <cfRule type="expression" dxfId="145" priority="306">
      <formula>INDIRECT(ADDRESS(ROW(),COLUMN()))=TRUNC(INDIRECT(ADDRESS(ROW(),COLUMN())))</formula>
    </cfRule>
  </conditionalFormatting>
  <conditionalFormatting sqref="L170:L218">
    <cfRule type="expression" dxfId="144" priority="305">
      <formula>INDIRECT(ADDRESS(ROW(),COLUMN()))=TRUNC(INDIRECT(ADDRESS(ROW(),COLUMN())))</formula>
    </cfRule>
  </conditionalFormatting>
  <conditionalFormatting sqref="O170:O218">
    <cfRule type="expression" dxfId="143" priority="304">
      <formula>INDIRECT(ADDRESS(ROW(),COLUMN()))=TRUNC(INDIRECT(ADDRESS(ROW(),COLUMN())))</formula>
    </cfRule>
  </conditionalFormatting>
  <conditionalFormatting sqref="O107:O159 G107:G159 I107:I159 L107:L159">
    <cfRule type="expression" dxfId="142" priority="303">
      <formula>INDIRECT(ADDRESS(ROW(),COLUMN()))=TRUNC(INDIRECT(ADDRESS(ROW(),COLUMN())))</formula>
    </cfRule>
  </conditionalFormatting>
  <conditionalFormatting sqref="G169">
    <cfRule type="expression" dxfId="141" priority="5">
      <formula>INDIRECT(ADDRESS(ROW(),COLUMN()))=TRUNC(INDIRECT(ADDRESS(ROW(),COLUMN())))</formula>
    </cfRule>
  </conditionalFormatting>
  <conditionalFormatting sqref="G170">
    <cfRule type="expression" dxfId="140" priority="4">
      <formula>INDIRECT(ADDRESS(ROW(),COLUMN()))=TRUNC(INDIRECT(ADDRESS(ROW(),COLUMN())))</formula>
    </cfRule>
  </conditionalFormatting>
  <conditionalFormatting sqref="M6:Q7">
    <cfRule type="cellIs" dxfId="139" priority="1" operator="equal">
      <formula>"「費目：その他」で補助対象外に仕分けされていないものがあります。"</formula>
    </cfRule>
  </conditionalFormatting>
  <dataValidations count="9">
    <dataValidation imeMode="off" allowBlank="1" showInputMessage="1" showErrorMessage="1" sqref="I169:I218 L169:L218 O169:O218 Q169:Q218 G169:G218 G231:H235 G224:H229 F224:F235 F238:H264 Q10:Q159 G10:G160 I10:I160 L10:L160 O10:O160"/>
    <dataValidation imeMode="on" allowBlank="1" showInputMessage="1" showErrorMessage="1" sqref="J160 M160"/>
    <dataValidation type="list" allowBlank="1" showInputMessage="1" showErrorMessage="1" sqref="D160">
      <formula1>INDIRECT(C160)</formula1>
    </dataValidation>
    <dataValidation imeMode="disabled" allowBlank="1" showInputMessage="1" showErrorMessage="1" sqref="C7:K7 F166:K166 A169:A218 C3:C4 A10:A159"/>
    <dataValidation imeMode="hiragana" allowBlank="1" showInputMessage="1" showErrorMessage="1" sqref="M169:M218 J169:J218 E169:E218 M10:M159 J10:J159 E10:E159"/>
    <dataValidation type="list" imeMode="hiragana" allowBlank="1" showInputMessage="1" showErrorMessage="1" sqref="C169:D218">
      <formula1>収入</formula1>
    </dataValidation>
    <dataValidation type="list" imeMode="hiragana" allowBlank="1" showInputMessage="1" showErrorMessage="1" sqref="C10:C159">
      <formula1>区分</formula1>
    </dataValidation>
    <dataValidation type="list" allowBlank="1" showInputMessage="1" showErrorMessage="1" sqref="R10:R159">
      <formula1>"○"</formula1>
    </dataValidation>
    <dataValidation type="list" imeMode="hiragana" allowBlank="1" showInputMessage="1" showErrorMessage="1" sqref="D10:D159">
      <formula1>INDIRECT(C10)</formula1>
    </dataValidation>
  </dataValidations>
  <pageMargins left="0.78740157480314965" right="0.39370078740157483" top="0.39370078740157483" bottom="0.59055118110236227" header="0.31496062992125984" footer="0.31496062992125984"/>
  <pageSetup paperSize="9" scale="66" fitToHeight="0" orientation="portrait" r:id="rId1"/>
  <rowBreaks count="2" manualBreakCount="2">
    <brk id="67" max="17" man="1"/>
    <brk id="219" max="16383" man="1"/>
  </rowBreaks>
  <colBreaks count="1" manualBreakCount="1">
    <brk id="17" max="1048575" man="1"/>
  </colBreaks>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Y265"/>
  <sheetViews>
    <sheetView view="pageBreakPreview" zoomScaleSheetLayoutView="100" workbookViewId="0">
      <pane ySplit="9" topLeftCell="A10" activePane="bottomLeft" state="frozen"/>
      <selection activeCell="A10" sqref="A10:B10"/>
      <selection pane="bottomLeft" activeCell="A10" sqref="A10:B10"/>
    </sheetView>
  </sheetViews>
  <sheetFormatPr defaultRowHeight="13.5"/>
  <cols>
    <col min="1" max="2" width="3.875" style="2" customWidth="1"/>
    <col min="3" max="3" width="17.75" style="2" customWidth="1"/>
    <col min="4" max="4" width="11.75" style="2" customWidth="1"/>
    <col min="5" max="5" width="33.5" style="2" customWidth="1"/>
    <col min="6" max="6" width="1.125" style="2" customWidth="1"/>
    <col min="7" max="7" width="9.5" style="2" customWidth="1"/>
    <col min="8" max="8" width="1.375" style="2" customWidth="1"/>
    <col min="9" max="9" width="6" style="2" customWidth="1"/>
    <col min="10" max="10" width="6.125" style="2" customWidth="1"/>
    <col min="11" max="11" width="1.875" style="2" customWidth="1"/>
    <col min="12" max="12" width="6" style="2" customWidth="1"/>
    <col min="13" max="13" width="6.125" style="2" customWidth="1"/>
    <col min="14" max="14" width="2" style="2" customWidth="1"/>
    <col min="15" max="15" width="9.5" style="2" customWidth="1"/>
    <col min="16" max="16" width="1.75" style="2" customWidth="1"/>
    <col min="17" max="17" width="9.625" style="2" customWidth="1"/>
    <col min="18" max="18" width="6.875" style="2" customWidth="1"/>
    <col min="19" max="19" width="7" style="2" customWidth="1"/>
    <col min="20" max="20" width="20.625" style="2" customWidth="1"/>
    <col min="21" max="21" width="18.375" style="2" customWidth="1"/>
    <col min="22" max="22" width="25.375" style="2" customWidth="1"/>
    <col min="23" max="23" width="9" style="2" customWidth="1"/>
    <col min="24" max="24" width="9" style="5" hidden="1" customWidth="1"/>
    <col min="25" max="25" width="9" style="2" customWidth="1"/>
    <col min="26" max="16384" width="9" style="2"/>
  </cols>
  <sheetData>
    <row r="1" spans="1:24">
      <c r="A1" s="24" t="str">
        <f>IF('計画書①（地域）'!$S$4="","",'計画書①（地域）'!$S$4)</f>
        <v/>
      </c>
      <c r="B1" s="24"/>
    </row>
    <row r="2" spans="1:24" ht="25.5" customHeight="1">
      <c r="A2" s="68" t="s">
        <v>124</v>
      </c>
      <c r="B2" s="68"/>
      <c r="C2" s="40"/>
    </row>
    <row r="3" spans="1:24" ht="32.1" customHeight="1">
      <c r="C3" s="569" t="s">
        <v>162</v>
      </c>
      <c r="D3" s="61" t="s">
        <v>153</v>
      </c>
      <c r="E3" s="570"/>
      <c r="F3" s="571"/>
      <c r="G3" s="571"/>
      <c r="H3" s="571"/>
      <c r="I3" s="571"/>
      <c r="J3" s="571"/>
      <c r="K3" s="571"/>
      <c r="L3" s="571"/>
      <c r="M3" s="572"/>
      <c r="N3"/>
      <c r="O3"/>
      <c r="P3"/>
      <c r="Q3" s="15"/>
      <c r="X3" s="5">
        <v>18</v>
      </c>
    </row>
    <row r="4" spans="1:24" ht="32.1" customHeight="1">
      <c r="C4" s="569"/>
      <c r="D4" s="62" t="s">
        <v>154</v>
      </c>
      <c r="E4" s="573"/>
      <c r="F4" s="574"/>
      <c r="G4" s="574"/>
      <c r="H4" s="574"/>
      <c r="I4" s="574"/>
      <c r="J4" s="574"/>
      <c r="K4" s="574"/>
      <c r="L4" s="574"/>
      <c r="M4" s="575"/>
      <c r="N4"/>
      <c r="O4"/>
      <c r="P4"/>
      <c r="Q4" s="15"/>
      <c r="X4" s="5">
        <v>224</v>
      </c>
    </row>
    <row r="5" spans="1:24" ht="22.5" customHeight="1">
      <c r="A5" s="6"/>
      <c r="B5" s="6"/>
      <c r="C5" s="8"/>
      <c r="D5" s="12"/>
      <c r="E5" s="15"/>
      <c r="F5" s="15"/>
      <c r="G5" s="15"/>
      <c r="H5" s="15"/>
      <c r="I5" s="15"/>
      <c r="J5" s="15"/>
      <c r="K5" s="15"/>
      <c r="L5" s="15"/>
      <c r="M5" s="15"/>
      <c r="N5" s="15"/>
      <c r="O5" s="15"/>
      <c r="P5" s="15"/>
      <c r="Q5" s="15"/>
    </row>
    <row r="6" spans="1:24" ht="21.75" customHeight="1">
      <c r="A6" s="6"/>
      <c r="B6" s="6"/>
      <c r="C6" s="540" t="s">
        <v>41</v>
      </c>
      <c r="D6" s="541"/>
      <c r="E6" s="129" t="s">
        <v>44</v>
      </c>
      <c r="F6" s="542" t="s">
        <v>52</v>
      </c>
      <c r="G6" s="543"/>
      <c r="H6" s="543"/>
      <c r="I6" s="543"/>
      <c r="J6" s="543"/>
      <c r="K6" s="544"/>
      <c r="L6" s="3"/>
      <c r="M6" s="568" t="str">
        <f>IF($F$247&lt;&gt;0,"「費目：その他」で補助対象外に仕分けされていないものがあります。","")</f>
        <v/>
      </c>
      <c r="N6" s="568"/>
      <c r="O6" s="568"/>
      <c r="P6" s="568"/>
      <c r="Q6" s="568"/>
    </row>
    <row r="7" spans="1:24" ht="21.75" customHeight="1">
      <c r="A7" s="6"/>
      <c r="B7" s="6"/>
      <c r="C7" s="545">
        <f>SUMIFS($Q$10:$Q$159,$R$10:$R$159,"")</f>
        <v>0</v>
      </c>
      <c r="D7" s="546"/>
      <c r="E7" s="130">
        <f>SUMIFS($Q$10:$Q$159,$R$10:$R$159,"○")</f>
        <v>0</v>
      </c>
      <c r="F7" s="547">
        <f>SUM(C7,E7)</f>
        <v>0</v>
      </c>
      <c r="G7" s="548"/>
      <c r="H7" s="548"/>
      <c r="I7" s="548"/>
      <c r="J7" s="548"/>
      <c r="K7" s="549"/>
      <c r="L7" s="3"/>
      <c r="M7" s="568"/>
      <c r="N7" s="568"/>
      <c r="O7" s="568"/>
      <c r="P7" s="568"/>
      <c r="Q7" s="568"/>
    </row>
    <row r="8" spans="1:24" ht="20.25" customHeight="1">
      <c r="A8" s="7" t="s">
        <v>5</v>
      </c>
      <c r="B8" s="7"/>
      <c r="C8" s="3"/>
      <c r="D8" s="13"/>
      <c r="E8" s="9"/>
      <c r="F8" s="9"/>
      <c r="G8" s="9"/>
      <c r="H8" s="9"/>
      <c r="I8" s="9"/>
      <c r="J8" s="9"/>
      <c r="K8" s="9"/>
      <c r="L8" s="9"/>
      <c r="M8" s="9"/>
      <c r="N8" s="9"/>
      <c r="O8" s="9"/>
      <c r="P8" s="9"/>
      <c r="R8" s="134" t="s">
        <v>17</v>
      </c>
    </row>
    <row r="9" spans="1:24" ht="36" customHeight="1">
      <c r="A9" s="632" t="s">
        <v>215</v>
      </c>
      <c r="B9" s="633"/>
      <c r="C9" s="54" t="s">
        <v>11</v>
      </c>
      <c r="D9" s="54" t="s">
        <v>26</v>
      </c>
      <c r="E9" s="55" t="s">
        <v>45</v>
      </c>
      <c r="F9" s="69"/>
      <c r="G9" s="56" t="s">
        <v>39</v>
      </c>
      <c r="H9" s="57" t="s">
        <v>46</v>
      </c>
      <c r="I9" s="56" t="s">
        <v>38</v>
      </c>
      <c r="J9" s="58" t="s">
        <v>40</v>
      </c>
      <c r="K9" s="57" t="s">
        <v>46</v>
      </c>
      <c r="L9" s="56" t="s">
        <v>48</v>
      </c>
      <c r="M9" s="58" t="s">
        <v>40</v>
      </c>
      <c r="N9" s="57" t="s">
        <v>49</v>
      </c>
      <c r="O9" s="56" t="s">
        <v>50</v>
      </c>
      <c r="P9" s="57" t="s">
        <v>51</v>
      </c>
      <c r="Q9" s="137" t="s">
        <v>12</v>
      </c>
      <c r="R9" s="182" t="s">
        <v>43</v>
      </c>
    </row>
    <row r="10" spans="1:24" ht="18" customHeight="1">
      <c r="A10" s="634">
        <v>1</v>
      </c>
      <c r="B10" s="635"/>
      <c r="C10" s="50"/>
      <c r="D10" s="51"/>
      <c r="E10" s="186"/>
      <c r="F10" s="161"/>
      <c r="G10" s="52"/>
      <c r="H10" s="161"/>
      <c r="I10" s="156"/>
      <c r="J10" s="53"/>
      <c r="K10" s="164"/>
      <c r="L10" s="159"/>
      <c r="M10" s="53"/>
      <c r="N10" s="164"/>
      <c r="O10" s="46"/>
      <c r="P10" s="165"/>
      <c r="Q10" s="138">
        <f t="shared" ref="Q10:Q106" si="0">IF(G10="",0,INT(SUM(PRODUCT(G10,I10,L10),O10)))</f>
        <v>0</v>
      </c>
      <c r="R10" s="140"/>
    </row>
    <row r="11" spans="1:24" ht="18" customHeight="1">
      <c r="A11" s="636">
        <v>2</v>
      </c>
      <c r="B11" s="637"/>
      <c r="C11" s="10"/>
      <c r="D11" s="14"/>
      <c r="E11" s="187"/>
      <c r="F11" s="162"/>
      <c r="G11" s="43"/>
      <c r="H11" s="162"/>
      <c r="I11" s="157"/>
      <c r="J11" s="21"/>
      <c r="K11" s="163"/>
      <c r="L11" s="158"/>
      <c r="M11" s="21"/>
      <c r="N11" s="163"/>
      <c r="O11" s="44"/>
      <c r="P11" s="166"/>
      <c r="Q11" s="139">
        <f t="shared" si="0"/>
        <v>0</v>
      </c>
      <c r="R11" s="141"/>
    </row>
    <row r="12" spans="1:24" ht="18" customHeight="1">
      <c r="A12" s="636">
        <v>3</v>
      </c>
      <c r="B12" s="637"/>
      <c r="C12" s="10"/>
      <c r="D12" s="14"/>
      <c r="E12" s="187"/>
      <c r="F12" s="162"/>
      <c r="G12" s="43"/>
      <c r="H12" s="162"/>
      <c r="I12" s="157"/>
      <c r="J12" s="21"/>
      <c r="K12" s="163"/>
      <c r="L12" s="158"/>
      <c r="M12" s="21"/>
      <c r="N12" s="163"/>
      <c r="O12" s="44"/>
      <c r="P12" s="166"/>
      <c r="Q12" s="139">
        <f t="shared" si="0"/>
        <v>0</v>
      </c>
      <c r="R12" s="141"/>
    </row>
    <row r="13" spans="1:24" ht="18" customHeight="1">
      <c r="A13" s="636">
        <v>4</v>
      </c>
      <c r="B13" s="637"/>
      <c r="C13" s="10"/>
      <c r="D13" s="14"/>
      <c r="E13" s="187"/>
      <c r="F13" s="162"/>
      <c r="G13" s="43"/>
      <c r="H13" s="162"/>
      <c r="I13" s="157"/>
      <c r="J13" s="21"/>
      <c r="K13" s="163"/>
      <c r="L13" s="158"/>
      <c r="M13" s="21"/>
      <c r="N13" s="163"/>
      <c r="O13" s="44"/>
      <c r="P13" s="166"/>
      <c r="Q13" s="139">
        <f t="shared" si="0"/>
        <v>0</v>
      </c>
      <c r="R13" s="141"/>
    </row>
    <row r="14" spans="1:24" ht="18" customHeight="1">
      <c r="A14" s="636">
        <v>5</v>
      </c>
      <c r="B14" s="637"/>
      <c r="C14" s="10"/>
      <c r="D14" s="14"/>
      <c r="E14" s="187"/>
      <c r="F14" s="162"/>
      <c r="G14" s="43"/>
      <c r="H14" s="162"/>
      <c r="I14" s="157"/>
      <c r="J14" s="21"/>
      <c r="K14" s="163"/>
      <c r="L14" s="158"/>
      <c r="M14" s="21"/>
      <c r="N14" s="163"/>
      <c r="O14" s="44"/>
      <c r="P14" s="166"/>
      <c r="Q14" s="139">
        <f t="shared" si="0"/>
        <v>0</v>
      </c>
      <c r="R14" s="141"/>
    </row>
    <row r="15" spans="1:24" ht="18" customHeight="1">
      <c r="A15" s="636">
        <v>6</v>
      </c>
      <c r="B15" s="637"/>
      <c r="C15" s="10"/>
      <c r="D15" s="14"/>
      <c r="E15" s="187"/>
      <c r="F15" s="162"/>
      <c r="G15" s="43"/>
      <c r="H15" s="162"/>
      <c r="I15" s="157"/>
      <c r="J15" s="21"/>
      <c r="K15" s="163"/>
      <c r="L15" s="158"/>
      <c r="M15" s="21"/>
      <c r="N15" s="163"/>
      <c r="O15" s="44"/>
      <c r="P15" s="166"/>
      <c r="Q15" s="139">
        <f t="shared" si="0"/>
        <v>0</v>
      </c>
      <c r="R15" s="141"/>
    </row>
    <row r="16" spans="1:24" ht="18" customHeight="1">
      <c r="A16" s="636">
        <v>7</v>
      </c>
      <c r="B16" s="637"/>
      <c r="C16" s="10"/>
      <c r="D16" s="14"/>
      <c r="E16" s="187"/>
      <c r="F16" s="162"/>
      <c r="G16" s="43"/>
      <c r="H16" s="162"/>
      <c r="I16" s="157"/>
      <c r="J16" s="21"/>
      <c r="K16" s="163"/>
      <c r="L16" s="158"/>
      <c r="M16" s="21"/>
      <c r="N16" s="163"/>
      <c r="O16" s="44"/>
      <c r="P16" s="166"/>
      <c r="Q16" s="139">
        <f t="shared" si="0"/>
        <v>0</v>
      </c>
      <c r="R16" s="141"/>
    </row>
    <row r="17" spans="1:18" ht="18" customHeight="1">
      <c r="A17" s="636">
        <v>8</v>
      </c>
      <c r="B17" s="637"/>
      <c r="C17" s="10"/>
      <c r="D17" s="14"/>
      <c r="E17" s="187"/>
      <c r="F17" s="162"/>
      <c r="G17" s="43"/>
      <c r="H17" s="162"/>
      <c r="I17" s="157"/>
      <c r="J17" s="21"/>
      <c r="K17" s="163"/>
      <c r="L17" s="158"/>
      <c r="M17" s="21"/>
      <c r="N17" s="163"/>
      <c r="O17" s="44"/>
      <c r="P17" s="166"/>
      <c r="Q17" s="139">
        <f t="shared" si="0"/>
        <v>0</v>
      </c>
      <c r="R17" s="141"/>
    </row>
    <row r="18" spans="1:18" ht="18" customHeight="1">
      <c r="A18" s="636">
        <v>9</v>
      </c>
      <c r="B18" s="637"/>
      <c r="C18" s="10"/>
      <c r="D18" s="14"/>
      <c r="E18" s="187"/>
      <c r="F18" s="162"/>
      <c r="G18" s="43"/>
      <c r="H18" s="162"/>
      <c r="I18" s="157"/>
      <c r="J18" s="21"/>
      <c r="K18" s="163"/>
      <c r="L18" s="158"/>
      <c r="M18" s="21"/>
      <c r="N18" s="163"/>
      <c r="O18" s="44"/>
      <c r="P18" s="166"/>
      <c r="Q18" s="139">
        <f t="shared" si="0"/>
        <v>0</v>
      </c>
      <c r="R18" s="141"/>
    </row>
    <row r="19" spans="1:18" ht="18" customHeight="1">
      <c r="A19" s="636">
        <v>10</v>
      </c>
      <c r="B19" s="637"/>
      <c r="C19" s="10"/>
      <c r="D19" s="14"/>
      <c r="E19" s="187"/>
      <c r="F19" s="162"/>
      <c r="G19" s="43"/>
      <c r="H19" s="162"/>
      <c r="I19" s="157"/>
      <c r="J19" s="21"/>
      <c r="K19" s="163"/>
      <c r="L19" s="158"/>
      <c r="M19" s="21"/>
      <c r="N19" s="163"/>
      <c r="O19" s="44"/>
      <c r="P19" s="166"/>
      <c r="Q19" s="139">
        <f t="shared" si="0"/>
        <v>0</v>
      </c>
      <c r="R19" s="141"/>
    </row>
    <row r="20" spans="1:18" ht="18" customHeight="1">
      <c r="A20" s="636">
        <v>11</v>
      </c>
      <c r="B20" s="637"/>
      <c r="C20" s="10"/>
      <c r="D20" s="14"/>
      <c r="E20" s="187"/>
      <c r="F20" s="162"/>
      <c r="G20" s="43"/>
      <c r="H20" s="162"/>
      <c r="I20" s="157"/>
      <c r="J20" s="21"/>
      <c r="K20" s="163"/>
      <c r="L20" s="158"/>
      <c r="M20" s="21"/>
      <c r="N20" s="163"/>
      <c r="O20" s="44"/>
      <c r="P20" s="166"/>
      <c r="Q20" s="139">
        <f t="shared" si="0"/>
        <v>0</v>
      </c>
      <c r="R20" s="141"/>
    </row>
    <row r="21" spans="1:18" ht="18" customHeight="1">
      <c r="A21" s="636">
        <v>12</v>
      </c>
      <c r="B21" s="637"/>
      <c r="C21" s="10"/>
      <c r="D21" s="14"/>
      <c r="E21" s="187"/>
      <c r="F21" s="162"/>
      <c r="G21" s="43"/>
      <c r="H21" s="163"/>
      <c r="I21" s="158"/>
      <c r="J21" s="21"/>
      <c r="K21" s="163"/>
      <c r="L21" s="158"/>
      <c r="M21" s="21"/>
      <c r="N21" s="163"/>
      <c r="O21" s="44"/>
      <c r="P21" s="166"/>
      <c r="Q21" s="139">
        <f t="shared" si="0"/>
        <v>0</v>
      </c>
      <c r="R21" s="141"/>
    </row>
    <row r="22" spans="1:18" ht="18" customHeight="1">
      <c r="A22" s="636">
        <v>13</v>
      </c>
      <c r="B22" s="637"/>
      <c r="C22" s="10"/>
      <c r="D22" s="14"/>
      <c r="E22" s="187"/>
      <c r="F22" s="162"/>
      <c r="G22" s="43"/>
      <c r="H22" s="163"/>
      <c r="I22" s="158"/>
      <c r="J22" s="21"/>
      <c r="K22" s="163"/>
      <c r="L22" s="158"/>
      <c r="M22" s="21"/>
      <c r="N22" s="163"/>
      <c r="O22" s="44"/>
      <c r="P22" s="166"/>
      <c r="Q22" s="139">
        <f t="shared" si="0"/>
        <v>0</v>
      </c>
      <c r="R22" s="141"/>
    </row>
    <row r="23" spans="1:18" ht="18" customHeight="1">
      <c r="A23" s="636">
        <v>14</v>
      </c>
      <c r="B23" s="637"/>
      <c r="C23" s="10"/>
      <c r="D23" s="14"/>
      <c r="E23" s="187"/>
      <c r="F23" s="162"/>
      <c r="G23" s="43"/>
      <c r="H23" s="163"/>
      <c r="I23" s="158"/>
      <c r="J23" s="21"/>
      <c r="K23" s="163"/>
      <c r="L23" s="158"/>
      <c r="M23" s="21"/>
      <c r="N23" s="163"/>
      <c r="O23" s="44"/>
      <c r="P23" s="166"/>
      <c r="Q23" s="139">
        <f t="shared" si="0"/>
        <v>0</v>
      </c>
      <c r="R23" s="141"/>
    </row>
    <row r="24" spans="1:18" ht="18" customHeight="1">
      <c r="A24" s="636">
        <v>15</v>
      </c>
      <c r="B24" s="637"/>
      <c r="C24" s="10"/>
      <c r="D24" s="14"/>
      <c r="E24" s="187"/>
      <c r="F24" s="162"/>
      <c r="G24" s="43"/>
      <c r="H24" s="163"/>
      <c r="I24" s="158"/>
      <c r="J24" s="21"/>
      <c r="K24" s="163"/>
      <c r="L24" s="158"/>
      <c r="M24" s="21"/>
      <c r="N24" s="163"/>
      <c r="O24" s="44"/>
      <c r="P24" s="166"/>
      <c r="Q24" s="139">
        <f t="shared" si="0"/>
        <v>0</v>
      </c>
      <c r="R24" s="141"/>
    </row>
    <row r="25" spans="1:18" ht="18" customHeight="1">
      <c r="A25" s="636">
        <v>16</v>
      </c>
      <c r="B25" s="637"/>
      <c r="C25" s="10"/>
      <c r="D25" s="14"/>
      <c r="E25" s="187"/>
      <c r="F25" s="162"/>
      <c r="G25" s="43"/>
      <c r="H25" s="163"/>
      <c r="I25" s="158"/>
      <c r="J25" s="21"/>
      <c r="K25" s="163"/>
      <c r="L25" s="158"/>
      <c r="M25" s="21"/>
      <c r="N25" s="163"/>
      <c r="O25" s="44"/>
      <c r="P25" s="166"/>
      <c r="Q25" s="139">
        <f t="shared" si="0"/>
        <v>0</v>
      </c>
      <c r="R25" s="141"/>
    </row>
    <row r="26" spans="1:18" ht="18" customHeight="1">
      <c r="A26" s="636">
        <v>17</v>
      </c>
      <c r="B26" s="637"/>
      <c r="C26" s="50"/>
      <c r="D26" s="51"/>
      <c r="E26" s="187"/>
      <c r="F26" s="162"/>
      <c r="G26" s="43"/>
      <c r="H26" s="162"/>
      <c r="I26" s="157"/>
      <c r="J26" s="21"/>
      <c r="K26" s="162"/>
      <c r="L26" s="158"/>
      <c r="M26" s="37"/>
      <c r="N26" s="163"/>
      <c r="O26" s="44"/>
      <c r="P26" s="166"/>
      <c r="Q26" s="139">
        <f t="shared" si="0"/>
        <v>0</v>
      </c>
      <c r="R26" s="141"/>
    </row>
    <row r="27" spans="1:18" ht="18" customHeight="1">
      <c r="A27" s="636">
        <v>18</v>
      </c>
      <c r="B27" s="637"/>
      <c r="C27" s="10"/>
      <c r="D27" s="14"/>
      <c r="E27" s="187"/>
      <c r="F27" s="162"/>
      <c r="G27" s="43"/>
      <c r="H27" s="162"/>
      <c r="I27" s="157"/>
      <c r="J27" s="21"/>
      <c r="K27" s="162"/>
      <c r="L27" s="158"/>
      <c r="M27" s="37"/>
      <c r="N27" s="163"/>
      <c r="O27" s="44"/>
      <c r="P27" s="166"/>
      <c r="Q27" s="139">
        <f t="shared" si="0"/>
        <v>0</v>
      </c>
      <c r="R27" s="141"/>
    </row>
    <row r="28" spans="1:18" ht="18" customHeight="1">
      <c r="A28" s="636">
        <v>19</v>
      </c>
      <c r="B28" s="637"/>
      <c r="C28" s="10"/>
      <c r="D28" s="14"/>
      <c r="E28" s="187"/>
      <c r="F28" s="162"/>
      <c r="G28" s="43"/>
      <c r="H28" s="162"/>
      <c r="I28" s="157"/>
      <c r="J28" s="21"/>
      <c r="K28" s="162"/>
      <c r="L28" s="158"/>
      <c r="M28" s="37"/>
      <c r="N28" s="163"/>
      <c r="O28" s="44"/>
      <c r="P28" s="166"/>
      <c r="Q28" s="139">
        <f t="shared" si="0"/>
        <v>0</v>
      </c>
      <c r="R28" s="141"/>
    </row>
    <row r="29" spans="1:18" ht="18" customHeight="1">
      <c r="A29" s="636">
        <v>20</v>
      </c>
      <c r="B29" s="637"/>
      <c r="C29" s="10"/>
      <c r="D29" s="14"/>
      <c r="E29" s="187"/>
      <c r="F29" s="162"/>
      <c r="G29" s="43"/>
      <c r="H29" s="162"/>
      <c r="I29" s="157"/>
      <c r="J29" s="21"/>
      <c r="K29" s="163"/>
      <c r="L29" s="158"/>
      <c r="M29" s="21"/>
      <c r="N29" s="163"/>
      <c r="O29" s="44"/>
      <c r="P29" s="166"/>
      <c r="Q29" s="139">
        <f t="shared" si="0"/>
        <v>0</v>
      </c>
      <c r="R29" s="141"/>
    </row>
    <row r="30" spans="1:18" ht="18" customHeight="1">
      <c r="A30" s="636">
        <v>21</v>
      </c>
      <c r="B30" s="637"/>
      <c r="C30" s="10"/>
      <c r="D30" s="14"/>
      <c r="E30" s="187"/>
      <c r="F30" s="162"/>
      <c r="G30" s="43"/>
      <c r="H30" s="162"/>
      <c r="I30" s="157"/>
      <c r="J30" s="21"/>
      <c r="K30" s="163"/>
      <c r="L30" s="158"/>
      <c r="M30" s="21"/>
      <c r="N30" s="163"/>
      <c r="O30" s="44"/>
      <c r="P30" s="166"/>
      <c r="Q30" s="139">
        <f t="shared" si="0"/>
        <v>0</v>
      </c>
      <c r="R30" s="141"/>
    </row>
    <row r="31" spans="1:18" ht="18" customHeight="1">
      <c r="A31" s="636">
        <v>22</v>
      </c>
      <c r="B31" s="637"/>
      <c r="C31" s="10"/>
      <c r="D31" s="14"/>
      <c r="E31" s="187"/>
      <c r="F31" s="162"/>
      <c r="G31" s="43"/>
      <c r="H31" s="162"/>
      <c r="I31" s="157"/>
      <c r="J31" s="21"/>
      <c r="K31" s="163"/>
      <c r="L31" s="158"/>
      <c r="M31" s="21"/>
      <c r="N31" s="163"/>
      <c r="O31" s="44"/>
      <c r="P31" s="166"/>
      <c r="Q31" s="139">
        <f t="shared" si="0"/>
        <v>0</v>
      </c>
      <c r="R31" s="141"/>
    </row>
    <row r="32" spans="1:18" ht="18" customHeight="1">
      <c r="A32" s="636">
        <v>23</v>
      </c>
      <c r="B32" s="637"/>
      <c r="C32" s="10"/>
      <c r="D32" s="14"/>
      <c r="E32" s="187"/>
      <c r="F32" s="162"/>
      <c r="G32" s="43"/>
      <c r="H32" s="162"/>
      <c r="I32" s="157"/>
      <c r="J32" s="21"/>
      <c r="K32" s="163"/>
      <c r="L32" s="158"/>
      <c r="M32" s="21"/>
      <c r="N32" s="163"/>
      <c r="O32" s="44"/>
      <c r="P32" s="166"/>
      <c r="Q32" s="139">
        <f t="shared" si="0"/>
        <v>0</v>
      </c>
      <c r="R32" s="141"/>
    </row>
    <row r="33" spans="1:18" ht="18" customHeight="1">
      <c r="A33" s="636">
        <v>24</v>
      </c>
      <c r="B33" s="637"/>
      <c r="C33" s="10"/>
      <c r="D33" s="14"/>
      <c r="E33" s="187"/>
      <c r="F33" s="162"/>
      <c r="G33" s="43"/>
      <c r="H33" s="162"/>
      <c r="I33" s="157"/>
      <c r="J33" s="21"/>
      <c r="K33" s="163"/>
      <c r="L33" s="158"/>
      <c r="M33" s="21"/>
      <c r="N33" s="163"/>
      <c r="O33" s="44"/>
      <c r="P33" s="166"/>
      <c r="Q33" s="139">
        <f t="shared" si="0"/>
        <v>0</v>
      </c>
      <c r="R33" s="141"/>
    </row>
    <row r="34" spans="1:18" ht="18" customHeight="1">
      <c r="A34" s="636">
        <v>25</v>
      </c>
      <c r="B34" s="637"/>
      <c r="C34" s="10"/>
      <c r="D34" s="14"/>
      <c r="E34" s="187"/>
      <c r="F34" s="162"/>
      <c r="G34" s="43"/>
      <c r="H34" s="162"/>
      <c r="I34" s="157"/>
      <c r="J34" s="21"/>
      <c r="K34" s="163"/>
      <c r="L34" s="158"/>
      <c r="M34" s="21"/>
      <c r="N34" s="163"/>
      <c r="O34" s="44"/>
      <c r="P34" s="166"/>
      <c r="Q34" s="139">
        <f t="shared" si="0"/>
        <v>0</v>
      </c>
      <c r="R34" s="141"/>
    </row>
    <row r="35" spans="1:18" ht="18" customHeight="1">
      <c r="A35" s="636">
        <v>26</v>
      </c>
      <c r="B35" s="637"/>
      <c r="C35" s="10"/>
      <c r="D35" s="14"/>
      <c r="E35" s="187"/>
      <c r="F35" s="162"/>
      <c r="G35" s="43"/>
      <c r="H35" s="162"/>
      <c r="I35" s="157"/>
      <c r="J35" s="21"/>
      <c r="K35" s="163"/>
      <c r="L35" s="158"/>
      <c r="M35" s="21"/>
      <c r="N35" s="163"/>
      <c r="O35" s="44"/>
      <c r="P35" s="166"/>
      <c r="Q35" s="139">
        <f t="shared" si="0"/>
        <v>0</v>
      </c>
      <c r="R35" s="141"/>
    </row>
    <row r="36" spans="1:18" ht="18" customHeight="1">
      <c r="A36" s="636">
        <v>27</v>
      </c>
      <c r="B36" s="637"/>
      <c r="C36" s="10"/>
      <c r="D36" s="14"/>
      <c r="E36" s="187"/>
      <c r="F36" s="162"/>
      <c r="G36" s="43"/>
      <c r="H36" s="162"/>
      <c r="I36" s="157"/>
      <c r="J36" s="21"/>
      <c r="K36" s="163"/>
      <c r="L36" s="158"/>
      <c r="M36" s="21"/>
      <c r="N36" s="163"/>
      <c r="O36" s="44"/>
      <c r="P36" s="166"/>
      <c r="Q36" s="139">
        <f t="shared" si="0"/>
        <v>0</v>
      </c>
      <c r="R36" s="141"/>
    </row>
    <row r="37" spans="1:18" ht="18" customHeight="1">
      <c r="A37" s="636">
        <v>28</v>
      </c>
      <c r="B37" s="637"/>
      <c r="C37" s="10"/>
      <c r="D37" s="14"/>
      <c r="E37" s="187"/>
      <c r="F37" s="162"/>
      <c r="G37" s="43"/>
      <c r="H37" s="162"/>
      <c r="I37" s="157"/>
      <c r="J37" s="21"/>
      <c r="K37" s="163"/>
      <c r="L37" s="158"/>
      <c r="M37" s="21"/>
      <c r="N37" s="163"/>
      <c r="O37" s="44"/>
      <c r="P37" s="166"/>
      <c r="Q37" s="139">
        <f t="shared" si="0"/>
        <v>0</v>
      </c>
      <c r="R37" s="141"/>
    </row>
    <row r="38" spans="1:18" ht="18" customHeight="1">
      <c r="A38" s="636">
        <v>29</v>
      </c>
      <c r="B38" s="637"/>
      <c r="C38" s="10"/>
      <c r="D38" s="14"/>
      <c r="E38" s="187"/>
      <c r="F38" s="162"/>
      <c r="G38" s="43"/>
      <c r="H38" s="162"/>
      <c r="I38" s="157"/>
      <c r="J38" s="21"/>
      <c r="K38" s="163"/>
      <c r="L38" s="158"/>
      <c r="M38" s="21"/>
      <c r="N38" s="163"/>
      <c r="O38" s="44"/>
      <c r="P38" s="166"/>
      <c r="Q38" s="139">
        <f t="shared" si="0"/>
        <v>0</v>
      </c>
      <c r="R38" s="141"/>
    </row>
    <row r="39" spans="1:18" ht="18" customHeight="1">
      <c r="A39" s="636">
        <v>30</v>
      </c>
      <c r="B39" s="637"/>
      <c r="C39" s="10"/>
      <c r="D39" s="14"/>
      <c r="E39" s="187"/>
      <c r="F39" s="162"/>
      <c r="G39" s="43"/>
      <c r="H39" s="162"/>
      <c r="I39" s="157"/>
      <c r="J39" s="21"/>
      <c r="K39" s="163"/>
      <c r="L39" s="158"/>
      <c r="M39" s="21"/>
      <c r="N39" s="163"/>
      <c r="O39" s="44"/>
      <c r="P39" s="166"/>
      <c r="Q39" s="139">
        <f t="shared" si="0"/>
        <v>0</v>
      </c>
      <c r="R39" s="141"/>
    </row>
    <row r="40" spans="1:18" ht="18" customHeight="1">
      <c r="A40" s="636">
        <v>31</v>
      </c>
      <c r="B40" s="637"/>
      <c r="C40" s="10"/>
      <c r="D40" s="14"/>
      <c r="E40" s="187"/>
      <c r="F40" s="162"/>
      <c r="G40" s="43"/>
      <c r="H40" s="162"/>
      <c r="I40" s="157"/>
      <c r="J40" s="21"/>
      <c r="K40" s="163"/>
      <c r="L40" s="158"/>
      <c r="M40" s="21"/>
      <c r="N40" s="163"/>
      <c r="O40" s="44"/>
      <c r="P40" s="166"/>
      <c r="Q40" s="139">
        <f t="shared" si="0"/>
        <v>0</v>
      </c>
      <c r="R40" s="141"/>
    </row>
    <row r="41" spans="1:18" ht="18" customHeight="1">
      <c r="A41" s="636">
        <v>32</v>
      </c>
      <c r="B41" s="637"/>
      <c r="C41" s="10"/>
      <c r="D41" s="14"/>
      <c r="E41" s="187"/>
      <c r="F41" s="162"/>
      <c r="G41" s="43"/>
      <c r="H41" s="162"/>
      <c r="I41" s="157"/>
      <c r="J41" s="21"/>
      <c r="K41" s="163"/>
      <c r="L41" s="158"/>
      <c r="M41" s="21"/>
      <c r="N41" s="163"/>
      <c r="O41" s="44"/>
      <c r="P41" s="166"/>
      <c r="Q41" s="139">
        <f t="shared" si="0"/>
        <v>0</v>
      </c>
      <c r="R41" s="141"/>
    </row>
    <row r="42" spans="1:18" ht="18" customHeight="1">
      <c r="A42" s="636">
        <v>33</v>
      </c>
      <c r="B42" s="637"/>
      <c r="C42" s="10"/>
      <c r="D42" s="14"/>
      <c r="E42" s="187"/>
      <c r="F42" s="162"/>
      <c r="G42" s="43"/>
      <c r="H42" s="162"/>
      <c r="I42" s="157"/>
      <c r="J42" s="21"/>
      <c r="K42" s="163"/>
      <c r="L42" s="158"/>
      <c r="M42" s="21"/>
      <c r="N42" s="163"/>
      <c r="O42" s="44"/>
      <c r="P42" s="166"/>
      <c r="Q42" s="139">
        <f t="shared" si="0"/>
        <v>0</v>
      </c>
      <c r="R42" s="141"/>
    </row>
    <row r="43" spans="1:18" ht="18" customHeight="1">
      <c r="A43" s="636">
        <v>34</v>
      </c>
      <c r="B43" s="637"/>
      <c r="C43" s="10"/>
      <c r="D43" s="14"/>
      <c r="E43" s="187"/>
      <c r="F43" s="162"/>
      <c r="G43" s="43"/>
      <c r="H43" s="162"/>
      <c r="I43" s="157"/>
      <c r="J43" s="21"/>
      <c r="K43" s="163"/>
      <c r="L43" s="158"/>
      <c r="M43" s="21"/>
      <c r="N43" s="163"/>
      <c r="O43" s="44"/>
      <c r="P43" s="166"/>
      <c r="Q43" s="139">
        <f t="shared" si="0"/>
        <v>0</v>
      </c>
      <c r="R43" s="141"/>
    </row>
    <row r="44" spans="1:18" ht="18" customHeight="1">
      <c r="A44" s="636">
        <v>35</v>
      </c>
      <c r="B44" s="637"/>
      <c r="C44" s="10"/>
      <c r="D44" s="14"/>
      <c r="E44" s="187"/>
      <c r="F44" s="162"/>
      <c r="G44" s="43"/>
      <c r="H44" s="162"/>
      <c r="I44" s="157"/>
      <c r="J44" s="21"/>
      <c r="K44" s="163"/>
      <c r="L44" s="158"/>
      <c r="M44" s="21"/>
      <c r="N44" s="163"/>
      <c r="O44" s="44"/>
      <c r="P44" s="166"/>
      <c r="Q44" s="139">
        <f t="shared" si="0"/>
        <v>0</v>
      </c>
      <c r="R44" s="141"/>
    </row>
    <row r="45" spans="1:18" ht="18" customHeight="1">
      <c r="A45" s="636">
        <v>36</v>
      </c>
      <c r="B45" s="637"/>
      <c r="C45" s="10"/>
      <c r="D45" s="14"/>
      <c r="E45" s="187"/>
      <c r="F45" s="162"/>
      <c r="G45" s="43"/>
      <c r="H45" s="163"/>
      <c r="I45" s="158"/>
      <c r="J45" s="21"/>
      <c r="K45" s="163"/>
      <c r="L45" s="158"/>
      <c r="M45" s="21"/>
      <c r="N45" s="163"/>
      <c r="O45" s="44"/>
      <c r="P45" s="166"/>
      <c r="Q45" s="139">
        <f t="shared" si="0"/>
        <v>0</v>
      </c>
      <c r="R45" s="141"/>
    </row>
    <row r="46" spans="1:18" ht="18" customHeight="1">
      <c r="A46" s="636">
        <v>37</v>
      </c>
      <c r="B46" s="637"/>
      <c r="C46" s="10"/>
      <c r="D46" s="14"/>
      <c r="E46" s="187"/>
      <c r="F46" s="162"/>
      <c r="G46" s="43"/>
      <c r="H46" s="162"/>
      <c r="I46" s="157"/>
      <c r="J46" s="21"/>
      <c r="K46" s="163"/>
      <c r="L46" s="158"/>
      <c r="M46" s="21"/>
      <c r="N46" s="163"/>
      <c r="O46" s="44"/>
      <c r="P46" s="166"/>
      <c r="Q46" s="139">
        <f t="shared" si="0"/>
        <v>0</v>
      </c>
      <c r="R46" s="141"/>
    </row>
    <row r="47" spans="1:18" ht="18" customHeight="1">
      <c r="A47" s="636">
        <v>38</v>
      </c>
      <c r="B47" s="637"/>
      <c r="C47" s="10"/>
      <c r="D47" s="14"/>
      <c r="E47" s="187"/>
      <c r="F47" s="162"/>
      <c r="G47" s="43"/>
      <c r="H47" s="162"/>
      <c r="I47" s="157"/>
      <c r="J47" s="21"/>
      <c r="K47" s="163"/>
      <c r="L47" s="158"/>
      <c r="M47" s="21"/>
      <c r="N47" s="163"/>
      <c r="O47" s="44"/>
      <c r="P47" s="166"/>
      <c r="Q47" s="139">
        <f t="shared" si="0"/>
        <v>0</v>
      </c>
      <c r="R47" s="141"/>
    </row>
    <row r="48" spans="1:18" ht="18" customHeight="1">
      <c r="A48" s="636">
        <v>39</v>
      </c>
      <c r="B48" s="637"/>
      <c r="C48" s="10"/>
      <c r="D48" s="14"/>
      <c r="E48" s="187"/>
      <c r="F48" s="162"/>
      <c r="G48" s="44"/>
      <c r="H48" s="163"/>
      <c r="I48" s="158"/>
      <c r="J48" s="21"/>
      <c r="K48" s="163"/>
      <c r="L48" s="158"/>
      <c r="M48" s="21"/>
      <c r="N48" s="163"/>
      <c r="O48" s="44"/>
      <c r="P48" s="166"/>
      <c r="Q48" s="139">
        <f t="shared" si="0"/>
        <v>0</v>
      </c>
      <c r="R48" s="141"/>
    </row>
    <row r="49" spans="1:18" ht="18" customHeight="1">
      <c r="A49" s="636">
        <v>40</v>
      </c>
      <c r="B49" s="637"/>
      <c r="C49" s="10"/>
      <c r="D49" s="14"/>
      <c r="E49" s="187"/>
      <c r="F49" s="162"/>
      <c r="G49" s="44"/>
      <c r="H49" s="163"/>
      <c r="I49" s="158"/>
      <c r="J49" s="21"/>
      <c r="K49" s="163"/>
      <c r="L49" s="158"/>
      <c r="M49" s="21"/>
      <c r="N49" s="163"/>
      <c r="O49" s="44"/>
      <c r="P49" s="166"/>
      <c r="Q49" s="139">
        <f t="shared" si="0"/>
        <v>0</v>
      </c>
      <c r="R49" s="141"/>
    </row>
    <row r="50" spans="1:18" ht="18" customHeight="1">
      <c r="A50" s="636">
        <v>41</v>
      </c>
      <c r="B50" s="637"/>
      <c r="C50" s="10"/>
      <c r="D50" s="14"/>
      <c r="E50" s="187"/>
      <c r="F50" s="162"/>
      <c r="G50" s="44"/>
      <c r="H50" s="163"/>
      <c r="I50" s="158"/>
      <c r="J50" s="21"/>
      <c r="K50" s="163"/>
      <c r="L50" s="158"/>
      <c r="M50" s="21"/>
      <c r="N50" s="163"/>
      <c r="O50" s="44"/>
      <c r="P50" s="166"/>
      <c r="Q50" s="139">
        <f t="shared" si="0"/>
        <v>0</v>
      </c>
      <c r="R50" s="141"/>
    </row>
    <row r="51" spans="1:18" ht="18" customHeight="1">
      <c r="A51" s="636">
        <v>42</v>
      </c>
      <c r="B51" s="637"/>
      <c r="C51" s="10"/>
      <c r="D51" s="10"/>
      <c r="E51" s="187"/>
      <c r="F51" s="162"/>
      <c r="G51" s="44"/>
      <c r="H51" s="163"/>
      <c r="I51" s="158"/>
      <c r="J51" s="21"/>
      <c r="K51" s="163"/>
      <c r="L51" s="158"/>
      <c r="M51" s="21"/>
      <c r="N51" s="163"/>
      <c r="O51" s="44"/>
      <c r="P51" s="166"/>
      <c r="Q51" s="139">
        <f t="shared" si="0"/>
        <v>0</v>
      </c>
      <c r="R51" s="141"/>
    </row>
    <row r="52" spans="1:18" ht="18" customHeight="1">
      <c r="A52" s="636">
        <v>43</v>
      </c>
      <c r="B52" s="637"/>
      <c r="C52" s="10"/>
      <c r="D52" s="10"/>
      <c r="E52" s="187"/>
      <c r="F52" s="162"/>
      <c r="G52" s="44"/>
      <c r="H52" s="163"/>
      <c r="I52" s="158"/>
      <c r="J52" s="21"/>
      <c r="K52" s="163"/>
      <c r="L52" s="158"/>
      <c r="M52" s="21"/>
      <c r="N52" s="163"/>
      <c r="O52" s="44"/>
      <c r="P52" s="166"/>
      <c r="Q52" s="139">
        <f t="shared" si="0"/>
        <v>0</v>
      </c>
      <c r="R52" s="141"/>
    </row>
    <row r="53" spans="1:18" ht="18" customHeight="1">
      <c r="A53" s="636">
        <v>44</v>
      </c>
      <c r="B53" s="637"/>
      <c r="C53" s="10"/>
      <c r="D53" s="10"/>
      <c r="E53" s="187"/>
      <c r="F53" s="162"/>
      <c r="G53" s="44"/>
      <c r="H53" s="163"/>
      <c r="I53" s="158"/>
      <c r="J53" s="21"/>
      <c r="K53" s="163"/>
      <c r="L53" s="158"/>
      <c r="M53" s="21"/>
      <c r="N53" s="163"/>
      <c r="O53" s="44"/>
      <c r="P53" s="166"/>
      <c r="Q53" s="139">
        <f t="shared" si="0"/>
        <v>0</v>
      </c>
      <c r="R53" s="141"/>
    </row>
    <row r="54" spans="1:18" ht="18" customHeight="1">
      <c r="A54" s="636">
        <v>45</v>
      </c>
      <c r="B54" s="637"/>
      <c r="C54" s="10"/>
      <c r="D54" s="10"/>
      <c r="E54" s="187"/>
      <c r="F54" s="162"/>
      <c r="G54" s="44"/>
      <c r="H54" s="163"/>
      <c r="I54" s="158"/>
      <c r="J54" s="21"/>
      <c r="K54" s="163"/>
      <c r="L54" s="158"/>
      <c r="M54" s="21"/>
      <c r="N54" s="163"/>
      <c r="O54" s="44"/>
      <c r="P54" s="166"/>
      <c r="Q54" s="139">
        <f t="shared" si="0"/>
        <v>0</v>
      </c>
      <c r="R54" s="141"/>
    </row>
    <row r="55" spans="1:18" ht="18" customHeight="1">
      <c r="A55" s="636">
        <v>46</v>
      </c>
      <c r="B55" s="637"/>
      <c r="C55" s="10"/>
      <c r="D55" s="10"/>
      <c r="E55" s="187"/>
      <c r="F55" s="162"/>
      <c r="G55" s="44"/>
      <c r="H55" s="163"/>
      <c r="I55" s="158"/>
      <c r="J55" s="21"/>
      <c r="K55" s="163"/>
      <c r="L55" s="158"/>
      <c r="M55" s="21"/>
      <c r="N55" s="163"/>
      <c r="O55" s="44"/>
      <c r="P55" s="166"/>
      <c r="Q55" s="139">
        <f t="shared" si="0"/>
        <v>0</v>
      </c>
      <c r="R55" s="141"/>
    </row>
    <row r="56" spans="1:18" ht="18" customHeight="1">
      <c r="A56" s="636">
        <v>47</v>
      </c>
      <c r="B56" s="637"/>
      <c r="C56" s="10"/>
      <c r="D56" s="10"/>
      <c r="E56" s="187"/>
      <c r="F56" s="162"/>
      <c r="G56" s="44"/>
      <c r="H56" s="163"/>
      <c r="I56" s="158"/>
      <c r="J56" s="21"/>
      <c r="K56" s="163"/>
      <c r="L56" s="158"/>
      <c r="M56" s="21"/>
      <c r="N56" s="163"/>
      <c r="O56" s="44"/>
      <c r="P56" s="166"/>
      <c r="Q56" s="139">
        <f t="shared" si="0"/>
        <v>0</v>
      </c>
      <c r="R56" s="141"/>
    </row>
    <row r="57" spans="1:18" ht="18" customHeight="1">
      <c r="A57" s="636">
        <v>48</v>
      </c>
      <c r="B57" s="637"/>
      <c r="C57" s="10"/>
      <c r="D57" s="10"/>
      <c r="E57" s="187"/>
      <c r="F57" s="162"/>
      <c r="G57" s="44"/>
      <c r="H57" s="163"/>
      <c r="I57" s="158"/>
      <c r="J57" s="21"/>
      <c r="K57" s="163"/>
      <c r="L57" s="158"/>
      <c r="M57" s="21"/>
      <c r="N57" s="163"/>
      <c r="O57" s="44"/>
      <c r="P57" s="166"/>
      <c r="Q57" s="139">
        <f t="shared" si="0"/>
        <v>0</v>
      </c>
      <c r="R57" s="141"/>
    </row>
    <row r="58" spans="1:18" ht="18" customHeight="1">
      <c r="A58" s="636">
        <v>49</v>
      </c>
      <c r="B58" s="637"/>
      <c r="C58" s="10"/>
      <c r="D58" s="10"/>
      <c r="E58" s="187"/>
      <c r="F58" s="162"/>
      <c r="G58" s="44"/>
      <c r="H58" s="163"/>
      <c r="I58" s="158"/>
      <c r="J58" s="21"/>
      <c r="K58" s="163"/>
      <c r="L58" s="158"/>
      <c r="M58" s="21"/>
      <c r="N58" s="163"/>
      <c r="O58" s="44"/>
      <c r="P58" s="166"/>
      <c r="Q58" s="139">
        <f t="shared" si="0"/>
        <v>0</v>
      </c>
      <c r="R58" s="141"/>
    </row>
    <row r="59" spans="1:18" ht="18" customHeight="1">
      <c r="A59" s="636">
        <v>50</v>
      </c>
      <c r="B59" s="637"/>
      <c r="C59" s="10"/>
      <c r="D59" s="10"/>
      <c r="E59" s="187"/>
      <c r="F59" s="162"/>
      <c r="G59" s="44"/>
      <c r="H59" s="163"/>
      <c r="I59" s="158"/>
      <c r="J59" s="21"/>
      <c r="K59" s="163"/>
      <c r="L59" s="158"/>
      <c r="M59" s="21"/>
      <c r="N59" s="163"/>
      <c r="O59" s="44"/>
      <c r="P59" s="166"/>
      <c r="Q59" s="139">
        <f t="shared" si="0"/>
        <v>0</v>
      </c>
      <c r="R59" s="141"/>
    </row>
    <row r="60" spans="1:18" ht="18" customHeight="1">
      <c r="A60" s="636">
        <v>51</v>
      </c>
      <c r="B60" s="637"/>
      <c r="C60" s="10"/>
      <c r="D60" s="10"/>
      <c r="E60" s="187"/>
      <c r="F60" s="162"/>
      <c r="G60" s="44"/>
      <c r="H60" s="163"/>
      <c r="I60" s="158"/>
      <c r="J60" s="21"/>
      <c r="K60" s="163"/>
      <c r="L60" s="158"/>
      <c r="M60" s="21"/>
      <c r="N60" s="163"/>
      <c r="O60" s="44"/>
      <c r="P60" s="166"/>
      <c r="Q60" s="139">
        <f t="shared" si="0"/>
        <v>0</v>
      </c>
      <c r="R60" s="141"/>
    </row>
    <row r="61" spans="1:18" ht="18" customHeight="1">
      <c r="A61" s="636">
        <v>52</v>
      </c>
      <c r="B61" s="637"/>
      <c r="C61" s="10"/>
      <c r="D61" s="10"/>
      <c r="E61" s="187"/>
      <c r="F61" s="162"/>
      <c r="G61" s="44"/>
      <c r="H61" s="163"/>
      <c r="I61" s="158"/>
      <c r="J61" s="21"/>
      <c r="K61" s="163"/>
      <c r="L61" s="158"/>
      <c r="M61" s="21"/>
      <c r="N61" s="163"/>
      <c r="O61" s="44"/>
      <c r="P61" s="166"/>
      <c r="Q61" s="139">
        <f t="shared" si="0"/>
        <v>0</v>
      </c>
      <c r="R61" s="141"/>
    </row>
    <row r="62" spans="1:18" ht="18" customHeight="1">
      <c r="A62" s="636">
        <v>53</v>
      </c>
      <c r="B62" s="637"/>
      <c r="C62" s="10"/>
      <c r="D62" s="10"/>
      <c r="E62" s="187"/>
      <c r="F62" s="162"/>
      <c r="G62" s="44"/>
      <c r="H62" s="163"/>
      <c r="I62" s="158"/>
      <c r="J62" s="21"/>
      <c r="K62" s="163"/>
      <c r="L62" s="158"/>
      <c r="M62" s="21"/>
      <c r="N62" s="163"/>
      <c r="O62" s="44"/>
      <c r="P62" s="166"/>
      <c r="Q62" s="139">
        <f t="shared" si="0"/>
        <v>0</v>
      </c>
      <c r="R62" s="141"/>
    </row>
    <row r="63" spans="1:18" ht="18" customHeight="1">
      <c r="A63" s="636">
        <v>54</v>
      </c>
      <c r="B63" s="637"/>
      <c r="C63" s="10"/>
      <c r="D63" s="10"/>
      <c r="E63" s="187"/>
      <c r="F63" s="162"/>
      <c r="G63" s="44"/>
      <c r="H63" s="163"/>
      <c r="I63" s="158"/>
      <c r="J63" s="21"/>
      <c r="K63" s="163"/>
      <c r="L63" s="158"/>
      <c r="M63" s="21"/>
      <c r="N63" s="163"/>
      <c r="O63" s="44"/>
      <c r="P63" s="166"/>
      <c r="Q63" s="139">
        <f t="shared" si="0"/>
        <v>0</v>
      </c>
      <c r="R63" s="141"/>
    </row>
    <row r="64" spans="1:18" ht="18" customHeight="1">
      <c r="A64" s="636">
        <v>55</v>
      </c>
      <c r="B64" s="637"/>
      <c r="C64" s="10"/>
      <c r="D64" s="10"/>
      <c r="E64" s="187"/>
      <c r="F64" s="162"/>
      <c r="G64" s="44"/>
      <c r="H64" s="163"/>
      <c r="I64" s="158"/>
      <c r="J64" s="21"/>
      <c r="K64" s="163"/>
      <c r="L64" s="158"/>
      <c r="M64" s="21"/>
      <c r="N64" s="163"/>
      <c r="O64" s="44"/>
      <c r="P64" s="166"/>
      <c r="Q64" s="139">
        <f t="shared" si="0"/>
        <v>0</v>
      </c>
      <c r="R64" s="141"/>
    </row>
    <row r="65" spans="1:18" ht="18" customHeight="1">
      <c r="A65" s="636">
        <v>56</v>
      </c>
      <c r="B65" s="637"/>
      <c r="C65" s="10"/>
      <c r="D65" s="10"/>
      <c r="E65" s="187"/>
      <c r="F65" s="162"/>
      <c r="G65" s="44"/>
      <c r="H65" s="163"/>
      <c r="I65" s="158"/>
      <c r="J65" s="21"/>
      <c r="K65" s="163"/>
      <c r="L65" s="158"/>
      <c r="M65" s="21"/>
      <c r="N65" s="163"/>
      <c r="O65" s="44"/>
      <c r="P65" s="166"/>
      <c r="Q65" s="139">
        <f t="shared" si="0"/>
        <v>0</v>
      </c>
      <c r="R65" s="141"/>
    </row>
    <row r="66" spans="1:18" ht="18" customHeight="1">
      <c r="A66" s="636">
        <v>57</v>
      </c>
      <c r="B66" s="637"/>
      <c r="C66" s="10"/>
      <c r="D66" s="10"/>
      <c r="E66" s="187"/>
      <c r="F66" s="162"/>
      <c r="G66" s="44"/>
      <c r="H66" s="163"/>
      <c r="I66" s="158"/>
      <c r="J66" s="21"/>
      <c r="K66" s="163"/>
      <c r="L66" s="158"/>
      <c r="M66" s="21"/>
      <c r="N66" s="163"/>
      <c r="O66" s="44"/>
      <c r="P66" s="166"/>
      <c r="Q66" s="139">
        <f t="shared" si="0"/>
        <v>0</v>
      </c>
      <c r="R66" s="141"/>
    </row>
    <row r="67" spans="1:18" ht="18" customHeight="1">
      <c r="A67" s="636">
        <v>58</v>
      </c>
      <c r="B67" s="637"/>
      <c r="C67" s="10"/>
      <c r="D67" s="10"/>
      <c r="E67" s="187"/>
      <c r="F67" s="162"/>
      <c r="G67" s="44"/>
      <c r="H67" s="163"/>
      <c r="I67" s="158"/>
      <c r="J67" s="21"/>
      <c r="K67" s="163"/>
      <c r="L67" s="158"/>
      <c r="M67" s="21"/>
      <c r="N67" s="163"/>
      <c r="O67" s="44"/>
      <c r="P67" s="166"/>
      <c r="Q67" s="139">
        <f t="shared" si="0"/>
        <v>0</v>
      </c>
      <c r="R67" s="141"/>
    </row>
    <row r="68" spans="1:18" ht="18" hidden="1" customHeight="1">
      <c r="A68" s="636">
        <v>59</v>
      </c>
      <c r="B68" s="637"/>
      <c r="C68" s="10"/>
      <c r="D68" s="10"/>
      <c r="E68" s="187"/>
      <c r="F68" s="162"/>
      <c r="G68" s="44"/>
      <c r="H68" s="163"/>
      <c r="I68" s="158"/>
      <c r="J68" s="21"/>
      <c r="K68" s="163"/>
      <c r="L68" s="158"/>
      <c r="M68" s="21"/>
      <c r="N68" s="163"/>
      <c r="O68" s="44"/>
      <c r="P68" s="166"/>
      <c r="Q68" s="139">
        <f t="shared" si="0"/>
        <v>0</v>
      </c>
      <c r="R68" s="141"/>
    </row>
    <row r="69" spans="1:18" ht="18" hidden="1" customHeight="1">
      <c r="A69" s="636">
        <v>60</v>
      </c>
      <c r="B69" s="637"/>
      <c r="C69" s="10"/>
      <c r="D69" s="10"/>
      <c r="E69" s="187"/>
      <c r="F69" s="162"/>
      <c r="G69" s="44"/>
      <c r="H69" s="163"/>
      <c r="I69" s="158"/>
      <c r="J69" s="21"/>
      <c r="K69" s="163"/>
      <c r="L69" s="158"/>
      <c r="M69" s="21"/>
      <c r="N69" s="163"/>
      <c r="O69" s="44"/>
      <c r="P69" s="166"/>
      <c r="Q69" s="139">
        <f t="shared" si="0"/>
        <v>0</v>
      </c>
      <c r="R69" s="141"/>
    </row>
    <row r="70" spans="1:18" ht="18" hidden="1" customHeight="1">
      <c r="A70" s="636">
        <v>61</v>
      </c>
      <c r="B70" s="637"/>
      <c r="C70" s="10"/>
      <c r="D70" s="10"/>
      <c r="E70" s="187"/>
      <c r="F70" s="162"/>
      <c r="G70" s="44"/>
      <c r="H70" s="163"/>
      <c r="I70" s="158"/>
      <c r="J70" s="21"/>
      <c r="K70" s="163"/>
      <c r="L70" s="158"/>
      <c r="M70" s="21"/>
      <c r="N70" s="163"/>
      <c r="O70" s="44"/>
      <c r="P70" s="166"/>
      <c r="Q70" s="139">
        <f t="shared" si="0"/>
        <v>0</v>
      </c>
      <c r="R70" s="141"/>
    </row>
    <row r="71" spans="1:18" ht="18" hidden="1" customHeight="1">
      <c r="A71" s="636">
        <v>62</v>
      </c>
      <c r="B71" s="637"/>
      <c r="C71" s="10"/>
      <c r="D71" s="10"/>
      <c r="E71" s="187"/>
      <c r="F71" s="162"/>
      <c r="G71" s="44"/>
      <c r="H71" s="163"/>
      <c r="I71" s="158"/>
      <c r="J71" s="21"/>
      <c r="K71" s="163"/>
      <c r="L71" s="158"/>
      <c r="M71" s="21"/>
      <c r="N71" s="163"/>
      <c r="O71" s="44"/>
      <c r="P71" s="166"/>
      <c r="Q71" s="139">
        <f t="shared" si="0"/>
        <v>0</v>
      </c>
      <c r="R71" s="141"/>
    </row>
    <row r="72" spans="1:18" ht="18" hidden="1" customHeight="1">
      <c r="A72" s="636">
        <v>63</v>
      </c>
      <c r="B72" s="637"/>
      <c r="C72" s="10"/>
      <c r="D72" s="10"/>
      <c r="E72" s="187"/>
      <c r="F72" s="162"/>
      <c r="G72" s="44"/>
      <c r="H72" s="163"/>
      <c r="I72" s="158"/>
      <c r="J72" s="21"/>
      <c r="K72" s="163"/>
      <c r="L72" s="158"/>
      <c r="M72" s="21"/>
      <c r="N72" s="163"/>
      <c r="O72" s="44"/>
      <c r="P72" s="166"/>
      <c r="Q72" s="139">
        <f t="shared" si="0"/>
        <v>0</v>
      </c>
      <c r="R72" s="141"/>
    </row>
    <row r="73" spans="1:18" ht="18" hidden="1" customHeight="1">
      <c r="A73" s="636">
        <v>64</v>
      </c>
      <c r="B73" s="637"/>
      <c r="C73" s="10"/>
      <c r="D73" s="10"/>
      <c r="E73" s="187"/>
      <c r="F73" s="162"/>
      <c r="G73" s="44"/>
      <c r="H73" s="163"/>
      <c r="I73" s="158"/>
      <c r="J73" s="21"/>
      <c r="K73" s="163"/>
      <c r="L73" s="158"/>
      <c r="M73" s="21"/>
      <c r="N73" s="163"/>
      <c r="O73" s="44"/>
      <c r="P73" s="166"/>
      <c r="Q73" s="139">
        <f t="shared" si="0"/>
        <v>0</v>
      </c>
      <c r="R73" s="141"/>
    </row>
    <row r="74" spans="1:18" ht="18" hidden="1" customHeight="1">
      <c r="A74" s="636">
        <v>65</v>
      </c>
      <c r="B74" s="637"/>
      <c r="C74" s="10"/>
      <c r="D74" s="10"/>
      <c r="E74" s="187"/>
      <c r="F74" s="162"/>
      <c r="G74" s="44"/>
      <c r="H74" s="163"/>
      <c r="I74" s="158"/>
      <c r="J74" s="21"/>
      <c r="K74" s="163"/>
      <c r="L74" s="158"/>
      <c r="M74" s="21"/>
      <c r="N74" s="163"/>
      <c r="O74" s="44"/>
      <c r="P74" s="166"/>
      <c r="Q74" s="139">
        <f t="shared" si="0"/>
        <v>0</v>
      </c>
      <c r="R74" s="141"/>
    </row>
    <row r="75" spans="1:18" ht="18" hidden="1" customHeight="1">
      <c r="A75" s="636">
        <v>66</v>
      </c>
      <c r="B75" s="637"/>
      <c r="C75" s="10"/>
      <c r="D75" s="10"/>
      <c r="E75" s="187"/>
      <c r="F75" s="162"/>
      <c r="G75" s="44"/>
      <c r="H75" s="163"/>
      <c r="I75" s="158"/>
      <c r="J75" s="21"/>
      <c r="K75" s="163"/>
      <c r="L75" s="158"/>
      <c r="M75" s="21"/>
      <c r="N75" s="163"/>
      <c r="O75" s="44"/>
      <c r="P75" s="166"/>
      <c r="Q75" s="139">
        <f t="shared" si="0"/>
        <v>0</v>
      </c>
      <c r="R75" s="141"/>
    </row>
    <row r="76" spans="1:18" ht="18" hidden="1" customHeight="1">
      <c r="A76" s="636">
        <v>67</v>
      </c>
      <c r="B76" s="637"/>
      <c r="C76" s="10"/>
      <c r="D76" s="10"/>
      <c r="E76" s="187"/>
      <c r="F76" s="162"/>
      <c r="G76" s="44"/>
      <c r="H76" s="163"/>
      <c r="I76" s="158"/>
      <c r="J76" s="21"/>
      <c r="K76" s="163"/>
      <c r="L76" s="158"/>
      <c r="M76" s="21"/>
      <c r="N76" s="163"/>
      <c r="O76" s="44"/>
      <c r="P76" s="166"/>
      <c r="Q76" s="139">
        <f t="shared" si="0"/>
        <v>0</v>
      </c>
      <c r="R76" s="141"/>
    </row>
    <row r="77" spans="1:18" ht="18" hidden="1" customHeight="1">
      <c r="A77" s="636">
        <v>68</v>
      </c>
      <c r="B77" s="637"/>
      <c r="C77" s="10"/>
      <c r="D77" s="10"/>
      <c r="E77" s="187"/>
      <c r="F77" s="162"/>
      <c r="G77" s="44"/>
      <c r="H77" s="163"/>
      <c r="I77" s="158"/>
      <c r="J77" s="21"/>
      <c r="K77" s="163"/>
      <c r="L77" s="158"/>
      <c r="M77" s="21"/>
      <c r="N77" s="163"/>
      <c r="O77" s="44"/>
      <c r="P77" s="166"/>
      <c r="Q77" s="139">
        <f t="shared" si="0"/>
        <v>0</v>
      </c>
      <c r="R77" s="141"/>
    </row>
    <row r="78" spans="1:18" ht="18" hidden="1" customHeight="1">
      <c r="A78" s="636">
        <v>69</v>
      </c>
      <c r="B78" s="637"/>
      <c r="C78" s="10"/>
      <c r="D78" s="10"/>
      <c r="E78" s="187"/>
      <c r="F78" s="162"/>
      <c r="G78" s="44"/>
      <c r="H78" s="163"/>
      <c r="I78" s="158"/>
      <c r="J78" s="21"/>
      <c r="K78" s="163"/>
      <c r="L78" s="158"/>
      <c r="M78" s="21"/>
      <c r="N78" s="163"/>
      <c r="O78" s="44"/>
      <c r="P78" s="166"/>
      <c r="Q78" s="139">
        <f t="shared" si="0"/>
        <v>0</v>
      </c>
      <c r="R78" s="141"/>
    </row>
    <row r="79" spans="1:18" ht="18" hidden="1" customHeight="1">
      <c r="A79" s="636">
        <v>70</v>
      </c>
      <c r="B79" s="637"/>
      <c r="C79" s="10"/>
      <c r="D79" s="10"/>
      <c r="E79" s="187"/>
      <c r="F79" s="162"/>
      <c r="G79" s="44"/>
      <c r="H79" s="163"/>
      <c r="I79" s="158"/>
      <c r="J79" s="21"/>
      <c r="K79" s="163"/>
      <c r="L79" s="158"/>
      <c r="M79" s="21"/>
      <c r="N79" s="163"/>
      <c r="O79" s="44"/>
      <c r="P79" s="166"/>
      <c r="Q79" s="139">
        <f t="shared" si="0"/>
        <v>0</v>
      </c>
      <c r="R79" s="141"/>
    </row>
    <row r="80" spans="1:18" ht="18" hidden="1" customHeight="1">
      <c r="A80" s="636">
        <v>71</v>
      </c>
      <c r="B80" s="637"/>
      <c r="C80" s="10"/>
      <c r="D80" s="10"/>
      <c r="E80" s="187"/>
      <c r="F80" s="162"/>
      <c r="G80" s="44"/>
      <c r="H80" s="163"/>
      <c r="I80" s="158"/>
      <c r="J80" s="21"/>
      <c r="K80" s="163"/>
      <c r="L80" s="158"/>
      <c r="M80" s="21"/>
      <c r="N80" s="163"/>
      <c r="O80" s="44"/>
      <c r="P80" s="166"/>
      <c r="Q80" s="139">
        <f t="shared" si="0"/>
        <v>0</v>
      </c>
      <c r="R80" s="141"/>
    </row>
    <row r="81" spans="1:18" ht="18" hidden="1" customHeight="1">
      <c r="A81" s="636">
        <v>72</v>
      </c>
      <c r="B81" s="637"/>
      <c r="C81" s="10"/>
      <c r="D81" s="10"/>
      <c r="E81" s="187"/>
      <c r="F81" s="162"/>
      <c r="G81" s="44"/>
      <c r="H81" s="163"/>
      <c r="I81" s="158"/>
      <c r="J81" s="21"/>
      <c r="K81" s="163"/>
      <c r="L81" s="158"/>
      <c r="M81" s="21"/>
      <c r="N81" s="163"/>
      <c r="O81" s="44"/>
      <c r="P81" s="166"/>
      <c r="Q81" s="139">
        <f t="shared" si="0"/>
        <v>0</v>
      </c>
      <c r="R81" s="141"/>
    </row>
    <row r="82" spans="1:18" ht="18" hidden="1" customHeight="1">
      <c r="A82" s="636">
        <v>73</v>
      </c>
      <c r="B82" s="637"/>
      <c r="C82" s="10"/>
      <c r="D82" s="10"/>
      <c r="E82" s="187"/>
      <c r="F82" s="162"/>
      <c r="G82" s="44"/>
      <c r="H82" s="163"/>
      <c r="I82" s="158"/>
      <c r="J82" s="21"/>
      <c r="K82" s="163"/>
      <c r="L82" s="158"/>
      <c r="M82" s="21"/>
      <c r="N82" s="163"/>
      <c r="O82" s="44"/>
      <c r="P82" s="166"/>
      <c r="Q82" s="139">
        <f t="shared" si="0"/>
        <v>0</v>
      </c>
      <c r="R82" s="141"/>
    </row>
    <row r="83" spans="1:18" ht="18" hidden="1" customHeight="1">
      <c r="A83" s="636">
        <v>74</v>
      </c>
      <c r="B83" s="637"/>
      <c r="C83" s="10"/>
      <c r="D83" s="10"/>
      <c r="E83" s="187"/>
      <c r="F83" s="162"/>
      <c r="G83" s="44"/>
      <c r="H83" s="163"/>
      <c r="I83" s="158"/>
      <c r="J83" s="21"/>
      <c r="K83" s="163"/>
      <c r="L83" s="158"/>
      <c r="M83" s="21"/>
      <c r="N83" s="163"/>
      <c r="O83" s="44"/>
      <c r="P83" s="166"/>
      <c r="Q83" s="139">
        <f t="shared" si="0"/>
        <v>0</v>
      </c>
      <c r="R83" s="141"/>
    </row>
    <row r="84" spans="1:18" ht="18" hidden="1" customHeight="1">
      <c r="A84" s="636">
        <v>75</v>
      </c>
      <c r="B84" s="637"/>
      <c r="C84" s="10"/>
      <c r="D84" s="10"/>
      <c r="E84" s="187"/>
      <c r="F84" s="162"/>
      <c r="G84" s="44"/>
      <c r="H84" s="163"/>
      <c r="I84" s="158"/>
      <c r="J84" s="21"/>
      <c r="K84" s="163"/>
      <c r="L84" s="158"/>
      <c r="M84" s="21"/>
      <c r="N84" s="163"/>
      <c r="O84" s="44"/>
      <c r="P84" s="166"/>
      <c r="Q84" s="139">
        <f t="shared" si="0"/>
        <v>0</v>
      </c>
      <c r="R84" s="141"/>
    </row>
    <row r="85" spans="1:18" ht="18" hidden="1" customHeight="1">
      <c r="A85" s="636">
        <v>76</v>
      </c>
      <c r="B85" s="637"/>
      <c r="C85" s="10"/>
      <c r="D85" s="10"/>
      <c r="E85" s="187"/>
      <c r="F85" s="162"/>
      <c r="G85" s="44"/>
      <c r="H85" s="163"/>
      <c r="I85" s="158"/>
      <c r="J85" s="21"/>
      <c r="K85" s="163"/>
      <c r="L85" s="158"/>
      <c r="M85" s="21"/>
      <c r="N85" s="163"/>
      <c r="O85" s="44"/>
      <c r="P85" s="166"/>
      <c r="Q85" s="139">
        <f t="shared" si="0"/>
        <v>0</v>
      </c>
      <c r="R85" s="141"/>
    </row>
    <row r="86" spans="1:18" ht="18" hidden="1" customHeight="1">
      <c r="A86" s="636">
        <v>77</v>
      </c>
      <c r="B86" s="637"/>
      <c r="C86" s="10"/>
      <c r="D86" s="10"/>
      <c r="E86" s="187"/>
      <c r="F86" s="162"/>
      <c r="G86" s="44"/>
      <c r="H86" s="163"/>
      <c r="I86" s="158"/>
      <c r="J86" s="21"/>
      <c r="K86" s="163"/>
      <c r="L86" s="158"/>
      <c r="M86" s="21"/>
      <c r="N86" s="163"/>
      <c r="O86" s="44"/>
      <c r="P86" s="166"/>
      <c r="Q86" s="139">
        <f t="shared" si="0"/>
        <v>0</v>
      </c>
      <c r="R86" s="141"/>
    </row>
    <row r="87" spans="1:18" ht="18" hidden="1" customHeight="1">
      <c r="A87" s="636">
        <v>78</v>
      </c>
      <c r="B87" s="637"/>
      <c r="C87" s="10"/>
      <c r="D87" s="10"/>
      <c r="E87" s="187"/>
      <c r="F87" s="162"/>
      <c r="G87" s="44"/>
      <c r="H87" s="163"/>
      <c r="I87" s="158"/>
      <c r="J87" s="21"/>
      <c r="K87" s="163"/>
      <c r="L87" s="158"/>
      <c r="M87" s="21"/>
      <c r="N87" s="163"/>
      <c r="O87" s="44"/>
      <c r="P87" s="166"/>
      <c r="Q87" s="139">
        <f t="shared" si="0"/>
        <v>0</v>
      </c>
      <c r="R87" s="141"/>
    </row>
    <row r="88" spans="1:18" ht="18" hidden="1" customHeight="1">
      <c r="A88" s="636">
        <v>79</v>
      </c>
      <c r="B88" s="637"/>
      <c r="C88" s="10"/>
      <c r="D88" s="10"/>
      <c r="E88" s="187"/>
      <c r="F88" s="162"/>
      <c r="G88" s="44"/>
      <c r="H88" s="163"/>
      <c r="I88" s="158"/>
      <c r="J88" s="21"/>
      <c r="K88" s="163"/>
      <c r="L88" s="158"/>
      <c r="M88" s="21"/>
      <c r="N88" s="163"/>
      <c r="O88" s="44"/>
      <c r="P88" s="166"/>
      <c r="Q88" s="139">
        <f t="shared" si="0"/>
        <v>0</v>
      </c>
      <c r="R88" s="141"/>
    </row>
    <row r="89" spans="1:18" ht="18" hidden="1" customHeight="1">
      <c r="A89" s="636">
        <v>80</v>
      </c>
      <c r="B89" s="637"/>
      <c r="C89" s="10"/>
      <c r="D89" s="10"/>
      <c r="E89" s="187"/>
      <c r="F89" s="162"/>
      <c r="G89" s="44"/>
      <c r="H89" s="163"/>
      <c r="I89" s="158"/>
      <c r="J89" s="21"/>
      <c r="K89" s="163"/>
      <c r="L89" s="158"/>
      <c r="M89" s="21"/>
      <c r="N89" s="163"/>
      <c r="O89" s="44"/>
      <c r="P89" s="166"/>
      <c r="Q89" s="139">
        <f t="shared" si="0"/>
        <v>0</v>
      </c>
      <c r="R89" s="141"/>
    </row>
    <row r="90" spans="1:18" ht="18" hidden="1" customHeight="1">
      <c r="A90" s="636">
        <v>81</v>
      </c>
      <c r="B90" s="637"/>
      <c r="C90" s="10"/>
      <c r="D90" s="10"/>
      <c r="E90" s="187"/>
      <c r="F90" s="162"/>
      <c r="G90" s="44"/>
      <c r="H90" s="163"/>
      <c r="I90" s="158"/>
      <c r="J90" s="21"/>
      <c r="K90" s="163"/>
      <c r="L90" s="158"/>
      <c r="M90" s="21"/>
      <c r="N90" s="163"/>
      <c r="O90" s="44"/>
      <c r="P90" s="166"/>
      <c r="Q90" s="139">
        <f t="shared" si="0"/>
        <v>0</v>
      </c>
      <c r="R90" s="141"/>
    </row>
    <row r="91" spans="1:18" ht="18" hidden="1" customHeight="1">
      <c r="A91" s="636">
        <v>82</v>
      </c>
      <c r="B91" s="637"/>
      <c r="C91" s="10"/>
      <c r="D91" s="10"/>
      <c r="E91" s="187"/>
      <c r="F91" s="162"/>
      <c r="G91" s="44"/>
      <c r="H91" s="163"/>
      <c r="I91" s="158"/>
      <c r="J91" s="21"/>
      <c r="K91" s="163"/>
      <c r="L91" s="158"/>
      <c r="M91" s="21"/>
      <c r="N91" s="163"/>
      <c r="O91" s="44"/>
      <c r="P91" s="166"/>
      <c r="Q91" s="139">
        <f t="shared" si="0"/>
        <v>0</v>
      </c>
      <c r="R91" s="141"/>
    </row>
    <row r="92" spans="1:18" ht="18" hidden="1" customHeight="1">
      <c r="A92" s="636">
        <v>83</v>
      </c>
      <c r="B92" s="637"/>
      <c r="C92" s="10"/>
      <c r="D92" s="10"/>
      <c r="E92" s="187"/>
      <c r="F92" s="162"/>
      <c r="G92" s="44"/>
      <c r="H92" s="163"/>
      <c r="I92" s="158"/>
      <c r="J92" s="21"/>
      <c r="K92" s="163"/>
      <c r="L92" s="158"/>
      <c r="M92" s="21"/>
      <c r="N92" s="163"/>
      <c r="O92" s="44"/>
      <c r="P92" s="166"/>
      <c r="Q92" s="139">
        <f t="shared" si="0"/>
        <v>0</v>
      </c>
      <c r="R92" s="141"/>
    </row>
    <row r="93" spans="1:18" ht="18" hidden="1" customHeight="1">
      <c r="A93" s="636">
        <v>84</v>
      </c>
      <c r="B93" s="637"/>
      <c r="C93" s="10"/>
      <c r="D93" s="10"/>
      <c r="E93" s="187"/>
      <c r="F93" s="162"/>
      <c r="G93" s="44"/>
      <c r="H93" s="163"/>
      <c r="I93" s="158"/>
      <c r="J93" s="21"/>
      <c r="K93" s="163"/>
      <c r="L93" s="158"/>
      <c r="M93" s="21"/>
      <c r="N93" s="163"/>
      <c r="O93" s="44"/>
      <c r="P93" s="166"/>
      <c r="Q93" s="139">
        <f t="shared" si="0"/>
        <v>0</v>
      </c>
      <c r="R93" s="141"/>
    </row>
    <row r="94" spans="1:18" ht="18" hidden="1" customHeight="1">
      <c r="A94" s="636">
        <v>85</v>
      </c>
      <c r="B94" s="637"/>
      <c r="C94" s="10"/>
      <c r="D94" s="10"/>
      <c r="E94" s="187"/>
      <c r="F94" s="162"/>
      <c r="G94" s="44"/>
      <c r="H94" s="163"/>
      <c r="I94" s="158"/>
      <c r="J94" s="21"/>
      <c r="K94" s="163"/>
      <c r="L94" s="158"/>
      <c r="M94" s="21"/>
      <c r="N94" s="163"/>
      <c r="O94" s="44"/>
      <c r="P94" s="166"/>
      <c r="Q94" s="139">
        <f t="shared" si="0"/>
        <v>0</v>
      </c>
      <c r="R94" s="141"/>
    </row>
    <row r="95" spans="1:18" ht="18" hidden="1" customHeight="1">
      <c r="A95" s="636">
        <v>86</v>
      </c>
      <c r="B95" s="637"/>
      <c r="C95" s="10"/>
      <c r="D95" s="10"/>
      <c r="E95" s="187"/>
      <c r="F95" s="162"/>
      <c r="G95" s="44"/>
      <c r="H95" s="163"/>
      <c r="I95" s="158"/>
      <c r="J95" s="21"/>
      <c r="K95" s="163"/>
      <c r="L95" s="158"/>
      <c r="M95" s="21"/>
      <c r="N95" s="163"/>
      <c r="O95" s="44"/>
      <c r="P95" s="166"/>
      <c r="Q95" s="139">
        <f t="shared" si="0"/>
        <v>0</v>
      </c>
      <c r="R95" s="141"/>
    </row>
    <row r="96" spans="1:18" ht="18" hidden="1" customHeight="1">
      <c r="A96" s="636">
        <v>87</v>
      </c>
      <c r="B96" s="637"/>
      <c r="C96" s="10"/>
      <c r="D96" s="10"/>
      <c r="E96" s="187"/>
      <c r="F96" s="162"/>
      <c r="G96" s="44"/>
      <c r="H96" s="163"/>
      <c r="I96" s="158"/>
      <c r="J96" s="21"/>
      <c r="K96" s="163"/>
      <c r="L96" s="158"/>
      <c r="M96" s="21"/>
      <c r="N96" s="163"/>
      <c r="O96" s="44"/>
      <c r="P96" s="166"/>
      <c r="Q96" s="139">
        <f t="shared" si="0"/>
        <v>0</v>
      </c>
      <c r="R96" s="141"/>
    </row>
    <row r="97" spans="1:18" ht="18" hidden="1" customHeight="1">
      <c r="A97" s="636">
        <v>88</v>
      </c>
      <c r="B97" s="637"/>
      <c r="C97" s="10"/>
      <c r="D97" s="10"/>
      <c r="E97" s="187"/>
      <c r="F97" s="162"/>
      <c r="G97" s="44"/>
      <c r="H97" s="163"/>
      <c r="I97" s="158"/>
      <c r="J97" s="21"/>
      <c r="K97" s="163"/>
      <c r="L97" s="158"/>
      <c r="M97" s="21"/>
      <c r="N97" s="163"/>
      <c r="O97" s="44"/>
      <c r="P97" s="166"/>
      <c r="Q97" s="139">
        <f t="shared" si="0"/>
        <v>0</v>
      </c>
      <c r="R97" s="141"/>
    </row>
    <row r="98" spans="1:18" ht="18" hidden="1" customHeight="1">
      <c r="A98" s="636">
        <v>89</v>
      </c>
      <c r="B98" s="637"/>
      <c r="C98" s="10"/>
      <c r="D98" s="10"/>
      <c r="E98" s="187"/>
      <c r="F98" s="162"/>
      <c r="G98" s="44"/>
      <c r="H98" s="163"/>
      <c r="I98" s="158"/>
      <c r="J98" s="21"/>
      <c r="K98" s="163"/>
      <c r="L98" s="158"/>
      <c r="M98" s="21"/>
      <c r="N98" s="163"/>
      <c r="O98" s="44"/>
      <c r="P98" s="166"/>
      <c r="Q98" s="139">
        <f t="shared" si="0"/>
        <v>0</v>
      </c>
      <c r="R98" s="141"/>
    </row>
    <row r="99" spans="1:18" ht="18" hidden="1" customHeight="1">
      <c r="A99" s="636">
        <v>90</v>
      </c>
      <c r="B99" s="637"/>
      <c r="C99" s="10"/>
      <c r="D99" s="10"/>
      <c r="E99" s="187"/>
      <c r="F99" s="162"/>
      <c r="G99" s="44"/>
      <c r="H99" s="163"/>
      <c r="I99" s="158"/>
      <c r="J99" s="21"/>
      <c r="K99" s="163"/>
      <c r="L99" s="158"/>
      <c r="M99" s="21"/>
      <c r="N99" s="163"/>
      <c r="O99" s="44"/>
      <c r="P99" s="166"/>
      <c r="Q99" s="139">
        <f t="shared" si="0"/>
        <v>0</v>
      </c>
      <c r="R99" s="141"/>
    </row>
    <row r="100" spans="1:18" ht="18" hidden="1" customHeight="1">
      <c r="A100" s="636">
        <v>91</v>
      </c>
      <c r="B100" s="637"/>
      <c r="C100" s="10"/>
      <c r="D100" s="10"/>
      <c r="E100" s="187"/>
      <c r="F100" s="162"/>
      <c r="G100" s="44"/>
      <c r="H100" s="163"/>
      <c r="I100" s="158"/>
      <c r="J100" s="21"/>
      <c r="K100" s="163"/>
      <c r="L100" s="158"/>
      <c r="M100" s="21"/>
      <c r="N100" s="163"/>
      <c r="O100" s="44"/>
      <c r="P100" s="166"/>
      <c r="Q100" s="139">
        <f t="shared" si="0"/>
        <v>0</v>
      </c>
      <c r="R100" s="141"/>
    </row>
    <row r="101" spans="1:18" ht="18" hidden="1" customHeight="1">
      <c r="A101" s="636">
        <v>92</v>
      </c>
      <c r="B101" s="637"/>
      <c r="C101" s="10"/>
      <c r="D101" s="10"/>
      <c r="E101" s="187"/>
      <c r="F101" s="162"/>
      <c r="G101" s="44"/>
      <c r="H101" s="163"/>
      <c r="I101" s="158"/>
      <c r="J101" s="21"/>
      <c r="K101" s="163"/>
      <c r="L101" s="158"/>
      <c r="M101" s="21"/>
      <c r="N101" s="163"/>
      <c r="O101" s="44"/>
      <c r="P101" s="166"/>
      <c r="Q101" s="139">
        <f t="shared" si="0"/>
        <v>0</v>
      </c>
      <c r="R101" s="141"/>
    </row>
    <row r="102" spans="1:18" ht="18" hidden="1" customHeight="1">
      <c r="A102" s="636">
        <v>93</v>
      </c>
      <c r="B102" s="637"/>
      <c r="C102" s="10"/>
      <c r="D102" s="10"/>
      <c r="E102" s="187"/>
      <c r="F102" s="162"/>
      <c r="G102" s="44"/>
      <c r="H102" s="163"/>
      <c r="I102" s="158"/>
      <c r="J102" s="21"/>
      <c r="K102" s="163"/>
      <c r="L102" s="158"/>
      <c r="M102" s="21"/>
      <c r="N102" s="163"/>
      <c r="O102" s="44"/>
      <c r="P102" s="166"/>
      <c r="Q102" s="139">
        <f t="shared" si="0"/>
        <v>0</v>
      </c>
      <c r="R102" s="141"/>
    </row>
    <row r="103" spans="1:18" ht="18" hidden="1" customHeight="1">
      <c r="A103" s="636">
        <v>94</v>
      </c>
      <c r="B103" s="637"/>
      <c r="C103" s="10"/>
      <c r="D103" s="10"/>
      <c r="E103" s="187"/>
      <c r="F103" s="162"/>
      <c r="G103" s="44"/>
      <c r="H103" s="163"/>
      <c r="I103" s="158"/>
      <c r="J103" s="21"/>
      <c r="K103" s="163"/>
      <c r="L103" s="158"/>
      <c r="M103" s="21"/>
      <c r="N103" s="163"/>
      <c r="O103" s="44"/>
      <c r="P103" s="166"/>
      <c r="Q103" s="139">
        <f t="shared" si="0"/>
        <v>0</v>
      </c>
      <c r="R103" s="141"/>
    </row>
    <row r="104" spans="1:18" ht="18" hidden="1" customHeight="1">
      <c r="A104" s="636">
        <v>95</v>
      </c>
      <c r="B104" s="637"/>
      <c r="C104" s="10"/>
      <c r="D104" s="10"/>
      <c r="E104" s="187"/>
      <c r="F104" s="162"/>
      <c r="G104" s="44"/>
      <c r="H104" s="163"/>
      <c r="I104" s="158"/>
      <c r="J104" s="21"/>
      <c r="K104" s="163"/>
      <c r="L104" s="158"/>
      <c r="M104" s="21"/>
      <c r="N104" s="163"/>
      <c r="O104" s="44"/>
      <c r="P104" s="166"/>
      <c r="Q104" s="139">
        <f t="shared" si="0"/>
        <v>0</v>
      </c>
      <c r="R104" s="141"/>
    </row>
    <row r="105" spans="1:18" ht="18" hidden="1" customHeight="1">
      <c r="A105" s="636">
        <v>96</v>
      </c>
      <c r="B105" s="637"/>
      <c r="C105" s="10"/>
      <c r="D105" s="10"/>
      <c r="E105" s="187"/>
      <c r="F105" s="162"/>
      <c r="G105" s="44"/>
      <c r="H105" s="163"/>
      <c r="I105" s="158"/>
      <c r="J105" s="21"/>
      <c r="K105" s="163"/>
      <c r="L105" s="158"/>
      <c r="M105" s="21"/>
      <c r="N105" s="163"/>
      <c r="O105" s="44"/>
      <c r="P105" s="166"/>
      <c r="Q105" s="139">
        <f t="shared" si="0"/>
        <v>0</v>
      </c>
      <c r="R105" s="141"/>
    </row>
    <row r="106" spans="1:18" ht="18" hidden="1" customHeight="1">
      <c r="A106" s="636">
        <v>97</v>
      </c>
      <c r="B106" s="637"/>
      <c r="C106" s="10"/>
      <c r="D106" s="10"/>
      <c r="E106" s="187"/>
      <c r="F106" s="162"/>
      <c r="G106" s="44"/>
      <c r="H106" s="163"/>
      <c r="I106" s="158"/>
      <c r="J106" s="21"/>
      <c r="K106" s="163"/>
      <c r="L106" s="158"/>
      <c r="M106" s="21"/>
      <c r="N106" s="163"/>
      <c r="O106" s="44"/>
      <c r="P106" s="166"/>
      <c r="Q106" s="139">
        <f t="shared" si="0"/>
        <v>0</v>
      </c>
      <c r="R106" s="141"/>
    </row>
    <row r="107" spans="1:18" ht="18" hidden="1" customHeight="1">
      <c r="A107" s="636">
        <v>98</v>
      </c>
      <c r="B107" s="637"/>
      <c r="C107" s="10"/>
      <c r="D107" s="10"/>
      <c r="E107" s="187"/>
      <c r="F107" s="162"/>
      <c r="G107" s="44"/>
      <c r="H107" s="163"/>
      <c r="I107" s="158"/>
      <c r="J107" s="21"/>
      <c r="K107" s="163"/>
      <c r="L107" s="158"/>
      <c r="M107" s="21"/>
      <c r="N107" s="163"/>
      <c r="O107" s="44"/>
      <c r="P107" s="166"/>
      <c r="Q107" s="139">
        <f t="shared" ref="Q107:Q159" si="1">IF(G107="",0,INT(SUM(PRODUCT(G107,I107,L107),O107)))</f>
        <v>0</v>
      </c>
      <c r="R107" s="141"/>
    </row>
    <row r="108" spans="1:18" ht="18" hidden="1" customHeight="1">
      <c r="A108" s="636">
        <v>99</v>
      </c>
      <c r="B108" s="637"/>
      <c r="C108" s="10"/>
      <c r="D108" s="10"/>
      <c r="E108" s="187"/>
      <c r="F108" s="162"/>
      <c r="G108" s="44"/>
      <c r="H108" s="163"/>
      <c r="I108" s="158"/>
      <c r="J108" s="21"/>
      <c r="K108" s="163"/>
      <c r="L108" s="158"/>
      <c r="M108" s="21"/>
      <c r="N108" s="163"/>
      <c r="O108" s="44"/>
      <c r="P108" s="166"/>
      <c r="Q108" s="139">
        <f t="shared" si="1"/>
        <v>0</v>
      </c>
      <c r="R108" s="141"/>
    </row>
    <row r="109" spans="1:18" ht="18" hidden="1" customHeight="1">
      <c r="A109" s="636">
        <v>100</v>
      </c>
      <c r="B109" s="637"/>
      <c r="C109" s="10"/>
      <c r="D109" s="10"/>
      <c r="E109" s="187"/>
      <c r="F109" s="162"/>
      <c r="G109" s="44"/>
      <c r="H109" s="163"/>
      <c r="I109" s="158"/>
      <c r="J109" s="21"/>
      <c r="K109" s="163"/>
      <c r="L109" s="158"/>
      <c r="M109" s="21"/>
      <c r="N109" s="163"/>
      <c r="O109" s="44"/>
      <c r="P109" s="166"/>
      <c r="Q109" s="139">
        <f t="shared" si="1"/>
        <v>0</v>
      </c>
      <c r="R109" s="141"/>
    </row>
    <row r="110" spans="1:18" ht="18" hidden="1" customHeight="1">
      <c r="A110" s="636">
        <v>101</v>
      </c>
      <c r="B110" s="637"/>
      <c r="C110" s="10"/>
      <c r="D110" s="10"/>
      <c r="E110" s="187"/>
      <c r="F110" s="162"/>
      <c r="G110" s="44"/>
      <c r="H110" s="163"/>
      <c r="I110" s="158"/>
      <c r="J110" s="21"/>
      <c r="K110" s="163"/>
      <c r="L110" s="158"/>
      <c r="M110" s="21"/>
      <c r="N110" s="163"/>
      <c r="O110" s="44"/>
      <c r="P110" s="166"/>
      <c r="Q110" s="139">
        <f t="shared" si="1"/>
        <v>0</v>
      </c>
      <c r="R110" s="141"/>
    </row>
    <row r="111" spans="1:18" ht="18" hidden="1" customHeight="1">
      <c r="A111" s="636">
        <v>102</v>
      </c>
      <c r="B111" s="637"/>
      <c r="C111" s="10"/>
      <c r="D111" s="10"/>
      <c r="E111" s="187"/>
      <c r="F111" s="162"/>
      <c r="G111" s="44"/>
      <c r="H111" s="163"/>
      <c r="I111" s="158"/>
      <c r="J111" s="21"/>
      <c r="K111" s="163"/>
      <c r="L111" s="158"/>
      <c r="M111" s="21"/>
      <c r="N111" s="163"/>
      <c r="O111" s="44"/>
      <c r="P111" s="166"/>
      <c r="Q111" s="139">
        <f t="shared" si="1"/>
        <v>0</v>
      </c>
      <c r="R111" s="141"/>
    </row>
    <row r="112" spans="1:18" ht="18" hidden="1" customHeight="1">
      <c r="A112" s="636">
        <v>103</v>
      </c>
      <c r="B112" s="637"/>
      <c r="C112" s="10"/>
      <c r="D112" s="10"/>
      <c r="E112" s="187"/>
      <c r="F112" s="162"/>
      <c r="G112" s="44"/>
      <c r="H112" s="163"/>
      <c r="I112" s="158"/>
      <c r="J112" s="21"/>
      <c r="K112" s="163"/>
      <c r="L112" s="158"/>
      <c r="M112" s="21"/>
      <c r="N112" s="163"/>
      <c r="O112" s="44"/>
      <c r="P112" s="166"/>
      <c r="Q112" s="139">
        <f t="shared" si="1"/>
        <v>0</v>
      </c>
      <c r="R112" s="141"/>
    </row>
    <row r="113" spans="1:18" ht="18" hidden="1" customHeight="1">
      <c r="A113" s="636">
        <v>104</v>
      </c>
      <c r="B113" s="637"/>
      <c r="C113" s="10"/>
      <c r="D113" s="10"/>
      <c r="E113" s="187"/>
      <c r="F113" s="162"/>
      <c r="G113" s="44"/>
      <c r="H113" s="163"/>
      <c r="I113" s="158"/>
      <c r="J113" s="21"/>
      <c r="K113" s="163"/>
      <c r="L113" s="158"/>
      <c r="M113" s="21"/>
      <c r="N113" s="163"/>
      <c r="O113" s="44"/>
      <c r="P113" s="166"/>
      <c r="Q113" s="139">
        <f t="shared" si="1"/>
        <v>0</v>
      </c>
      <c r="R113" s="141"/>
    </row>
    <row r="114" spans="1:18" ht="18" hidden="1" customHeight="1">
      <c r="A114" s="636">
        <v>105</v>
      </c>
      <c r="B114" s="637"/>
      <c r="C114" s="10"/>
      <c r="D114" s="10"/>
      <c r="E114" s="187"/>
      <c r="F114" s="162"/>
      <c r="G114" s="44"/>
      <c r="H114" s="163"/>
      <c r="I114" s="158"/>
      <c r="J114" s="21"/>
      <c r="K114" s="163"/>
      <c r="L114" s="158"/>
      <c r="M114" s="21"/>
      <c r="N114" s="163"/>
      <c r="O114" s="44"/>
      <c r="P114" s="166"/>
      <c r="Q114" s="139">
        <f t="shared" si="1"/>
        <v>0</v>
      </c>
      <c r="R114" s="141"/>
    </row>
    <row r="115" spans="1:18" ht="18" hidden="1" customHeight="1">
      <c r="A115" s="636">
        <v>106</v>
      </c>
      <c r="B115" s="637"/>
      <c r="C115" s="10"/>
      <c r="D115" s="10"/>
      <c r="E115" s="187"/>
      <c r="F115" s="162"/>
      <c r="G115" s="44"/>
      <c r="H115" s="163"/>
      <c r="I115" s="158"/>
      <c r="J115" s="21"/>
      <c r="K115" s="163"/>
      <c r="L115" s="158"/>
      <c r="M115" s="21"/>
      <c r="N115" s="163"/>
      <c r="O115" s="44"/>
      <c r="P115" s="166"/>
      <c r="Q115" s="139">
        <f t="shared" si="1"/>
        <v>0</v>
      </c>
      <c r="R115" s="141"/>
    </row>
    <row r="116" spans="1:18" ht="18" hidden="1" customHeight="1">
      <c r="A116" s="636">
        <v>107</v>
      </c>
      <c r="B116" s="637"/>
      <c r="C116" s="10"/>
      <c r="D116" s="10"/>
      <c r="E116" s="187"/>
      <c r="F116" s="162"/>
      <c r="G116" s="44"/>
      <c r="H116" s="163"/>
      <c r="I116" s="158"/>
      <c r="J116" s="21"/>
      <c r="K116" s="163"/>
      <c r="L116" s="158"/>
      <c r="M116" s="21"/>
      <c r="N116" s="163"/>
      <c r="O116" s="44"/>
      <c r="P116" s="166"/>
      <c r="Q116" s="139">
        <f t="shared" si="1"/>
        <v>0</v>
      </c>
      <c r="R116" s="141"/>
    </row>
    <row r="117" spans="1:18" ht="18" hidden="1" customHeight="1">
      <c r="A117" s="636">
        <v>108</v>
      </c>
      <c r="B117" s="637"/>
      <c r="C117" s="10"/>
      <c r="D117" s="10"/>
      <c r="E117" s="187"/>
      <c r="F117" s="162"/>
      <c r="G117" s="44"/>
      <c r="H117" s="163"/>
      <c r="I117" s="158"/>
      <c r="J117" s="21"/>
      <c r="K117" s="163"/>
      <c r="L117" s="158"/>
      <c r="M117" s="21"/>
      <c r="N117" s="163"/>
      <c r="O117" s="44"/>
      <c r="P117" s="166"/>
      <c r="Q117" s="139">
        <f t="shared" si="1"/>
        <v>0</v>
      </c>
      <c r="R117" s="141"/>
    </row>
    <row r="118" spans="1:18" ht="18" hidden="1" customHeight="1">
      <c r="A118" s="636">
        <v>109</v>
      </c>
      <c r="B118" s="637"/>
      <c r="C118" s="10"/>
      <c r="D118" s="10"/>
      <c r="E118" s="187"/>
      <c r="F118" s="162"/>
      <c r="G118" s="44"/>
      <c r="H118" s="163"/>
      <c r="I118" s="158"/>
      <c r="J118" s="21"/>
      <c r="K118" s="163"/>
      <c r="L118" s="158"/>
      <c r="M118" s="21"/>
      <c r="N118" s="163"/>
      <c r="O118" s="44"/>
      <c r="P118" s="166"/>
      <c r="Q118" s="139">
        <f t="shared" si="1"/>
        <v>0</v>
      </c>
      <c r="R118" s="141"/>
    </row>
    <row r="119" spans="1:18" ht="18" hidden="1" customHeight="1">
      <c r="A119" s="636">
        <v>110</v>
      </c>
      <c r="B119" s="637"/>
      <c r="C119" s="10"/>
      <c r="D119" s="10"/>
      <c r="E119" s="187"/>
      <c r="F119" s="162"/>
      <c r="G119" s="44"/>
      <c r="H119" s="163"/>
      <c r="I119" s="158"/>
      <c r="J119" s="21"/>
      <c r="K119" s="163"/>
      <c r="L119" s="158"/>
      <c r="M119" s="21"/>
      <c r="N119" s="163"/>
      <c r="O119" s="44"/>
      <c r="P119" s="166"/>
      <c r="Q119" s="139">
        <f t="shared" si="1"/>
        <v>0</v>
      </c>
      <c r="R119" s="141"/>
    </row>
    <row r="120" spans="1:18" ht="18" hidden="1" customHeight="1">
      <c r="A120" s="636">
        <v>111</v>
      </c>
      <c r="B120" s="637"/>
      <c r="C120" s="10"/>
      <c r="D120" s="10"/>
      <c r="E120" s="187"/>
      <c r="F120" s="162"/>
      <c r="G120" s="44"/>
      <c r="H120" s="163"/>
      <c r="I120" s="158"/>
      <c r="J120" s="21"/>
      <c r="K120" s="163"/>
      <c r="L120" s="158"/>
      <c r="M120" s="21"/>
      <c r="N120" s="163"/>
      <c r="O120" s="44"/>
      <c r="P120" s="166"/>
      <c r="Q120" s="139">
        <f t="shared" si="1"/>
        <v>0</v>
      </c>
      <c r="R120" s="141"/>
    </row>
    <row r="121" spans="1:18" ht="18" hidden="1" customHeight="1">
      <c r="A121" s="636">
        <v>112</v>
      </c>
      <c r="B121" s="637"/>
      <c r="C121" s="10"/>
      <c r="D121" s="10"/>
      <c r="E121" s="187"/>
      <c r="F121" s="162"/>
      <c r="G121" s="44"/>
      <c r="H121" s="163"/>
      <c r="I121" s="158"/>
      <c r="J121" s="21"/>
      <c r="K121" s="163"/>
      <c r="L121" s="158"/>
      <c r="M121" s="21"/>
      <c r="N121" s="163"/>
      <c r="O121" s="44"/>
      <c r="P121" s="166"/>
      <c r="Q121" s="139">
        <f t="shared" si="1"/>
        <v>0</v>
      </c>
      <c r="R121" s="141"/>
    </row>
    <row r="122" spans="1:18" ht="18" hidden="1" customHeight="1">
      <c r="A122" s="636">
        <v>113</v>
      </c>
      <c r="B122" s="637"/>
      <c r="C122" s="10"/>
      <c r="D122" s="10"/>
      <c r="E122" s="187"/>
      <c r="F122" s="162"/>
      <c r="G122" s="44"/>
      <c r="H122" s="163"/>
      <c r="I122" s="158"/>
      <c r="J122" s="21"/>
      <c r="K122" s="163"/>
      <c r="L122" s="158"/>
      <c r="M122" s="21"/>
      <c r="N122" s="163"/>
      <c r="O122" s="44"/>
      <c r="P122" s="166"/>
      <c r="Q122" s="139">
        <f t="shared" si="1"/>
        <v>0</v>
      </c>
      <c r="R122" s="141"/>
    </row>
    <row r="123" spans="1:18" ht="18" hidden="1" customHeight="1">
      <c r="A123" s="636">
        <v>114</v>
      </c>
      <c r="B123" s="637"/>
      <c r="C123" s="10"/>
      <c r="D123" s="10"/>
      <c r="E123" s="187"/>
      <c r="F123" s="162"/>
      <c r="G123" s="44"/>
      <c r="H123" s="163"/>
      <c r="I123" s="158"/>
      <c r="J123" s="21"/>
      <c r="K123" s="163"/>
      <c r="L123" s="158"/>
      <c r="M123" s="21"/>
      <c r="N123" s="163"/>
      <c r="O123" s="44"/>
      <c r="P123" s="166"/>
      <c r="Q123" s="139">
        <f t="shared" si="1"/>
        <v>0</v>
      </c>
      <c r="R123" s="141"/>
    </row>
    <row r="124" spans="1:18" ht="18" hidden="1" customHeight="1">
      <c r="A124" s="636">
        <v>115</v>
      </c>
      <c r="B124" s="637"/>
      <c r="C124" s="10"/>
      <c r="D124" s="10"/>
      <c r="E124" s="187"/>
      <c r="F124" s="162"/>
      <c r="G124" s="44"/>
      <c r="H124" s="163"/>
      <c r="I124" s="158"/>
      <c r="J124" s="21"/>
      <c r="K124" s="163"/>
      <c r="L124" s="158"/>
      <c r="M124" s="21"/>
      <c r="N124" s="163"/>
      <c r="O124" s="44"/>
      <c r="P124" s="166"/>
      <c r="Q124" s="139">
        <f t="shared" si="1"/>
        <v>0</v>
      </c>
      <c r="R124" s="141"/>
    </row>
    <row r="125" spans="1:18" ht="18" hidden="1" customHeight="1">
      <c r="A125" s="636">
        <v>116</v>
      </c>
      <c r="B125" s="637"/>
      <c r="C125" s="10"/>
      <c r="D125" s="10"/>
      <c r="E125" s="187"/>
      <c r="F125" s="162"/>
      <c r="G125" s="44"/>
      <c r="H125" s="163"/>
      <c r="I125" s="158"/>
      <c r="J125" s="21"/>
      <c r="K125" s="163"/>
      <c r="L125" s="158"/>
      <c r="M125" s="21"/>
      <c r="N125" s="163"/>
      <c r="O125" s="44"/>
      <c r="P125" s="166"/>
      <c r="Q125" s="139">
        <f t="shared" si="1"/>
        <v>0</v>
      </c>
      <c r="R125" s="141"/>
    </row>
    <row r="126" spans="1:18" ht="18" hidden="1" customHeight="1">
      <c r="A126" s="636">
        <v>117</v>
      </c>
      <c r="B126" s="637"/>
      <c r="C126" s="10"/>
      <c r="D126" s="10"/>
      <c r="E126" s="187"/>
      <c r="F126" s="162"/>
      <c r="G126" s="44"/>
      <c r="H126" s="163"/>
      <c r="I126" s="158"/>
      <c r="J126" s="21"/>
      <c r="K126" s="163"/>
      <c r="L126" s="158"/>
      <c r="M126" s="21"/>
      <c r="N126" s="163"/>
      <c r="O126" s="44"/>
      <c r="P126" s="166"/>
      <c r="Q126" s="139">
        <f t="shared" si="1"/>
        <v>0</v>
      </c>
      <c r="R126" s="141"/>
    </row>
    <row r="127" spans="1:18" ht="18" hidden="1" customHeight="1">
      <c r="A127" s="636">
        <v>118</v>
      </c>
      <c r="B127" s="637"/>
      <c r="C127" s="10"/>
      <c r="D127" s="10"/>
      <c r="E127" s="187"/>
      <c r="F127" s="162"/>
      <c r="G127" s="44"/>
      <c r="H127" s="163"/>
      <c r="I127" s="158"/>
      <c r="J127" s="21"/>
      <c r="K127" s="163"/>
      <c r="L127" s="158"/>
      <c r="M127" s="21"/>
      <c r="N127" s="163"/>
      <c r="O127" s="44"/>
      <c r="P127" s="166"/>
      <c r="Q127" s="139">
        <f t="shared" si="1"/>
        <v>0</v>
      </c>
      <c r="R127" s="141"/>
    </row>
    <row r="128" spans="1:18" ht="18" hidden="1" customHeight="1">
      <c r="A128" s="636">
        <v>119</v>
      </c>
      <c r="B128" s="637"/>
      <c r="C128" s="10"/>
      <c r="D128" s="10"/>
      <c r="E128" s="187"/>
      <c r="F128" s="162"/>
      <c r="G128" s="44"/>
      <c r="H128" s="163"/>
      <c r="I128" s="158"/>
      <c r="J128" s="21"/>
      <c r="K128" s="163"/>
      <c r="L128" s="158"/>
      <c r="M128" s="21"/>
      <c r="N128" s="163"/>
      <c r="O128" s="44"/>
      <c r="P128" s="166"/>
      <c r="Q128" s="139">
        <f t="shared" si="1"/>
        <v>0</v>
      </c>
      <c r="R128" s="141"/>
    </row>
    <row r="129" spans="1:18" ht="18" hidden="1" customHeight="1">
      <c r="A129" s="636">
        <v>120</v>
      </c>
      <c r="B129" s="637"/>
      <c r="C129" s="10"/>
      <c r="D129" s="10"/>
      <c r="E129" s="187"/>
      <c r="F129" s="162"/>
      <c r="G129" s="44"/>
      <c r="H129" s="163"/>
      <c r="I129" s="158"/>
      <c r="J129" s="21"/>
      <c r="K129" s="163"/>
      <c r="L129" s="158"/>
      <c r="M129" s="21"/>
      <c r="N129" s="163"/>
      <c r="O129" s="44"/>
      <c r="P129" s="166"/>
      <c r="Q129" s="139">
        <f t="shared" si="1"/>
        <v>0</v>
      </c>
      <c r="R129" s="141"/>
    </row>
    <row r="130" spans="1:18" ht="18" hidden="1" customHeight="1">
      <c r="A130" s="636">
        <v>121</v>
      </c>
      <c r="B130" s="637"/>
      <c r="C130" s="10"/>
      <c r="D130" s="10"/>
      <c r="E130" s="187"/>
      <c r="F130" s="162"/>
      <c r="G130" s="44"/>
      <c r="H130" s="163"/>
      <c r="I130" s="158"/>
      <c r="J130" s="21"/>
      <c r="K130" s="163"/>
      <c r="L130" s="158"/>
      <c r="M130" s="21"/>
      <c r="N130" s="163"/>
      <c r="O130" s="44"/>
      <c r="P130" s="166"/>
      <c r="Q130" s="139">
        <f t="shared" si="1"/>
        <v>0</v>
      </c>
      <c r="R130" s="141"/>
    </row>
    <row r="131" spans="1:18" ht="18" hidden="1" customHeight="1">
      <c r="A131" s="636">
        <v>122</v>
      </c>
      <c r="B131" s="637"/>
      <c r="C131" s="10"/>
      <c r="D131" s="10"/>
      <c r="E131" s="187"/>
      <c r="F131" s="162"/>
      <c r="G131" s="44"/>
      <c r="H131" s="163"/>
      <c r="I131" s="158"/>
      <c r="J131" s="21"/>
      <c r="K131" s="163"/>
      <c r="L131" s="158"/>
      <c r="M131" s="21"/>
      <c r="N131" s="163"/>
      <c r="O131" s="44"/>
      <c r="P131" s="166"/>
      <c r="Q131" s="139">
        <f t="shared" si="1"/>
        <v>0</v>
      </c>
      <c r="R131" s="141"/>
    </row>
    <row r="132" spans="1:18" ht="18" hidden="1" customHeight="1">
      <c r="A132" s="636">
        <v>123</v>
      </c>
      <c r="B132" s="637"/>
      <c r="C132" s="10"/>
      <c r="D132" s="10"/>
      <c r="E132" s="187"/>
      <c r="F132" s="162"/>
      <c r="G132" s="44"/>
      <c r="H132" s="163"/>
      <c r="I132" s="158"/>
      <c r="J132" s="21"/>
      <c r="K132" s="163"/>
      <c r="L132" s="158"/>
      <c r="M132" s="21"/>
      <c r="N132" s="163"/>
      <c r="O132" s="44"/>
      <c r="P132" s="166"/>
      <c r="Q132" s="139">
        <f t="shared" si="1"/>
        <v>0</v>
      </c>
      <c r="R132" s="141"/>
    </row>
    <row r="133" spans="1:18" ht="18" hidden="1" customHeight="1">
      <c r="A133" s="636">
        <v>124</v>
      </c>
      <c r="B133" s="637"/>
      <c r="C133" s="10"/>
      <c r="D133" s="10"/>
      <c r="E133" s="187"/>
      <c r="F133" s="162"/>
      <c r="G133" s="44"/>
      <c r="H133" s="163"/>
      <c r="I133" s="158"/>
      <c r="J133" s="21"/>
      <c r="K133" s="163"/>
      <c r="L133" s="158"/>
      <c r="M133" s="21"/>
      <c r="N133" s="163"/>
      <c r="O133" s="44"/>
      <c r="P133" s="166"/>
      <c r="Q133" s="139">
        <f t="shared" si="1"/>
        <v>0</v>
      </c>
      <c r="R133" s="141"/>
    </row>
    <row r="134" spans="1:18" ht="18" hidden="1" customHeight="1">
      <c r="A134" s="636">
        <v>125</v>
      </c>
      <c r="B134" s="637"/>
      <c r="C134" s="10"/>
      <c r="D134" s="10"/>
      <c r="E134" s="187"/>
      <c r="F134" s="162"/>
      <c r="G134" s="44"/>
      <c r="H134" s="163"/>
      <c r="I134" s="158"/>
      <c r="J134" s="21"/>
      <c r="K134" s="163"/>
      <c r="L134" s="158"/>
      <c r="M134" s="21"/>
      <c r="N134" s="163"/>
      <c r="O134" s="44"/>
      <c r="P134" s="166"/>
      <c r="Q134" s="139">
        <f t="shared" si="1"/>
        <v>0</v>
      </c>
      <c r="R134" s="141"/>
    </row>
    <row r="135" spans="1:18" ht="18" hidden="1" customHeight="1">
      <c r="A135" s="636">
        <v>126</v>
      </c>
      <c r="B135" s="637"/>
      <c r="C135" s="10"/>
      <c r="D135" s="10"/>
      <c r="E135" s="187"/>
      <c r="F135" s="162"/>
      <c r="G135" s="44"/>
      <c r="H135" s="163"/>
      <c r="I135" s="158"/>
      <c r="J135" s="21"/>
      <c r="K135" s="163"/>
      <c r="L135" s="158"/>
      <c r="M135" s="21"/>
      <c r="N135" s="163"/>
      <c r="O135" s="44"/>
      <c r="P135" s="166"/>
      <c r="Q135" s="139">
        <f t="shared" si="1"/>
        <v>0</v>
      </c>
      <c r="R135" s="141"/>
    </row>
    <row r="136" spans="1:18" ht="18" hidden="1" customHeight="1">
      <c r="A136" s="636">
        <v>127</v>
      </c>
      <c r="B136" s="637"/>
      <c r="C136" s="10"/>
      <c r="D136" s="10"/>
      <c r="E136" s="187"/>
      <c r="F136" s="162"/>
      <c r="G136" s="44"/>
      <c r="H136" s="163"/>
      <c r="I136" s="158"/>
      <c r="J136" s="21"/>
      <c r="K136" s="163"/>
      <c r="L136" s="158"/>
      <c r="M136" s="21"/>
      <c r="N136" s="163"/>
      <c r="O136" s="44"/>
      <c r="P136" s="166"/>
      <c r="Q136" s="139">
        <f t="shared" si="1"/>
        <v>0</v>
      </c>
      <c r="R136" s="141"/>
    </row>
    <row r="137" spans="1:18" ht="18" hidden="1" customHeight="1">
      <c r="A137" s="636">
        <v>128</v>
      </c>
      <c r="B137" s="637"/>
      <c r="C137" s="10"/>
      <c r="D137" s="10"/>
      <c r="E137" s="187"/>
      <c r="F137" s="162"/>
      <c r="G137" s="44"/>
      <c r="H137" s="163"/>
      <c r="I137" s="158"/>
      <c r="J137" s="21"/>
      <c r="K137" s="163"/>
      <c r="L137" s="158"/>
      <c r="M137" s="21"/>
      <c r="N137" s="163"/>
      <c r="O137" s="44"/>
      <c r="P137" s="166"/>
      <c r="Q137" s="139">
        <f t="shared" si="1"/>
        <v>0</v>
      </c>
      <c r="R137" s="141"/>
    </row>
    <row r="138" spans="1:18" ht="18" hidden="1" customHeight="1">
      <c r="A138" s="636">
        <v>129</v>
      </c>
      <c r="B138" s="637"/>
      <c r="C138" s="10"/>
      <c r="D138" s="10"/>
      <c r="E138" s="187"/>
      <c r="F138" s="162"/>
      <c r="G138" s="44"/>
      <c r="H138" s="163"/>
      <c r="I138" s="158"/>
      <c r="J138" s="21"/>
      <c r="K138" s="163"/>
      <c r="L138" s="158"/>
      <c r="M138" s="21"/>
      <c r="N138" s="163"/>
      <c r="O138" s="44"/>
      <c r="P138" s="166"/>
      <c r="Q138" s="139">
        <f t="shared" si="1"/>
        <v>0</v>
      </c>
      <c r="R138" s="141"/>
    </row>
    <row r="139" spans="1:18" ht="18" hidden="1" customHeight="1">
      <c r="A139" s="636">
        <v>130</v>
      </c>
      <c r="B139" s="637"/>
      <c r="C139" s="10"/>
      <c r="D139" s="10"/>
      <c r="E139" s="187"/>
      <c r="F139" s="162"/>
      <c r="G139" s="44"/>
      <c r="H139" s="163"/>
      <c r="I139" s="158"/>
      <c r="J139" s="21"/>
      <c r="K139" s="163"/>
      <c r="L139" s="158"/>
      <c r="M139" s="21"/>
      <c r="N139" s="163"/>
      <c r="O139" s="44"/>
      <c r="P139" s="166"/>
      <c r="Q139" s="139">
        <f t="shared" si="1"/>
        <v>0</v>
      </c>
      <c r="R139" s="141"/>
    </row>
    <row r="140" spans="1:18" ht="18" hidden="1" customHeight="1">
      <c r="A140" s="636">
        <v>131</v>
      </c>
      <c r="B140" s="637"/>
      <c r="C140" s="10"/>
      <c r="D140" s="10"/>
      <c r="E140" s="187"/>
      <c r="F140" s="162"/>
      <c r="G140" s="44"/>
      <c r="H140" s="163"/>
      <c r="I140" s="158"/>
      <c r="J140" s="21"/>
      <c r="K140" s="163"/>
      <c r="L140" s="158"/>
      <c r="M140" s="21"/>
      <c r="N140" s="163"/>
      <c r="O140" s="44"/>
      <c r="P140" s="166"/>
      <c r="Q140" s="139">
        <f t="shared" si="1"/>
        <v>0</v>
      </c>
      <c r="R140" s="141"/>
    </row>
    <row r="141" spans="1:18" ht="18" hidden="1" customHeight="1">
      <c r="A141" s="636">
        <v>132</v>
      </c>
      <c r="B141" s="637"/>
      <c r="C141" s="10"/>
      <c r="D141" s="10"/>
      <c r="E141" s="187"/>
      <c r="F141" s="162"/>
      <c r="G141" s="44"/>
      <c r="H141" s="163"/>
      <c r="I141" s="158"/>
      <c r="J141" s="21"/>
      <c r="K141" s="163"/>
      <c r="L141" s="158"/>
      <c r="M141" s="21"/>
      <c r="N141" s="163"/>
      <c r="O141" s="44"/>
      <c r="P141" s="166"/>
      <c r="Q141" s="139">
        <f t="shared" si="1"/>
        <v>0</v>
      </c>
      <c r="R141" s="141"/>
    </row>
    <row r="142" spans="1:18" ht="18" hidden="1" customHeight="1">
      <c r="A142" s="636">
        <v>133</v>
      </c>
      <c r="B142" s="637"/>
      <c r="C142" s="10"/>
      <c r="D142" s="10"/>
      <c r="E142" s="187"/>
      <c r="F142" s="162"/>
      <c r="G142" s="44"/>
      <c r="H142" s="163"/>
      <c r="I142" s="158"/>
      <c r="J142" s="21"/>
      <c r="K142" s="163"/>
      <c r="L142" s="158"/>
      <c r="M142" s="21"/>
      <c r="N142" s="163"/>
      <c r="O142" s="44"/>
      <c r="P142" s="166"/>
      <c r="Q142" s="139">
        <f t="shared" si="1"/>
        <v>0</v>
      </c>
      <c r="R142" s="141"/>
    </row>
    <row r="143" spans="1:18" ht="18" hidden="1" customHeight="1">
      <c r="A143" s="636">
        <v>134</v>
      </c>
      <c r="B143" s="637"/>
      <c r="C143" s="10"/>
      <c r="D143" s="10"/>
      <c r="E143" s="187"/>
      <c r="F143" s="162"/>
      <c r="G143" s="44"/>
      <c r="H143" s="163"/>
      <c r="I143" s="158"/>
      <c r="J143" s="21"/>
      <c r="K143" s="163"/>
      <c r="L143" s="158"/>
      <c r="M143" s="21"/>
      <c r="N143" s="163"/>
      <c r="O143" s="44"/>
      <c r="P143" s="166"/>
      <c r="Q143" s="139">
        <f t="shared" si="1"/>
        <v>0</v>
      </c>
      <c r="R143" s="141"/>
    </row>
    <row r="144" spans="1:18" ht="18" hidden="1" customHeight="1">
      <c r="A144" s="636">
        <v>135</v>
      </c>
      <c r="B144" s="637"/>
      <c r="C144" s="10"/>
      <c r="D144" s="10"/>
      <c r="E144" s="187"/>
      <c r="F144" s="162"/>
      <c r="G144" s="44"/>
      <c r="H144" s="163"/>
      <c r="I144" s="158"/>
      <c r="J144" s="21"/>
      <c r="K144" s="163"/>
      <c r="L144" s="158"/>
      <c r="M144" s="21"/>
      <c r="N144" s="163"/>
      <c r="O144" s="44"/>
      <c r="P144" s="166"/>
      <c r="Q144" s="139">
        <f t="shared" si="1"/>
        <v>0</v>
      </c>
      <c r="R144" s="141"/>
    </row>
    <row r="145" spans="1:18" ht="18" hidden="1" customHeight="1">
      <c r="A145" s="636">
        <v>136</v>
      </c>
      <c r="B145" s="637"/>
      <c r="C145" s="10"/>
      <c r="D145" s="10"/>
      <c r="E145" s="187"/>
      <c r="F145" s="162"/>
      <c r="G145" s="44"/>
      <c r="H145" s="163"/>
      <c r="I145" s="158"/>
      <c r="J145" s="21"/>
      <c r="K145" s="163"/>
      <c r="L145" s="158"/>
      <c r="M145" s="21"/>
      <c r="N145" s="163"/>
      <c r="O145" s="44"/>
      <c r="P145" s="166"/>
      <c r="Q145" s="139">
        <f t="shared" si="1"/>
        <v>0</v>
      </c>
      <c r="R145" s="141"/>
    </row>
    <row r="146" spans="1:18" ht="18" hidden="1" customHeight="1">
      <c r="A146" s="636">
        <v>137</v>
      </c>
      <c r="B146" s="637"/>
      <c r="C146" s="10"/>
      <c r="D146" s="10"/>
      <c r="E146" s="187"/>
      <c r="F146" s="162"/>
      <c r="G146" s="44"/>
      <c r="H146" s="163"/>
      <c r="I146" s="158"/>
      <c r="J146" s="21"/>
      <c r="K146" s="163"/>
      <c r="L146" s="158"/>
      <c r="M146" s="21"/>
      <c r="N146" s="163"/>
      <c r="O146" s="44"/>
      <c r="P146" s="166"/>
      <c r="Q146" s="139">
        <f t="shared" si="1"/>
        <v>0</v>
      </c>
      <c r="R146" s="141"/>
    </row>
    <row r="147" spans="1:18" ht="18" hidden="1" customHeight="1">
      <c r="A147" s="636">
        <v>138</v>
      </c>
      <c r="B147" s="637"/>
      <c r="C147" s="10"/>
      <c r="D147" s="10"/>
      <c r="E147" s="187"/>
      <c r="F147" s="162"/>
      <c r="G147" s="44"/>
      <c r="H147" s="163"/>
      <c r="I147" s="158"/>
      <c r="J147" s="21"/>
      <c r="K147" s="163"/>
      <c r="L147" s="158"/>
      <c r="M147" s="21"/>
      <c r="N147" s="163"/>
      <c r="O147" s="44"/>
      <c r="P147" s="166"/>
      <c r="Q147" s="139">
        <f t="shared" si="1"/>
        <v>0</v>
      </c>
      <c r="R147" s="141"/>
    </row>
    <row r="148" spans="1:18" ht="18" hidden="1" customHeight="1">
      <c r="A148" s="636">
        <v>139</v>
      </c>
      <c r="B148" s="637"/>
      <c r="C148" s="10"/>
      <c r="D148" s="10"/>
      <c r="E148" s="187"/>
      <c r="F148" s="162"/>
      <c r="G148" s="44"/>
      <c r="H148" s="163"/>
      <c r="I148" s="158"/>
      <c r="J148" s="21"/>
      <c r="K148" s="163"/>
      <c r="L148" s="158"/>
      <c r="M148" s="21"/>
      <c r="N148" s="163"/>
      <c r="O148" s="44"/>
      <c r="P148" s="166"/>
      <c r="Q148" s="139">
        <f t="shared" si="1"/>
        <v>0</v>
      </c>
      <c r="R148" s="141"/>
    </row>
    <row r="149" spans="1:18" ht="18" hidden="1" customHeight="1">
      <c r="A149" s="636">
        <v>140</v>
      </c>
      <c r="B149" s="637"/>
      <c r="C149" s="10"/>
      <c r="D149" s="10"/>
      <c r="E149" s="187"/>
      <c r="F149" s="162"/>
      <c r="G149" s="44"/>
      <c r="H149" s="163"/>
      <c r="I149" s="158"/>
      <c r="J149" s="21"/>
      <c r="K149" s="163"/>
      <c r="L149" s="158"/>
      <c r="M149" s="21"/>
      <c r="N149" s="163"/>
      <c r="O149" s="44"/>
      <c r="P149" s="166"/>
      <c r="Q149" s="139">
        <f t="shared" si="1"/>
        <v>0</v>
      </c>
      <c r="R149" s="141"/>
    </row>
    <row r="150" spans="1:18" ht="18" hidden="1" customHeight="1">
      <c r="A150" s="636">
        <v>141</v>
      </c>
      <c r="B150" s="637"/>
      <c r="C150" s="10"/>
      <c r="D150" s="10"/>
      <c r="E150" s="187"/>
      <c r="F150" s="162"/>
      <c r="G150" s="44"/>
      <c r="H150" s="163"/>
      <c r="I150" s="158"/>
      <c r="J150" s="21"/>
      <c r="K150" s="163"/>
      <c r="L150" s="158"/>
      <c r="M150" s="21"/>
      <c r="N150" s="163"/>
      <c r="O150" s="44"/>
      <c r="P150" s="166"/>
      <c r="Q150" s="139">
        <f t="shared" si="1"/>
        <v>0</v>
      </c>
      <c r="R150" s="141"/>
    </row>
    <row r="151" spans="1:18" ht="18" hidden="1" customHeight="1">
      <c r="A151" s="636">
        <v>142</v>
      </c>
      <c r="B151" s="637"/>
      <c r="C151" s="10"/>
      <c r="D151" s="10"/>
      <c r="E151" s="187"/>
      <c r="F151" s="162"/>
      <c r="G151" s="44"/>
      <c r="H151" s="163"/>
      <c r="I151" s="158"/>
      <c r="J151" s="21"/>
      <c r="K151" s="163"/>
      <c r="L151" s="158"/>
      <c r="M151" s="21"/>
      <c r="N151" s="163"/>
      <c r="O151" s="44"/>
      <c r="P151" s="166"/>
      <c r="Q151" s="139">
        <f t="shared" si="1"/>
        <v>0</v>
      </c>
      <c r="R151" s="141"/>
    </row>
    <row r="152" spans="1:18" ht="18" hidden="1" customHeight="1">
      <c r="A152" s="636">
        <v>143</v>
      </c>
      <c r="B152" s="637"/>
      <c r="C152" s="10"/>
      <c r="D152" s="10"/>
      <c r="E152" s="187"/>
      <c r="F152" s="162"/>
      <c r="G152" s="44"/>
      <c r="H152" s="163"/>
      <c r="I152" s="158"/>
      <c r="J152" s="21"/>
      <c r="K152" s="163"/>
      <c r="L152" s="158"/>
      <c r="M152" s="21"/>
      <c r="N152" s="163"/>
      <c r="O152" s="44"/>
      <c r="P152" s="166"/>
      <c r="Q152" s="139">
        <f t="shared" si="1"/>
        <v>0</v>
      </c>
      <c r="R152" s="141"/>
    </row>
    <row r="153" spans="1:18" ht="18" hidden="1" customHeight="1">
      <c r="A153" s="636">
        <v>144</v>
      </c>
      <c r="B153" s="637"/>
      <c r="C153" s="10"/>
      <c r="D153" s="10"/>
      <c r="E153" s="187"/>
      <c r="F153" s="162"/>
      <c r="G153" s="44"/>
      <c r="H153" s="163"/>
      <c r="I153" s="158"/>
      <c r="J153" s="21"/>
      <c r="K153" s="163"/>
      <c r="L153" s="158"/>
      <c r="M153" s="21"/>
      <c r="N153" s="163"/>
      <c r="O153" s="44"/>
      <c r="P153" s="166"/>
      <c r="Q153" s="139">
        <f t="shared" si="1"/>
        <v>0</v>
      </c>
      <c r="R153" s="141"/>
    </row>
    <row r="154" spans="1:18" ht="18" hidden="1" customHeight="1">
      <c r="A154" s="636">
        <v>145</v>
      </c>
      <c r="B154" s="637"/>
      <c r="C154" s="10"/>
      <c r="D154" s="10"/>
      <c r="E154" s="187"/>
      <c r="F154" s="162"/>
      <c r="G154" s="44"/>
      <c r="H154" s="163"/>
      <c r="I154" s="158"/>
      <c r="J154" s="21"/>
      <c r="K154" s="163"/>
      <c r="L154" s="158"/>
      <c r="M154" s="21"/>
      <c r="N154" s="163"/>
      <c r="O154" s="44"/>
      <c r="P154" s="166"/>
      <c r="Q154" s="139">
        <f t="shared" si="1"/>
        <v>0</v>
      </c>
      <c r="R154" s="141"/>
    </row>
    <row r="155" spans="1:18" ht="18" hidden="1" customHeight="1">
      <c r="A155" s="636">
        <v>146</v>
      </c>
      <c r="B155" s="637"/>
      <c r="C155" s="10"/>
      <c r="D155" s="10"/>
      <c r="E155" s="187"/>
      <c r="F155" s="162"/>
      <c r="G155" s="44"/>
      <c r="H155" s="163"/>
      <c r="I155" s="158"/>
      <c r="J155" s="21"/>
      <c r="K155" s="163"/>
      <c r="L155" s="158"/>
      <c r="M155" s="21"/>
      <c r="N155" s="163"/>
      <c r="O155" s="44"/>
      <c r="P155" s="166"/>
      <c r="Q155" s="139">
        <f t="shared" si="1"/>
        <v>0</v>
      </c>
      <c r="R155" s="141"/>
    </row>
    <row r="156" spans="1:18" ht="18" hidden="1" customHeight="1">
      <c r="A156" s="636">
        <v>147</v>
      </c>
      <c r="B156" s="637"/>
      <c r="C156" s="10"/>
      <c r="D156" s="10"/>
      <c r="E156" s="187"/>
      <c r="F156" s="162"/>
      <c r="G156" s="44"/>
      <c r="H156" s="163"/>
      <c r="I156" s="158"/>
      <c r="J156" s="21"/>
      <c r="K156" s="163"/>
      <c r="L156" s="158"/>
      <c r="M156" s="21"/>
      <c r="N156" s="163"/>
      <c r="O156" s="44"/>
      <c r="P156" s="166"/>
      <c r="Q156" s="139">
        <f t="shared" si="1"/>
        <v>0</v>
      </c>
      <c r="R156" s="141"/>
    </row>
    <row r="157" spans="1:18" ht="18" hidden="1" customHeight="1">
      <c r="A157" s="636">
        <v>148</v>
      </c>
      <c r="B157" s="637"/>
      <c r="C157" s="10"/>
      <c r="D157" s="10"/>
      <c r="E157" s="187"/>
      <c r="F157" s="162"/>
      <c r="G157" s="44"/>
      <c r="H157" s="163"/>
      <c r="I157" s="158"/>
      <c r="J157" s="21"/>
      <c r="K157" s="163"/>
      <c r="L157" s="158"/>
      <c r="M157" s="21"/>
      <c r="N157" s="163"/>
      <c r="O157" s="44"/>
      <c r="P157" s="166"/>
      <c r="Q157" s="139">
        <f t="shared" si="1"/>
        <v>0</v>
      </c>
      <c r="R157" s="141"/>
    </row>
    <row r="158" spans="1:18" ht="18" hidden="1" customHeight="1">
      <c r="A158" s="636">
        <v>149</v>
      </c>
      <c r="B158" s="637"/>
      <c r="C158" s="10"/>
      <c r="D158" s="10"/>
      <c r="E158" s="187"/>
      <c r="F158" s="162"/>
      <c r="G158" s="44"/>
      <c r="H158" s="163"/>
      <c r="I158" s="158"/>
      <c r="J158" s="21"/>
      <c r="K158" s="163"/>
      <c r="L158" s="158"/>
      <c r="M158" s="21"/>
      <c r="N158" s="163"/>
      <c r="O158" s="44"/>
      <c r="P158" s="166"/>
      <c r="Q158" s="139">
        <f t="shared" si="1"/>
        <v>0</v>
      </c>
      <c r="R158" s="141"/>
    </row>
    <row r="159" spans="1:18" ht="18" hidden="1" customHeight="1">
      <c r="A159" s="636">
        <v>150</v>
      </c>
      <c r="B159" s="637"/>
      <c r="C159" s="10"/>
      <c r="D159" s="10"/>
      <c r="E159" s="187"/>
      <c r="F159" s="162"/>
      <c r="G159" s="44"/>
      <c r="H159" s="163"/>
      <c r="I159" s="158"/>
      <c r="J159" s="21"/>
      <c r="K159" s="163"/>
      <c r="L159" s="158"/>
      <c r="M159" s="21"/>
      <c r="N159" s="163"/>
      <c r="O159" s="44"/>
      <c r="P159" s="166"/>
      <c r="Q159" s="139">
        <f t="shared" si="1"/>
        <v>0</v>
      </c>
      <c r="R159" s="141"/>
    </row>
    <row r="160" spans="1:18" ht="25.5" customHeight="1">
      <c r="A160" s="70" t="str">
        <f>IF('計画書①（地域）'!$S$4="","",'計画書①（地域）'!$S$4)</f>
        <v/>
      </c>
      <c r="B160" s="70"/>
      <c r="C160" s="71"/>
      <c r="D160" s="71"/>
      <c r="E160" s="71"/>
      <c r="F160" s="71"/>
      <c r="G160" s="71"/>
      <c r="H160" s="71"/>
      <c r="I160" s="71"/>
      <c r="J160" s="71"/>
      <c r="K160" s="71"/>
      <c r="L160" s="71"/>
      <c r="M160" s="71"/>
      <c r="N160" s="71"/>
      <c r="O160" s="71"/>
      <c r="P160" s="71"/>
      <c r="Q160" s="71"/>
    </row>
    <row r="161" spans="1:25" ht="25.5" customHeight="1">
      <c r="A161" s="136" t="str">
        <f>A2</f>
        <v xml:space="preserve">【 内訳書 】 </v>
      </c>
      <c r="B161" s="136"/>
      <c r="C161" s="72"/>
      <c r="D161" s="71"/>
      <c r="E161" s="71"/>
      <c r="F161" s="71"/>
      <c r="G161" s="71"/>
      <c r="H161" s="71"/>
      <c r="I161" s="71"/>
      <c r="J161" s="71"/>
      <c r="K161" s="71"/>
      <c r="L161" s="71"/>
      <c r="M161" s="71"/>
      <c r="N161" s="71"/>
      <c r="O161" s="71"/>
      <c r="P161" s="71"/>
      <c r="Q161" s="71"/>
    </row>
    <row r="162" spans="1:25" ht="31.5" customHeight="1">
      <c r="C162" s="576" t="str">
        <f>$C$3</f>
        <v>2-20</v>
      </c>
      <c r="D162" s="61" t="s">
        <v>153</v>
      </c>
      <c r="E162" s="560">
        <f>$E$3</f>
        <v>0</v>
      </c>
      <c r="F162" s="561"/>
      <c r="G162" s="561"/>
      <c r="H162" s="561"/>
      <c r="I162" s="561"/>
      <c r="J162" s="561"/>
      <c r="K162" s="561"/>
      <c r="L162" s="561"/>
      <c r="M162" s="562"/>
      <c r="N162"/>
      <c r="O162"/>
      <c r="P162"/>
      <c r="Q162"/>
      <c r="R162" s="71"/>
      <c r="X162" s="2"/>
      <c r="Y162" s="5"/>
    </row>
    <row r="163" spans="1:25" ht="31.5" customHeight="1">
      <c r="C163" s="577"/>
      <c r="D163" s="62" t="s">
        <v>154</v>
      </c>
      <c r="E163" s="563">
        <f>$E$4</f>
        <v>0</v>
      </c>
      <c r="F163" s="564"/>
      <c r="G163" s="564"/>
      <c r="H163" s="564"/>
      <c r="I163" s="564"/>
      <c r="J163" s="564"/>
      <c r="K163" s="564"/>
      <c r="L163" s="564"/>
      <c r="M163" s="565"/>
      <c r="N163"/>
      <c r="O163"/>
      <c r="P163"/>
      <c r="Q163"/>
      <c r="R163" s="71"/>
      <c r="X163" s="2"/>
      <c r="Y163" s="5"/>
    </row>
    <row r="164" spans="1:25" ht="25.5" customHeight="1">
      <c r="A164" s="133"/>
      <c r="B164" s="133"/>
      <c r="C164" s="72"/>
      <c r="D164" s="71"/>
      <c r="E164" s="71"/>
      <c r="F164" s="71"/>
      <c r="G164" s="71"/>
      <c r="H164" s="71"/>
      <c r="I164" s="71"/>
      <c r="J164" s="71"/>
      <c r="K164" s="71"/>
      <c r="L164" s="71"/>
      <c r="M164" s="71"/>
      <c r="N164" s="71"/>
      <c r="O164" s="71"/>
      <c r="P164" s="71"/>
      <c r="Q164" s="71"/>
    </row>
    <row r="165" spans="1:25" ht="21.75" customHeight="1">
      <c r="A165" s="74"/>
      <c r="B165" s="74"/>
      <c r="C165" s="75"/>
      <c r="D165" s="75"/>
      <c r="E165" s="74"/>
      <c r="F165" s="550" t="s">
        <v>8</v>
      </c>
      <c r="G165" s="551"/>
      <c r="H165" s="551"/>
      <c r="I165" s="551"/>
      <c r="J165" s="551"/>
      <c r="K165" s="552"/>
      <c r="L165" s="175"/>
      <c r="M165" s="176"/>
      <c r="N165" s="176"/>
      <c r="O165" s="176"/>
      <c r="P165" s="176"/>
      <c r="Q165" s="176"/>
    </row>
    <row r="166" spans="1:25" ht="21.75" customHeight="1">
      <c r="A166" s="76"/>
      <c r="B166" s="76"/>
      <c r="C166" s="75"/>
      <c r="D166" s="75"/>
      <c r="E166" s="74"/>
      <c r="F166" s="553">
        <f>SUM(Q169:Q218)</f>
        <v>0</v>
      </c>
      <c r="G166" s="554"/>
      <c r="H166" s="554"/>
      <c r="I166" s="554"/>
      <c r="J166" s="554"/>
      <c r="K166" s="555"/>
      <c r="L166" s="175"/>
      <c r="M166" s="176"/>
      <c r="N166" s="176"/>
      <c r="O166" s="176"/>
      <c r="P166" s="176"/>
      <c r="Q166" s="176"/>
    </row>
    <row r="167" spans="1:25" ht="21" customHeight="1">
      <c r="A167" s="77" t="s">
        <v>16</v>
      </c>
      <c r="B167" s="77"/>
      <c r="C167" s="78"/>
      <c r="D167" s="78"/>
      <c r="E167" s="78"/>
      <c r="F167" s="78"/>
      <c r="G167" s="78"/>
      <c r="H167" s="78"/>
      <c r="I167" s="78"/>
      <c r="J167" s="78"/>
      <c r="K167" s="71"/>
      <c r="L167" s="71"/>
      <c r="M167" s="71"/>
      <c r="N167" s="71"/>
      <c r="O167" s="71"/>
      <c r="P167" s="71"/>
      <c r="Q167" s="135" t="s">
        <v>17</v>
      </c>
    </row>
    <row r="168" spans="1:25" s="59" customFormat="1" ht="36" customHeight="1">
      <c r="A168" s="640" t="s">
        <v>219</v>
      </c>
      <c r="B168" s="641"/>
      <c r="C168" s="556" t="s">
        <v>11</v>
      </c>
      <c r="D168" s="557"/>
      <c r="E168" s="80" t="s">
        <v>45</v>
      </c>
      <c r="F168" s="81"/>
      <c r="G168" s="82" t="s">
        <v>39</v>
      </c>
      <c r="H168" s="83" t="s">
        <v>46</v>
      </c>
      <c r="I168" s="84" t="s">
        <v>38</v>
      </c>
      <c r="J168" s="85" t="s">
        <v>40</v>
      </c>
      <c r="K168" s="83" t="s">
        <v>46</v>
      </c>
      <c r="L168" s="84" t="s">
        <v>48</v>
      </c>
      <c r="M168" s="85" t="s">
        <v>40</v>
      </c>
      <c r="N168" s="83" t="s">
        <v>49</v>
      </c>
      <c r="O168" s="84" t="s">
        <v>50</v>
      </c>
      <c r="P168" s="83" t="s">
        <v>51</v>
      </c>
      <c r="Q168" s="86" t="s">
        <v>12</v>
      </c>
      <c r="X168" s="60"/>
    </row>
    <row r="169" spans="1:25" ht="18" customHeight="1">
      <c r="A169" s="638">
        <v>1</v>
      </c>
      <c r="B169" s="639"/>
      <c r="C169" s="558"/>
      <c r="D169" s="559"/>
      <c r="E169" s="189"/>
      <c r="F169" s="167"/>
      <c r="G169" s="46"/>
      <c r="H169" s="170"/>
      <c r="I169" s="159"/>
      <c r="J169" s="38"/>
      <c r="K169" s="170"/>
      <c r="L169" s="159"/>
      <c r="M169" s="38"/>
      <c r="N169" s="170"/>
      <c r="O169" s="46"/>
      <c r="P169" s="172"/>
      <c r="Q169" s="63">
        <f t="shared" ref="Q169:Q218" si="2">IF(G169="",0,INT(SUM(PRODUCT(G169,I169,L169),O169)))</f>
        <v>0</v>
      </c>
    </row>
    <row r="170" spans="1:25" ht="18" customHeight="1">
      <c r="A170" s="589">
        <v>2</v>
      </c>
      <c r="B170" s="590"/>
      <c r="C170" s="578"/>
      <c r="D170" s="579"/>
      <c r="E170" s="187"/>
      <c r="F170" s="168"/>
      <c r="G170" s="46"/>
      <c r="H170" s="170"/>
      <c r="I170" s="159"/>
      <c r="J170" s="38"/>
      <c r="K170" s="170"/>
      <c r="L170" s="159"/>
      <c r="M170" s="38"/>
      <c r="N170" s="170"/>
      <c r="O170" s="46"/>
      <c r="P170" s="166"/>
      <c r="Q170" s="63">
        <f t="shared" si="2"/>
        <v>0</v>
      </c>
    </row>
    <row r="171" spans="1:25" ht="18" customHeight="1">
      <c r="A171" s="589">
        <v>3</v>
      </c>
      <c r="B171" s="590"/>
      <c r="C171" s="578"/>
      <c r="D171" s="579"/>
      <c r="E171" s="189"/>
      <c r="F171" s="168"/>
      <c r="G171" s="44"/>
      <c r="H171" s="170"/>
      <c r="I171" s="159"/>
      <c r="J171" s="38"/>
      <c r="K171" s="170"/>
      <c r="L171" s="159"/>
      <c r="M171" s="38"/>
      <c r="N171" s="170"/>
      <c r="O171" s="46"/>
      <c r="P171" s="166"/>
      <c r="Q171" s="63">
        <f t="shared" si="2"/>
        <v>0</v>
      </c>
    </row>
    <row r="172" spans="1:25" ht="18" customHeight="1">
      <c r="A172" s="589">
        <v>4</v>
      </c>
      <c r="B172" s="590"/>
      <c r="C172" s="578"/>
      <c r="D172" s="579"/>
      <c r="E172" s="189"/>
      <c r="F172" s="168"/>
      <c r="G172" s="44"/>
      <c r="H172" s="170"/>
      <c r="I172" s="159"/>
      <c r="J172" s="38"/>
      <c r="K172" s="170"/>
      <c r="L172" s="159"/>
      <c r="M172" s="38"/>
      <c r="N172" s="170"/>
      <c r="O172" s="46"/>
      <c r="P172" s="166"/>
      <c r="Q172" s="63">
        <f t="shared" si="2"/>
        <v>0</v>
      </c>
    </row>
    <row r="173" spans="1:25" ht="18" customHeight="1">
      <c r="A173" s="589">
        <v>5</v>
      </c>
      <c r="B173" s="590"/>
      <c r="C173" s="580"/>
      <c r="D173" s="581"/>
      <c r="E173" s="189"/>
      <c r="F173" s="168"/>
      <c r="G173" s="44"/>
      <c r="H173" s="170"/>
      <c r="I173" s="159"/>
      <c r="J173" s="38"/>
      <c r="K173" s="170"/>
      <c r="L173" s="159"/>
      <c r="M173" s="38"/>
      <c r="N173" s="170"/>
      <c r="O173" s="46"/>
      <c r="P173" s="166"/>
      <c r="Q173" s="63">
        <f t="shared" si="2"/>
        <v>0</v>
      </c>
    </row>
    <row r="174" spans="1:25" ht="18" customHeight="1">
      <c r="A174" s="589">
        <v>6</v>
      </c>
      <c r="B174" s="590"/>
      <c r="C174" s="580"/>
      <c r="D174" s="582"/>
      <c r="E174" s="189"/>
      <c r="F174" s="168"/>
      <c r="G174" s="44"/>
      <c r="H174" s="170"/>
      <c r="I174" s="159"/>
      <c r="J174" s="38"/>
      <c r="K174" s="170"/>
      <c r="L174" s="159"/>
      <c r="M174" s="38"/>
      <c r="N174" s="170"/>
      <c r="O174" s="46"/>
      <c r="P174" s="166"/>
      <c r="Q174" s="63">
        <f t="shared" si="2"/>
        <v>0</v>
      </c>
    </row>
    <row r="175" spans="1:25" ht="18" customHeight="1">
      <c r="A175" s="589">
        <v>7</v>
      </c>
      <c r="B175" s="590"/>
      <c r="C175" s="580"/>
      <c r="D175" s="582"/>
      <c r="E175" s="189"/>
      <c r="F175" s="168"/>
      <c r="G175" s="44"/>
      <c r="H175" s="170"/>
      <c r="I175" s="159"/>
      <c r="J175" s="38"/>
      <c r="K175" s="170"/>
      <c r="L175" s="159"/>
      <c r="M175" s="38"/>
      <c r="N175" s="170"/>
      <c r="O175" s="46"/>
      <c r="P175" s="166"/>
      <c r="Q175" s="63">
        <f t="shared" si="2"/>
        <v>0</v>
      </c>
    </row>
    <row r="176" spans="1:25" ht="18" customHeight="1">
      <c r="A176" s="589">
        <v>8</v>
      </c>
      <c r="B176" s="590"/>
      <c r="C176" s="580"/>
      <c r="D176" s="582"/>
      <c r="E176" s="189"/>
      <c r="F176" s="168"/>
      <c r="G176" s="44"/>
      <c r="H176" s="170"/>
      <c r="I176" s="159"/>
      <c r="J176" s="38"/>
      <c r="K176" s="170"/>
      <c r="L176" s="159"/>
      <c r="M176" s="38"/>
      <c r="N176" s="170"/>
      <c r="O176" s="46"/>
      <c r="P176" s="166"/>
      <c r="Q176" s="63">
        <f t="shared" si="2"/>
        <v>0</v>
      </c>
    </row>
    <row r="177" spans="1:17" ht="18" customHeight="1">
      <c r="A177" s="589">
        <v>9</v>
      </c>
      <c r="B177" s="590"/>
      <c r="C177" s="580"/>
      <c r="D177" s="582"/>
      <c r="E177" s="189"/>
      <c r="F177" s="168"/>
      <c r="G177" s="44"/>
      <c r="H177" s="170"/>
      <c r="I177" s="159"/>
      <c r="J177" s="38"/>
      <c r="K177" s="170"/>
      <c r="L177" s="159"/>
      <c r="M177" s="38"/>
      <c r="N177" s="170"/>
      <c r="O177" s="46"/>
      <c r="P177" s="166"/>
      <c r="Q177" s="63">
        <f t="shared" si="2"/>
        <v>0</v>
      </c>
    </row>
    <row r="178" spans="1:17" ht="18" customHeight="1">
      <c r="A178" s="589">
        <v>10</v>
      </c>
      <c r="B178" s="590"/>
      <c r="C178" s="580"/>
      <c r="D178" s="582"/>
      <c r="E178" s="189"/>
      <c r="F178" s="168"/>
      <c r="G178" s="44"/>
      <c r="H178" s="170"/>
      <c r="I178" s="159"/>
      <c r="J178" s="38"/>
      <c r="K178" s="170"/>
      <c r="L178" s="159"/>
      <c r="M178" s="38"/>
      <c r="N178" s="170"/>
      <c r="O178" s="46"/>
      <c r="P178" s="166"/>
      <c r="Q178" s="63">
        <f t="shared" si="2"/>
        <v>0</v>
      </c>
    </row>
    <row r="179" spans="1:17" ht="18" customHeight="1">
      <c r="A179" s="589">
        <v>11</v>
      </c>
      <c r="B179" s="590"/>
      <c r="C179" s="580"/>
      <c r="D179" s="582"/>
      <c r="E179" s="189"/>
      <c r="F179" s="168"/>
      <c r="G179" s="44"/>
      <c r="H179" s="170"/>
      <c r="I179" s="159"/>
      <c r="J179" s="38"/>
      <c r="K179" s="170"/>
      <c r="L179" s="159"/>
      <c r="M179" s="38"/>
      <c r="N179" s="170"/>
      <c r="O179" s="46"/>
      <c r="P179" s="166"/>
      <c r="Q179" s="63">
        <f t="shared" si="2"/>
        <v>0</v>
      </c>
    </row>
    <row r="180" spans="1:17" ht="18" customHeight="1">
      <c r="A180" s="589">
        <v>12</v>
      </c>
      <c r="B180" s="590"/>
      <c r="C180" s="580"/>
      <c r="D180" s="582"/>
      <c r="E180" s="189"/>
      <c r="F180" s="168"/>
      <c r="G180" s="44"/>
      <c r="H180" s="170"/>
      <c r="I180" s="159"/>
      <c r="J180" s="38"/>
      <c r="K180" s="170"/>
      <c r="L180" s="159"/>
      <c r="M180" s="38"/>
      <c r="N180" s="170"/>
      <c r="O180" s="46"/>
      <c r="P180" s="166"/>
      <c r="Q180" s="63">
        <f t="shared" si="2"/>
        <v>0</v>
      </c>
    </row>
    <row r="181" spans="1:17" ht="18" customHeight="1">
      <c r="A181" s="589">
        <v>13</v>
      </c>
      <c r="B181" s="590"/>
      <c r="C181" s="580"/>
      <c r="D181" s="582"/>
      <c r="E181" s="189"/>
      <c r="F181" s="168"/>
      <c r="G181" s="44"/>
      <c r="H181" s="170"/>
      <c r="I181" s="159"/>
      <c r="J181" s="38"/>
      <c r="K181" s="170"/>
      <c r="L181" s="159"/>
      <c r="M181" s="38"/>
      <c r="N181" s="170"/>
      <c r="O181" s="46"/>
      <c r="P181" s="166"/>
      <c r="Q181" s="63">
        <f t="shared" si="2"/>
        <v>0</v>
      </c>
    </row>
    <row r="182" spans="1:17" ht="18" customHeight="1">
      <c r="A182" s="589">
        <v>14</v>
      </c>
      <c r="B182" s="590"/>
      <c r="C182" s="580"/>
      <c r="D182" s="582"/>
      <c r="E182" s="189"/>
      <c r="F182" s="168"/>
      <c r="G182" s="44"/>
      <c r="H182" s="170"/>
      <c r="I182" s="159"/>
      <c r="J182" s="38"/>
      <c r="K182" s="170"/>
      <c r="L182" s="159"/>
      <c r="M182" s="38"/>
      <c r="N182" s="170"/>
      <c r="O182" s="46"/>
      <c r="P182" s="166"/>
      <c r="Q182" s="63">
        <f t="shared" si="2"/>
        <v>0</v>
      </c>
    </row>
    <row r="183" spans="1:17" ht="18" customHeight="1">
      <c r="A183" s="589">
        <v>15</v>
      </c>
      <c r="B183" s="590"/>
      <c r="C183" s="580"/>
      <c r="D183" s="582"/>
      <c r="E183" s="189"/>
      <c r="F183" s="168"/>
      <c r="G183" s="44"/>
      <c r="H183" s="170"/>
      <c r="I183" s="159"/>
      <c r="J183" s="38"/>
      <c r="K183" s="170"/>
      <c r="L183" s="159"/>
      <c r="M183" s="38"/>
      <c r="N183" s="170"/>
      <c r="O183" s="46"/>
      <c r="P183" s="166"/>
      <c r="Q183" s="63">
        <f t="shared" si="2"/>
        <v>0</v>
      </c>
    </row>
    <row r="184" spans="1:17" ht="18" customHeight="1">
      <c r="A184" s="589">
        <v>16</v>
      </c>
      <c r="B184" s="590"/>
      <c r="C184" s="580"/>
      <c r="D184" s="582"/>
      <c r="E184" s="189"/>
      <c r="F184" s="168"/>
      <c r="G184" s="44"/>
      <c r="H184" s="170"/>
      <c r="I184" s="159"/>
      <c r="J184" s="38"/>
      <c r="K184" s="170"/>
      <c r="L184" s="159"/>
      <c r="M184" s="38"/>
      <c r="N184" s="170"/>
      <c r="O184" s="46"/>
      <c r="P184" s="166"/>
      <c r="Q184" s="63">
        <f t="shared" si="2"/>
        <v>0</v>
      </c>
    </row>
    <row r="185" spans="1:17" ht="18" customHeight="1">
      <c r="A185" s="589">
        <v>17</v>
      </c>
      <c r="B185" s="590"/>
      <c r="C185" s="580"/>
      <c r="D185" s="582"/>
      <c r="E185" s="189"/>
      <c r="F185" s="168"/>
      <c r="G185" s="44"/>
      <c r="H185" s="170"/>
      <c r="I185" s="159"/>
      <c r="J185" s="38"/>
      <c r="K185" s="170"/>
      <c r="L185" s="159"/>
      <c r="M185" s="38"/>
      <c r="N185" s="170"/>
      <c r="O185" s="46"/>
      <c r="P185" s="166"/>
      <c r="Q185" s="63">
        <f t="shared" si="2"/>
        <v>0</v>
      </c>
    </row>
    <row r="186" spans="1:17" ht="18" customHeight="1">
      <c r="A186" s="589">
        <v>18</v>
      </c>
      <c r="B186" s="590"/>
      <c r="C186" s="580"/>
      <c r="D186" s="582"/>
      <c r="E186" s="189"/>
      <c r="F186" s="168"/>
      <c r="G186" s="44"/>
      <c r="H186" s="170"/>
      <c r="I186" s="159"/>
      <c r="J186" s="38"/>
      <c r="K186" s="170"/>
      <c r="L186" s="159"/>
      <c r="M186" s="38"/>
      <c r="N186" s="170"/>
      <c r="O186" s="46"/>
      <c r="P186" s="166"/>
      <c r="Q186" s="63">
        <f t="shared" si="2"/>
        <v>0</v>
      </c>
    </row>
    <row r="187" spans="1:17" ht="18" customHeight="1">
      <c r="A187" s="589">
        <v>19</v>
      </c>
      <c r="B187" s="590"/>
      <c r="C187" s="580"/>
      <c r="D187" s="582"/>
      <c r="E187" s="189"/>
      <c r="F187" s="168"/>
      <c r="G187" s="44"/>
      <c r="H187" s="170"/>
      <c r="I187" s="159"/>
      <c r="J187" s="38"/>
      <c r="K187" s="170"/>
      <c r="L187" s="159"/>
      <c r="M187" s="38"/>
      <c r="N187" s="170"/>
      <c r="O187" s="46"/>
      <c r="P187" s="166"/>
      <c r="Q187" s="63">
        <f t="shared" si="2"/>
        <v>0</v>
      </c>
    </row>
    <row r="188" spans="1:17" ht="18" customHeight="1">
      <c r="A188" s="589">
        <v>20</v>
      </c>
      <c r="B188" s="590"/>
      <c r="C188" s="580"/>
      <c r="D188" s="582"/>
      <c r="E188" s="189"/>
      <c r="F188" s="168"/>
      <c r="G188" s="44"/>
      <c r="H188" s="170"/>
      <c r="I188" s="159"/>
      <c r="J188" s="38"/>
      <c r="K188" s="170"/>
      <c r="L188" s="159"/>
      <c r="M188" s="38"/>
      <c r="N188" s="170"/>
      <c r="O188" s="46"/>
      <c r="P188" s="166"/>
      <c r="Q188" s="63">
        <f t="shared" si="2"/>
        <v>0</v>
      </c>
    </row>
    <row r="189" spans="1:17" ht="18" customHeight="1">
      <c r="A189" s="589">
        <v>21</v>
      </c>
      <c r="B189" s="590"/>
      <c r="C189" s="580"/>
      <c r="D189" s="582"/>
      <c r="E189" s="189"/>
      <c r="F189" s="168"/>
      <c r="G189" s="44"/>
      <c r="H189" s="170"/>
      <c r="I189" s="159"/>
      <c r="J189" s="38"/>
      <c r="K189" s="170"/>
      <c r="L189" s="159"/>
      <c r="M189" s="38"/>
      <c r="N189" s="170"/>
      <c r="O189" s="46"/>
      <c r="P189" s="166"/>
      <c r="Q189" s="63">
        <f t="shared" si="2"/>
        <v>0</v>
      </c>
    </row>
    <row r="190" spans="1:17" ht="18" customHeight="1">
      <c r="A190" s="589">
        <v>22</v>
      </c>
      <c r="B190" s="590"/>
      <c r="C190" s="580"/>
      <c r="D190" s="582"/>
      <c r="E190" s="189"/>
      <c r="F190" s="168"/>
      <c r="G190" s="44"/>
      <c r="H190" s="170"/>
      <c r="I190" s="159"/>
      <c r="J190" s="38"/>
      <c r="K190" s="170"/>
      <c r="L190" s="159"/>
      <c r="M190" s="38"/>
      <c r="N190" s="170"/>
      <c r="O190" s="46"/>
      <c r="P190" s="166"/>
      <c r="Q190" s="63">
        <f t="shared" si="2"/>
        <v>0</v>
      </c>
    </row>
    <row r="191" spans="1:17" ht="18" customHeight="1">
      <c r="A191" s="589">
        <v>23</v>
      </c>
      <c r="B191" s="590"/>
      <c r="C191" s="580"/>
      <c r="D191" s="582"/>
      <c r="E191" s="189"/>
      <c r="F191" s="168"/>
      <c r="G191" s="44"/>
      <c r="H191" s="170"/>
      <c r="I191" s="159"/>
      <c r="J191" s="38"/>
      <c r="K191" s="170"/>
      <c r="L191" s="159"/>
      <c r="M191" s="38"/>
      <c r="N191" s="170"/>
      <c r="O191" s="46"/>
      <c r="P191" s="166"/>
      <c r="Q191" s="63">
        <f t="shared" si="2"/>
        <v>0</v>
      </c>
    </row>
    <row r="192" spans="1:17" ht="18" customHeight="1">
      <c r="A192" s="589">
        <v>24</v>
      </c>
      <c r="B192" s="590"/>
      <c r="C192" s="580"/>
      <c r="D192" s="582"/>
      <c r="E192" s="189"/>
      <c r="F192" s="168"/>
      <c r="G192" s="44"/>
      <c r="H192" s="170"/>
      <c r="I192" s="159"/>
      <c r="J192" s="38"/>
      <c r="K192" s="170"/>
      <c r="L192" s="159"/>
      <c r="M192" s="38"/>
      <c r="N192" s="170"/>
      <c r="O192" s="46"/>
      <c r="P192" s="166"/>
      <c r="Q192" s="63">
        <f t="shared" si="2"/>
        <v>0</v>
      </c>
    </row>
    <row r="193" spans="1:17" ht="18" customHeight="1">
      <c r="A193" s="589">
        <v>25</v>
      </c>
      <c r="B193" s="590"/>
      <c r="C193" s="580"/>
      <c r="D193" s="582"/>
      <c r="E193" s="189"/>
      <c r="F193" s="168"/>
      <c r="G193" s="44"/>
      <c r="H193" s="170"/>
      <c r="I193" s="159"/>
      <c r="J193" s="38"/>
      <c r="K193" s="170"/>
      <c r="L193" s="159"/>
      <c r="M193" s="38"/>
      <c r="N193" s="170"/>
      <c r="O193" s="46"/>
      <c r="P193" s="166"/>
      <c r="Q193" s="63">
        <f t="shared" si="2"/>
        <v>0</v>
      </c>
    </row>
    <row r="194" spans="1:17" ht="18" customHeight="1">
      <c r="A194" s="589">
        <v>26</v>
      </c>
      <c r="B194" s="590"/>
      <c r="C194" s="580"/>
      <c r="D194" s="582"/>
      <c r="E194" s="189"/>
      <c r="F194" s="168"/>
      <c r="G194" s="44"/>
      <c r="H194" s="170"/>
      <c r="I194" s="159"/>
      <c r="J194" s="38"/>
      <c r="K194" s="170"/>
      <c r="L194" s="159"/>
      <c r="M194" s="38"/>
      <c r="N194" s="170"/>
      <c r="O194" s="46"/>
      <c r="P194" s="166"/>
      <c r="Q194" s="63">
        <f t="shared" si="2"/>
        <v>0</v>
      </c>
    </row>
    <row r="195" spans="1:17" ht="18" customHeight="1">
      <c r="A195" s="589">
        <v>27</v>
      </c>
      <c r="B195" s="590"/>
      <c r="C195" s="580"/>
      <c r="D195" s="582"/>
      <c r="E195" s="189"/>
      <c r="F195" s="168"/>
      <c r="G195" s="44"/>
      <c r="H195" s="170"/>
      <c r="I195" s="159"/>
      <c r="J195" s="38"/>
      <c r="K195" s="170"/>
      <c r="L195" s="159"/>
      <c r="M195" s="38"/>
      <c r="N195" s="170"/>
      <c r="O195" s="46"/>
      <c r="P195" s="166"/>
      <c r="Q195" s="63">
        <f t="shared" si="2"/>
        <v>0</v>
      </c>
    </row>
    <row r="196" spans="1:17" ht="18" customHeight="1">
      <c r="A196" s="589">
        <v>28</v>
      </c>
      <c r="B196" s="590"/>
      <c r="C196" s="580"/>
      <c r="D196" s="582"/>
      <c r="E196" s="189"/>
      <c r="F196" s="168"/>
      <c r="G196" s="44"/>
      <c r="H196" s="170"/>
      <c r="I196" s="159"/>
      <c r="J196" s="38"/>
      <c r="K196" s="170"/>
      <c r="L196" s="159"/>
      <c r="M196" s="38"/>
      <c r="N196" s="170"/>
      <c r="O196" s="46"/>
      <c r="P196" s="166"/>
      <c r="Q196" s="63">
        <f t="shared" si="2"/>
        <v>0</v>
      </c>
    </row>
    <row r="197" spans="1:17" ht="18" customHeight="1">
      <c r="A197" s="589">
        <v>29</v>
      </c>
      <c r="B197" s="590"/>
      <c r="C197" s="580"/>
      <c r="D197" s="582"/>
      <c r="E197" s="189"/>
      <c r="F197" s="168"/>
      <c r="G197" s="44"/>
      <c r="H197" s="170"/>
      <c r="I197" s="159"/>
      <c r="J197" s="38"/>
      <c r="K197" s="170"/>
      <c r="L197" s="159"/>
      <c r="M197" s="38"/>
      <c r="N197" s="170"/>
      <c r="O197" s="46"/>
      <c r="P197" s="166"/>
      <c r="Q197" s="63">
        <f t="shared" si="2"/>
        <v>0</v>
      </c>
    </row>
    <row r="198" spans="1:17" ht="18" customHeight="1">
      <c r="A198" s="589">
        <v>30</v>
      </c>
      <c r="B198" s="590"/>
      <c r="C198" s="580"/>
      <c r="D198" s="582"/>
      <c r="E198" s="189"/>
      <c r="F198" s="168"/>
      <c r="G198" s="44"/>
      <c r="H198" s="170"/>
      <c r="I198" s="159"/>
      <c r="J198" s="38"/>
      <c r="K198" s="170"/>
      <c r="L198" s="159"/>
      <c r="M198" s="38"/>
      <c r="N198" s="170"/>
      <c r="O198" s="46"/>
      <c r="P198" s="166"/>
      <c r="Q198" s="63">
        <f t="shared" si="2"/>
        <v>0</v>
      </c>
    </row>
    <row r="199" spans="1:17" ht="18" customHeight="1">
      <c r="A199" s="589">
        <v>31</v>
      </c>
      <c r="B199" s="590"/>
      <c r="C199" s="580"/>
      <c r="D199" s="582"/>
      <c r="E199" s="189"/>
      <c r="F199" s="168"/>
      <c r="G199" s="44"/>
      <c r="H199" s="170"/>
      <c r="I199" s="159"/>
      <c r="J199" s="38"/>
      <c r="K199" s="170"/>
      <c r="L199" s="159"/>
      <c r="M199" s="38"/>
      <c r="N199" s="170"/>
      <c r="O199" s="46"/>
      <c r="P199" s="166"/>
      <c r="Q199" s="63">
        <f t="shared" si="2"/>
        <v>0</v>
      </c>
    </row>
    <row r="200" spans="1:17" ht="18" customHeight="1">
      <c r="A200" s="589">
        <v>32</v>
      </c>
      <c r="B200" s="590"/>
      <c r="C200" s="580"/>
      <c r="D200" s="582"/>
      <c r="E200" s="189"/>
      <c r="F200" s="168"/>
      <c r="G200" s="44"/>
      <c r="H200" s="170"/>
      <c r="I200" s="159"/>
      <c r="J200" s="38"/>
      <c r="K200" s="170"/>
      <c r="L200" s="159"/>
      <c r="M200" s="38"/>
      <c r="N200" s="170"/>
      <c r="O200" s="46"/>
      <c r="P200" s="166"/>
      <c r="Q200" s="63">
        <f t="shared" si="2"/>
        <v>0</v>
      </c>
    </row>
    <row r="201" spans="1:17" ht="18" customHeight="1">
      <c r="A201" s="589">
        <v>33</v>
      </c>
      <c r="B201" s="590"/>
      <c r="C201" s="580"/>
      <c r="D201" s="582"/>
      <c r="E201" s="189"/>
      <c r="F201" s="168"/>
      <c r="G201" s="44"/>
      <c r="H201" s="170"/>
      <c r="I201" s="159"/>
      <c r="J201" s="38"/>
      <c r="K201" s="170"/>
      <c r="L201" s="159"/>
      <c r="M201" s="38"/>
      <c r="N201" s="170"/>
      <c r="O201" s="46"/>
      <c r="P201" s="166"/>
      <c r="Q201" s="63">
        <f t="shared" si="2"/>
        <v>0</v>
      </c>
    </row>
    <row r="202" spans="1:17" ht="18" customHeight="1">
      <c r="A202" s="589">
        <v>34</v>
      </c>
      <c r="B202" s="590"/>
      <c r="C202" s="580"/>
      <c r="D202" s="582"/>
      <c r="E202" s="189"/>
      <c r="F202" s="168"/>
      <c r="G202" s="44"/>
      <c r="H202" s="170"/>
      <c r="I202" s="159"/>
      <c r="J202" s="38"/>
      <c r="K202" s="170"/>
      <c r="L202" s="159"/>
      <c r="M202" s="38"/>
      <c r="N202" s="170"/>
      <c r="O202" s="46"/>
      <c r="P202" s="166"/>
      <c r="Q202" s="63">
        <f t="shared" si="2"/>
        <v>0</v>
      </c>
    </row>
    <row r="203" spans="1:17" ht="18" customHeight="1">
      <c r="A203" s="589">
        <v>35</v>
      </c>
      <c r="B203" s="590"/>
      <c r="C203" s="580"/>
      <c r="D203" s="582"/>
      <c r="E203" s="189"/>
      <c r="F203" s="168"/>
      <c r="G203" s="44"/>
      <c r="H203" s="170"/>
      <c r="I203" s="159"/>
      <c r="J203" s="38"/>
      <c r="K203" s="170"/>
      <c r="L203" s="159"/>
      <c r="M203" s="38"/>
      <c r="N203" s="170"/>
      <c r="O203" s="46"/>
      <c r="P203" s="166"/>
      <c r="Q203" s="63">
        <f t="shared" si="2"/>
        <v>0</v>
      </c>
    </row>
    <row r="204" spans="1:17" ht="18" customHeight="1">
      <c r="A204" s="589">
        <v>36</v>
      </c>
      <c r="B204" s="590"/>
      <c r="C204" s="580"/>
      <c r="D204" s="582"/>
      <c r="E204" s="189"/>
      <c r="F204" s="168"/>
      <c r="G204" s="44"/>
      <c r="H204" s="170"/>
      <c r="I204" s="159"/>
      <c r="J204" s="38"/>
      <c r="K204" s="170"/>
      <c r="L204" s="159"/>
      <c r="M204" s="38"/>
      <c r="N204" s="170"/>
      <c r="O204" s="46"/>
      <c r="P204" s="166"/>
      <c r="Q204" s="63">
        <f t="shared" si="2"/>
        <v>0</v>
      </c>
    </row>
    <row r="205" spans="1:17" ht="18" customHeight="1">
      <c r="A205" s="589">
        <v>37</v>
      </c>
      <c r="B205" s="590"/>
      <c r="C205" s="580"/>
      <c r="D205" s="582"/>
      <c r="E205" s="189"/>
      <c r="F205" s="168"/>
      <c r="G205" s="44"/>
      <c r="H205" s="170"/>
      <c r="I205" s="159"/>
      <c r="J205" s="38"/>
      <c r="K205" s="170"/>
      <c r="L205" s="159"/>
      <c r="M205" s="38"/>
      <c r="N205" s="170"/>
      <c r="O205" s="46"/>
      <c r="P205" s="166"/>
      <c r="Q205" s="63">
        <f t="shared" si="2"/>
        <v>0</v>
      </c>
    </row>
    <row r="206" spans="1:17" ht="18" customHeight="1">
      <c r="A206" s="589">
        <v>38</v>
      </c>
      <c r="B206" s="590"/>
      <c r="C206" s="580"/>
      <c r="D206" s="582"/>
      <c r="E206" s="189"/>
      <c r="F206" s="168"/>
      <c r="G206" s="44"/>
      <c r="H206" s="170"/>
      <c r="I206" s="159"/>
      <c r="J206" s="38"/>
      <c r="K206" s="170"/>
      <c r="L206" s="159"/>
      <c r="M206" s="38"/>
      <c r="N206" s="170"/>
      <c r="O206" s="46"/>
      <c r="P206" s="166"/>
      <c r="Q206" s="63">
        <f t="shared" si="2"/>
        <v>0</v>
      </c>
    </row>
    <row r="207" spans="1:17" ht="18" customHeight="1">
      <c r="A207" s="589">
        <v>39</v>
      </c>
      <c r="B207" s="590"/>
      <c r="C207" s="580"/>
      <c r="D207" s="582"/>
      <c r="E207" s="189"/>
      <c r="F207" s="168"/>
      <c r="G207" s="44"/>
      <c r="H207" s="170"/>
      <c r="I207" s="159"/>
      <c r="J207" s="38"/>
      <c r="K207" s="170"/>
      <c r="L207" s="159"/>
      <c r="M207" s="38"/>
      <c r="N207" s="170"/>
      <c r="O207" s="46"/>
      <c r="P207" s="166"/>
      <c r="Q207" s="63">
        <f t="shared" si="2"/>
        <v>0</v>
      </c>
    </row>
    <row r="208" spans="1:17" ht="18" customHeight="1">
      <c r="A208" s="589">
        <v>40</v>
      </c>
      <c r="B208" s="590"/>
      <c r="C208" s="580"/>
      <c r="D208" s="582"/>
      <c r="E208" s="189"/>
      <c r="F208" s="168"/>
      <c r="G208" s="44"/>
      <c r="H208" s="170"/>
      <c r="I208" s="159"/>
      <c r="J208" s="38"/>
      <c r="K208" s="170"/>
      <c r="L208" s="159"/>
      <c r="M208" s="38"/>
      <c r="N208" s="170"/>
      <c r="O208" s="46"/>
      <c r="P208" s="166"/>
      <c r="Q208" s="63">
        <f t="shared" si="2"/>
        <v>0</v>
      </c>
    </row>
    <row r="209" spans="1:17" ht="18" customHeight="1">
      <c r="A209" s="589">
        <v>41</v>
      </c>
      <c r="B209" s="590"/>
      <c r="C209" s="580"/>
      <c r="D209" s="582"/>
      <c r="E209" s="189"/>
      <c r="F209" s="168"/>
      <c r="G209" s="44"/>
      <c r="H209" s="170"/>
      <c r="I209" s="159"/>
      <c r="J209" s="38"/>
      <c r="K209" s="170"/>
      <c r="L209" s="159"/>
      <c r="M209" s="38"/>
      <c r="N209" s="170"/>
      <c r="O209" s="46"/>
      <c r="P209" s="166"/>
      <c r="Q209" s="63">
        <f t="shared" si="2"/>
        <v>0</v>
      </c>
    </row>
    <row r="210" spans="1:17" ht="18" customHeight="1">
      <c r="A210" s="589">
        <v>42</v>
      </c>
      <c r="B210" s="590"/>
      <c r="C210" s="580"/>
      <c r="D210" s="582"/>
      <c r="E210" s="189"/>
      <c r="F210" s="168"/>
      <c r="G210" s="44"/>
      <c r="H210" s="170"/>
      <c r="I210" s="159"/>
      <c r="J210" s="38"/>
      <c r="K210" s="170"/>
      <c r="L210" s="159"/>
      <c r="M210" s="38"/>
      <c r="N210" s="170"/>
      <c r="O210" s="46"/>
      <c r="P210" s="166"/>
      <c r="Q210" s="63">
        <f t="shared" si="2"/>
        <v>0</v>
      </c>
    </row>
    <row r="211" spans="1:17" ht="18" customHeight="1">
      <c r="A211" s="589">
        <v>43</v>
      </c>
      <c r="B211" s="590"/>
      <c r="C211" s="580"/>
      <c r="D211" s="582"/>
      <c r="E211" s="189"/>
      <c r="F211" s="168"/>
      <c r="G211" s="44"/>
      <c r="H211" s="170"/>
      <c r="I211" s="159"/>
      <c r="J211" s="38"/>
      <c r="K211" s="170"/>
      <c r="L211" s="159"/>
      <c r="M211" s="38"/>
      <c r="N211" s="170"/>
      <c r="O211" s="46"/>
      <c r="P211" s="166"/>
      <c r="Q211" s="63">
        <f t="shared" si="2"/>
        <v>0</v>
      </c>
    </row>
    <row r="212" spans="1:17" ht="18" customHeight="1">
      <c r="A212" s="589">
        <v>44</v>
      </c>
      <c r="B212" s="590"/>
      <c r="C212" s="580"/>
      <c r="D212" s="582"/>
      <c r="E212" s="189"/>
      <c r="F212" s="168"/>
      <c r="G212" s="44"/>
      <c r="H212" s="170"/>
      <c r="I212" s="159"/>
      <c r="J212" s="38"/>
      <c r="K212" s="170"/>
      <c r="L212" s="159"/>
      <c r="M212" s="38"/>
      <c r="N212" s="170"/>
      <c r="O212" s="46"/>
      <c r="P212" s="166"/>
      <c r="Q212" s="63">
        <f t="shared" si="2"/>
        <v>0</v>
      </c>
    </row>
    <row r="213" spans="1:17" ht="18" customHeight="1">
      <c r="A213" s="589">
        <v>45</v>
      </c>
      <c r="B213" s="590"/>
      <c r="C213" s="580"/>
      <c r="D213" s="582"/>
      <c r="E213" s="189"/>
      <c r="F213" s="168"/>
      <c r="G213" s="44"/>
      <c r="H213" s="170"/>
      <c r="I213" s="159"/>
      <c r="J213" s="38"/>
      <c r="K213" s="170"/>
      <c r="L213" s="159"/>
      <c r="M213" s="38"/>
      <c r="N213" s="170"/>
      <c r="O213" s="46"/>
      <c r="P213" s="166"/>
      <c r="Q213" s="63">
        <f t="shared" si="2"/>
        <v>0</v>
      </c>
    </row>
    <row r="214" spans="1:17" ht="18" customHeight="1">
      <c r="A214" s="589">
        <v>46</v>
      </c>
      <c r="B214" s="590"/>
      <c r="C214" s="580"/>
      <c r="D214" s="582"/>
      <c r="E214" s="189"/>
      <c r="F214" s="168"/>
      <c r="G214" s="44"/>
      <c r="H214" s="170"/>
      <c r="I214" s="159"/>
      <c r="J214" s="38"/>
      <c r="K214" s="170"/>
      <c r="L214" s="159"/>
      <c r="M214" s="38"/>
      <c r="N214" s="170"/>
      <c r="O214" s="46"/>
      <c r="P214" s="166"/>
      <c r="Q214" s="63">
        <f t="shared" si="2"/>
        <v>0</v>
      </c>
    </row>
    <row r="215" spans="1:17" ht="18" customHeight="1">
      <c r="A215" s="589">
        <v>47</v>
      </c>
      <c r="B215" s="590"/>
      <c r="C215" s="580"/>
      <c r="D215" s="582"/>
      <c r="E215" s="189"/>
      <c r="F215" s="168"/>
      <c r="G215" s="44"/>
      <c r="H215" s="170"/>
      <c r="I215" s="159"/>
      <c r="J215" s="38"/>
      <c r="K215" s="170"/>
      <c r="L215" s="159"/>
      <c r="M215" s="38"/>
      <c r="N215" s="170"/>
      <c r="O215" s="46"/>
      <c r="P215" s="166"/>
      <c r="Q215" s="63">
        <f t="shared" si="2"/>
        <v>0</v>
      </c>
    </row>
    <row r="216" spans="1:17" ht="18" customHeight="1">
      <c r="A216" s="589">
        <v>48</v>
      </c>
      <c r="B216" s="590"/>
      <c r="C216" s="580"/>
      <c r="D216" s="582"/>
      <c r="E216" s="189"/>
      <c r="F216" s="168"/>
      <c r="G216" s="44"/>
      <c r="H216" s="170"/>
      <c r="I216" s="159"/>
      <c r="J216" s="38"/>
      <c r="K216" s="170"/>
      <c r="L216" s="159"/>
      <c r="M216" s="38"/>
      <c r="N216" s="170"/>
      <c r="O216" s="46"/>
      <c r="P216" s="166"/>
      <c r="Q216" s="63">
        <f t="shared" si="2"/>
        <v>0</v>
      </c>
    </row>
    <row r="217" spans="1:17" ht="18" customHeight="1">
      <c r="A217" s="589">
        <v>49</v>
      </c>
      <c r="B217" s="590"/>
      <c r="C217" s="580"/>
      <c r="D217" s="582"/>
      <c r="E217" s="189"/>
      <c r="F217" s="168"/>
      <c r="G217" s="44"/>
      <c r="H217" s="170"/>
      <c r="I217" s="159"/>
      <c r="J217" s="38"/>
      <c r="K217" s="170"/>
      <c r="L217" s="159"/>
      <c r="M217" s="38"/>
      <c r="N217" s="170"/>
      <c r="O217" s="46"/>
      <c r="P217" s="166"/>
      <c r="Q217" s="63">
        <f t="shared" si="2"/>
        <v>0</v>
      </c>
    </row>
    <row r="218" spans="1:17" ht="18" customHeight="1">
      <c r="A218" s="598">
        <v>50</v>
      </c>
      <c r="B218" s="599"/>
      <c r="C218" s="591"/>
      <c r="D218" s="592"/>
      <c r="E218" s="190"/>
      <c r="F218" s="169"/>
      <c r="G218" s="45"/>
      <c r="H218" s="171"/>
      <c r="I218" s="160"/>
      <c r="J218" s="39"/>
      <c r="K218" s="171"/>
      <c r="L218" s="160"/>
      <c r="M218" s="39"/>
      <c r="N218" s="171"/>
      <c r="O218" s="45"/>
      <c r="P218" s="173"/>
      <c r="Q218" s="64">
        <f t="shared" si="2"/>
        <v>0</v>
      </c>
    </row>
    <row r="220" spans="1:17">
      <c r="A220" s="1"/>
      <c r="B220" s="1"/>
    </row>
    <row r="221" spans="1:17" ht="20.100000000000001" customHeight="1">
      <c r="A221" s="68" t="s">
        <v>130</v>
      </c>
      <c r="B221" s="68"/>
      <c r="C221" s="68"/>
      <c r="D221" s="68"/>
    </row>
    <row r="222" spans="1:17" ht="20.100000000000001" customHeight="1">
      <c r="A222" s="3" t="s">
        <v>16</v>
      </c>
      <c r="B222" s="3"/>
      <c r="C222" s="3"/>
      <c r="D222" s="3"/>
      <c r="F222" s="593" t="s">
        <v>17</v>
      </c>
      <c r="G222" s="594"/>
      <c r="H222" s="594"/>
    </row>
    <row r="223" spans="1:17" ht="20.100000000000001" customHeight="1">
      <c r="A223" s="595" t="s">
        <v>4</v>
      </c>
      <c r="B223" s="595"/>
      <c r="C223" s="595"/>
      <c r="D223" s="595"/>
      <c r="E223" s="596"/>
      <c r="F223" s="597" t="s">
        <v>132</v>
      </c>
      <c r="G223" s="596"/>
      <c r="H223" s="596"/>
    </row>
    <row r="224" spans="1:17" ht="20.100000000000001" customHeight="1">
      <c r="A224" s="583" t="s">
        <v>72</v>
      </c>
      <c r="B224" s="584"/>
      <c r="C224" s="584"/>
      <c r="D224" s="584"/>
      <c r="E224" s="585"/>
      <c r="F224" s="586">
        <f>SUMIFS($Q$169:$Q$218,$C$169:$C$218,A224)</f>
        <v>0</v>
      </c>
      <c r="G224" s="587"/>
      <c r="H224" s="588"/>
    </row>
    <row r="225" spans="1:16" ht="20.100000000000001" customHeight="1">
      <c r="A225" s="583" t="s">
        <v>73</v>
      </c>
      <c r="B225" s="584"/>
      <c r="C225" s="584"/>
      <c r="D225" s="584"/>
      <c r="E225" s="585"/>
      <c r="F225" s="586">
        <f>SUMIFS($Q$169:$Q$218,$C$169:$C$218,A225)</f>
        <v>0</v>
      </c>
      <c r="G225" s="587"/>
      <c r="H225" s="588"/>
    </row>
    <row r="226" spans="1:16" ht="20.100000000000001" customHeight="1">
      <c r="A226" s="617" t="s">
        <v>149</v>
      </c>
      <c r="B226" s="179"/>
      <c r="C226" s="583" t="s">
        <v>74</v>
      </c>
      <c r="D226" s="584"/>
      <c r="E226" s="585"/>
      <c r="F226" s="586">
        <f>SUMIFS($Q$169:$Q$218,$C$169:$C$218,C226)</f>
        <v>0</v>
      </c>
      <c r="G226" s="587"/>
      <c r="H226" s="588"/>
    </row>
    <row r="227" spans="1:16" ht="20.100000000000001" customHeight="1">
      <c r="A227" s="618"/>
      <c r="B227" s="180"/>
      <c r="C227" s="583" t="s">
        <v>75</v>
      </c>
      <c r="D227" s="584"/>
      <c r="E227" s="585"/>
      <c r="F227" s="586">
        <f>SUMIFS($Q$169:$Q$218,$C$169:$C$218,C227)</f>
        <v>0</v>
      </c>
      <c r="G227" s="587"/>
      <c r="H227" s="588"/>
    </row>
    <row r="228" spans="1:16" ht="20.100000000000001" customHeight="1">
      <c r="A228" s="618"/>
      <c r="B228" s="180"/>
      <c r="C228" s="583" t="s">
        <v>76</v>
      </c>
      <c r="D228" s="584"/>
      <c r="E228" s="585"/>
      <c r="F228" s="586">
        <f>SUMIFS($Q$169:$Q$218,$C$169:$C$218,C228)</f>
        <v>0</v>
      </c>
      <c r="G228" s="587"/>
      <c r="H228" s="588"/>
    </row>
    <row r="229" spans="1:16" ht="20.100000000000001" customHeight="1">
      <c r="A229" s="618"/>
      <c r="B229" s="180"/>
      <c r="C229" s="583" t="s">
        <v>77</v>
      </c>
      <c r="D229" s="584"/>
      <c r="E229" s="585"/>
      <c r="F229" s="586">
        <f>SUMIFS($Q$169:$Q$218,$C$169:$C$218,C229)</f>
        <v>0</v>
      </c>
      <c r="G229" s="587"/>
      <c r="H229" s="588"/>
    </row>
    <row r="230" spans="1:16" ht="20.100000000000001" customHeight="1">
      <c r="A230" s="619"/>
      <c r="B230" s="181"/>
      <c r="C230" s="584" t="s">
        <v>148</v>
      </c>
      <c r="D230" s="584"/>
      <c r="E230" s="585"/>
      <c r="F230" s="586">
        <f>SUM($F$226:$H$229)</f>
        <v>0</v>
      </c>
      <c r="G230" s="612"/>
      <c r="H230" s="613"/>
    </row>
    <row r="231" spans="1:16" ht="19.5" customHeight="1">
      <c r="A231" s="583" t="s">
        <v>78</v>
      </c>
      <c r="B231" s="584"/>
      <c r="C231" s="584"/>
      <c r="D231" s="584"/>
      <c r="E231" s="585"/>
      <c r="F231" s="586">
        <f>SUM($F$224:$H$225,$F$230)</f>
        <v>0</v>
      </c>
      <c r="G231" s="587"/>
      <c r="H231" s="588"/>
    </row>
    <row r="232" spans="1:16" ht="19.5" customHeight="1">
      <c r="A232" s="583" t="s">
        <v>133</v>
      </c>
      <c r="B232" s="584"/>
      <c r="C232" s="584"/>
      <c r="D232" s="584"/>
      <c r="E232" s="585"/>
      <c r="F232" s="586">
        <f>SUMIFS($Q$169:$Q$218,$C$169:$C$218,A232)</f>
        <v>0</v>
      </c>
      <c r="G232" s="587"/>
      <c r="H232" s="588"/>
    </row>
    <row r="233" spans="1:16" ht="19.5" customHeight="1">
      <c r="A233" s="583" t="s">
        <v>134</v>
      </c>
      <c r="B233" s="584"/>
      <c r="C233" s="584"/>
      <c r="D233" s="584"/>
      <c r="E233" s="585"/>
      <c r="F233" s="586">
        <f>SUM($F$231,$F$232)</f>
        <v>0</v>
      </c>
      <c r="G233" s="587"/>
      <c r="H233" s="588"/>
    </row>
    <row r="234" spans="1:16" ht="19.5" customHeight="1">
      <c r="A234" s="87"/>
      <c r="B234" s="87"/>
      <c r="C234" s="87"/>
      <c r="D234" s="87"/>
      <c r="E234" s="88"/>
      <c r="F234" s="89"/>
      <c r="G234" s="90"/>
      <c r="H234" s="90"/>
    </row>
    <row r="235" spans="1:16" ht="19.5" customHeight="1">
      <c r="A235" s="87"/>
      <c r="B235" s="87"/>
      <c r="C235" s="87"/>
      <c r="D235" s="87"/>
      <c r="E235" s="88"/>
      <c r="F235" s="89"/>
      <c r="G235" s="90"/>
      <c r="H235" s="90"/>
    </row>
    <row r="236" spans="1:16" ht="19.5" customHeight="1">
      <c r="A236" s="74" t="s">
        <v>5</v>
      </c>
      <c r="B236" s="74"/>
      <c r="C236" s="74"/>
      <c r="D236" s="74"/>
      <c r="E236" s="91"/>
      <c r="F236" s="71"/>
      <c r="G236" s="71"/>
      <c r="H236" s="71"/>
    </row>
    <row r="237" spans="1:16" ht="19.5" customHeight="1">
      <c r="A237" s="615"/>
      <c r="B237" s="616"/>
      <c r="C237" s="595" t="s">
        <v>11</v>
      </c>
      <c r="D237" s="596"/>
      <c r="E237" s="131" t="s">
        <v>26</v>
      </c>
      <c r="F237" s="604" t="s">
        <v>132</v>
      </c>
      <c r="G237" s="614"/>
      <c r="H237" s="614"/>
      <c r="I237"/>
      <c r="J237"/>
      <c r="K237"/>
      <c r="L237"/>
      <c r="M237"/>
      <c r="N237"/>
      <c r="O237"/>
      <c r="P237"/>
    </row>
    <row r="238" spans="1:16" ht="20.100000000000001" customHeight="1">
      <c r="A238" s="620" t="s">
        <v>27</v>
      </c>
      <c r="B238" s="621"/>
      <c r="C238" s="604" t="s">
        <v>3</v>
      </c>
      <c r="D238" s="596"/>
      <c r="E238" s="132" t="s">
        <v>175</v>
      </c>
      <c r="F238" s="566">
        <f t="shared" ref="F238:F248" si="3">SUMIFS($Q$10:$Q$159,$D$10:$D$159,$E238,$R$10:$R$159,"")</f>
        <v>0</v>
      </c>
      <c r="G238" s="567"/>
      <c r="H238" s="567"/>
      <c r="I238"/>
      <c r="J238"/>
      <c r="K238"/>
      <c r="L238"/>
      <c r="M238"/>
      <c r="N238"/>
      <c r="O238"/>
      <c r="P238"/>
    </row>
    <row r="239" spans="1:16" ht="20.100000000000001" customHeight="1">
      <c r="A239" s="622"/>
      <c r="B239" s="623"/>
      <c r="C239" s="604" t="s">
        <v>176</v>
      </c>
      <c r="D239" s="596"/>
      <c r="E239" s="132" t="s">
        <v>176</v>
      </c>
      <c r="F239" s="566">
        <f t="shared" si="3"/>
        <v>0</v>
      </c>
      <c r="G239" s="567"/>
      <c r="H239" s="567"/>
      <c r="I239"/>
      <c r="J239"/>
      <c r="K239"/>
      <c r="L239"/>
      <c r="M239"/>
      <c r="N239"/>
      <c r="O239"/>
      <c r="P239"/>
    </row>
    <row r="240" spans="1:16" ht="20.100000000000001" customHeight="1">
      <c r="A240" s="622"/>
      <c r="B240" s="623"/>
      <c r="C240" s="604" t="s">
        <v>42</v>
      </c>
      <c r="D240" s="596"/>
      <c r="E240" s="132" t="s">
        <v>1</v>
      </c>
      <c r="F240" s="566">
        <f t="shared" si="3"/>
        <v>0</v>
      </c>
      <c r="G240" s="567"/>
      <c r="H240" s="567"/>
      <c r="I240"/>
      <c r="J240"/>
      <c r="K240"/>
      <c r="L240"/>
      <c r="M240"/>
      <c r="N240"/>
      <c r="O240"/>
      <c r="P240"/>
    </row>
    <row r="241" spans="1:16" ht="20.100000000000001" customHeight="1">
      <c r="A241" s="622"/>
      <c r="B241" s="623"/>
      <c r="C241" s="604"/>
      <c r="D241" s="596"/>
      <c r="E241" s="132" t="s">
        <v>31</v>
      </c>
      <c r="F241" s="566">
        <f t="shared" si="3"/>
        <v>0</v>
      </c>
      <c r="G241" s="567"/>
      <c r="H241" s="567"/>
      <c r="I241"/>
      <c r="J241"/>
      <c r="K241"/>
      <c r="L241"/>
      <c r="M241"/>
      <c r="N241"/>
      <c r="O241"/>
      <c r="P241"/>
    </row>
    <row r="242" spans="1:16" ht="20.100000000000001" customHeight="1">
      <c r="A242" s="622"/>
      <c r="B242" s="623"/>
      <c r="C242" s="604"/>
      <c r="D242" s="596"/>
      <c r="E242" s="132" t="s">
        <v>10</v>
      </c>
      <c r="F242" s="566">
        <f t="shared" si="3"/>
        <v>0</v>
      </c>
      <c r="G242" s="567"/>
      <c r="H242" s="567"/>
      <c r="I242"/>
      <c r="J242"/>
      <c r="K242"/>
      <c r="L242"/>
      <c r="M242"/>
      <c r="N242"/>
      <c r="O242"/>
      <c r="P242"/>
    </row>
    <row r="243" spans="1:16" ht="20.100000000000001" customHeight="1">
      <c r="A243" s="622"/>
      <c r="B243" s="623"/>
      <c r="C243" s="604" t="s">
        <v>53</v>
      </c>
      <c r="D243" s="596"/>
      <c r="E243" s="132" t="s">
        <v>30</v>
      </c>
      <c r="F243" s="566">
        <f t="shared" si="3"/>
        <v>0</v>
      </c>
      <c r="G243" s="567"/>
      <c r="H243" s="567"/>
      <c r="I243"/>
      <c r="J243"/>
      <c r="K243"/>
      <c r="L243"/>
      <c r="M243"/>
      <c r="N243"/>
      <c r="O243"/>
      <c r="P243"/>
    </row>
    <row r="244" spans="1:16" ht="20.100000000000001" customHeight="1">
      <c r="A244" s="622"/>
      <c r="B244" s="623"/>
      <c r="C244" s="604"/>
      <c r="D244" s="596"/>
      <c r="E244" s="132" t="s">
        <v>2</v>
      </c>
      <c r="F244" s="566">
        <f t="shared" si="3"/>
        <v>0</v>
      </c>
      <c r="G244" s="567"/>
      <c r="H244" s="567"/>
      <c r="I244"/>
      <c r="J244"/>
      <c r="K244"/>
      <c r="L244"/>
      <c r="M244"/>
      <c r="N244"/>
      <c r="O244"/>
      <c r="P244"/>
    </row>
    <row r="245" spans="1:16" ht="20.100000000000001" customHeight="1">
      <c r="A245" s="622"/>
      <c r="B245" s="623"/>
      <c r="C245" s="604"/>
      <c r="D245" s="596"/>
      <c r="E245" s="132" t="s">
        <v>28</v>
      </c>
      <c r="F245" s="566">
        <f t="shared" si="3"/>
        <v>0</v>
      </c>
      <c r="G245" s="567"/>
      <c r="H245" s="567"/>
      <c r="I245"/>
      <c r="J245"/>
      <c r="K245"/>
      <c r="L245"/>
      <c r="M245"/>
      <c r="N245"/>
      <c r="O245"/>
      <c r="P245"/>
    </row>
    <row r="246" spans="1:16" ht="20.100000000000001" customHeight="1">
      <c r="A246" s="622"/>
      <c r="B246" s="623"/>
      <c r="C246" s="604"/>
      <c r="D246" s="596"/>
      <c r="E246" s="147" t="s">
        <v>32</v>
      </c>
      <c r="F246" s="566">
        <f t="shared" si="3"/>
        <v>0</v>
      </c>
      <c r="G246" s="567"/>
      <c r="H246" s="567"/>
      <c r="I246"/>
      <c r="J246"/>
      <c r="K246"/>
      <c r="L246"/>
      <c r="M246"/>
      <c r="N246"/>
      <c r="O246"/>
      <c r="P246"/>
    </row>
    <row r="247" spans="1:16" ht="20.100000000000001" customHeight="1">
      <c r="A247" s="622"/>
      <c r="B247" s="623"/>
      <c r="C247" s="604"/>
      <c r="D247" s="596"/>
      <c r="E247" s="132" t="s">
        <v>23</v>
      </c>
      <c r="F247" s="566">
        <f t="shared" si="3"/>
        <v>0</v>
      </c>
      <c r="G247" s="567"/>
      <c r="H247" s="567"/>
      <c r="I247"/>
      <c r="J247"/>
      <c r="K247"/>
      <c r="L247"/>
      <c r="M247"/>
      <c r="N247"/>
      <c r="O247"/>
      <c r="P247"/>
    </row>
    <row r="248" spans="1:16" ht="20.100000000000001" customHeight="1">
      <c r="A248" s="622"/>
      <c r="B248" s="623"/>
      <c r="C248" s="606" t="s">
        <v>147</v>
      </c>
      <c r="D248" s="607"/>
      <c r="E248" s="132" t="s">
        <v>9</v>
      </c>
      <c r="F248" s="566">
        <f t="shared" si="3"/>
        <v>0</v>
      </c>
      <c r="G248" s="567"/>
      <c r="H248" s="567"/>
      <c r="I248"/>
      <c r="J248"/>
      <c r="K248"/>
      <c r="L248"/>
      <c r="M248"/>
      <c r="N248"/>
      <c r="O248"/>
      <c r="P248"/>
    </row>
    <row r="249" spans="1:16" ht="20.100000000000001" customHeight="1">
      <c r="A249" s="622"/>
      <c r="B249" s="623"/>
      <c r="C249" s="595" t="s">
        <v>21</v>
      </c>
      <c r="D249" s="595"/>
      <c r="E249" s="596"/>
      <c r="F249" s="566">
        <f>SUM($F$238:$H$248)</f>
        <v>0</v>
      </c>
      <c r="G249" s="567"/>
      <c r="H249" s="567"/>
      <c r="I249"/>
      <c r="J249"/>
      <c r="K249"/>
      <c r="L249"/>
      <c r="M249"/>
      <c r="N249"/>
      <c r="O249"/>
      <c r="P249"/>
    </row>
    <row r="250" spans="1:16" ht="20.100000000000001" customHeight="1">
      <c r="A250" s="622"/>
      <c r="B250" s="623"/>
      <c r="C250" s="604" t="s">
        <v>18</v>
      </c>
      <c r="D250" s="604"/>
      <c r="E250" s="596"/>
      <c r="F250" s="610"/>
      <c r="G250" s="611"/>
      <c r="H250" s="611"/>
      <c r="I250"/>
      <c r="J250"/>
      <c r="K250"/>
      <c r="L250"/>
      <c r="M250"/>
      <c r="N250"/>
      <c r="O250"/>
      <c r="P250"/>
    </row>
    <row r="251" spans="1:16" ht="20.100000000000001" customHeight="1">
      <c r="A251" s="624"/>
      <c r="B251" s="625"/>
      <c r="C251" s="595" t="s">
        <v>34</v>
      </c>
      <c r="D251" s="595"/>
      <c r="E251" s="596"/>
      <c r="F251" s="566">
        <f>$F$249-$F$250</f>
        <v>0</v>
      </c>
      <c r="G251" s="567"/>
      <c r="H251" s="567"/>
      <c r="I251"/>
      <c r="J251"/>
      <c r="K251"/>
      <c r="L251"/>
      <c r="M251"/>
      <c r="N251"/>
      <c r="O251"/>
      <c r="P251"/>
    </row>
    <row r="252" spans="1:16" ht="20.100000000000001" customHeight="1">
      <c r="A252" s="626" t="s">
        <v>47</v>
      </c>
      <c r="B252" s="627"/>
      <c r="C252" s="604" t="s">
        <v>3</v>
      </c>
      <c r="D252" s="596"/>
      <c r="E252" s="132" t="s">
        <v>175</v>
      </c>
      <c r="F252" s="605">
        <f t="shared" ref="F252:F262" si="4">SUMIFS($Q$10:$Q$159,$D$10:$D$159,$E252,$R$10:$R$159,"○")</f>
        <v>0</v>
      </c>
      <c r="G252" s="567"/>
      <c r="H252" s="567"/>
      <c r="I252"/>
      <c r="J252"/>
      <c r="K252"/>
      <c r="L252"/>
      <c r="M252"/>
      <c r="N252"/>
      <c r="O252"/>
      <c r="P252"/>
    </row>
    <row r="253" spans="1:16" ht="20.100000000000001" customHeight="1">
      <c r="A253" s="628"/>
      <c r="B253" s="629"/>
      <c r="C253" s="604" t="s">
        <v>176</v>
      </c>
      <c r="D253" s="596"/>
      <c r="E253" s="132" t="s">
        <v>176</v>
      </c>
      <c r="F253" s="605">
        <f t="shared" si="4"/>
        <v>0</v>
      </c>
      <c r="G253" s="567"/>
      <c r="H253" s="567"/>
      <c r="I253"/>
      <c r="J253"/>
      <c r="K253"/>
      <c r="L253"/>
      <c r="M253"/>
      <c r="N253"/>
      <c r="O253"/>
      <c r="P253"/>
    </row>
    <row r="254" spans="1:16" ht="20.100000000000001" customHeight="1">
      <c r="A254" s="628"/>
      <c r="B254" s="629"/>
      <c r="C254" s="604" t="s">
        <v>42</v>
      </c>
      <c r="D254" s="596"/>
      <c r="E254" s="132" t="s">
        <v>1</v>
      </c>
      <c r="F254" s="605">
        <f t="shared" si="4"/>
        <v>0</v>
      </c>
      <c r="G254" s="567"/>
      <c r="H254" s="567"/>
      <c r="I254"/>
      <c r="J254"/>
      <c r="K254"/>
      <c r="L254"/>
      <c r="M254"/>
      <c r="N254"/>
      <c r="O254"/>
      <c r="P254"/>
    </row>
    <row r="255" spans="1:16" ht="20.100000000000001" customHeight="1">
      <c r="A255" s="628"/>
      <c r="B255" s="629"/>
      <c r="C255" s="604"/>
      <c r="D255" s="596"/>
      <c r="E255" s="132" t="s">
        <v>31</v>
      </c>
      <c r="F255" s="605">
        <f t="shared" si="4"/>
        <v>0</v>
      </c>
      <c r="G255" s="567"/>
      <c r="H255" s="567"/>
      <c r="I255"/>
      <c r="J255"/>
      <c r="K255"/>
      <c r="L255"/>
      <c r="M255"/>
      <c r="N255"/>
      <c r="O255"/>
      <c r="P255"/>
    </row>
    <row r="256" spans="1:16" ht="20.100000000000001" customHeight="1">
      <c r="A256" s="628"/>
      <c r="B256" s="629"/>
      <c r="C256" s="604"/>
      <c r="D256" s="596"/>
      <c r="E256" s="132" t="s">
        <v>10</v>
      </c>
      <c r="F256" s="605">
        <f t="shared" si="4"/>
        <v>0</v>
      </c>
      <c r="G256" s="567"/>
      <c r="H256" s="567"/>
      <c r="I256"/>
      <c r="J256"/>
      <c r="K256"/>
      <c r="L256"/>
      <c r="M256"/>
      <c r="N256"/>
      <c r="O256"/>
      <c r="P256"/>
    </row>
    <row r="257" spans="1:24" ht="20.100000000000001" customHeight="1">
      <c r="A257" s="628"/>
      <c r="B257" s="629"/>
      <c r="C257" s="604" t="s">
        <v>53</v>
      </c>
      <c r="D257" s="596"/>
      <c r="E257" s="132" t="s">
        <v>30</v>
      </c>
      <c r="F257" s="605">
        <f t="shared" si="4"/>
        <v>0</v>
      </c>
      <c r="G257" s="567"/>
      <c r="H257" s="567"/>
      <c r="I257"/>
      <c r="J257"/>
      <c r="K257"/>
      <c r="L257"/>
      <c r="M257"/>
      <c r="N257"/>
      <c r="O257"/>
      <c r="P257"/>
    </row>
    <row r="258" spans="1:24" ht="20.100000000000001" customHeight="1">
      <c r="A258" s="628"/>
      <c r="B258" s="629"/>
      <c r="C258" s="604"/>
      <c r="D258" s="596"/>
      <c r="E258" s="132" t="s">
        <v>2</v>
      </c>
      <c r="F258" s="605">
        <f t="shared" si="4"/>
        <v>0</v>
      </c>
      <c r="G258" s="567"/>
      <c r="H258" s="567"/>
      <c r="I258"/>
      <c r="J258"/>
      <c r="K258"/>
      <c r="L258"/>
      <c r="M258"/>
      <c r="N258"/>
      <c r="O258"/>
      <c r="P258"/>
    </row>
    <row r="259" spans="1:24" ht="20.100000000000001" customHeight="1">
      <c r="A259" s="628"/>
      <c r="B259" s="629"/>
      <c r="C259" s="604"/>
      <c r="D259" s="596"/>
      <c r="E259" s="132" t="s">
        <v>28</v>
      </c>
      <c r="F259" s="605">
        <f t="shared" si="4"/>
        <v>0</v>
      </c>
      <c r="G259" s="567"/>
      <c r="H259" s="567"/>
      <c r="I259"/>
      <c r="J259"/>
      <c r="K259"/>
      <c r="L259"/>
      <c r="M259"/>
      <c r="N259"/>
      <c r="O259"/>
      <c r="P259"/>
    </row>
    <row r="260" spans="1:24" ht="20.100000000000001" customHeight="1">
      <c r="A260" s="628"/>
      <c r="B260" s="629"/>
      <c r="C260" s="604"/>
      <c r="D260" s="596"/>
      <c r="E260" s="132" t="s">
        <v>32</v>
      </c>
      <c r="F260" s="605">
        <f t="shared" si="4"/>
        <v>0</v>
      </c>
      <c r="G260" s="567"/>
      <c r="H260" s="567"/>
      <c r="I260"/>
      <c r="J260"/>
      <c r="K260"/>
      <c r="L260"/>
      <c r="M260"/>
      <c r="N260"/>
      <c r="O260"/>
      <c r="P260"/>
    </row>
    <row r="261" spans="1:24" ht="20.100000000000001" customHeight="1">
      <c r="A261" s="628"/>
      <c r="B261" s="629"/>
      <c r="C261" s="604"/>
      <c r="D261" s="596"/>
      <c r="E261" s="132" t="s">
        <v>23</v>
      </c>
      <c r="F261" s="605">
        <f t="shared" si="4"/>
        <v>0</v>
      </c>
      <c r="G261" s="567"/>
      <c r="H261" s="567"/>
      <c r="I261"/>
      <c r="J261"/>
      <c r="K261"/>
      <c r="L261"/>
      <c r="M261"/>
      <c r="N261"/>
      <c r="O261"/>
      <c r="P261"/>
    </row>
    <row r="262" spans="1:24" ht="20.100000000000001" customHeight="1">
      <c r="A262" s="628"/>
      <c r="B262" s="629"/>
      <c r="C262" s="606" t="s">
        <v>147</v>
      </c>
      <c r="D262" s="607"/>
      <c r="E262" s="132" t="s">
        <v>9</v>
      </c>
      <c r="F262" s="605">
        <f t="shared" si="4"/>
        <v>0</v>
      </c>
      <c r="G262" s="567"/>
      <c r="H262" s="567"/>
      <c r="I262"/>
      <c r="J262"/>
      <c r="K262"/>
      <c r="L262"/>
      <c r="M262"/>
      <c r="N262"/>
      <c r="O262"/>
      <c r="P262"/>
    </row>
    <row r="263" spans="1:24" ht="20.100000000000001" customHeight="1" thickBot="1">
      <c r="A263" s="630"/>
      <c r="B263" s="631"/>
      <c r="C263" s="595" t="s">
        <v>135</v>
      </c>
      <c r="D263" s="595"/>
      <c r="E263" s="596"/>
      <c r="F263" s="608">
        <f>SUM($F$252:$H$262)</f>
        <v>0</v>
      </c>
      <c r="G263" s="609"/>
      <c r="H263" s="609"/>
      <c r="I263"/>
      <c r="J263"/>
      <c r="K263"/>
      <c r="L263"/>
      <c r="M263"/>
      <c r="N263"/>
      <c r="O263"/>
      <c r="P263"/>
    </row>
    <row r="264" spans="1:24" ht="20.100000000000001" customHeight="1" thickTop="1">
      <c r="A264" s="600" t="s">
        <v>136</v>
      </c>
      <c r="B264" s="600"/>
      <c r="C264" s="601"/>
      <c r="D264" s="601"/>
      <c r="E264" s="601"/>
      <c r="F264" s="602">
        <f>SUM($F$249,$F$263)</f>
        <v>0</v>
      </c>
      <c r="G264" s="603"/>
      <c r="H264" s="603"/>
      <c r="I264"/>
      <c r="J264"/>
      <c r="K264"/>
      <c r="L264"/>
      <c r="M264"/>
      <c r="N264"/>
      <c r="O264"/>
      <c r="P264"/>
    </row>
    <row r="265" spans="1:24">
      <c r="W265" s="5"/>
      <c r="X265" s="2"/>
    </row>
  </sheetData>
  <sheetProtection password="DF8A" sheet="1" objects="1" scenarios="1" formatRows="0"/>
  <mergeCells count="337">
    <mergeCell ref="E162:M162"/>
    <mergeCell ref="E163:M163"/>
    <mergeCell ref="F165:K165"/>
    <mergeCell ref="F166:K166"/>
    <mergeCell ref="C3:C4"/>
    <mergeCell ref="E3:M3"/>
    <mergeCell ref="E4:M4"/>
    <mergeCell ref="C6:D6"/>
    <mergeCell ref="F6:K6"/>
    <mergeCell ref="C7:D7"/>
    <mergeCell ref="F7:K7"/>
    <mergeCell ref="M6:Q7"/>
    <mergeCell ref="C170:D170"/>
    <mergeCell ref="C171:D171"/>
    <mergeCell ref="C172:D172"/>
    <mergeCell ref="C173:D173"/>
    <mergeCell ref="C162:C163"/>
    <mergeCell ref="C198:D198"/>
    <mergeCell ref="C199:D199"/>
    <mergeCell ref="C200:D200"/>
    <mergeCell ref="C192:D192"/>
    <mergeCell ref="C193:D193"/>
    <mergeCell ref="C194:D194"/>
    <mergeCell ref="C195:D195"/>
    <mergeCell ref="C196:D196"/>
    <mergeCell ref="C197:D197"/>
    <mergeCell ref="C186:D186"/>
    <mergeCell ref="C187:D187"/>
    <mergeCell ref="C188:D188"/>
    <mergeCell ref="C189:D189"/>
    <mergeCell ref="C190:D190"/>
    <mergeCell ref="C191:D191"/>
    <mergeCell ref="C168:D168"/>
    <mergeCell ref="C169:D169"/>
    <mergeCell ref="C180:D180"/>
    <mergeCell ref="C181:D181"/>
    <mergeCell ref="C183:D183"/>
    <mergeCell ref="C184:D184"/>
    <mergeCell ref="C185:D185"/>
    <mergeCell ref="C174:D174"/>
    <mergeCell ref="C175:D175"/>
    <mergeCell ref="C176:D176"/>
    <mergeCell ref="C177:D177"/>
    <mergeCell ref="C178:D178"/>
    <mergeCell ref="C179:D179"/>
    <mergeCell ref="C182:D182"/>
    <mergeCell ref="F222:H222"/>
    <mergeCell ref="A223:E223"/>
    <mergeCell ref="F223:H223"/>
    <mergeCell ref="C210:D210"/>
    <mergeCell ref="C211:D211"/>
    <mergeCell ref="C212:D212"/>
    <mergeCell ref="C213:D213"/>
    <mergeCell ref="C214:D214"/>
    <mergeCell ref="C215:D215"/>
    <mergeCell ref="A217:B217"/>
    <mergeCell ref="A218:B218"/>
    <mergeCell ref="F224:H224"/>
    <mergeCell ref="A225:E225"/>
    <mergeCell ref="F225:H225"/>
    <mergeCell ref="A226:A230"/>
    <mergeCell ref="C226:E226"/>
    <mergeCell ref="F226:H226"/>
    <mergeCell ref="C227:E227"/>
    <mergeCell ref="F227:H227"/>
    <mergeCell ref="C228:E228"/>
    <mergeCell ref="F232:H232"/>
    <mergeCell ref="A233:E233"/>
    <mergeCell ref="F233:H233"/>
    <mergeCell ref="C237:D237"/>
    <mergeCell ref="F237:H237"/>
    <mergeCell ref="F228:H228"/>
    <mergeCell ref="C229:E229"/>
    <mergeCell ref="F229:H229"/>
    <mergeCell ref="C230:E230"/>
    <mergeCell ref="F230:H230"/>
    <mergeCell ref="A231:E231"/>
    <mergeCell ref="F231:H231"/>
    <mergeCell ref="A237:B237"/>
    <mergeCell ref="F238:H238"/>
    <mergeCell ref="C239:D239"/>
    <mergeCell ref="F239:H239"/>
    <mergeCell ref="C248:D248"/>
    <mergeCell ref="F248:H248"/>
    <mergeCell ref="C249:E249"/>
    <mergeCell ref="F249:H249"/>
    <mergeCell ref="C250:E250"/>
    <mergeCell ref="F250:H250"/>
    <mergeCell ref="C240:D242"/>
    <mergeCell ref="F240:H240"/>
    <mergeCell ref="F241:H241"/>
    <mergeCell ref="F242:H242"/>
    <mergeCell ref="C243:D247"/>
    <mergeCell ref="F243:H243"/>
    <mergeCell ref="F244:H244"/>
    <mergeCell ref="F245:H245"/>
    <mergeCell ref="F247:H247"/>
    <mergeCell ref="F246:H246"/>
    <mergeCell ref="F254:H254"/>
    <mergeCell ref="F255:H255"/>
    <mergeCell ref="F256:H256"/>
    <mergeCell ref="C251:E251"/>
    <mergeCell ref="F251:H251"/>
    <mergeCell ref="C252:D252"/>
    <mergeCell ref="F252:H252"/>
    <mergeCell ref="C253:D253"/>
    <mergeCell ref="F253:H253"/>
    <mergeCell ref="F262:H262"/>
    <mergeCell ref="C263:E263"/>
    <mergeCell ref="F263:H263"/>
    <mergeCell ref="A264:E264"/>
    <mergeCell ref="F264:H264"/>
    <mergeCell ref="C257:D261"/>
    <mergeCell ref="F257:H257"/>
    <mergeCell ref="F258:H258"/>
    <mergeCell ref="F259:H259"/>
    <mergeCell ref="F260:H260"/>
    <mergeCell ref="F261:H261"/>
    <mergeCell ref="A9:B9"/>
    <mergeCell ref="A168:B168"/>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B31"/>
    <mergeCell ref="A49:B49"/>
    <mergeCell ref="A32:B32"/>
    <mergeCell ref="A33:B33"/>
    <mergeCell ref="A34:B34"/>
    <mergeCell ref="A35:B35"/>
    <mergeCell ref="A36:B36"/>
    <mergeCell ref="A37:B37"/>
    <mergeCell ref="A38:B38"/>
    <mergeCell ref="A39:B39"/>
    <mergeCell ref="A40:B40"/>
    <mergeCell ref="A41:B41"/>
    <mergeCell ref="A42:B42"/>
    <mergeCell ref="A43:B43"/>
    <mergeCell ref="A44:B44"/>
    <mergeCell ref="A45:B45"/>
    <mergeCell ref="A46:B46"/>
    <mergeCell ref="A47:B47"/>
    <mergeCell ref="A48:B48"/>
    <mergeCell ref="A66:B66"/>
    <mergeCell ref="A67:B67"/>
    <mergeCell ref="A50:B50"/>
    <mergeCell ref="A51:B51"/>
    <mergeCell ref="A52:B52"/>
    <mergeCell ref="A53:B53"/>
    <mergeCell ref="A54:B54"/>
    <mergeCell ref="A55:B55"/>
    <mergeCell ref="A56:B56"/>
    <mergeCell ref="A57:B57"/>
    <mergeCell ref="A58:B58"/>
    <mergeCell ref="A59:B59"/>
    <mergeCell ref="A60:B60"/>
    <mergeCell ref="A61:B61"/>
    <mergeCell ref="A62:B62"/>
    <mergeCell ref="A63:B63"/>
    <mergeCell ref="A64:B64"/>
    <mergeCell ref="A65:B65"/>
    <mergeCell ref="A83:B83"/>
    <mergeCell ref="A84:B84"/>
    <mergeCell ref="A85:B85"/>
    <mergeCell ref="A68:B68"/>
    <mergeCell ref="A69:B69"/>
    <mergeCell ref="A70:B70"/>
    <mergeCell ref="A71:B71"/>
    <mergeCell ref="A72:B72"/>
    <mergeCell ref="A73:B73"/>
    <mergeCell ref="A74:B74"/>
    <mergeCell ref="A75:B75"/>
    <mergeCell ref="A76:B76"/>
    <mergeCell ref="A77:B77"/>
    <mergeCell ref="A78:B78"/>
    <mergeCell ref="A79:B79"/>
    <mergeCell ref="A80:B80"/>
    <mergeCell ref="A81:B81"/>
    <mergeCell ref="A82:B82"/>
    <mergeCell ref="A86:B86"/>
    <mergeCell ref="A87:B87"/>
    <mergeCell ref="A88:B88"/>
    <mergeCell ref="A89:B89"/>
    <mergeCell ref="A90:B90"/>
    <mergeCell ref="A91:B91"/>
    <mergeCell ref="A92:B92"/>
    <mergeCell ref="A93:B93"/>
    <mergeCell ref="A94:B94"/>
    <mergeCell ref="A95:B95"/>
    <mergeCell ref="A96:B96"/>
    <mergeCell ref="A97:B97"/>
    <mergeCell ref="A98:B98"/>
    <mergeCell ref="A99:B99"/>
    <mergeCell ref="A106:B106"/>
    <mergeCell ref="A107:B107"/>
    <mergeCell ref="A108:B108"/>
    <mergeCell ref="A109:B109"/>
    <mergeCell ref="A104:B104"/>
    <mergeCell ref="A105:B105"/>
    <mergeCell ref="A100:B100"/>
    <mergeCell ref="A101:B101"/>
    <mergeCell ref="A102:B102"/>
    <mergeCell ref="A103:B103"/>
    <mergeCell ref="A110:B110"/>
    <mergeCell ref="A111:B111"/>
    <mergeCell ref="A112:B112"/>
    <mergeCell ref="A140:B140"/>
    <mergeCell ref="A141:B141"/>
    <mergeCell ref="A133:B133"/>
    <mergeCell ref="A113:B113"/>
    <mergeCell ref="A114:B114"/>
    <mergeCell ref="A115:B115"/>
    <mergeCell ref="A116:B116"/>
    <mergeCell ref="A142:B142"/>
    <mergeCell ref="A143:B143"/>
    <mergeCell ref="A117:B117"/>
    <mergeCell ref="A118:B118"/>
    <mergeCell ref="A119:B119"/>
    <mergeCell ref="A120:B120"/>
    <mergeCell ref="A121:B121"/>
    <mergeCell ref="A134:B134"/>
    <mergeCell ref="A135:B135"/>
    <mergeCell ref="A136:B136"/>
    <mergeCell ref="A137:B137"/>
    <mergeCell ref="A138:B138"/>
    <mergeCell ref="A139:B139"/>
    <mergeCell ref="A122:B122"/>
    <mergeCell ref="A123:B123"/>
    <mergeCell ref="A124:B124"/>
    <mergeCell ref="A125:B125"/>
    <mergeCell ref="A126:B126"/>
    <mergeCell ref="A127:B127"/>
    <mergeCell ref="A128:B128"/>
    <mergeCell ref="A129:B129"/>
    <mergeCell ref="A130:B130"/>
    <mergeCell ref="A131:B131"/>
    <mergeCell ref="A132:B132"/>
    <mergeCell ref="A144:B144"/>
    <mergeCell ref="A145:B145"/>
    <mergeCell ref="A146:B146"/>
    <mergeCell ref="A147:B147"/>
    <mergeCell ref="A148:B148"/>
    <mergeCell ref="A169:B169"/>
    <mergeCell ref="A170:B170"/>
    <mergeCell ref="A171:B171"/>
    <mergeCell ref="A158:B158"/>
    <mergeCell ref="A159:B159"/>
    <mergeCell ref="A151:B151"/>
    <mergeCell ref="A152:B152"/>
    <mergeCell ref="A153:B153"/>
    <mergeCell ref="A154:B154"/>
    <mergeCell ref="A155:B155"/>
    <mergeCell ref="A156:B156"/>
    <mergeCell ref="A157:B157"/>
    <mergeCell ref="A149:B149"/>
    <mergeCell ref="A150:B150"/>
    <mergeCell ref="A172:B172"/>
    <mergeCell ref="A173:B173"/>
    <mergeCell ref="A174:B174"/>
    <mergeCell ref="A175:B175"/>
    <mergeCell ref="A176:B176"/>
    <mergeCell ref="A177:B177"/>
    <mergeCell ref="A178:B178"/>
    <mergeCell ref="A179:B179"/>
    <mergeCell ref="A180:B180"/>
    <mergeCell ref="A181:B181"/>
    <mergeCell ref="A182:B182"/>
    <mergeCell ref="A183:B183"/>
    <mergeCell ref="A184:B184"/>
    <mergeCell ref="A185:B185"/>
    <mergeCell ref="A186:B186"/>
    <mergeCell ref="A187:B187"/>
    <mergeCell ref="A188:B188"/>
    <mergeCell ref="A189:B189"/>
    <mergeCell ref="C201:D201"/>
    <mergeCell ref="C202:D202"/>
    <mergeCell ref="C203:D203"/>
    <mergeCell ref="A224:E224"/>
    <mergeCell ref="C204:D204"/>
    <mergeCell ref="C205:D205"/>
    <mergeCell ref="C206:D206"/>
    <mergeCell ref="C207:D207"/>
    <mergeCell ref="A190:B190"/>
    <mergeCell ref="A191:B191"/>
    <mergeCell ref="A192:B192"/>
    <mergeCell ref="A193:B193"/>
    <mergeCell ref="A194:B194"/>
    <mergeCell ref="A195:B195"/>
    <mergeCell ref="A196:B196"/>
    <mergeCell ref="A197:B197"/>
    <mergeCell ref="A198:B198"/>
    <mergeCell ref="C208:D208"/>
    <mergeCell ref="C209:D209"/>
    <mergeCell ref="A199:B199"/>
    <mergeCell ref="A200:B200"/>
    <mergeCell ref="A201:B201"/>
    <mergeCell ref="A202:B202"/>
    <mergeCell ref="A203:B203"/>
    <mergeCell ref="A204:B204"/>
    <mergeCell ref="A205:B205"/>
    <mergeCell ref="A206:B206"/>
    <mergeCell ref="A207:B207"/>
    <mergeCell ref="A252:B263"/>
    <mergeCell ref="A208:B208"/>
    <mergeCell ref="A209:B209"/>
    <mergeCell ref="A210:B210"/>
    <mergeCell ref="A211:B211"/>
    <mergeCell ref="A212:B212"/>
    <mergeCell ref="A213:B213"/>
    <mergeCell ref="A214:B214"/>
    <mergeCell ref="A215:B215"/>
    <mergeCell ref="A216:B216"/>
    <mergeCell ref="A232:E232"/>
    <mergeCell ref="C216:D216"/>
    <mergeCell ref="C217:D217"/>
    <mergeCell ref="C218:D218"/>
    <mergeCell ref="C262:D262"/>
    <mergeCell ref="A238:B251"/>
    <mergeCell ref="C238:D238"/>
    <mergeCell ref="C254:D256"/>
  </mergeCells>
  <phoneticPr fontId="8"/>
  <conditionalFormatting sqref="O51:O106 G51:G106 I51:I106 L51:L106">
    <cfRule type="expression" dxfId="138" priority="372">
      <formula>INDIRECT(ADDRESS(ROW(),COLUMN()))=TRUNC(INDIRECT(ADDRESS(ROW(),COLUMN())))</formula>
    </cfRule>
  </conditionalFormatting>
  <conditionalFormatting sqref="O27:O50">
    <cfRule type="expression" dxfId="137" priority="368">
      <formula>INDIRECT(ADDRESS(ROW(),COLUMN()))=TRUNC(INDIRECT(ADDRESS(ROW(),COLUMN())))</formula>
    </cfRule>
  </conditionalFormatting>
  <conditionalFormatting sqref="G48:G50">
    <cfRule type="expression" dxfId="136" priority="371">
      <formula>INDIRECT(ADDRESS(ROW(),COLUMN()))=TRUNC(INDIRECT(ADDRESS(ROW(),COLUMN())))</formula>
    </cfRule>
  </conditionalFormatting>
  <conditionalFormatting sqref="I45 I48:I50">
    <cfRule type="expression" dxfId="135" priority="370">
      <formula>INDIRECT(ADDRESS(ROW(),COLUMN()))=TRUNC(INDIRECT(ADDRESS(ROW(),COLUMN())))</formula>
    </cfRule>
  </conditionalFormatting>
  <conditionalFormatting sqref="L29:L50">
    <cfRule type="expression" dxfId="134" priority="369">
      <formula>INDIRECT(ADDRESS(ROW(),COLUMN()))=TRUNC(INDIRECT(ADDRESS(ROW(),COLUMN())))</formula>
    </cfRule>
  </conditionalFormatting>
  <conditionalFormatting sqref="O10">
    <cfRule type="expression" dxfId="133" priority="366">
      <formula>INDIRECT(ADDRESS(ROW(),COLUMN()))=TRUNC(INDIRECT(ADDRESS(ROW(),COLUMN())))</formula>
    </cfRule>
  </conditionalFormatting>
  <conditionalFormatting sqref="L10">
    <cfRule type="expression" dxfId="132" priority="367">
      <formula>INDIRECT(ADDRESS(ROW(),COLUMN()))=TRUNC(INDIRECT(ADDRESS(ROW(),COLUMN())))</formula>
    </cfRule>
  </conditionalFormatting>
  <conditionalFormatting sqref="O11">
    <cfRule type="expression" dxfId="131" priority="364">
      <formula>INDIRECT(ADDRESS(ROW(),COLUMN()))=TRUNC(INDIRECT(ADDRESS(ROW(),COLUMN())))</formula>
    </cfRule>
  </conditionalFormatting>
  <conditionalFormatting sqref="L11">
    <cfRule type="expression" dxfId="130" priority="365">
      <formula>INDIRECT(ADDRESS(ROW(),COLUMN()))=TRUNC(INDIRECT(ADDRESS(ROW(),COLUMN())))</formula>
    </cfRule>
  </conditionalFormatting>
  <conditionalFormatting sqref="O12:O26">
    <cfRule type="expression" dxfId="129" priority="361">
      <formula>INDIRECT(ADDRESS(ROW(),COLUMN()))=TRUNC(INDIRECT(ADDRESS(ROW(),COLUMN())))</formula>
    </cfRule>
  </conditionalFormatting>
  <conditionalFormatting sqref="I21:I25">
    <cfRule type="expression" dxfId="128" priority="363">
      <formula>INDIRECT(ADDRESS(ROW(),COLUMN()))=TRUNC(INDIRECT(ADDRESS(ROW(),COLUMN())))</formula>
    </cfRule>
  </conditionalFormatting>
  <conditionalFormatting sqref="L12:L25">
    <cfRule type="expression" dxfId="127" priority="362">
      <formula>INDIRECT(ADDRESS(ROW(),COLUMN()))=TRUNC(INDIRECT(ADDRESS(ROW(),COLUMN())))</formula>
    </cfRule>
  </conditionalFormatting>
  <conditionalFormatting sqref="G10 G15">
    <cfRule type="expression" dxfId="126" priority="360">
      <formula>INDIRECT(ADDRESS(ROW(),COLUMN()))=TRUNC(INDIRECT(ADDRESS(ROW(),COLUMN())))</formula>
    </cfRule>
  </conditionalFormatting>
  <conditionalFormatting sqref="I10 I15">
    <cfRule type="expression" dxfId="125" priority="359">
      <formula>INDIRECT(ADDRESS(ROW(),COLUMN()))=TRUNC(INDIRECT(ADDRESS(ROW(),COLUMN())))</formula>
    </cfRule>
  </conditionalFormatting>
  <conditionalFormatting sqref="G12">
    <cfRule type="expression" dxfId="124" priority="358">
      <formula>INDIRECT(ADDRESS(ROW(),COLUMN()))=TRUNC(INDIRECT(ADDRESS(ROW(),COLUMN())))</formula>
    </cfRule>
  </conditionalFormatting>
  <conditionalFormatting sqref="I12">
    <cfRule type="expression" dxfId="123" priority="357">
      <formula>INDIRECT(ADDRESS(ROW(),COLUMN()))=TRUNC(INDIRECT(ADDRESS(ROW(),COLUMN())))</formula>
    </cfRule>
  </conditionalFormatting>
  <conditionalFormatting sqref="G14">
    <cfRule type="expression" dxfId="122" priority="356">
      <formula>INDIRECT(ADDRESS(ROW(),COLUMN()))=TRUNC(INDIRECT(ADDRESS(ROW(),COLUMN())))</formula>
    </cfRule>
  </conditionalFormatting>
  <conditionalFormatting sqref="I14">
    <cfRule type="expression" dxfId="121" priority="355">
      <formula>INDIRECT(ADDRESS(ROW(),COLUMN()))=TRUNC(INDIRECT(ADDRESS(ROW(),COLUMN())))</formula>
    </cfRule>
  </conditionalFormatting>
  <conditionalFormatting sqref="G11">
    <cfRule type="expression" dxfId="120" priority="354">
      <formula>INDIRECT(ADDRESS(ROW(),COLUMN()))=TRUNC(INDIRECT(ADDRESS(ROW(),COLUMN())))</formula>
    </cfRule>
  </conditionalFormatting>
  <conditionalFormatting sqref="I11">
    <cfRule type="expression" dxfId="119" priority="353">
      <formula>INDIRECT(ADDRESS(ROW(),COLUMN()))=TRUNC(INDIRECT(ADDRESS(ROW(),COLUMN())))</formula>
    </cfRule>
  </conditionalFormatting>
  <conditionalFormatting sqref="G13">
    <cfRule type="expression" dxfId="118" priority="352">
      <formula>INDIRECT(ADDRESS(ROW(),COLUMN()))=TRUNC(INDIRECT(ADDRESS(ROW(),COLUMN())))</formula>
    </cfRule>
  </conditionalFormatting>
  <conditionalFormatting sqref="I13">
    <cfRule type="expression" dxfId="117" priority="351">
      <formula>INDIRECT(ADDRESS(ROW(),COLUMN()))=TRUNC(INDIRECT(ADDRESS(ROW(),COLUMN())))</formula>
    </cfRule>
  </conditionalFormatting>
  <conditionalFormatting sqref="G16 G19">
    <cfRule type="expression" dxfId="116" priority="350">
      <formula>INDIRECT(ADDRESS(ROW(),COLUMN()))=TRUNC(INDIRECT(ADDRESS(ROW(),COLUMN())))</formula>
    </cfRule>
  </conditionalFormatting>
  <conditionalFormatting sqref="I16 I19">
    <cfRule type="expression" dxfId="115" priority="349">
      <formula>INDIRECT(ADDRESS(ROW(),COLUMN()))=TRUNC(INDIRECT(ADDRESS(ROW(),COLUMN())))</formula>
    </cfRule>
  </conditionalFormatting>
  <conditionalFormatting sqref="G17">
    <cfRule type="expression" dxfId="114" priority="348">
      <formula>INDIRECT(ADDRESS(ROW(),COLUMN()))=TRUNC(INDIRECT(ADDRESS(ROW(),COLUMN())))</formula>
    </cfRule>
  </conditionalFormatting>
  <conditionalFormatting sqref="I17">
    <cfRule type="expression" dxfId="113" priority="347">
      <formula>INDIRECT(ADDRESS(ROW(),COLUMN()))=TRUNC(INDIRECT(ADDRESS(ROW(),COLUMN())))</formula>
    </cfRule>
  </conditionalFormatting>
  <conditionalFormatting sqref="G18">
    <cfRule type="expression" dxfId="112" priority="346">
      <formula>INDIRECT(ADDRESS(ROW(),COLUMN()))=TRUNC(INDIRECT(ADDRESS(ROW(),COLUMN())))</formula>
    </cfRule>
  </conditionalFormatting>
  <conditionalFormatting sqref="I18">
    <cfRule type="expression" dxfId="111" priority="345">
      <formula>INDIRECT(ADDRESS(ROW(),COLUMN()))=TRUNC(INDIRECT(ADDRESS(ROW(),COLUMN())))</formula>
    </cfRule>
  </conditionalFormatting>
  <conditionalFormatting sqref="G20">
    <cfRule type="expression" dxfId="110" priority="344">
      <formula>INDIRECT(ADDRESS(ROW(),COLUMN()))=TRUNC(INDIRECT(ADDRESS(ROW(),COLUMN())))</formula>
    </cfRule>
  </conditionalFormatting>
  <conditionalFormatting sqref="I20">
    <cfRule type="expression" dxfId="109" priority="343">
      <formula>INDIRECT(ADDRESS(ROW(),COLUMN()))=TRUNC(INDIRECT(ADDRESS(ROW(),COLUMN())))</formula>
    </cfRule>
  </conditionalFormatting>
  <conditionalFormatting sqref="G21 G23">
    <cfRule type="expression" dxfId="108" priority="342">
      <formula>INDIRECT(ADDRESS(ROW(),COLUMN()))=TRUNC(INDIRECT(ADDRESS(ROW(),COLUMN())))</formula>
    </cfRule>
  </conditionalFormatting>
  <conditionalFormatting sqref="G22">
    <cfRule type="expression" dxfId="107" priority="341">
      <formula>INDIRECT(ADDRESS(ROW(),COLUMN()))=TRUNC(INDIRECT(ADDRESS(ROW(),COLUMN())))</formula>
    </cfRule>
  </conditionalFormatting>
  <conditionalFormatting sqref="G24:G25">
    <cfRule type="expression" dxfId="106" priority="340">
      <formula>INDIRECT(ADDRESS(ROW(),COLUMN()))=TRUNC(INDIRECT(ADDRESS(ROW(),COLUMN())))</formula>
    </cfRule>
  </conditionalFormatting>
  <conditionalFormatting sqref="G26:G28">
    <cfRule type="expression" dxfId="105" priority="339">
      <formula>INDIRECT(ADDRESS(ROW(),COLUMN()))=TRUNC(INDIRECT(ADDRESS(ROW(),COLUMN())))</formula>
    </cfRule>
  </conditionalFormatting>
  <conditionalFormatting sqref="I26:I28">
    <cfRule type="expression" dxfId="104" priority="338">
      <formula>INDIRECT(ADDRESS(ROW(),COLUMN()))=TRUNC(INDIRECT(ADDRESS(ROW(),COLUMN())))</formula>
    </cfRule>
  </conditionalFormatting>
  <conditionalFormatting sqref="L26:L28">
    <cfRule type="expression" dxfId="103" priority="337">
      <formula>INDIRECT(ADDRESS(ROW(),COLUMN()))=TRUNC(INDIRECT(ADDRESS(ROW(),COLUMN())))</formula>
    </cfRule>
  </conditionalFormatting>
  <conditionalFormatting sqref="G29:G30">
    <cfRule type="expression" dxfId="102" priority="336">
      <formula>INDIRECT(ADDRESS(ROW(),COLUMN()))=TRUNC(INDIRECT(ADDRESS(ROW(),COLUMN())))</formula>
    </cfRule>
  </conditionalFormatting>
  <conditionalFormatting sqref="I29:I30">
    <cfRule type="expression" dxfId="101" priority="335">
      <formula>INDIRECT(ADDRESS(ROW(),COLUMN()))=TRUNC(INDIRECT(ADDRESS(ROW(),COLUMN())))</formula>
    </cfRule>
  </conditionalFormatting>
  <conditionalFormatting sqref="G31:G32 G42 G44">
    <cfRule type="expression" dxfId="100" priority="334">
      <formula>INDIRECT(ADDRESS(ROW(),COLUMN()))=TRUNC(INDIRECT(ADDRESS(ROW(),COLUMN())))</formula>
    </cfRule>
  </conditionalFormatting>
  <conditionalFormatting sqref="I31:I32 I42 I44">
    <cfRule type="expression" dxfId="99" priority="333">
      <formula>INDIRECT(ADDRESS(ROW(),COLUMN()))=TRUNC(INDIRECT(ADDRESS(ROW(),COLUMN())))</formula>
    </cfRule>
  </conditionalFormatting>
  <conditionalFormatting sqref="G40">
    <cfRule type="expression" dxfId="98" priority="332">
      <formula>INDIRECT(ADDRESS(ROW(),COLUMN()))=TRUNC(INDIRECT(ADDRESS(ROW(),COLUMN())))</formula>
    </cfRule>
  </conditionalFormatting>
  <conditionalFormatting sqref="I40">
    <cfRule type="expression" dxfId="97" priority="331">
      <formula>INDIRECT(ADDRESS(ROW(),COLUMN()))=TRUNC(INDIRECT(ADDRESS(ROW(),COLUMN())))</formula>
    </cfRule>
  </conditionalFormatting>
  <conditionalFormatting sqref="G37">
    <cfRule type="expression" dxfId="96" priority="330">
      <formula>INDIRECT(ADDRESS(ROW(),COLUMN()))=TRUNC(INDIRECT(ADDRESS(ROW(),COLUMN())))</formula>
    </cfRule>
  </conditionalFormatting>
  <conditionalFormatting sqref="I37">
    <cfRule type="expression" dxfId="95" priority="329">
      <formula>INDIRECT(ADDRESS(ROW(),COLUMN()))=TRUNC(INDIRECT(ADDRESS(ROW(),COLUMN())))</formula>
    </cfRule>
  </conditionalFormatting>
  <conditionalFormatting sqref="G38">
    <cfRule type="expression" dxfId="94" priority="328">
      <formula>INDIRECT(ADDRESS(ROW(),COLUMN()))=TRUNC(INDIRECT(ADDRESS(ROW(),COLUMN())))</formula>
    </cfRule>
  </conditionalFormatting>
  <conditionalFormatting sqref="I38">
    <cfRule type="expression" dxfId="93" priority="327">
      <formula>INDIRECT(ADDRESS(ROW(),COLUMN()))=TRUNC(INDIRECT(ADDRESS(ROW(),COLUMN())))</formula>
    </cfRule>
  </conditionalFormatting>
  <conditionalFormatting sqref="G41">
    <cfRule type="expression" dxfId="92" priority="326">
      <formula>INDIRECT(ADDRESS(ROW(),COLUMN()))=TRUNC(INDIRECT(ADDRESS(ROW(),COLUMN())))</formula>
    </cfRule>
  </conditionalFormatting>
  <conditionalFormatting sqref="I41">
    <cfRule type="expression" dxfId="91" priority="325">
      <formula>INDIRECT(ADDRESS(ROW(),COLUMN()))=TRUNC(INDIRECT(ADDRESS(ROW(),COLUMN())))</formula>
    </cfRule>
  </conditionalFormatting>
  <conditionalFormatting sqref="G43">
    <cfRule type="expression" dxfId="90" priority="324">
      <formula>INDIRECT(ADDRESS(ROW(),COLUMN()))=TRUNC(INDIRECT(ADDRESS(ROW(),COLUMN())))</formula>
    </cfRule>
  </conditionalFormatting>
  <conditionalFormatting sqref="I43">
    <cfRule type="expression" dxfId="89" priority="323">
      <formula>INDIRECT(ADDRESS(ROW(),COLUMN()))=TRUNC(INDIRECT(ADDRESS(ROW(),COLUMN())))</formula>
    </cfRule>
  </conditionalFormatting>
  <conditionalFormatting sqref="G36">
    <cfRule type="expression" dxfId="88" priority="322">
      <formula>INDIRECT(ADDRESS(ROW(),COLUMN()))=TRUNC(INDIRECT(ADDRESS(ROW(),COLUMN())))</formula>
    </cfRule>
  </conditionalFormatting>
  <conditionalFormatting sqref="I36">
    <cfRule type="expression" dxfId="87" priority="321">
      <formula>INDIRECT(ADDRESS(ROW(),COLUMN()))=TRUNC(INDIRECT(ADDRESS(ROW(),COLUMN())))</formula>
    </cfRule>
  </conditionalFormatting>
  <conditionalFormatting sqref="G39">
    <cfRule type="expression" dxfId="86" priority="320">
      <formula>INDIRECT(ADDRESS(ROW(),COLUMN()))=TRUNC(INDIRECT(ADDRESS(ROW(),COLUMN())))</formula>
    </cfRule>
  </conditionalFormatting>
  <conditionalFormatting sqref="I39">
    <cfRule type="expression" dxfId="85" priority="319">
      <formula>INDIRECT(ADDRESS(ROW(),COLUMN()))=TRUNC(INDIRECT(ADDRESS(ROW(),COLUMN())))</formula>
    </cfRule>
  </conditionalFormatting>
  <conditionalFormatting sqref="G35">
    <cfRule type="expression" dxfId="84" priority="318">
      <formula>INDIRECT(ADDRESS(ROW(),COLUMN()))=TRUNC(INDIRECT(ADDRESS(ROW(),COLUMN())))</formula>
    </cfRule>
  </conditionalFormatting>
  <conditionalFormatting sqref="I35">
    <cfRule type="expression" dxfId="83" priority="317">
      <formula>INDIRECT(ADDRESS(ROW(),COLUMN()))=TRUNC(INDIRECT(ADDRESS(ROW(),COLUMN())))</formula>
    </cfRule>
  </conditionalFormatting>
  <conditionalFormatting sqref="G33">
    <cfRule type="expression" dxfId="82" priority="316">
      <formula>INDIRECT(ADDRESS(ROW(),COLUMN()))=TRUNC(INDIRECT(ADDRESS(ROW(),COLUMN())))</formula>
    </cfRule>
  </conditionalFormatting>
  <conditionalFormatting sqref="I33">
    <cfRule type="expression" dxfId="81" priority="315">
      <formula>INDIRECT(ADDRESS(ROW(),COLUMN()))=TRUNC(INDIRECT(ADDRESS(ROW(),COLUMN())))</formula>
    </cfRule>
  </conditionalFormatting>
  <conditionalFormatting sqref="G34">
    <cfRule type="expression" dxfId="80" priority="314">
      <formula>INDIRECT(ADDRESS(ROW(),COLUMN()))=TRUNC(INDIRECT(ADDRESS(ROW(),COLUMN())))</formula>
    </cfRule>
  </conditionalFormatting>
  <conditionalFormatting sqref="I34">
    <cfRule type="expression" dxfId="79" priority="313">
      <formula>INDIRECT(ADDRESS(ROW(),COLUMN()))=TRUNC(INDIRECT(ADDRESS(ROW(),COLUMN())))</formula>
    </cfRule>
  </conditionalFormatting>
  <conditionalFormatting sqref="G45">
    <cfRule type="expression" dxfId="78" priority="312">
      <formula>INDIRECT(ADDRESS(ROW(),COLUMN()))=TRUNC(INDIRECT(ADDRESS(ROW(),COLUMN())))</formula>
    </cfRule>
  </conditionalFormatting>
  <conditionalFormatting sqref="G46:G47">
    <cfRule type="expression" dxfId="77" priority="311">
      <formula>INDIRECT(ADDRESS(ROW(),COLUMN()))=TRUNC(INDIRECT(ADDRESS(ROW(),COLUMN())))</formula>
    </cfRule>
  </conditionalFormatting>
  <conditionalFormatting sqref="I46:I47">
    <cfRule type="expression" dxfId="76" priority="310">
      <formula>INDIRECT(ADDRESS(ROW(),COLUMN()))=TRUNC(INDIRECT(ADDRESS(ROW(),COLUMN())))</formula>
    </cfRule>
  </conditionalFormatting>
  <conditionalFormatting sqref="I169">
    <cfRule type="expression" dxfId="75" priority="308">
      <formula>INDIRECT(ADDRESS(ROW(),COLUMN()))=TRUNC(INDIRECT(ADDRESS(ROW(),COLUMN())))</formula>
    </cfRule>
  </conditionalFormatting>
  <conditionalFormatting sqref="L169">
    <cfRule type="expression" dxfId="74" priority="307">
      <formula>INDIRECT(ADDRESS(ROW(),COLUMN()))=TRUNC(INDIRECT(ADDRESS(ROW(),COLUMN())))</formula>
    </cfRule>
  </conditionalFormatting>
  <conditionalFormatting sqref="O169">
    <cfRule type="expression" dxfId="73" priority="306">
      <formula>INDIRECT(ADDRESS(ROW(),COLUMN()))=TRUNC(INDIRECT(ADDRESS(ROW(),COLUMN())))</formula>
    </cfRule>
  </conditionalFormatting>
  <conditionalFormatting sqref="G171:G218">
    <cfRule type="expression" dxfId="72" priority="305">
      <formula>INDIRECT(ADDRESS(ROW(),COLUMN()))=TRUNC(INDIRECT(ADDRESS(ROW(),COLUMN())))</formula>
    </cfRule>
  </conditionalFormatting>
  <conditionalFormatting sqref="I170:I218">
    <cfRule type="expression" dxfId="71" priority="304">
      <formula>INDIRECT(ADDRESS(ROW(),COLUMN()))=TRUNC(INDIRECT(ADDRESS(ROW(),COLUMN())))</formula>
    </cfRule>
  </conditionalFormatting>
  <conditionalFormatting sqref="L170:L218">
    <cfRule type="expression" dxfId="70" priority="303">
      <formula>INDIRECT(ADDRESS(ROW(),COLUMN()))=TRUNC(INDIRECT(ADDRESS(ROW(),COLUMN())))</formula>
    </cfRule>
  </conditionalFormatting>
  <conditionalFormatting sqref="O170:O218">
    <cfRule type="expression" dxfId="69" priority="302">
      <formula>INDIRECT(ADDRESS(ROW(),COLUMN()))=TRUNC(INDIRECT(ADDRESS(ROW(),COLUMN())))</formula>
    </cfRule>
  </conditionalFormatting>
  <conditionalFormatting sqref="O107:O159 G107:G159 I107:I159 L107:L159">
    <cfRule type="expression" dxfId="68" priority="301">
      <formula>INDIRECT(ADDRESS(ROW(),COLUMN()))=TRUNC(INDIRECT(ADDRESS(ROW(),COLUMN())))</formula>
    </cfRule>
  </conditionalFormatting>
  <conditionalFormatting sqref="G169">
    <cfRule type="expression" dxfId="67" priority="3">
      <formula>INDIRECT(ADDRESS(ROW(),COLUMN()))=TRUNC(INDIRECT(ADDRESS(ROW(),COLUMN())))</formula>
    </cfRule>
  </conditionalFormatting>
  <conditionalFormatting sqref="G170">
    <cfRule type="expression" dxfId="66" priority="2">
      <formula>INDIRECT(ADDRESS(ROW(),COLUMN()))=TRUNC(INDIRECT(ADDRESS(ROW(),COLUMN())))</formula>
    </cfRule>
  </conditionalFormatting>
  <conditionalFormatting sqref="M6:Q7">
    <cfRule type="cellIs" dxfId="65" priority="1" operator="equal">
      <formula>"「費目：その他」で補助対象外に仕分けされていないものがあります。"</formula>
    </cfRule>
  </conditionalFormatting>
  <dataValidations count="7">
    <dataValidation imeMode="hiragana" allowBlank="1" showInputMessage="1" showErrorMessage="1" sqref="E10:E159 J10:J159 M10:M159 M169:M218 J169:J218 E169:E218"/>
    <dataValidation imeMode="disabled" allowBlank="1" showInputMessage="1" showErrorMessage="1" sqref="C7:K7 F166:K166 A10:A159 A169:A218 C3:C4"/>
    <dataValidation type="list" allowBlank="1" showInputMessage="1" showErrorMessage="1" sqref="R10:R159">
      <formula1>"○"</formula1>
    </dataValidation>
    <dataValidation type="list" imeMode="hiragana" allowBlank="1" showInputMessage="1" showErrorMessage="1" sqref="C10:C159">
      <formula1>区分</formula1>
    </dataValidation>
    <dataValidation imeMode="off" allowBlank="1" showInputMessage="1" showErrorMessage="1" sqref="G10:G159 I10:I159 L10:L159 O10:O159 Q10:Q159 I169:I218 L169:L218 O169:O218 Q169:Q218 G169:G218 G231:H235 G224:H229 F224:F235 F238:H264"/>
    <dataValidation type="list" imeMode="hiragana" allowBlank="1" showInputMessage="1" showErrorMessage="1" sqref="C169:D218">
      <formula1>収入</formula1>
    </dataValidation>
    <dataValidation type="list" imeMode="hiragana" allowBlank="1" showInputMessage="1" showErrorMessage="1" sqref="D10:D159">
      <formula1>INDIRECT(C10)</formula1>
    </dataValidation>
  </dataValidations>
  <pageMargins left="0.78740157480314965" right="0.39370078740157483" top="0.39370078740157483" bottom="0.59055118110236227" header="0.31496062992125984" footer="0.31496062992125984"/>
  <pageSetup paperSize="9" scale="66" fitToHeight="0" orientation="portrait" r:id="rId1"/>
  <rowBreaks count="2" manualBreakCount="2">
    <brk id="159" max="17" man="1"/>
    <brk id="219" max="16383" man="1"/>
  </rowBreaks>
  <colBreaks count="1" manualBreakCount="1">
    <brk id="17" max="1048575" man="1"/>
  </colBreaks>
  <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tint="0.39997558519241921"/>
    <pageSetUpPr fitToPage="1"/>
  </sheetPr>
  <dimension ref="A1:X189"/>
  <sheetViews>
    <sheetView view="pageBreakPreview" zoomScaleSheetLayoutView="100" workbookViewId="0">
      <pane ySplit="9" topLeftCell="A10" activePane="bottomLeft" state="frozen"/>
      <selection activeCell="G9" sqref="G9"/>
      <selection pane="bottomLeft" activeCell="A10" sqref="A10:B10"/>
    </sheetView>
  </sheetViews>
  <sheetFormatPr defaultRowHeight="13.5"/>
  <cols>
    <col min="1" max="2" width="3.875" style="2" customWidth="1"/>
    <col min="3" max="3" width="17.75" style="2" customWidth="1"/>
    <col min="4" max="4" width="11.75" style="2" customWidth="1"/>
    <col min="5" max="5" width="33.5" style="2" customWidth="1"/>
    <col min="6" max="6" width="1.125" style="2" customWidth="1"/>
    <col min="7" max="7" width="9.5" style="2" customWidth="1"/>
    <col min="8" max="8" width="1.375" style="2" customWidth="1"/>
    <col min="9" max="9" width="6" style="2" customWidth="1"/>
    <col min="10" max="10" width="6.125" style="2" customWidth="1"/>
    <col min="11" max="11" width="1.875" style="2" customWidth="1"/>
    <col min="12" max="12" width="6" style="2" customWidth="1"/>
    <col min="13" max="13" width="6.125" style="2" customWidth="1"/>
    <col min="14" max="14" width="2" style="2" customWidth="1"/>
    <col min="15" max="15" width="9.5" style="2" customWidth="1"/>
    <col min="16" max="16" width="1.75" style="2" customWidth="1"/>
    <col min="17" max="17" width="9.625" style="2" customWidth="1"/>
    <col min="18" max="18" width="6.875" style="2" customWidth="1"/>
    <col min="19" max="19" width="7" style="2" customWidth="1"/>
    <col min="20" max="20" width="20.625" style="2" customWidth="1"/>
    <col min="21" max="21" width="18.375" style="2" customWidth="1"/>
    <col min="22" max="22" width="25.375" style="2" customWidth="1"/>
    <col min="23" max="23" width="9" style="2" customWidth="1"/>
    <col min="24" max="24" width="9" style="5" hidden="1" customWidth="1"/>
    <col min="25" max="25" width="9" style="2" customWidth="1"/>
    <col min="26" max="16384" width="9" style="2"/>
  </cols>
  <sheetData>
    <row r="1" spans="1:24">
      <c r="A1" s="24" t="str">
        <f>IF('計画書①（地域）'!$S$4="","",'計画書①（地域）'!$S$4)</f>
        <v/>
      </c>
      <c r="B1" s="24"/>
    </row>
    <row r="2" spans="1:24" ht="25.5" customHeight="1">
      <c r="A2" s="68" t="s">
        <v>163</v>
      </c>
      <c r="B2" s="68"/>
      <c r="C2" s="40"/>
    </row>
    <row r="3" spans="1:24" ht="32.1" customHeight="1">
      <c r="C3" s="569"/>
      <c r="D3" s="61" t="s">
        <v>153</v>
      </c>
      <c r="E3" s="570"/>
      <c r="F3" s="571"/>
      <c r="G3" s="571"/>
      <c r="H3" s="571"/>
      <c r="I3" s="571"/>
      <c r="J3" s="571"/>
      <c r="K3" s="571"/>
      <c r="L3" s="571"/>
      <c r="M3" s="572"/>
      <c r="N3"/>
      <c r="O3"/>
      <c r="P3"/>
      <c r="Q3" s="15"/>
      <c r="X3" s="5">
        <v>18</v>
      </c>
    </row>
    <row r="4" spans="1:24" ht="32.1" customHeight="1">
      <c r="C4" s="569"/>
      <c r="D4" s="62" t="s">
        <v>154</v>
      </c>
      <c r="E4" s="573"/>
      <c r="F4" s="574"/>
      <c r="G4" s="574"/>
      <c r="H4" s="574"/>
      <c r="I4" s="574"/>
      <c r="J4" s="574"/>
      <c r="K4" s="574"/>
      <c r="L4" s="574"/>
      <c r="M4" s="575"/>
      <c r="N4"/>
      <c r="O4"/>
      <c r="P4"/>
      <c r="Q4" s="15"/>
      <c r="X4" s="5">
        <v>224</v>
      </c>
    </row>
    <row r="5" spans="1:24" ht="22.5" customHeight="1">
      <c r="A5" s="6"/>
      <c r="B5" s="6"/>
      <c r="C5" s="8"/>
      <c r="D5" s="12"/>
      <c r="E5" s="15"/>
      <c r="F5" s="15"/>
      <c r="G5" s="15"/>
      <c r="H5" s="15"/>
      <c r="I5" s="15"/>
      <c r="J5" s="15"/>
      <c r="K5" s="15"/>
      <c r="L5" s="15"/>
      <c r="M5" s="15"/>
      <c r="N5" s="15"/>
      <c r="O5" s="15"/>
      <c r="P5" s="15"/>
      <c r="Q5" s="15"/>
    </row>
    <row r="6" spans="1:24" ht="21.75" customHeight="1">
      <c r="A6" s="6"/>
      <c r="B6" s="6"/>
      <c r="C6" s="540" t="s">
        <v>41</v>
      </c>
      <c r="D6" s="541"/>
      <c r="E6" s="129" t="s">
        <v>44</v>
      </c>
      <c r="F6" s="542" t="s">
        <v>52</v>
      </c>
      <c r="G6" s="543"/>
      <c r="H6" s="543"/>
      <c r="I6" s="543"/>
      <c r="J6" s="543"/>
      <c r="K6" s="544"/>
      <c r="L6" s="3"/>
      <c r="M6" s="568" t="str">
        <f>IF($F$172&lt;&gt;0,"「費目：その他」で補助対象外に仕分けされていないものがあります。","")</f>
        <v/>
      </c>
      <c r="N6" s="568"/>
      <c r="O6" s="568"/>
      <c r="P6" s="568"/>
      <c r="Q6" s="568"/>
    </row>
    <row r="7" spans="1:24" ht="21.75" customHeight="1">
      <c r="A7" s="6"/>
      <c r="B7" s="6"/>
      <c r="C7" s="545">
        <f>SUMIFS($Q$10:$Q$159,$R$10:$R$159,"")</f>
        <v>0</v>
      </c>
      <c r="D7" s="546"/>
      <c r="E7" s="130">
        <f>SUMIFS($Q$10:$Q$159,$R$10:$R$159,"○")</f>
        <v>0</v>
      </c>
      <c r="F7" s="547">
        <f>SUM(C7,E7)</f>
        <v>0</v>
      </c>
      <c r="G7" s="548"/>
      <c r="H7" s="548"/>
      <c r="I7" s="548"/>
      <c r="J7" s="548"/>
      <c r="K7" s="549"/>
      <c r="L7" s="3"/>
      <c r="M7" s="568"/>
      <c r="N7" s="568"/>
      <c r="O7" s="568"/>
      <c r="P7" s="568"/>
      <c r="Q7" s="568"/>
    </row>
    <row r="8" spans="1:24" ht="20.25" customHeight="1">
      <c r="A8" s="7" t="s">
        <v>5</v>
      </c>
      <c r="B8" s="7"/>
      <c r="C8" s="3"/>
      <c r="D8" s="13"/>
      <c r="E8" s="9"/>
      <c r="F8" s="9"/>
      <c r="G8" s="9"/>
      <c r="H8" s="9"/>
      <c r="I8" s="9"/>
      <c r="J8" s="9"/>
      <c r="K8" s="9"/>
      <c r="L8" s="9"/>
      <c r="M8" s="9"/>
      <c r="N8" s="9"/>
      <c r="O8" s="9"/>
      <c r="P8" s="9"/>
      <c r="R8" s="134" t="s">
        <v>17</v>
      </c>
    </row>
    <row r="9" spans="1:24" ht="36" customHeight="1">
      <c r="A9" s="632" t="s">
        <v>216</v>
      </c>
      <c r="B9" s="633"/>
      <c r="C9" s="54" t="s">
        <v>11</v>
      </c>
      <c r="D9" s="54" t="s">
        <v>26</v>
      </c>
      <c r="E9" s="55" t="s">
        <v>45</v>
      </c>
      <c r="F9" s="69"/>
      <c r="G9" s="56" t="s">
        <v>39</v>
      </c>
      <c r="H9" s="57" t="s">
        <v>46</v>
      </c>
      <c r="I9" s="56" t="s">
        <v>38</v>
      </c>
      <c r="J9" s="58" t="s">
        <v>40</v>
      </c>
      <c r="K9" s="57" t="s">
        <v>46</v>
      </c>
      <c r="L9" s="56" t="s">
        <v>48</v>
      </c>
      <c r="M9" s="58" t="s">
        <v>40</v>
      </c>
      <c r="N9" s="57" t="s">
        <v>49</v>
      </c>
      <c r="O9" s="56" t="s">
        <v>50</v>
      </c>
      <c r="P9" s="57" t="s">
        <v>51</v>
      </c>
      <c r="Q9" s="137" t="s">
        <v>12</v>
      </c>
      <c r="R9" s="182" t="s">
        <v>43</v>
      </c>
    </row>
    <row r="10" spans="1:24" ht="18" customHeight="1">
      <c r="A10" s="634">
        <v>1</v>
      </c>
      <c r="B10" s="635"/>
      <c r="C10" s="50"/>
      <c r="D10" s="51"/>
      <c r="E10" s="186"/>
      <c r="F10" s="161"/>
      <c r="G10" s="52"/>
      <c r="H10" s="161"/>
      <c r="I10" s="156"/>
      <c r="J10" s="53"/>
      <c r="K10" s="164"/>
      <c r="L10" s="159"/>
      <c r="M10" s="53"/>
      <c r="N10" s="164"/>
      <c r="O10" s="46"/>
      <c r="P10" s="165"/>
      <c r="Q10" s="138">
        <f t="shared" ref="Q10:Q106" si="0">IF(G10="",0,INT(SUM(PRODUCT(G10,I10,L10),O10)))</f>
        <v>0</v>
      </c>
      <c r="R10" s="140"/>
    </row>
    <row r="11" spans="1:24" ht="18" customHeight="1">
      <c r="A11" s="636">
        <v>2</v>
      </c>
      <c r="B11" s="637"/>
      <c r="C11" s="10"/>
      <c r="D11" s="14"/>
      <c r="E11" s="187"/>
      <c r="F11" s="162"/>
      <c r="G11" s="43"/>
      <c r="H11" s="162"/>
      <c r="I11" s="157"/>
      <c r="J11" s="21"/>
      <c r="K11" s="163"/>
      <c r="L11" s="158"/>
      <c r="M11" s="21"/>
      <c r="N11" s="163"/>
      <c r="O11" s="44"/>
      <c r="P11" s="166"/>
      <c r="Q11" s="139">
        <f t="shared" si="0"/>
        <v>0</v>
      </c>
      <c r="R11" s="141"/>
    </row>
    <row r="12" spans="1:24" ht="18" customHeight="1">
      <c r="A12" s="636">
        <v>3</v>
      </c>
      <c r="B12" s="637"/>
      <c r="C12" s="10"/>
      <c r="D12" s="14"/>
      <c r="E12" s="187"/>
      <c r="F12" s="162"/>
      <c r="G12" s="43"/>
      <c r="H12" s="162"/>
      <c r="I12" s="157"/>
      <c r="J12" s="21"/>
      <c r="K12" s="163"/>
      <c r="L12" s="158"/>
      <c r="M12" s="21"/>
      <c r="N12" s="163"/>
      <c r="O12" s="44"/>
      <c r="P12" s="166"/>
      <c r="Q12" s="139">
        <f t="shared" si="0"/>
        <v>0</v>
      </c>
      <c r="R12" s="141"/>
    </row>
    <row r="13" spans="1:24" ht="18" customHeight="1">
      <c r="A13" s="636">
        <v>4</v>
      </c>
      <c r="B13" s="637"/>
      <c r="C13" s="10"/>
      <c r="D13" s="14"/>
      <c r="E13" s="187"/>
      <c r="F13" s="162"/>
      <c r="G13" s="43"/>
      <c r="H13" s="162"/>
      <c r="I13" s="157"/>
      <c r="J13" s="21"/>
      <c r="K13" s="163"/>
      <c r="L13" s="158"/>
      <c r="M13" s="21"/>
      <c r="N13" s="163"/>
      <c r="O13" s="44"/>
      <c r="P13" s="166"/>
      <c r="Q13" s="139">
        <f t="shared" si="0"/>
        <v>0</v>
      </c>
      <c r="R13" s="141"/>
    </row>
    <row r="14" spans="1:24" ht="18" customHeight="1">
      <c r="A14" s="636">
        <v>5</v>
      </c>
      <c r="B14" s="637"/>
      <c r="C14" s="10"/>
      <c r="D14" s="14"/>
      <c r="E14" s="187"/>
      <c r="F14" s="162"/>
      <c r="G14" s="43"/>
      <c r="H14" s="162"/>
      <c r="I14" s="157"/>
      <c r="J14" s="21"/>
      <c r="K14" s="163"/>
      <c r="L14" s="158"/>
      <c r="M14" s="21"/>
      <c r="N14" s="163"/>
      <c r="O14" s="44"/>
      <c r="P14" s="166"/>
      <c r="Q14" s="139">
        <f t="shared" si="0"/>
        <v>0</v>
      </c>
      <c r="R14" s="141"/>
    </row>
    <row r="15" spans="1:24" ht="18" customHeight="1">
      <c r="A15" s="636">
        <v>6</v>
      </c>
      <c r="B15" s="637"/>
      <c r="C15" s="10"/>
      <c r="D15" s="14"/>
      <c r="E15" s="187"/>
      <c r="F15" s="162"/>
      <c r="G15" s="43"/>
      <c r="H15" s="162"/>
      <c r="I15" s="157"/>
      <c r="J15" s="21"/>
      <c r="K15" s="163"/>
      <c r="L15" s="158"/>
      <c r="M15" s="21"/>
      <c r="N15" s="163"/>
      <c r="O15" s="44"/>
      <c r="P15" s="166"/>
      <c r="Q15" s="139">
        <f t="shared" si="0"/>
        <v>0</v>
      </c>
      <c r="R15" s="141"/>
    </row>
    <row r="16" spans="1:24" ht="18" customHeight="1">
      <c r="A16" s="636">
        <v>7</v>
      </c>
      <c r="B16" s="637"/>
      <c r="C16" s="10"/>
      <c r="D16" s="14"/>
      <c r="E16" s="187"/>
      <c r="F16" s="162"/>
      <c r="G16" s="43"/>
      <c r="H16" s="162"/>
      <c r="I16" s="157"/>
      <c r="J16" s="21"/>
      <c r="K16" s="163"/>
      <c r="L16" s="158"/>
      <c r="M16" s="21"/>
      <c r="N16" s="163"/>
      <c r="O16" s="44"/>
      <c r="P16" s="166"/>
      <c r="Q16" s="139">
        <f t="shared" si="0"/>
        <v>0</v>
      </c>
      <c r="R16" s="141"/>
    </row>
    <row r="17" spans="1:18" ht="18" customHeight="1">
      <c r="A17" s="636">
        <v>8</v>
      </c>
      <c r="B17" s="637"/>
      <c r="C17" s="10"/>
      <c r="D17" s="14"/>
      <c r="E17" s="187"/>
      <c r="F17" s="162"/>
      <c r="G17" s="43"/>
      <c r="H17" s="162"/>
      <c r="I17" s="157"/>
      <c r="J17" s="21"/>
      <c r="K17" s="163"/>
      <c r="L17" s="158"/>
      <c r="M17" s="21"/>
      <c r="N17" s="163"/>
      <c r="O17" s="44"/>
      <c r="P17" s="166"/>
      <c r="Q17" s="139">
        <f t="shared" si="0"/>
        <v>0</v>
      </c>
      <c r="R17" s="141"/>
    </row>
    <row r="18" spans="1:18" ht="18" customHeight="1">
      <c r="A18" s="636">
        <v>9</v>
      </c>
      <c r="B18" s="637"/>
      <c r="C18" s="10"/>
      <c r="D18" s="14"/>
      <c r="E18" s="187"/>
      <c r="F18" s="162"/>
      <c r="G18" s="43"/>
      <c r="H18" s="162"/>
      <c r="I18" s="157"/>
      <c r="J18" s="21"/>
      <c r="K18" s="163"/>
      <c r="L18" s="158"/>
      <c r="M18" s="21"/>
      <c r="N18" s="163"/>
      <c r="O18" s="44"/>
      <c r="P18" s="166"/>
      <c r="Q18" s="139">
        <f t="shared" si="0"/>
        <v>0</v>
      </c>
      <c r="R18" s="141"/>
    </row>
    <row r="19" spans="1:18" ht="18" customHeight="1">
      <c r="A19" s="636">
        <v>10</v>
      </c>
      <c r="B19" s="637"/>
      <c r="C19" s="10"/>
      <c r="D19" s="14"/>
      <c r="E19" s="187"/>
      <c r="F19" s="162"/>
      <c r="G19" s="43"/>
      <c r="H19" s="162"/>
      <c r="I19" s="157"/>
      <c r="J19" s="21"/>
      <c r="K19" s="163"/>
      <c r="L19" s="158"/>
      <c r="M19" s="21"/>
      <c r="N19" s="163"/>
      <c r="O19" s="44"/>
      <c r="P19" s="166"/>
      <c r="Q19" s="139">
        <f t="shared" si="0"/>
        <v>0</v>
      </c>
      <c r="R19" s="141"/>
    </row>
    <row r="20" spans="1:18" ht="18" customHeight="1">
      <c r="A20" s="636">
        <v>11</v>
      </c>
      <c r="B20" s="637"/>
      <c r="C20" s="10"/>
      <c r="D20" s="14"/>
      <c r="E20" s="187"/>
      <c r="F20" s="162"/>
      <c r="G20" s="43"/>
      <c r="H20" s="162"/>
      <c r="I20" s="157"/>
      <c r="J20" s="21"/>
      <c r="K20" s="163"/>
      <c r="L20" s="158"/>
      <c r="M20" s="21"/>
      <c r="N20" s="163"/>
      <c r="O20" s="44"/>
      <c r="P20" s="166"/>
      <c r="Q20" s="139">
        <f t="shared" si="0"/>
        <v>0</v>
      </c>
      <c r="R20" s="141"/>
    </row>
    <row r="21" spans="1:18" ht="18" customHeight="1">
      <c r="A21" s="636">
        <v>12</v>
      </c>
      <c r="B21" s="637"/>
      <c r="C21" s="10"/>
      <c r="D21" s="14"/>
      <c r="E21" s="187"/>
      <c r="F21" s="162"/>
      <c r="G21" s="43"/>
      <c r="H21" s="163"/>
      <c r="I21" s="158"/>
      <c r="J21" s="21"/>
      <c r="K21" s="163"/>
      <c r="L21" s="158"/>
      <c r="M21" s="21"/>
      <c r="N21" s="163"/>
      <c r="O21" s="44"/>
      <c r="P21" s="166"/>
      <c r="Q21" s="139">
        <f t="shared" si="0"/>
        <v>0</v>
      </c>
      <c r="R21" s="141"/>
    </row>
    <row r="22" spans="1:18" ht="18" customHeight="1">
      <c r="A22" s="636">
        <v>13</v>
      </c>
      <c r="B22" s="637"/>
      <c r="C22" s="10"/>
      <c r="D22" s="14"/>
      <c r="E22" s="187"/>
      <c r="F22" s="162"/>
      <c r="G22" s="43"/>
      <c r="H22" s="163"/>
      <c r="I22" s="158"/>
      <c r="J22" s="21"/>
      <c r="K22" s="163"/>
      <c r="L22" s="158"/>
      <c r="M22" s="21"/>
      <c r="N22" s="163"/>
      <c r="O22" s="44"/>
      <c r="P22" s="166"/>
      <c r="Q22" s="139">
        <f t="shared" si="0"/>
        <v>0</v>
      </c>
      <c r="R22" s="141"/>
    </row>
    <row r="23" spans="1:18" ht="18" customHeight="1">
      <c r="A23" s="636">
        <v>14</v>
      </c>
      <c r="B23" s="637"/>
      <c r="C23" s="10"/>
      <c r="D23" s="14"/>
      <c r="E23" s="187"/>
      <c r="F23" s="162"/>
      <c r="G23" s="43"/>
      <c r="H23" s="163"/>
      <c r="I23" s="158"/>
      <c r="J23" s="21"/>
      <c r="K23" s="163"/>
      <c r="L23" s="158"/>
      <c r="M23" s="21"/>
      <c r="N23" s="163"/>
      <c r="O23" s="44"/>
      <c r="P23" s="166"/>
      <c r="Q23" s="139">
        <f t="shared" si="0"/>
        <v>0</v>
      </c>
      <c r="R23" s="141"/>
    </row>
    <row r="24" spans="1:18" ht="18" customHeight="1">
      <c r="A24" s="636">
        <v>15</v>
      </c>
      <c r="B24" s="637"/>
      <c r="C24" s="10"/>
      <c r="D24" s="14"/>
      <c r="E24" s="187"/>
      <c r="F24" s="162"/>
      <c r="G24" s="43"/>
      <c r="H24" s="163"/>
      <c r="I24" s="158"/>
      <c r="J24" s="21"/>
      <c r="K24" s="163"/>
      <c r="L24" s="158"/>
      <c r="M24" s="21"/>
      <c r="N24" s="163"/>
      <c r="O24" s="44"/>
      <c r="P24" s="166"/>
      <c r="Q24" s="139">
        <f t="shared" si="0"/>
        <v>0</v>
      </c>
      <c r="R24" s="141"/>
    </row>
    <row r="25" spans="1:18" ht="18" customHeight="1">
      <c r="A25" s="636">
        <v>16</v>
      </c>
      <c r="B25" s="637"/>
      <c r="C25" s="10"/>
      <c r="D25" s="14"/>
      <c r="E25" s="187"/>
      <c r="F25" s="162"/>
      <c r="G25" s="43"/>
      <c r="H25" s="163"/>
      <c r="I25" s="158"/>
      <c r="J25" s="21"/>
      <c r="K25" s="163"/>
      <c r="L25" s="158"/>
      <c r="M25" s="21"/>
      <c r="N25" s="163"/>
      <c r="O25" s="44"/>
      <c r="P25" s="166"/>
      <c r="Q25" s="139">
        <f t="shared" si="0"/>
        <v>0</v>
      </c>
      <c r="R25" s="141"/>
    </row>
    <row r="26" spans="1:18" ht="18" customHeight="1">
      <c r="A26" s="636">
        <v>17</v>
      </c>
      <c r="B26" s="637"/>
      <c r="C26" s="10"/>
      <c r="D26" s="14"/>
      <c r="E26" s="187"/>
      <c r="F26" s="162"/>
      <c r="G26" s="43"/>
      <c r="H26" s="162"/>
      <c r="I26" s="157"/>
      <c r="J26" s="21"/>
      <c r="K26" s="162"/>
      <c r="L26" s="158"/>
      <c r="M26" s="37"/>
      <c r="N26" s="163"/>
      <c r="O26" s="44"/>
      <c r="P26" s="166"/>
      <c r="Q26" s="139">
        <f t="shared" si="0"/>
        <v>0</v>
      </c>
      <c r="R26" s="141"/>
    </row>
    <row r="27" spans="1:18" ht="18" customHeight="1">
      <c r="A27" s="636">
        <v>18</v>
      </c>
      <c r="B27" s="637"/>
      <c r="C27" s="10"/>
      <c r="D27" s="14"/>
      <c r="E27" s="187"/>
      <c r="F27" s="162"/>
      <c r="G27" s="43"/>
      <c r="H27" s="162"/>
      <c r="I27" s="157"/>
      <c r="J27" s="21"/>
      <c r="K27" s="162"/>
      <c r="L27" s="158"/>
      <c r="M27" s="37"/>
      <c r="N27" s="163"/>
      <c r="O27" s="44"/>
      <c r="P27" s="166"/>
      <c r="Q27" s="139">
        <f t="shared" si="0"/>
        <v>0</v>
      </c>
      <c r="R27" s="141"/>
    </row>
    <row r="28" spans="1:18" ht="18" customHeight="1">
      <c r="A28" s="636">
        <v>19</v>
      </c>
      <c r="B28" s="637"/>
      <c r="C28" s="10"/>
      <c r="D28" s="14"/>
      <c r="E28" s="187"/>
      <c r="F28" s="162"/>
      <c r="G28" s="43"/>
      <c r="H28" s="162"/>
      <c r="I28" s="157"/>
      <c r="J28" s="21"/>
      <c r="K28" s="162"/>
      <c r="L28" s="158"/>
      <c r="M28" s="37"/>
      <c r="N28" s="163"/>
      <c r="O28" s="44"/>
      <c r="P28" s="166"/>
      <c r="Q28" s="139">
        <f t="shared" si="0"/>
        <v>0</v>
      </c>
      <c r="R28" s="141"/>
    </row>
    <row r="29" spans="1:18" ht="18" customHeight="1">
      <c r="A29" s="636">
        <v>20</v>
      </c>
      <c r="B29" s="637"/>
      <c r="C29" s="10"/>
      <c r="D29" s="14"/>
      <c r="E29" s="187"/>
      <c r="F29" s="162"/>
      <c r="G29" s="43"/>
      <c r="H29" s="162"/>
      <c r="I29" s="157"/>
      <c r="J29" s="21"/>
      <c r="K29" s="163"/>
      <c r="L29" s="158"/>
      <c r="M29" s="21"/>
      <c r="N29" s="163"/>
      <c r="O29" s="44"/>
      <c r="P29" s="166"/>
      <c r="Q29" s="139">
        <f t="shared" si="0"/>
        <v>0</v>
      </c>
      <c r="R29" s="141"/>
    </row>
    <row r="30" spans="1:18" ht="18" customHeight="1">
      <c r="A30" s="636">
        <v>21</v>
      </c>
      <c r="B30" s="637"/>
      <c r="C30" s="10"/>
      <c r="D30" s="14"/>
      <c r="E30" s="187"/>
      <c r="F30" s="162"/>
      <c r="G30" s="43"/>
      <c r="H30" s="162"/>
      <c r="I30" s="157"/>
      <c r="J30" s="21"/>
      <c r="K30" s="163"/>
      <c r="L30" s="158"/>
      <c r="M30" s="21"/>
      <c r="N30" s="163"/>
      <c r="O30" s="44"/>
      <c r="P30" s="166"/>
      <c r="Q30" s="139">
        <f t="shared" si="0"/>
        <v>0</v>
      </c>
      <c r="R30" s="141"/>
    </row>
    <row r="31" spans="1:18" ht="18" customHeight="1">
      <c r="A31" s="636">
        <v>22</v>
      </c>
      <c r="B31" s="637"/>
      <c r="C31" s="10"/>
      <c r="D31" s="14"/>
      <c r="E31" s="187"/>
      <c r="F31" s="162"/>
      <c r="G31" s="43"/>
      <c r="H31" s="162"/>
      <c r="I31" s="157"/>
      <c r="J31" s="21"/>
      <c r="K31" s="163"/>
      <c r="L31" s="158"/>
      <c r="M31" s="21"/>
      <c r="N31" s="163"/>
      <c r="O31" s="44"/>
      <c r="P31" s="166"/>
      <c r="Q31" s="139">
        <f t="shared" si="0"/>
        <v>0</v>
      </c>
      <c r="R31" s="141"/>
    </row>
    <row r="32" spans="1:18" ht="18" customHeight="1">
      <c r="A32" s="636">
        <v>23</v>
      </c>
      <c r="B32" s="637"/>
      <c r="C32" s="10"/>
      <c r="D32" s="14"/>
      <c r="E32" s="187"/>
      <c r="F32" s="162"/>
      <c r="G32" s="43"/>
      <c r="H32" s="162"/>
      <c r="I32" s="157"/>
      <c r="J32" s="21"/>
      <c r="K32" s="163"/>
      <c r="L32" s="158"/>
      <c r="M32" s="21"/>
      <c r="N32" s="163"/>
      <c r="O32" s="44"/>
      <c r="P32" s="166"/>
      <c r="Q32" s="139">
        <f t="shared" si="0"/>
        <v>0</v>
      </c>
      <c r="R32" s="141"/>
    </row>
    <row r="33" spans="1:18" ht="18" customHeight="1">
      <c r="A33" s="636">
        <v>24</v>
      </c>
      <c r="B33" s="637"/>
      <c r="C33" s="10"/>
      <c r="D33" s="14"/>
      <c r="E33" s="187"/>
      <c r="F33" s="162"/>
      <c r="G33" s="43"/>
      <c r="H33" s="162"/>
      <c r="I33" s="157"/>
      <c r="J33" s="21"/>
      <c r="K33" s="163"/>
      <c r="L33" s="158"/>
      <c r="M33" s="21"/>
      <c r="N33" s="163"/>
      <c r="O33" s="44"/>
      <c r="P33" s="166"/>
      <c r="Q33" s="139">
        <f t="shared" si="0"/>
        <v>0</v>
      </c>
      <c r="R33" s="141"/>
    </row>
    <row r="34" spans="1:18" ht="18" customHeight="1">
      <c r="A34" s="636">
        <v>25</v>
      </c>
      <c r="B34" s="637"/>
      <c r="C34" s="10"/>
      <c r="D34" s="14"/>
      <c r="E34" s="187"/>
      <c r="F34" s="162"/>
      <c r="G34" s="43"/>
      <c r="H34" s="162"/>
      <c r="I34" s="157"/>
      <c r="J34" s="21"/>
      <c r="K34" s="163"/>
      <c r="L34" s="158"/>
      <c r="M34" s="21"/>
      <c r="N34" s="163"/>
      <c r="O34" s="44"/>
      <c r="P34" s="166"/>
      <c r="Q34" s="139">
        <f t="shared" si="0"/>
        <v>0</v>
      </c>
      <c r="R34" s="141"/>
    </row>
    <row r="35" spans="1:18" ht="18" customHeight="1">
      <c r="A35" s="636">
        <v>26</v>
      </c>
      <c r="B35" s="637"/>
      <c r="C35" s="10"/>
      <c r="D35" s="14"/>
      <c r="E35" s="187"/>
      <c r="F35" s="162"/>
      <c r="G35" s="43"/>
      <c r="H35" s="162"/>
      <c r="I35" s="157"/>
      <c r="J35" s="21"/>
      <c r="K35" s="163"/>
      <c r="L35" s="158"/>
      <c r="M35" s="21"/>
      <c r="N35" s="163"/>
      <c r="O35" s="44"/>
      <c r="P35" s="166"/>
      <c r="Q35" s="139">
        <f t="shared" si="0"/>
        <v>0</v>
      </c>
      <c r="R35" s="141"/>
    </row>
    <row r="36" spans="1:18" ht="18" customHeight="1">
      <c r="A36" s="636">
        <v>27</v>
      </c>
      <c r="B36" s="637"/>
      <c r="C36" s="10"/>
      <c r="D36" s="14"/>
      <c r="E36" s="187"/>
      <c r="F36" s="162"/>
      <c r="G36" s="43"/>
      <c r="H36" s="162"/>
      <c r="I36" s="157"/>
      <c r="J36" s="21"/>
      <c r="K36" s="163"/>
      <c r="L36" s="158"/>
      <c r="M36" s="21"/>
      <c r="N36" s="163"/>
      <c r="O36" s="44"/>
      <c r="P36" s="166"/>
      <c r="Q36" s="139">
        <f t="shared" si="0"/>
        <v>0</v>
      </c>
      <c r="R36" s="141"/>
    </row>
    <row r="37" spans="1:18" ht="18" customHeight="1">
      <c r="A37" s="636">
        <v>28</v>
      </c>
      <c r="B37" s="637"/>
      <c r="C37" s="10"/>
      <c r="D37" s="14"/>
      <c r="E37" s="187"/>
      <c r="F37" s="162"/>
      <c r="G37" s="43"/>
      <c r="H37" s="162"/>
      <c r="I37" s="157"/>
      <c r="J37" s="21"/>
      <c r="K37" s="163"/>
      <c r="L37" s="158"/>
      <c r="M37" s="21"/>
      <c r="N37" s="163"/>
      <c r="O37" s="44"/>
      <c r="P37" s="166"/>
      <c r="Q37" s="139">
        <f t="shared" si="0"/>
        <v>0</v>
      </c>
      <c r="R37" s="141"/>
    </row>
    <row r="38" spans="1:18" ht="18" customHeight="1">
      <c r="A38" s="636">
        <v>29</v>
      </c>
      <c r="B38" s="637"/>
      <c r="C38" s="10"/>
      <c r="D38" s="14"/>
      <c r="E38" s="187"/>
      <c r="F38" s="162"/>
      <c r="G38" s="43"/>
      <c r="H38" s="162"/>
      <c r="I38" s="157"/>
      <c r="J38" s="21"/>
      <c r="K38" s="163"/>
      <c r="L38" s="158"/>
      <c r="M38" s="21"/>
      <c r="N38" s="163"/>
      <c r="O38" s="44"/>
      <c r="P38" s="166"/>
      <c r="Q38" s="139">
        <f t="shared" si="0"/>
        <v>0</v>
      </c>
      <c r="R38" s="141"/>
    </row>
    <row r="39" spans="1:18" ht="18" customHeight="1">
      <c r="A39" s="636">
        <v>30</v>
      </c>
      <c r="B39" s="637"/>
      <c r="C39" s="10"/>
      <c r="D39" s="14"/>
      <c r="E39" s="187"/>
      <c r="F39" s="162"/>
      <c r="G39" s="43"/>
      <c r="H39" s="162"/>
      <c r="I39" s="157"/>
      <c r="J39" s="21"/>
      <c r="K39" s="163"/>
      <c r="L39" s="158"/>
      <c r="M39" s="21"/>
      <c r="N39" s="163"/>
      <c r="O39" s="44"/>
      <c r="P39" s="166"/>
      <c r="Q39" s="139">
        <f t="shared" si="0"/>
        <v>0</v>
      </c>
      <c r="R39" s="141"/>
    </row>
    <row r="40" spans="1:18" ht="18" customHeight="1">
      <c r="A40" s="636">
        <v>31</v>
      </c>
      <c r="B40" s="637"/>
      <c r="C40" s="10"/>
      <c r="D40" s="14"/>
      <c r="E40" s="187"/>
      <c r="F40" s="162"/>
      <c r="G40" s="43"/>
      <c r="H40" s="162"/>
      <c r="I40" s="157"/>
      <c r="J40" s="21"/>
      <c r="K40" s="163"/>
      <c r="L40" s="158"/>
      <c r="M40" s="21"/>
      <c r="N40" s="163"/>
      <c r="O40" s="44"/>
      <c r="P40" s="166"/>
      <c r="Q40" s="139">
        <f t="shared" si="0"/>
        <v>0</v>
      </c>
      <c r="R40" s="141"/>
    </row>
    <row r="41" spans="1:18" ht="18" customHeight="1">
      <c r="A41" s="636">
        <v>32</v>
      </c>
      <c r="B41" s="637"/>
      <c r="C41" s="10"/>
      <c r="D41" s="14"/>
      <c r="E41" s="187"/>
      <c r="F41" s="162"/>
      <c r="G41" s="43"/>
      <c r="H41" s="162"/>
      <c r="I41" s="157"/>
      <c r="J41" s="21"/>
      <c r="K41" s="163"/>
      <c r="L41" s="158"/>
      <c r="M41" s="21"/>
      <c r="N41" s="163"/>
      <c r="O41" s="44"/>
      <c r="P41" s="166"/>
      <c r="Q41" s="139">
        <f t="shared" si="0"/>
        <v>0</v>
      </c>
      <c r="R41" s="141"/>
    </row>
    <row r="42" spans="1:18" ht="18" customHeight="1">
      <c r="A42" s="636">
        <v>33</v>
      </c>
      <c r="B42" s="637"/>
      <c r="C42" s="10"/>
      <c r="D42" s="14"/>
      <c r="E42" s="187"/>
      <c r="F42" s="162"/>
      <c r="G42" s="43"/>
      <c r="H42" s="162"/>
      <c r="I42" s="157"/>
      <c r="J42" s="21"/>
      <c r="K42" s="163"/>
      <c r="L42" s="158"/>
      <c r="M42" s="21"/>
      <c r="N42" s="163"/>
      <c r="O42" s="44"/>
      <c r="P42" s="166"/>
      <c r="Q42" s="139">
        <f t="shared" si="0"/>
        <v>0</v>
      </c>
      <c r="R42" s="141"/>
    </row>
    <row r="43" spans="1:18" ht="18" customHeight="1">
      <c r="A43" s="636">
        <v>34</v>
      </c>
      <c r="B43" s="637"/>
      <c r="C43" s="10"/>
      <c r="D43" s="14"/>
      <c r="E43" s="187"/>
      <c r="F43" s="162"/>
      <c r="G43" s="43"/>
      <c r="H43" s="162"/>
      <c r="I43" s="157"/>
      <c r="J43" s="21"/>
      <c r="K43" s="163"/>
      <c r="L43" s="158"/>
      <c r="M43" s="21"/>
      <c r="N43" s="163"/>
      <c r="O43" s="44"/>
      <c r="P43" s="166"/>
      <c r="Q43" s="139">
        <f t="shared" si="0"/>
        <v>0</v>
      </c>
      <c r="R43" s="141"/>
    </row>
    <row r="44" spans="1:18" ht="18" customHeight="1">
      <c r="A44" s="636">
        <v>35</v>
      </c>
      <c r="B44" s="637"/>
      <c r="C44" s="10"/>
      <c r="D44" s="14"/>
      <c r="E44" s="187"/>
      <c r="F44" s="162"/>
      <c r="G44" s="43"/>
      <c r="H44" s="162"/>
      <c r="I44" s="157"/>
      <c r="J44" s="21"/>
      <c r="K44" s="163"/>
      <c r="L44" s="158"/>
      <c r="M44" s="21"/>
      <c r="N44" s="163"/>
      <c r="O44" s="44"/>
      <c r="P44" s="166"/>
      <c r="Q44" s="139">
        <f t="shared" si="0"/>
        <v>0</v>
      </c>
      <c r="R44" s="141"/>
    </row>
    <row r="45" spans="1:18" ht="18" customHeight="1">
      <c r="A45" s="636">
        <v>36</v>
      </c>
      <c r="B45" s="637"/>
      <c r="C45" s="10"/>
      <c r="D45" s="14"/>
      <c r="E45" s="187"/>
      <c r="F45" s="162"/>
      <c r="G45" s="43"/>
      <c r="H45" s="163"/>
      <c r="I45" s="158"/>
      <c r="J45" s="21"/>
      <c r="K45" s="163"/>
      <c r="L45" s="158"/>
      <c r="M45" s="21"/>
      <c r="N45" s="163"/>
      <c r="O45" s="44"/>
      <c r="P45" s="166"/>
      <c r="Q45" s="139">
        <f t="shared" si="0"/>
        <v>0</v>
      </c>
      <c r="R45" s="141"/>
    </row>
    <row r="46" spans="1:18" ht="18" customHeight="1">
      <c r="A46" s="636">
        <v>37</v>
      </c>
      <c r="B46" s="637"/>
      <c r="C46" s="10"/>
      <c r="D46" s="14"/>
      <c r="E46" s="187"/>
      <c r="F46" s="162"/>
      <c r="G46" s="43"/>
      <c r="H46" s="162"/>
      <c r="I46" s="157"/>
      <c r="J46" s="21"/>
      <c r="K46" s="163"/>
      <c r="L46" s="158"/>
      <c r="M46" s="21"/>
      <c r="N46" s="163"/>
      <c r="O46" s="44"/>
      <c r="P46" s="166"/>
      <c r="Q46" s="139">
        <f t="shared" si="0"/>
        <v>0</v>
      </c>
      <c r="R46" s="141"/>
    </row>
    <row r="47" spans="1:18" ht="18" customHeight="1">
      <c r="A47" s="636">
        <v>38</v>
      </c>
      <c r="B47" s="637"/>
      <c r="C47" s="10"/>
      <c r="D47" s="14"/>
      <c r="E47" s="187"/>
      <c r="F47" s="162"/>
      <c r="G47" s="43"/>
      <c r="H47" s="162"/>
      <c r="I47" s="157"/>
      <c r="J47" s="21"/>
      <c r="K47" s="163"/>
      <c r="L47" s="158"/>
      <c r="M47" s="21"/>
      <c r="N47" s="163"/>
      <c r="O47" s="44"/>
      <c r="P47" s="166"/>
      <c r="Q47" s="139">
        <f t="shared" si="0"/>
        <v>0</v>
      </c>
      <c r="R47" s="141"/>
    </row>
    <row r="48" spans="1:18" ht="18" customHeight="1">
      <c r="A48" s="636">
        <v>39</v>
      </c>
      <c r="B48" s="637"/>
      <c r="C48" s="10"/>
      <c r="D48" s="14"/>
      <c r="E48" s="187"/>
      <c r="F48" s="162"/>
      <c r="G48" s="44"/>
      <c r="H48" s="163"/>
      <c r="I48" s="158"/>
      <c r="J48" s="21"/>
      <c r="K48" s="163"/>
      <c r="L48" s="158"/>
      <c r="M48" s="21"/>
      <c r="N48" s="163"/>
      <c r="O48" s="44"/>
      <c r="P48" s="166"/>
      <c r="Q48" s="139">
        <f t="shared" si="0"/>
        <v>0</v>
      </c>
      <c r="R48" s="141"/>
    </row>
    <row r="49" spans="1:18" ht="18" customHeight="1">
      <c r="A49" s="636">
        <v>40</v>
      </c>
      <c r="B49" s="637"/>
      <c r="C49" s="10"/>
      <c r="D49" s="14"/>
      <c r="E49" s="187"/>
      <c r="F49" s="162"/>
      <c r="G49" s="44"/>
      <c r="H49" s="163"/>
      <c r="I49" s="158"/>
      <c r="J49" s="21"/>
      <c r="K49" s="163"/>
      <c r="L49" s="158"/>
      <c r="M49" s="21"/>
      <c r="N49" s="163"/>
      <c r="O49" s="44"/>
      <c r="P49" s="166"/>
      <c r="Q49" s="139">
        <f t="shared" si="0"/>
        <v>0</v>
      </c>
      <c r="R49" s="141"/>
    </row>
    <row r="50" spans="1:18" ht="18" customHeight="1">
      <c r="A50" s="636">
        <v>41</v>
      </c>
      <c r="B50" s="637"/>
      <c r="C50" s="10"/>
      <c r="D50" s="14"/>
      <c r="E50" s="187"/>
      <c r="F50" s="162"/>
      <c r="G50" s="44"/>
      <c r="H50" s="163"/>
      <c r="I50" s="158"/>
      <c r="J50" s="21"/>
      <c r="K50" s="163"/>
      <c r="L50" s="158"/>
      <c r="M50" s="21"/>
      <c r="N50" s="163"/>
      <c r="O50" s="44"/>
      <c r="P50" s="166"/>
      <c r="Q50" s="139">
        <f t="shared" si="0"/>
        <v>0</v>
      </c>
      <c r="R50" s="141"/>
    </row>
    <row r="51" spans="1:18" ht="18" customHeight="1">
      <c r="A51" s="636">
        <v>42</v>
      </c>
      <c r="B51" s="637"/>
      <c r="C51" s="10"/>
      <c r="D51" s="10"/>
      <c r="E51" s="187"/>
      <c r="F51" s="162"/>
      <c r="G51" s="44"/>
      <c r="H51" s="163"/>
      <c r="I51" s="158"/>
      <c r="J51" s="21"/>
      <c r="K51" s="163"/>
      <c r="L51" s="158"/>
      <c r="M51" s="21"/>
      <c r="N51" s="163"/>
      <c r="O51" s="44"/>
      <c r="P51" s="166"/>
      <c r="Q51" s="139">
        <f t="shared" si="0"/>
        <v>0</v>
      </c>
      <c r="R51" s="141"/>
    </row>
    <row r="52" spans="1:18" ht="18" customHeight="1">
      <c r="A52" s="636">
        <v>43</v>
      </c>
      <c r="B52" s="637"/>
      <c r="C52" s="10"/>
      <c r="D52" s="10"/>
      <c r="E52" s="187"/>
      <c r="F52" s="162"/>
      <c r="G52" s="44"/>
      <c r="H52" s="163"/>
      <c r="I52" s="158"/>
      <c r="J52" s="21"/>
      <c r="K52" s="163"/>
      <c r="L52" s="158"/>
      <c r="M52" s="21"/>
      <c r="N52" s="163"/>
      <c r="O52" s="44"/>
      <c r="P52" s="166"/>
      <c r="Q52" s="139">
        <f t="shared" si="0"/>
        <v>0</v>
      </c>
      <c r="R52" s="141"/>
    </row>
    <row r="53" spans="1:18" ht="18" customHeight="1">
      <c r="A53" s="636">
        <v>44</v>
      </c>
      <c r="B53" s="637"/>
      <c r="C53" s="10"/>
      <c r="D53" s="10"/>
      <c r="E53" s="187"/>
      <c r="F53" s="162"/>
      <c r="G53" s="44"/>
      <c r="H53" s="163"/>
      <c r="I53" s="158"/>
      <c r="J53" s="21"/>
      <c r="K53" s="163"/>
      <c r="L53" s="158"/>
      <c r="M53" s="21"/>
      <c r="N53" s="163"/>
      <c r="O53" s="44"/>
      <c r="P53" s="166"/>
      <c r="Q53" s="139">
        <f t="shared" si="0"/>
        <v>0</v>
      </c>
      <c r="R53" s="141"/>
    </row>
    <row r="54" spans="1:18" ht="18" customHeight="1">
      <c r="A54" s="636">
        <v>45</v>
      </c>
      <c r="B54" s="637"/>
      <c r="C54" s="10"/>
      <c r="D54" s="10"/>
      <c r="E54" s="187"/>
      <c r="F54" s="162"/>
      <c r="G54" s="44"/>
      <c r="H54" s="163"/>
      <c r="I54" s="158"/>
      <c r="J54" s="21"/>
      <c r="K54" s="163"/>
      <c r="L54" s="158"/>
      <c r="M54" s="21"/>
      <c r="N54" s="163"/>
      <c r="O54" s="44"/>
      <c r="P54" s="166"/>
      <c r="Q54" s="139">
        <f t="shared" si="0"/>
        <v>0</v>
      </c>
      <c r="R54" s="141"/>
    </row>
    <row r="55" spans="1:18" ht="18" customHeight="1">
      <c r="A55" s="636">
        <v>46</v>
      </c>
      <c r="B55" s="637"/>
      <c r="C55" s="10"/>
      <c r="D55" s="10"/>
      <c r="E55" s="187"/>
      <c r="F55" s="162"/>
      <c r="G55" s="44"/>
      <c r="H55" s="163"/>
      <c r="I55" s="158"/>
      <c r="J55" s="21"/>
      <c r="K55" s="163"/>
      <c r="L55" s="158"/>
      <c r="M55" s="21"/>
      <c r="N55" s="163"/>
      <c r="O55" s="44"/>
      <c r="P55" s="166"/>
      <c r="Q55" s="139">
        <f t="shared" si="0"/>
        <v>0</v>
      </c>
      <c r="R55" s="141"/>
    </row>
    <row r="56" spans="1:18" ht="18" customHeight="1">
      <c r="A56" s="636">
        <v>47</v>
      </c>
      <c r="B56" s="637"/>
      <c r="C56" s="10"/>
      <c r="D56" s="10"/>
      <c r="E56" s="187"/>
      <c r="F56" s="162"/>
      <c r="G56" s="44"/>
      <c r="H56" s="163"/>
      <c r="I56" s="158"/>
      <c r="J56" s="21"/>
      <c r="K56" s="163"/>
      <c r="L56" s="158"/>
      <c r="M56" s="21"/>
      <c r="N56" s="163"/>
      <c r="O56" s="44"/>
      <c r="P56" s="166"/>
      <c r="Q56" s="139">
        <f t="shared" si="0"/>
        <v>0</v>
      </c>
      <c r="R56" s="141"/>
    </row>
    <row r="57" spans="1:18" ht="18" customHeight="1">
      <c r="A57" s="636">
        <v>48</v>
      </c>
      <c r="B57" s="637"/>
      <c r="C57" s="10"/>
      <c r="D57" s="10"/>
      <c r="E57" s="187"/>
      <c r="F57" s="162"/>
      <c r="G57" s="44"/>
      <c r="H57" s="163"/>
      <c r="I57" s="158"/>
      <c r="J57" s="21"/>
      <c r="K57" s="163"/>
      <c r="L57" s="158"/>
      <c r="M57" s="21"/>
      <c r="N57" s="163"/>
      <c r="O57" s="44"/>
      <c r="P57" s="166"/>
      <c r="Q57" s="139">
        <f t="shared" si="0"/>
        <v>0</v>
      </c>
      <c r="R57" s="141"/>
    </row>
    <row r="58" spans="1:18" ht="18" customHeight="1">
      <c r="A58" s="636">
        <v>49</v>
      </c>
      <c r="B58" s="637"/>
      <c r="C58" s="10"/>
      <c r="D58" s="10"/>
      <c r="E58" s="187"/>
      <c r="F58" s="162"/>
      <c r="G58" s="44"/>
      <c r="H58" s="163"/>
      <c r="I58" s="158"/>
      <c r="J58" s="21"/>
      <c r="K58" s="163"/>
      <c r="L58" s="158"/>
      <c r="M58" s="21"/>
      <c r="N58" s="163"/>
      <c r="O58" s="44"/>
      <c r="P58" s="166"/>
      <c r="Q58" s="139">
        <f t="shared" si="0"/>
        <v>0</v>
      </c>
      <c r="R58" s="141"/>
    </row>
    <row r="59" spans="1:18" ht="18" customHeight="1">
      <c r="A59" s="636">
        <v>50</v>
      </c>
      <c r="B59" s="637"/>
      <c r="C59" s="10"/>
      <c r="D59" s="10"/>
      <c r="E59" s="187"/>
      <c r="F59" s="162"/>
      <c r="G59" s="44"/>
      <c r="H59" s="163"/>
      <c r="I59" s="158"/>
      <c r="J59" s="21"/>
      <c r="K59" s="163"/>
      <c r="L59" s="158"/>
      <c r="M59" s="21"/>
      <c r="N59" s="163"/>
      <c r="O59" s="44"/>
      <c r="P59" s="166"/>
      <c r="Q59" s="139">
        <f t="shared" si="0"/>
        <v>0</v>
      </c>
      <c r="R59" s="141"/>
    </row>
    <row r="60" spans="1:18" ht="18" customHeight="1">
      <c r="A60" s="636">
        <v>51</v>
      </c>
      <c r="B60" s="637"/>
      <c r="C60" s="10"/>
      <c r="D60" s="10"/>
      <c r="E60" s="187"/>
      <c r="F60" s="162"/>
      <c r="G60" s="44"/>
      <c r="H60" s="163"/>
      <c r="I60" s="158"/>
      <c r="J60" s="21"/>
      <c r="K60" s="163"/>
      <c r="L60" s="158"/>
      <c r="M60" s="21"/>
      <c r="N60" s="163"/>
      <c r="O60" s="44"/>
      <c r="P60" s="166"/>
      <c r="Q60" s="139">
        <f t="shared" si="0"/>
        <v>0</v>
      </c>
      <c r="R60" s="141"/>
    </row>
    <row r="61" spans="1:18" ht="18" customHeight="1">
      <c r="A61" s="636">
        <v>52</v>
      </c>
      <c r="B61" s="637"/>
      <c r="C61" s="10"/>
      <c r="D61" s="10"/>
      <c r="E61" s="187"/>
      <c r="F61" s="162"/>
      <c r="G61" s="44"/>
      <c r="H61" s="163"/>
      <c r="I61" s="158"/>
      <c r="J61" s="21"/>
      <c r="K61" s="163"/>
      <c r="L61" s="158"/>
      <c r="M61" s="21"/>
      <c r="N61" s="163"/>
      <c r="O61" s="44"/>
      <c r="P61" s="166"/>
      <c r="Q61" s="139">
        <f t="shared" si="0"/>
        <v>0</v>
      </c>
      <c r="R61" s="141"/>
    </row>
    <row r="62" spans="1:18" ht="18" customHeight="1">
      <c r="A62" s="636">
        <v>53</v>
      </c>
      <c r="B62" s="637"/>
      <c r="C62" s="10"/>
      <c r="D62" s="10"/>
      <c r="E62" s="187"/>
      <c r="F62" s="162"/>
      <c r="G62" s="44"/>
      <c r="H62" s="163"/>
      <c r="I62" s="158"/>
      <c r="J62" s="21"/>
      <c r="K62" s="163"/>
      <c r="L62" s="158"/>
      <c r="M62" s="21"/>
      <c r="N62" s="163"/>
      <c r="O62" s="44"/>
      <c r="P62" s="166"/>
      <c r="Q62" s="139">
        <f t="shared" si="0"/>
        <v>0</v>
      </c>
      <c r="R62" s="141"/>
    </row>
    <row r="63" spans="1:18" ht="18" customHeight="1">
      <c r="A63" s="636">
        <v>54</v>
      </c>
      <c r="B63" s="637"/>
      <c r="C63" s="10"/>
      <c r="D63" s="10"/>
      <c r="E63" s="187"/>
      <c r="F63" s="162"/>
      <c r="G63" s="44"/>
      <c r="H63" s="163"/>
      <c r="I63" s="158"/>
      <c r="J63" s="21"/>
      <c r="K63" s="163"/>
      <c r="L63" s="158"/>
      <c r="M63" s="21"/>
      <c r="N63" s="163"/>
      <c r="O63" s="44"/>
      <c r="P63" s="166"/>
      <c r="Q63" s="139">
        <f t="shared" si="0"/>
        <v>0</v>
      </c>
      <c r="R63" s="141"/>
    </row>
    <row r="64" spans="1:18" ht="18" customHeight="1">
      <c r="A64" s="636">
        <v>55</v>
      </c>
      <c r="B64" s="637"/>
      <c r="C64" s="10"/>
      <c r="D64" s="10"/>
      <c r="E64" s="187"/>
      <c r="F64" s="162"/>
      <c r="G64" s="44"/>
      <c r="H64" s="163"/>
      <c r="I64" s="158"/>
      <c r="J64" s="21"/>
      <c r="K64" s="163"/>
      <c r="L64" s="158"/>
      <c r="M64" s="21"/>
      <c r="N64" s="163"/>
      <c r="O64" s="44"/>
      <c r="P64" s="166"/>
      <c r="Q64" s="139">
        <f t="shared" si="0"/>
        <v>0</v>
      </c>
      <c r="R64" s="141"/>
    </row>
    <row r="65" spans="1:18" ht="18" customHeight="1">
      <c r="A65" s="636">
        <v>56</v>
      </c>
      <c r="B65" s="637"/>
      <c r="C65" s="10"/>
      <c r="D65" s="10"/>
      <c r="E65" s="187"/>
      <c r="F65" s="162"/>
      <c r="G65" s="44"/>
      <c r="H65" s="163"/>
      <c r="I65" s="158"/>
      <c r="J65" s="21"/>
      <c r="K65" s="163"/>
      <c r="L65" s="158"/>
      <c r="M65" s="21"/>
      <c r="N65" s="163"/>
      <c r="O65" s="44"/>
      <c r="P65" s="166"/>
      <c r="Q65" s="139">
        <f t="shared" si="0"/>
        <v>0</v>
      </c>
      <c r="R65" s="141"/>
    </row>
    <row r="66" spans="1:18" ht="18" customHeight="1">
      <c r="A66" s="636">
        <v>57</v>
      </c>
      <c r="B66" s="637"/>
      <c r="C66" s="10"/>
      <c r="D66" s="10"/>
      <c r="E66" s="187"/>
      <c r="F66" s="162"/>
      <c r="G66" s="44"/>
      <c r="H66" s="163"/>
      <c r="I66" s="158"/>
      <c r="J66" s="21"/>
      <c r="K66" s="163"/>
      <c r="L66" s="158"/>
      <c r="M66" s="21"/>
      <c r="N66" s="163"/>
      <c r="O66" s="44"/>
      <c r="P66" s="166"/>
      <c r="Q66" s="139">
        <f t="shared" si="0"/>
        <v>0</v>
      </c>
      <c r="R66" s="141"/>
    </row>
    <row r="67" spans="1:18" ht="18" customHeight="1">
      <c r="A67" s="636">
        <v>58</v>
      </c>
      <c r="B67" s="637"/>
      <c r="C67" s="10"/>
      <c r="D67" s="10"/>
      <c r="E67" s="187"/>
      <c r="F67" s="162"/>
      <c r="G67" s="44"/>
      <c r="H67" s="163"/>
      <c r="I67" s="158"/>
      <c r="J67" s="21"/>
      <c r="K67" s="163"/>
      <c r="L67" s="158"/>
      <c r="M67" s="21"/>
      <c r="N67" s="163"/>
      <c r="O67" s="44"/>
      <c r="P67" s="166"/>
      <c r="Q67" s="139">
        <f t="shared" si="0"/>
        <v>0</v>
      </c>
      <c r="R67" s="141"/>
    </row>
    <row r="68" spans="1:18" ht="18" hidden="1" customHeight="1">
      <c r="A68" s="636">
        <v>59</v>
      </c>
      <c r="B68" s="637"/>
      <c r="C68" s="10"/>
      <c r="D68" s="10"/>
      <c r="E68" s="187"/>
      <c r="F68" s="162"/>
      <c r="G68" s="44"/>
      <c r="H68" s="163"/>
      <c r="I68" s="158"/>
      <c r="J68" s="21"/>
      <c r="K68" s="163"/>
      <c r="L68" s="158"/>
      <c r="M68" s="21"/>
      <c r="N68" s="163"/>
      <c r="O68" s="44"/>
      <c r="P68" s="166"/>
      <c r="Q68" s="139">
        <f t="shared" si="0"/>
        <v>0</v>
      </c>
      <c r="R68" s="141"/>
    </row>
    <row r="69" spans="1:18" ht="18" hidden="1" customHeight="1">
      <c r="A69" s="636">
        <v>60</v>
      </c>
      <c r="B69" s="637"/>
      <c r="C69" s="10"/>
      <c r="D69" s="10"/>
      <c r="E69" s="187"/>
      <c r="F69" s="162"/>
      <c r="G69" s="44"/>
      <c r="H69" s="163"/>
      <c r="I69" s="158"/>
      <c r="J69" s="21"/>
      <c r="K69" s="163"/>
      <c r="L69" s="158"/>
      <c r="M69" s="21"/>
      <c r="N69" s="163"/>
      <c r="O69" s="44"/>
      <c r="P69" s="166"/>
      <c r="Q69" s="139">
        <f t="shared" si="0"/>
        <v>0</v>
      </c>
      <c r="R69" s="141"/>
    </row>
    <row r="70" spans="1:18" ht="18" hidden="1" customHeight="1">
      <c r="A70" s="636">
        <v>61</v>
      </c>
      <c r="B70" s="637"/>
      <c r="C70" s="10"/>
      <c r="D70" s="10"/>
      <c r="E70" s="187"/>
      <c r="F70" s="162"/>
      <c r="G70" s="44"/>
      <c r="H70" s="163"/>
      <c r="I70" s="158"/>
      <c r="J70" s="21"/>
      <c r="K70" s="163"/>
      <c r="L70" s="158"/>
      <c r="M70" s="21"/>
      <c r="N70" s="163"/>
      <c r="O70" s="44"/>
      <c r="P70" s="166"/>
      <c r="Q70" s="139">
        <f t="shared" si="0"/>
        <v>0</v>
      </c>
      <c r="R70" s="141"/>
    </row>
    <row r="71" spans="1:18" ht="18" hidden="1" customHeight="1">
      <c r="A71" s="636">
        <v>62</v>
      </c>
      <c r="B71" s="637"/>
      <c r="C71" s="10"/>
      <c r="D71" s="10"/>
      <c r="E71" s="187"/>
      <c r="F71" s="162"/>
      <c r="G71" s="44"/>
      <c r="H71" s="163"/>
      <c r="I71" s="158"/>
      <c r="J71" s="21"/>
      <c r="K71" s="163"/>
      <c r="L71" s="158"/>
      <c r="M71" s="21"/>
      <c r="N71" s="163"/>
      <c r="O71" s="44"/>
      <c r="P71" s="166"/>
      <c r="Q71" s="139">
        <f t="shared" si="0"/>
        <v>0</v>
      </c>
      <c r="R71" s="141"/>
    </row>
    <row r="72" spans="1:18" ht="18" hidden="1" customHeight="1">
      <c r="A72" s="636">
        <v>63</v>
      </c>
      <c r="B72" s="637"/>
      <c r="C72" s="10"/>
      <c r="D72" s="10"/>
      <c r="E72" s="187"/>
      <c r="F72" s="162"/>
      <c r="G72" s="44"/>
      <c r="H72" s="163"/>
      <c r="I72" s="158"/>
      <c r="J72" s="21"/>
      <c r="K72" s="163"/>
      <c r="L72" s="158"/>
      <c r="M72" s="21"/>
      <c r="N72" s="163"/>
      <c r="O72" s="44"/>
      <c r="P72" s="166"/>
      <c r="Q72" s="139">
        <f t="shared" si="0"/>
        <v>0</v>
      </c>
      <c r="R72" s="141"/>
    </row>
    <row r="73" spans="1:18" ht="18" hidden="1" customHeight="1">
      <c r="A73" s="636">
        <v>64</v>
      </c>
      <c r="B73" s="637"/>
      <c r="C73" s="10"/>
      <c r="D73" s="10"/>
      <c r="E73" s="187"/>
      <c r="F73" s="162"/>
      <c r="G73" s="44"/>
      <c r="H73" s="163"/>
      <c r="I73" s="158"/>
      <c r="J73" s="21"/>
      <c r="K73" s="163"/>
      <c r="L73" s="158"/>
      <c r="M73" s="21"/>
      <c r="N73" s="163"/>
      <c r="O73" s="44"/>
      <c r="P73" s="166"/>
      <c r="Q73" s="139">
        <f t="shared" si="0"/>
        <v>0</v>
      </c>
      <c r="R73" s="141"/>
    </row>
    <row r="74" spans="1:18" ht="18" hidden="1" customHeight="1">
      <c r="A74" s="636">
        <v>65</v>
      </c>
      <c r="B74" s="637"/>
      <c r="C74" s="10"/>
      <c r="D74" s="10"/>
      <c r="E74" s="187"/>
      <c r="F74" s="162"/>
      <c r="G74" s="44"/>
      <c r="H74" s="163"/>
      <c r="I74" s="158"/>
      <c r="J74" s="21"/>
      <c r="K74" s="163"/>
      <c r="L74" s="158"/>
      <c r="M74" s="21"/>
      <c r="N74" s="163"/>
      <c r="O74" s="44"/>
      <c r="P74" s="166"/>
      <c r="Q74" s="139">
        <f t="shared" si="0"/>
        <v>0</v>
      </c>
      <c r="R74" s="141"/>
    </row>
    <row r="75" spans="1:18" ht="18" hidden="1" customHeight="1">
      <c r="A75" s="636">
        <v>66</v>
      </c>
      <c r="B75" s="637"/>
      <c r="C75" s="10"/>
      <c r="D75" s="10"/>
      <c r="E75" s="187"/>
      <c r="F75" s="162"/>
      <c r="G75" s="44"/>
      <c r="H75" s="163"/>
      <c r="I75" s="158"/>
      <c r="J75" s="21"/>
      <c r="K75" s="163"/>
      <c r="L75" s="158"/>
      <c r="M75" s="21"/>
      <c r="N75" s="163"/>
      <c r="O75" s="44"/>
      <c r="P75" s="166"/>
      <c r="Q75" s="139">
        <f t="shared" si="0"/>
        <v>0</v>
      </c>
      <c r="R75" s="141"/>
    </row>
    <row r="76" spans="1:18" ht="18" hidden="1" customHeight="1">
      <c r="A76" s="636">
        <v>67</v>
      </c>
      <c r="B76" s="637"/>
      <c r="C76" s="10"/>
      <c r="D76" s="10"/>
      <c r="E76" s="187"/>
      <c r="F76" s="162"/>
      <c r="G76" s="44"/>
      <c r="H76" s="163"/>
      <c r="I76" s="158"/>
      <c r="J76" s="21"/>
      <c r="K76" s="163"/>
      <c r="L76" s="158"/>
      <c r="M76" s="21"/>
      <c r="N76" s="163"/>
      <c r="O76" s="44"/>
      <c r="P76" s="166"/>
      <c r="Q76" s="139">
        <f t="shared" si="0"/>
        <v>0</v>
      </c>
      <c r="R76" s="141"/>
    </row>
    <row r="77" spans="1:18" ht="18" hidden="1" customHeight="1">
      <c r="A77" s="636">
        <v>68</v>
      </c>
      <c r="B77" s="637"/>
      <c r="C77" s="10"/>
      <c r="D77" s="10"/>
      <c r="E77" s="187"/>
      <c r="F77" s="162"/>
      <c r="G77" s="44"/>
      <c r="H77" s="163"/>
      <c r="I77" s="158"/>
      <c r="J77" s="21"/>
      <c r="K77" s="163"/>
      <c r="L77" s="158"/>
      <c r="M77" s="21"/>
      <c r="N77" s="163"/>
      <c r="O77" s="44"/>
      <c r="P77" s="166"/>
      <c r="Q77" s="139">
        <f t="shared" si="0"/>
        <v>0</v>
      </c>
      <c r="R77" s="141"/>
    </row>
    <row r="78" spans="1:18" ht="18" hidden="1" customHeight="1">
      <c r="A78" s="636">
        <v>69</v>
      </c>
      <c r="B78" s="637"/>
      <c r="C78" s="10"/>
      <c r="D78" s="10"/>
      <c r="E78" s="187"/>
      <c r="F78" s="162"/>
      <c r="G78" s="44"/>
      <c r="H78" s="163"/>
      <c r="I78" s="158"/>
      <c r="J78" s="21"/>
      <c r="K78" s="163"/>
      <c r="L78" s="158"/>
      <c r="M78" s="21"/>
      <c r="N78" s="163"/>
      <c r="O78" s="44"/>
      <c r="P78" s="166"/>
      <c r="Q78" s="139">
        <f t="shared" si="0"/>
        <v>0</v>
      </c>
      <c r="R78" s="141"/>
    </row>
    <row r="79" spans="1:18" ht="18" hidden="1" customHeight="1">
      <c r="A79" s="636">
        <v>70</v>
      </c>
      <c r="B79" s="637"/>
      <c r="C79" s="10"/>
      <c r="D79" s="10"/>
      <c r="E79" s="187"/>
      <c r="F79" s="162"/>
      <c r="G79" s="44"/>
      <c r="H79" s="163"/>
      <c r="I79" s="158"/>
      <c r="J79" s="21"/>
      <c r="K79" s="163"/>
      <c r="L79" s="158"/>
      <c r="M79" s="21"/>
      <c r="N79" s="163"/>
      <c r="O79" s="44"/>
      <c r="P79" s="166"/>
      <c r="Q79" s="139">
        <f t="shared" si="0"/>
        <v>0</v>
      </c>
      <c r="R79" s="141"/>
    </row>
    <row r="80" spans="1:18" ht="18" hidden="1" customHeight="1">
      <c r="A80" s="636">
        <v>71</v>
      </c>
      <c r="B80" s="637"/>
      <c r="C80" s="10"/>
      <c r="D80" s="10"/>
      <c r="E80" s="187"/>
      <c r="F80" s="162"/>
      <c r="G80" s="44"/>
      <c r="H80" s="163"/>
      <c r="I80" s="158"/>
      <c r="J80" s="21"/>
      <c r="K80" s="163"/>
      <c r="L80" s="158"/>
      <c r="M80" s="21"/>
      <c r="N80" s="163"/>
      <c r="O80" s="44"/>
      <c r="P80" s="166"/>
      <c r="Q80" s="139">
        <f t="shared" si="0"/>
        <v>0</v>
      </c>
      <c r="R80" s="141"/>
    </row>
    <row r="81" spans="1:18" ht="18" hidden="1" customHeight="1">
      <c r="A81" s="636">
        <v>72</v>
      </c>
      <c r="B81" s="637"/>
      <c r="C81" s="10"/>
      <c r="D81" s="10"/>
      <c r="E81" s="187"/>
      <c r="F81" s="162"/>
      <c r="G81" s="44"/>
      <c r="H81" s="163"/>
      <c r="I81" s="158"/>
      <c r="J81" s="21"/>
      <c r="K81" s="163"/>
      <c r="L81" s="158"/>
      <c r="M81" s="21"/>
      <c r="N81" s="163"/>
      <c r="O81" s="44"/>
      <c r="P81" s="166"/>
      <c r="Q81" s="139">
        <f t="shared" si="0"/>
        <v>0</v>
      </c>
      <c r="R81" s="141"/>
    </row>
    <row r="82" spans="1:18" ht="18" hidden="1" customHeight="1">
      <c r="A82" s="636">
        <v>73</v>
      </c>
      <c r="B82" s="637"/>
      <c r="C82" s="10"/>
      <c r="D82" s="10"/>
      <c r="E82" s="187"/>
      <c r="F82" s="162"/>
      <c r="G82" s="44"/>
      <c r="H82" s="163"/>
      <c r="I82" s="158"/>
      <c r="J82" s="21"/>
      <c r="K82" s="163"/>
      <c r="L82" s="158"/>
      <c r="M82" s="21"/>
      <c r="N82" s="163"/>
      <c r="O82" s="44"/>
      <c r="P82" s="166"/>
      <c r="Q82" s="139">
        <f t="shared" si="0"/>
        <v>0</v>
      </c>
      <c r="R82" s="141"/>
    </row>
    <row r="83" spans="1:18" ht="18" hidden="1" customHeight="1">
      <c r="A83" s="636">
        <v>74</v>
      </c>
      <c r="B83" s="637"/>
      <c r="C83" s="10"/>
      <c r="D83" s="10"/>
      <c r="E83" s="187"/>
      <c r="F83" s="162"/>
      <c r="G83" s="44"/>
      <c r="H83" s="163"/>
      <c r="I83" s="158"/>
      <c r="J83" s="21"/>
      <c r="K83" s="163"/>
      <c r="L83" s="158"/>
      <c r="M83" s="21"/>
      <c r="N83" s="163"/>
      <c r="O83" s="44"/>
      <c r="P83" s="166"/>
      <c r="Q83" s="139">
        <f t="shared" si="0"/>
        <v>0</v>
      </c>
      <c r="R83" s="141"/>
    </row>
    <row r="84" spans="1:18" ht="18" hidden="1" customHeight="1">
      <c r="A84" s="636">
        <v>75</v>
      </c>
      <c r="B84" s="637"/>
      <c r="C84" s="10"/>
      <c r="D84" s="10"/>
      <c r="E84" s="187"/>
      <c r="F84" s="162"/>
      <c r="G84" s="44"/>
      <c r="H84" s="163"/>
      <c r="I84" s="158"/>
      <c r="J84" s="21"/>
      <c r="K84" s="163"/>
      <c r="L84" s="158"/>
      <c r="M84" s="21"/>
      <c r="N84" s="163"/>
      <c r="O84" s="44"/>
      <c r="P84" s="166"/>
      <c r="Q84" s="139">
        <f t="shared" si="0"/>
        <v>0</v>
      </c>
      <c r="R84" s="141"/>
    </row>
    <row r="85" spans="1:18" ht="18" hidden="1" customHeight="1">
      <c r="A85" s="636">
        <v>76</v>
      </c>
      <c r="B85" s="637"/>
      <c r="C85" s="10"/>
      <c r="D85" s="10"/>
      <c r="E85" s="187"/>
      <c r="F85" s="162"/>
      <c r="G85" s="44"/>
      <c r="H85" s="163"/>
      <c r="I85" s="158"/>
      <c r="J85" s="21"/>
      <c r="K85" s="163"/>
      <c r="L85" s="158"/>
      <c r="M85" s="21"/>
      <c r="N85" s="163"/>
      <c r="O85" s="44"/>
      <c r="P85" s="166"/>
      <c r="Q85" s="139">
        <f t="shared" si="0"/>
        <v>0</v>
      </c>
      <c r="R85" s="141"/>
    </row>
    <row r="86" spans="1:18" ht="18" hidden="1" customHeight="1">
      <c r="A86" s="636">
        <v>77</v>
      </c>
      <c r="B86" s="637"/>
      <c r="C86" s="10"/>
      <c r="D86" s="10"/>
      <c r="E86" s="187"/>
      <c r="F86" s="162"/>
      <c r="G86" s="44"/>
      <c r="H86" s="163"/>
      <c r="I86" s="158"/>
      <c r="J86" s="21"/>
      <c r="K86" s="163"/>
      <c r="L86" s="158"/>
      <c r="M86" s="21"/>
      <c r="N86" s="163"/>
      <c r="O86" s="44"/>
      <c r="P86" s="166"/>
      <c r="Q86" s="139">
        <f t="shared" si="0"/>
        <v>0</v>
      </c>
      <c r="R86" s="141"/>
    </row>
    <row r="87" spans="1:18" ht="18" hidden="1" customHeight="1">
      <c r="A87" s="636">
        <v>78</v>
      </c>
      <c r="B87" s="637"/>
      <c r="C87" s="10"/>
      <c r="D87" s="10"/>
      <c r="E87" s="187"/>
      <c r="F87" s="162"/>
      <c r="G87" s="44"/>
      <c r="H87" s="163"/>
      <c r="I87" s="158"/>
      <c r="J87" s="21"/>
      <c r="K87" s="163"/>
      <c r="L87" s="158"/>
      <c r="M87" s="21"/>
      <c r="N87" s="163"/>
      <c r="O87" s="44"/>
      <c r="P87" s="166"/>
      <c r="Q87" s="139">
        <f t="shared" si="0"/>
        <v>0</v>
      </c>
      <c r="R87" s="141"/>
    </row>
    <row r="88" spans="1:18" ht="18" hidden="1" customHeight="1">
      <c r="A88" s="636">
        <v>79</v>
      </c>
      <c r="B88" s="637"/>
      <c r="C88" s="10"/>
      <c r="D88" s="10"/>
      <c r="E88" s="187"/>
      <c r="F88" s="162"/>
      <c r="G88" s="44"/>
      <c r="H88" s="163"/>
      <c r="I88" s="158"/>
      <c r="J88" s="21"/>
      <c r="K88" s="163"/>
      <c r="L88" s="158"/>
      <c r="M88" s="21"/>
      <c r="N88" s="163"/>
      <c r="O88" s="44"/>
      <c r="P88" s="166"/>
      <c r="Q88" s="139">
        <f t="shared" si="0"/>
        <v>0</v>
      </c>
      <c r="R88" s="141"/>
    </row>
    <row r="89" spans="1:18" ht="18" hidden="1" customHeight="1">
      <c r="A89" s="636">
        <v>80</v>
      </c>
      <c r="B89" s="637"/>
      <c r="C89" s="10"/>
      <c r="D89" s="10"/>
      <c r="E89" s="187"/>
      <c r="F89" s="162"/>
      <c r="G89" s="44"/>
      <c r="H89" s="163"/>
      <c r="I89" s="158"/>
      <c r="J89" s="21"/>
      <c r="K89" s="163"/>
      <c r="L89" s="158"/>
      <c r="M89" s="21"/>
      <c r="N89" s="163"/>
      <c r="O89" s="44"/>
      <c r="P89" s="166"/>
      <c r="Q89" s="139">
        <f t="shared" si="0"/>
        <v>0</v>
      </c>
      <c r="R89" s="141"/>
    </row>
    <row r="90" spans="1:18" ht="18" hidden="1" customHeight="1">
      <c r="A90" s="636">
        <v>81</v>
      </c>
      <c r="B90" s="637"/>
      <c r="C90" s="10"/>
      <c r="D90" s="10"/>
      <c r="E90" s="187"/>
      <c r="F90" s="162"/>
      <c r="G90" s="44"/>
      <c r="H90" s="163"/>
      <c r="I90" s="158"/>
      <c r="J90" s="21"/>
      <c r="K90" s="163"/>
      <c r="L90" s="158"/>
      <c r="M90" s="21"/>
      <c r="N90" s="163"/>
      <c r="O90" s="44"/>
      <c r="P90" s="166"/>
      <c r="Q90" s="139">
        <f t="shared" si="0"/>
        <v>0</v>
      </c>
      <c r="R90" s="141"/>
    </row>
    <row r="91" spans="1:18" ht="18" hidden="1" customHeight="1">
      <c r="A91" s="636">
        <v>82</v>
      </c>
      <c r="B91" s="637"/>
      <c r="C91" s="10"/>
      <c r="D91" s="10"/>
      <c r="E91" s="187"/>
      <c r="F91" s="162"/>
      <c r="G91" s="44"/>
      <c r="H91" s="163"/>
      <c r="I91" s="158"/>
      <c r="J91" s="21"/>
      <c r="K91" s="163"/>
      <c r="L91" s="158"/>
      <c r="M91" s="21"/>
      <c r="N91" s="163"/>
      <c r="O91" s="44"/>
      <c r="P91" s="166"/>
      <c r="Q91" s="139">
        <f t="shared" si="0"/>
        <v>0</v>
      </c>
      <c r="R91" s="141"/>
    </row>
    <row r="92" spans="1:18" ht="18" hidden="1" customHeight="1">
      <c r="A92" s="636">
        <v>83</v>
      </c>
      <c r="B92" s="637"/>
      <c r="C92" s="10"/>
      <c r="D92" s="10"/>
      <c r="E92" s="187"/>
      <c r="F92" s="162"/>
      <c r="G92" s="44"/>
      <c r="H92" s="163"/>
      <c r="I92" s="158"/>
      <c r="J92" s="21"/>
      <c r="K92" s="163"/>
      <c r="L92" s="158"/>
      <c r="M92" s="21"/>
      <c r="N92" s="163"/>
      <c r="O92" s="44"/>
      <c r="P92" s="166"/>
      <c r="Q92" s="139">
        <f t="shared" si="0"/>
        <v>0</v>
      </c>
      <c r="R92" s="141"/>
    </row>
    <row r="93" spans="1:18" ht="18" hidden="1" customHeight="1">
      <c r="A93" s="636">
        <v>84</v>
      </c>
      <c r="B93" s="637"/>
      <c r="C93" s="10"/>
      <c r="D93" s="10"/>
      <c r="E93" s="187"/>
      <c r="F93" s="162"/>
      <c r="G93" s="44"/>
      <c r="H93" s="163"/>
      <c r="I93" s="158"/>
      <c r="J93" s="21"/>
      <c r="K93" s="163"/>
      <c r="L93" s="158"/>
      <c r="M93" s="21"/>
      <c r="N93" s="163"/>
      <c r="O93" s="44"/>
      <c r="P93" s="166"/>
      <c r="Q93" s="139">
        <f t="shared" si="0"/>
        <v>0</v>
      </c>
      <c r="R93" s="141"/>
    </row>
    <row r="94" spans="1:18" ht="18" hidden="1" customHeight="1">
      <c r="A94" s="636">
        <v>85</v>
      </c>
      <c r="B94" s="637"/>
      <c r="C94" s="10"/>
      <c r="D94" s="10"/>
      <c r="E94" s="187"/>
      <c r="F94" s="162"/>
      <c r="G94" s="44"/>
      <c r="H94" s="163"/>
      <c r="I94" s="158"/>
      <c r="J94" s="21"/>
      <c r="K94" s="163"/>
      <c r="L94" s="158"/>
      <c r="M94" s="21"/>
      <c r="N94" s="163"/>
      <c r="O94" s="44"/>
      <c r="P94" s="166"/>
      <c r="Q94" s="139">
        <f t="shared" si="0"/>
        <v>0</v>
      </c>
      <c r="R94" s="141"/>
    </row>
    <row r="95" spans="1:18" ht="18" hidden="1" customHeight="1">
      <c r="A95" s="636">
        <v>86</v>
      </c>
      <c r="B95" s="637"/>
      <c r="C95" s="10"/>
      <c r="D95" s="10"/>
      <c r="E95" s="187"/>
      <c r="F95" s="162"/>
      <c r="G95" s="44"/>
      <c r="H95" s="163"/>
      <c r="I95" s="158"/>
      <c r="J95" s="21"/>
      <c r="K95" s="163"/>
      <c r="L95" s="158"/>
      <c r="M95" s="21"/>
      <c r="N95" s="163"/>
      <c r="O95" s="44"/>
      <c r="P95" s="166"/>
      <c r="Q95" s="139">
        <f t="shared" si="0"/>
        <v>0</v>
      </c>
      <c r="R95" s="141"/>
    </row>
    <row r="96" spans="1:18" ht="18" hidden="1" customHeight="1">
      <c r="A96" s="636">
        <v>87</v>
      </c>
      <c r="B96" s="637"/>
      <c r="C96" s="10"/>
      <c r="D96" s="10"/>
      <c r="E96" s="187"/>
      <c r="F96" s="162"/>
      <c r="G96" s="44"/>
      <c r="H96" s="163"/>
      <c r="I96" s="158"/>
      <c r="J96" s="21"/>
      <c r="K96" s="163"/>
      <c r="L96" s="158"/>
      <c r="M96" s="21"/>
      <c r="N96" s="163"/>
      <c r="O96" s="44"/>
      <c r="P96" s="166"/>
      <c r="Q96" s="139">
        <f t="shared" si="0"/>
        <v>0</v>
      </c>
      <c r="R96" s="141"/>
    </row>
    <row r="97" spans="1:18" ht="18" hidden="1" customHeight="1">
      <c r="A97" s="636">
        <v>88</v>
      </c>
      <c r="B97" s="637"/>
      <c r="C97" s="10"/>
      <c r="D97" s="10"/>
      <c r="E97" s="187"/>
      <c r="F97" s="162"/>
      <c r="G97" s="44"/>
      <c r="H97" s="163"/>
      <c r="I97" s="158"/>
      <c r="J97" s="21"/>
      <c r="K97" s="163"/>
      <c r="L97" s="158"/>
      <c r="M97" s="21"/>
      <c r="N97" s="163"/>
      <c r="O97" s="44"/>
      <c r="P97" s="166"/>
      <c r="Q97" s="139">
        <f t="shared" si="0"/>
        <v>0</v>
      </c>
      <c r="R97" s="141"/>
    </row>
    <row r="98" spans="1:18" ht="18" hidden="1" customHeight="1">
      <c r="A98" s="636">
        <v>89</v>
      </c>
      <c r="B98" s="637"/>
      <c r="C98" s="10"/>
      <c r="D98" s="10"/>
      <c r="E98" s="187"/>
      <c r="F98" s="162"/>
      <c r="G98" s="44"/>
      <c r="H98" s="163"/>
      <c r="I98" s="158"/>
      <c r="J98" s="21"/>
      <c r="K98" s="163"/>
      <c r="L98" s="158"/>
      <c r="M98" s="21"/>
      <c r="N98" s="163"/>
      <c r="O98" s="44"/>
      <c r="P98" s="166"/>
      <c r="Q98" s="139">
        <f t="shared" si="0"/>
        <v>0</v>
      </c>
      <c r="R98" s="141"/>
    </row>
    <row r="99" spans="1:18" ht="18" hidden="1" customHeight="1">
      <c r="A99" s="636">
        <v>90</v>
      </c>
      <c r="B99" s="637"/>
      <c r="C99" s="10"/>
      <c r="D99" s="10"/>
      <c r="E99" s="187"/>
      <c r="F99" s="162"/>
      <c r="G99" s="44"/>
      <c r="H99" s="163"/>
      <c r="I99" s="158"/>
      <c r="J99" s="21"/>
      <c r="K99" s="163"/>
      <c r="L99" s="158"/>
      <c r="M99" s="21"/>
      <c r="N99" s="163"/>
      <c r="O99" s="44"/>
      <c r="P99" s="166"/>
      <c r="Q99" s="139">
        <f t="shared" si="0"/>
        <v>0</v>
      </c>
      <c r="R99" s="141"/>
    </row>
    <row r="100" spans="1:18" ht="18" hidden="1" customHeight="1">
      <c r="A100" s="636">
        <v>91</v>
      </c>
      <c r="B100" s="637"/>
      <c r="C100" s="10"/>
      <c r="D100" s="10"/>
      <c r="E100" s="187"/>
      <c r="F100" s="162"/>
      <c r="G100" s="44"/>
      <c r="H100" s="163"/>
      <c r="I100" s="158"/>
      <c r="J100" s="21"/>
      <c r="K100" s="163"/>
      <c r="L100" s="158"/>
      <c r="M100" s="21"/>
      <c r="N100" s="163"/>
      <c r="O100" s="44"/>
      <c r="P100" s="166"/>
      <c r="Q100" s="139">
        <f t="shared" si="0"/>
        <v>0</v>
      </c>
      <c r="R100" s="141"/>
    </row>
    <row r="101" spans="1:18" ht="18" hidden="1" customHeight="1">
      <c r="A101" s="636">
        <v>92</v>
      </c>
      <c r="B101" s="637"/>
      <c r="C101" s="10"/>
      <c r="D101" s="10"/>
      <c r="E101" s="187"/>
      <c r="F101" s="162"/>
      <c r="G101" s="44"/>
      <c r="H101" s="163"/>
      <c r="I101" s="158"/>
      <c r="J101" s="21"/>
      <c r="K101" s="163"/>
      <c r="L101" s="158"/>
      <c r="M101" s="21"/>
      <c r="N101" s="163"/>
      <c r="O101" s="44"/>
      <c r="P101" s="166"/>
      <c r="Q101" s="139">
        <f t="shared" si="0"/>
        <v>0</v>
      </c>
      <c r="R101" s="141"/>
    </row>
    <row r="102" spans="1:18" ht="18" hidden="1" customHeight="1">
      <c r="A102" s="636">
        <v>93</v>
      </c>
      <c r="B102" s="637"/>
      <c r="C102" s="10"/>
      <c r="D102" s="10"/>
      <c r="E102" s="187"/>
      <c r="F102" s="162"/>
      <c r="G102" s="44"/>
      <c r="H102" s="163"/>
      <c r="I102" s="158"/>
      <c r="J102" s="21"/>
      <c r="K102" s="163"/>
      <c r="L102" s="158"/>
      <c r="M102" s="21"/>
      <c r="N102" s="163"/>
      <c r="O102" s="44"/>
      <c r="P102" s="166"/>
      <c r="Q102" s="139">
        <f t="shared" si="0"/>
        <v>0</v>
      </c>
      <c r="R102" s="141"/>
    </row>
    <row r="103" spans="1:18" ht="18" hidden="1" customHeight="1">
      <c r="A103" s="636">
        <v>94</v>
      </c>
      <c r="B103" s="637"/>
      <c r="C103" s="10"/>
      <c r="D103" s="10"/>
      <c r="E103" s="187"/>
      <c r="F103" s="162"/>
      <c r="G103" s="44"/>
      <c r="H103" s="163"/>
      <c r="I103" s="158"/>
      <c r="J103" s="21"/>
      <c r="K103" s="163"/>
      <c r="L103" s="158"/>
      <c r="M103" s="21"/>
      <c r="N103" s="163"/>
      <c r="O103" s="44"/>
      <c r="P103" s="166"/>
      <c r="Q103" s="139">
        <f t="shared" si="0"/>
        <v>0</v>
      </c>
      <c r="R103" s="141"/>
    </row>
    <row r="104" spans="1:18" ht="18" hidden="1" customHeight="1">
      <c r="A104" s="636">
        <v>95</v>
      </c>
      <c r="B104" s="637"/>
      <c r="C104" s="10"/>
      <c r="D104" s="10"/>
      <c r="E104" s="187"/>
      <c r="F104" s="162"/>
      <c r="G104" s="44"/>
      <c r="H104" s="163"/>
      <c r="I104" s="158"/>
      <c r="J104" s="21"/>
      <c r="K104" s="163"/>
      <c r="L104" s="158"/>
      <c r="M104" s="21"/>
      <c r="N104" s="163"/>
      <c r="O104" s="44"/>
      <c r="P104" s="166"/>
      <c r="Q104" s="139">
        <f t="shared" si="0"/>
        <v>0</v>
      </c>
      <c r="R104" s="141"/>
    </row>
    <row r="105" spans="1:18" ht="18" hidden="1" customHeight="1">
      <c r="A105" s="636">
        <v>96</v>
      </c>
      <c r="B105" s="637"/>
      <c r="C105" s="10"/>
      <c r="D105" s="10"/>
      <c r="E105" s="187"/>
      <c r="F105" s="162"/>
      <c r="G105" s="44"/>
      <c r="H105" s="163"/>
      <c r="I105" s="158"/>
      <c r="J105" s="21"/>
      <c r="K105" s="163"/>
      <c r="L105" s="158"/>
      <c r="M105" s="21"/>
      <c r="N105" s="163"/>
      <c r="O105" s="44"/>
      <c r="P105" s="166"/>
      <c r="Q105" s="139">
        <f t="shared" si="0"/>
        <v>0</v>
      </c>
      <c r="R105" s="141"/>
    </row>
    <row r="106" spans="1:18" ht="18" hidden="1" customHeight="1">
      <c r="A106" s="636">
        <v>97</v>
      </c>
      <c r="B106" s="637"/>
      <c r="C106" s="10"/>
      <c r="D106" s="10"/>
      <c r="E106" s="187"/>
      <c r="F106" s="162"/>
      <c r="G106" s="44"/>
      <c r="H106" s="163"/>
      <c r="I106" s="158"/>
      <c r="J106" s="21"/>
      <c r="K106" s="163"/>
      <c r="L106" s="158"/>
      <c r="M106" s="21"/>
      <c r="N106" s="163"/>
      <c r="O106" s="44"/>
      <c r="P106" s="166"/>
      <c r="Q106" s="139">
        <f t="shared" si="0"/>
        <v>0</v>
      </c>
      <c r="R106" s="141"/>
    </row>
    <row r="107" spans="1:18" ht="18" hidden="1" customHeight="1">
      <c r="A107" s="636">
        <v>98</v>
      </c>
      <c r="B107" s="637"/>
      <c r="C107" s="10"/>
      <c r="D107" s="10"/>
      <c r="E107" s="187"/>
      <c r="F107" s="162"/>
      <c r="G107" s="44"/>
      <c r="H107" s="163"/>
      <c r="I107" s="158"/>
      <c r="J107" s="21"/>
      <c r="K107" s="163"/>
      <c r="L107" s="158"/>
      <c r="M107" s="21"/>
      <c r="N107" s="163"/>
      <c r="O107" s="44"/>
      <c r="P107" s="166"/>
      <c r="Q107" s="139">
        <f t="shared" ref="Q107:Q159" si="1">IF(G107="",0,INT(SUM(PRODUCT(G107,I107,L107),O107)))</f>
        <v>0</v>
      </c>
      <c r="R107" s="141"/>
    </row>
    <row r="108" spans="1:18" ht="18" hidden="1" customHeight="1">
      <c r="A108" s="636">
        <v>99</v>
      </c>
      <c r="B108" s="637"/>
      <c r="C108" s="10"/>
      <c r="D108" s="10"/>
      <c r="E108" s="187"/>
      <c r="F108" s="162"/>
      <c r="G108" s="44"/>
      <c r="H108" s="163"/>
      <c r="I108" s="158"/>
      <c r="J108" s="21"/>
      <c r="K108" s="163"/>
      <c r="L108" s="158"/>
      <c r="M108" s="21"/>
      <c r="N108" s="163"/>
      <c r="O108" s="44"/>
      <c r="P108" s="166"/>
      <c r="Q108" s="139">
        <f t="shared" si="1"/>
        <v>0</v>
      </c>
      <c r="R108" s="141"/>
    </row>
    <row r="109" spans="1:18" ht="18" hidden="1" customHeight="1">
      <c r="A109" s="636">
        <v>100</v>
      </c>
      <c r="B109" s="637"/>
      <c r="C109" s="10"/>
      <c r="D109" s="10"/>
      <c r="E109" s="187"/>
      <c r="F109" s="162"/>
      <c r="G109" s="44"/>
      <c r="H109" s="163"/>
      <c r="I109" s="158"/>
      <c r="J109" s="21"/>
      <c r="K109" s="163"/>
      <c r="L109" s="158"/>
      <c r="M109" s="21"/>
      <c r="N109" s="163"/>
      <c r="O109" s="44"/>
      <c r="P109" s="166"/>
      <c r="Q109" s="139">
        <f t="shared" si="1"/>
        <v>0</v>
      </c>
      <c r="R109" s="141"/>
    </row>
    <row r="110" spans="1:18" ht="18" hidden="1" customHeight="1">
      <c r="A110" s="636">
        <v>101</v>
      </c>
      <c r="B110" s="637"/>
      <c r="C110" s="10"/>
      <c r="D110" s="10"/>
      <c r="E110" s="187"/>
      <c r="F110" s="162"/>
      <c r="G110" s="44"/>
      <c r="H110" s="163"/>
      <c r="I110" s="158"/>
      <c r="J110" s="21"/>
      <c r="K110" s="163"/>
      <c r="L110" s="158"/>
      <c r="M110" s="21"/>
      <c r="N110" s="163"/>
      <c r="O110" s="44"/>
      <c r="P110" s="166"/>
      <c r="Q110" s="139">
        <f t="shared" si="1"/>
        <v>0</v>
      </c>
      <c r="R110" s="141"/>
    </row>
    <row r="111" spans="1:18" ht="18" hidden="1" customHeight="1">
      <c r="A111" s="636">
        <v>102</v>
      </c>
      <c r="B111" s="637"/>
      <c r="C111" s="10"/>
      <c r="D111" s="10"/>
      <c r="E111" s="187"/>
      <c r="F111" s="162"/>
      <c r="G111" s="44"/>
      <c r="H111" s="163"/>
      <c r="I111" s="158"/>
      <c r="J111" s="21"/>
      <c r="K111" s="163"/>
      <c r="L111" s="158"/>
      <c r="M111" s="21"/>
      <c r="N111" s="163"/>
      <c r="O111" s="44"/>
      <c r="P111" s="166"/>
      <c r="Q111" s="139">
        <f t="shared" si="1"/>
        <v>0</v>
      </c>
      <c r="R111" s="141"/>
    </row>
    <row r="112" spans="1:18" ht="18" hidden="1" customHeight="1">
      <c r="A112" s="636">
        <v>103</v>
      </c>
      <c r="B112" s="637"/>
      <c r="C112" s="10"/>
      <c r="D112" s="10"/>
      <c r="E112" s="187"/>
      <c r="F112" s="162"/>
      <c r="G112" s="44"/>
      <c r="H112" s="163"/>
      <c r="I112" s="158"/>
      <c r="J112" s="21"/>
      <c r="K112" s="163"/>
      <c r="L112" s="158"/>
      <c r="M112" s="21"/>
      <c r="N112" s="163"/>
      <c r="O112" s="44"/>
      <c r="P112" s="166"/>
      <c r="Q112" s="139">
        <f t="shared" si="1"/>
        <v>0</v>
      </c>
      <c r="R112" s="141"/>
    </row>
    <row r="113" spans="1:18" ht="18" hidden="1" customHeight="1">
      <c r="A113" s="636">
        <v>104</v>
      </c>
      <c r="B113" s="637"/>
      <c r="C113" s="10"/>
      <c r="D113" s="10"/>
      <c r="E113" s="187"/>
      <c r="F113" s="162"/>
      <c r="G113" s="44"/>
      <c r="H113" s="163"/>
      <c r="I113" s="158"/>
      <c r="J113" s="21"/>
      <c r="K113" s="163"/>
      <c r="L113" s="158"/>
      <c r="M113" s="21"/>
      <c r="N113" s="163"/>
      <c r="O113" s="44"/>
      <c r="P113" s="166"/>
      <c r="Q113" s="139">
        <f t="shared" si="1"/>
        <v>0</v>
      </c>
      <c r="R113" s="141"/>
    </row>
    <row r="114" spans="1:18" ht="18" hidden="1" customHeight="1">
      <c r="A114" s="636">
        <v>105</v>
      </c>
      <c r="B114" s="637"/>
      <c r="C114" s="10"/>
      <c r="D114" s="10"/>
      <c r="E114" s="187"/>
      <c r="F114" s="162"/>
      <c r="G114" s="44"/>
      <c r="H114" s="163"/>
      <c r="I114" s="158"/>
      <c r="J114" s="21"/>
      <c r="K114" s="163"/>
      <c r="L114" s="158"/>
      <c r="M114" s="21"/>
      <c r="N114" s="163"/>
      <c r="O114" s="44"/>
      <c r="P114" s="166"/>
      <c r="Q114" s="139">
        <f t="shared" si="1"/>
        <v>0</v>
      </c>
      <c r="R114" s="141"/>
    </row>
    <row r="115" spans="1:18" ht="18" hidden="1" customHeight="1">
      <c r="A115" s="636">
        <v>106</v>
      </c>
      <c r="B115" s="637"/>
      <c r="C115" s="10"/>
      <c r="D115" s="10"/>
      <c r="E115" s="187"/>
      <c r="F115" s="162"/>
      <c r="G115" s="44"/>
      <c r="H115" s="163"/>
      <c r="I115" s="158"/>
      <c r="J115" s="21"/>
      <c r="K115" s="163"/>
      <c r="L115" s="158"/>
      <c r="M115" s="21"/>
      <c r="N115" s="163"/>
      <c r="O115" s="44"/>
      <c r="P115" s="166"/>
      <c r="Q115" s="139">
        <f t="shared" si="1"/>
        <v>0</v>
      </c>
      <c r="R115" s="141"/>
    </row>
    <row r="116" spans="1:18" ht="18" hidden="1" customHeight="1">
      <c r="A116" s="636">
        <v>107</v>
      </c>
      <c r="B116" s="637"/>
      <c r="C116" s="10"/>
      <c r="D116" s="10"/>
      <c r="E116" s="187"/>
      <c r="F116" s="162"/>
      <c r="G116" s="44"/>
      <c r="H116" s="163"/>
      <c r="I116" s="158"/>
      <c r="J116" s="21"/>
      <c r="K116" s="163"/>
      <c r="L116" s="158"/>
      <c r="M116" s="21"/>
      <c r="N116" s="163"/>
      <c r="O116" s="44"/>
      <c r="P116" s="166"/>
      <c r="Q116" s="139">
        <f t="shared" si="1"/>
        <v>0</v>
      </c>
      <c r="R116" s="141"/>
    </row>
    <row r="117" spans="1:18" ht="18" hidden="1" customHeight="1">
      <c r="A117" s="636">
        <v>108</v>
      </c>
      <c r="B117" s="637"/>
      <c r="C117" s="10"/>
      <c r="D117" s="10"/>
      <c r="E117" s="187"/>
      <c r="F117" s="162"/>
      <c r="G117" s="44"/>
      <c r="H117" s="163"/>
      <c r="I117" s="158"/>
      <c r="J117" s="21"/>
      <c r="K117" s="163"/>
      <c r="L117" s="158"/>
      <c r="M117" s="21"/>
      <c r="N117" s="163"/>
      <c r="O117" s="44"/>
      <c r="P117" s="166"/>
      <c r="Q117" s="139">
        <f t="shared" si="1"/>
        <v>0</v>
      </c>
      <c r="R117" s="141"/>
    </row>
    <row r="118" spans="1:18" ht="18" hidden="1" customHeight="1">
      <c r="A118" s="636">
        <v>109</v>
      </c>
      <c r="B118" s="637"/>
      <c r="C118" s="10"/>
      <c r="D118" s="10"/>
      <c r="E118" s="187"/>
      <c r="F118" s="162"/>
      <c r="G118" s="44"/>
      <c r="H118" s="163"/>
      <c r="I118" s="158"/>
      <c r="J118" s="21"/>
      <c r="K118" s="163"/>
      <c r="L118" s="158"/>
      <c r="M118" s="21"/>
      <c r="N118" s="163"/>
      <c r="O118" s="44"/>
      <c r="P118" s="166"/>
      <c r="Q118" s="139">
        <f t="shared" si="1"/>
        <v>0</v>
      </c>
      <c r="R118" s="141"/>
    </row>
    <row r="119" spans="1:18" ht="18" hidden="1" customHeight="1">
      <c r="A119" s="636">
        <v>110</v>
      </c>
      <c r="B119" s="637"/>
      <c r="C119" s="10"/>
      <c r="D119" s="10"/>
      <c r="E119" s="187"/>
      <c r="F119" s="162"/>
      <c r="G119" s="44"/>
      <c r="H119" s="163"/>
      <c r="I119" s="158"/>
      <c r="J119" s="21"/>
      <c r="K119" s="163"/>
      <c r="L119" s="158"/>
      <c r="M119" s="21"/>
      <c r="N119" s="163"/>
      <c r="O119" s="44"/>
      <c r="P119" s="166"/>
      <c r="Q119" s="139">
        <f t="shared" si="1"/>
        <v>0</v>
      </c>
      <c r="R119" s="141"/>
    </row>
    <row r="120" spans="1:18" ht="18" hidden="1" customHeight="1">
      <c r="A120" s="636">
        <v>111</v>
      </c>
      <c r="B120" s="637"/>
      <c r="C120" s="10"/>
      <c r="D120" s="10"/>
      <c r="E120" s="187"/>
      <c r="F120" s="162"/>
      <c r="G120" s="44"/>
      <c r="H120" s="163"/>
      <c r="I120" s="158"/>
      <c r="J120" s="21"/>
      <c r="K120" s="163"/>
      <c r="L120" s="158"/>
      <c r="M120" s="21"/>
      <c r="N120" s="163"/>
      <c r="O120" s="44"/>
      <c r="P120" s="166"/>
      <c r="Q120" s="139">
        <f t="shared" si="1"/>
        <v>0</v>
      </c>
      <c r="R120" s="141"/>
    </row>
    <row r="121" spans="1:18" ht="18" hidden="1" customHeight="1">
      <c r="A121" s="636">
        <v>112</v>
      </c>
      <c r="B121" s="637"/>
      <c r="C121" s="10"/>
      <c r="D121" s="10"/>
      <c r="E121" s="187"/>
      <c r="F121" s="162"/>
      <c r="G121" s="44"/>
      <c r="H121" s="163"/>
      <c r="I121" s="158"/>
      <c r="J121" s="21"/>
      <c r="K121" s="163"/>
      <c r="L121" s="158"/>
      <c r="M121" s="21"/>
      <c r="N121" s="163"/>
      <c r="O121" s="44"/>
      <c r="P121" s="166"/>
      <c r="Q121" s="139">
        <f t="shared" si="1"/>
        <v>0</v>
      </c>
      <c r="R121" s="141"/>
    </row>
    <row r="122" spans="1:18" ht="18" hidden="1" customHeight="1">
      <c r="A122" s="636">
        <v>113</v>
      </c>
      <c r="B122" s="637"/>
      <c r="C122" s="10"/>
      <c r="D122" s="10"/>
      <c r="E122" s="187"/>
      <c r="F122" s="162"/>
      <c r="G122" s="44"/>
      <c r="H122" s="163"/>
      <c r="I122" s="158"/>
      <c r="J122" s="21"/>
      <c r="K122" s="163"/>
      <c r="L122" s="158"/>
      <c r="M122" s="21"/>
      <c r="N122" s="163"/>
      <c r="O122" s="44"/>
      <c r="P122" s="166"/>
      <c r="Q122" s="139">
        <f t="shared" si="1"/>
        <v>0</v>
      </c>
      <c r="R122" s="141"/>
    </row>
    <row r="123" spans="1:18" ht="18" hidden="1" customHeight="1">
      <c r="A123" s="636">
        <v>114</v>
      </c>
      <c r="B123" s="637"/>
      <c r="C123" s="10"/>
      <c r="D123" s="10"/>
      <c r="E123" s="187"/>
      <c r="F123" s="162"/>
      <c r="G123" s="44"/>
      <c r="H123" s="163"/>
      <c r="I123" s="158"/>
      <c r="J123" s="21"/>
      <c r="K123" s="163"/>
      <c r="L123" s="158"/>
      <c r="M123" s="21"/>
      <c r="N123" s="163"/>
      <c r="O123" s="44"/>
      <c r="P123" s="166"/>
      <c r="Q123" s="139">
        <f t="shared" si="1"/>
        <v>0</v>
      </c>
      <c r="R123" s="141"/>
    </row>
    <row r="124" spans="1:18" ht="18" hidden="1" customHeight="1">
      <c r="A124" s="636">
        <v>115</v>
      </c>
      <c r="B124" s="637"/>
      <c r="C124" s="10"/>
      <c r="D124" s="10"/>
      <c r="E124" s="187"/>
      <c r="F124" s="162"/>
      <c r="G124" s="44"/>
      <c r="H124" s="163"/>
      <c r="I124" s="158"/>
      <c r="J124" s="21"/>
      <c r="K124" s="163"/>
      <c r="L124" s="158"/>
      <c r="M124" s="21"/>
      <c r="N124" s="163"/>
      <c r="O124" s="44"/>
      <c r="P124" s="166"/>
      <c r="Q124" s="139">
        <f t="shared" si="1"/>
        <v>0</v>
      </c>
      <c r="R124" s="141"/>
    </row>
    <row r="125" spans="1:18" ht="18" hidden="1" customHeight="1">
      <c r="A125" s="636">
        <v>116</v>
      </c>
      <c r="B125" s="637"/>
      <c r="C125" s="10"/>
      <c r="D125" s="10"/>
      <c r="E125" s="187"/>
      <c r="F125" s="162"/>
      <c r="G125" s="44"/>
      <c r="H125" s="163"/>
      <c r="I125" s="158"/>
      <c r="J125" s="21"/>
      <c r="K125" s="163"/>
      <c r="L125" s="158"/>
      <c r="M125" s="21"/>
      <c r="N125" s="163"/>
      <c r="O125" s="44"/>
      <c r="P125" s="166"/>
      <c r="Q125" s="139">
        <f t="shared" si="1"/>
        <v>0</v>
      </c>
      <c r="R125" s="141"/>
    </row>
    <row r="126" spans="1:18" ht="18" hidden="1" customHeight="1">
      <c r="A126" s="636">
        <v>117</v>
      </c>
      <c r="B126" s="637"/>
      <c r="C126" s="10"/>
      <c r="D126" s="10"/>
      <c r="E126" s="187"/>
      <c r="F126" s="162"/>
      <c r="G126" s="44"/>
      <c r="H126" s="163"/>
      <c r="I126" s="158"/>
      <c r="J126" s="21"/>
      <c r="K126" s="163"/>
      <c r="L126" s="158"/>
      <c r="M126" s="21"/>
      <c r="N126" s="163"/>
      <c r="O126" s="44"/>
      <c r="P126" s="166"/>
      <c r="Q126" s="139">
        <f t="shared" si="1"/>
        <v>0</v>
      </c>
      <c r="R126" s="141"/>
    </row>
    <row r="127" spans="1:18" ht="18" hidden="1" customHeight="1">
      <c r="A127" s="636">
        <v>118</v>
      </c>
      <c r="B127" s="637"/>
      <c r="C127" s="10"/>
      <c r="D127" s="10"/>
      <c r="E127" s="187"/>
      <c r="F127" s="162"/>
      <c r="G127" s="44"/>
      <c r="H127" s="163"/>
      <c r="I127" s="158"/>
      <c r="J127" s="21"/>
      <c r="K127" s="163"/>
      <c r="L127" s="158"/>
      <c r="M127" s="21"/>
      <c r="N127" s="163"/>
      <c r="O127" s="44"/>
      <c r="P127" s="166"/>
      <c r="Q127" s="139">
        <f t="shared" si="1"/>
        <v>0</v>
      </c>
      <c r="R127" s="141"/>
    </row>
    <row r="128" spans="1:18" ht="18" hidden="1" customHeight="1">
      <c r="A128" s="636">
        <v>119</v>
      </c>
      <c r="B128" s="637"/>
      <c r="C128" s="10"/>
      <c r="D128" s="10"/>
      <c r="E128" s="187"/>
      <c r="F128" s="162"/>
      <c r="G128" s="44"/>
      <c r="H128" s="163"/>
      <c r="I128" s="158"/>
      <c r="J128" s="21"/>
      <c r="K128" s="163"/>
      <c r="L128" s="158"/>
      <c r="M128" s="21"/>
      <c r="N128" s="163"/>
      <c r="O128" s="44"/>
      <c r="P128" s="166"/>
      <c r="Q128" s="139">
        <f t="shared" si="1"/>
        <v>0</v>
      </c>
      <c r="R128" s="141"/>
    </row>
    <row r="129" spans="1:18" ht="18" hidden="1" customHeight="1">
      <c r="A129" s="636">
        <v>120</v>
      </c>
      <c r="B129" s="637"/>
      <c r="C129" s="10"/>
      <c r="D129" s="10"/>
      <c r="E129" s="187"/>
      <c r="F129" s="162"/>
      <c r="G129" s="44"/>
      <c r="H129" s="163"/>
      <c r="I129" s="158"/>
      <c r="J129" s="21"/>
      <c r="K129" s="163"/>
      <c r="L129" s="158"/>
      <c r="M129" s="21"/>
      <c r="N129" s="163"/>
      <c r="O129" s="44"/>
      <c r="P129" s="166"/>
      <c r="Q129" s="139">
        <f t="shared" si="1"/>
        <v>0</v>
      </c>
      <c r="R129" s="141"/>
    </row>
    <row r="130" spans="1:18" ht="18" hidden="1" customHeight="1">
      <c r="A130" s="636">
        <v>121</v>
      </c>
      <c r="B130" s="637"/>
      <c r="C130" s="10"/>
      <c r="D130" s="10"/>
      <c r="E130" s="187"/>
      <c r="F130" s="162"/>
      <c r="G130" s="44"/>
      <c r="H130" s="163"/>
      <c r="I130" s="158"/>
      <c r="J130" s="21"/>
      <c r="K130" s="163"/>
      <c r="L130" s="158"/>
      <c r="M130" s="21"/>
      <c r="N130" s="163"/>
      <c r="O130" s="44"/>
      <c r="P130" s="166"/>
      <c r="Q130" s="139">
        <f t="shared" si="1"/>
        <v>0</v>
      </c>
      <c r="R130" s="141"/>
    </row>
    <row r="131" spans="1:18" ht="18" hidden="1" customHeight="1">
      <c r="A131" s="636">
        <v>122</v>
      </c>
      <c r="B131" s="637"/>
      <c r="C131" s="10"/>
      <c r="D131" s="10"/>
      <c r="E131" s="187"/>
      <c r="F131" s="162"/>
      <c r="G131" s="44"/>
      <c r="H131" s="163"/>
      <c r="I131" s="158"/>
      <c r="J131" s="21"/>
      <c r="K131" s="163"/>
      <c r="L131" s="158"/>
      <c r="M131" s="21"/>
      <c r="N131" s="163"/>
      <c r="O131" s="44"/>
      <c r="P131" s="166"/>
      <c r="Q131" s="139">
        <f t="shared" si="1"/>
        <v>0</v>
      </c>
      <c r="R131" s="141"/>
    </row>
    <row r="132" spans="1:18" ht="18" hidden="1" customHeight="1">
      <c r="A132" s="636">
        <v>123</v>
      </c>
      <c r="B132" s="637"/>
      <c r="C132" s="10"/>
      <c r="D132" s="10"/>
      <c r="E132" s="187"/>
      <c r="F132" s="162"/>
      <c r="G132" s="44"/>
      <c r="H132" s="163"/>
      <c r="I132" s="158"/>
      <c r="J132" s="21"/>
      <c r="K132" s="163"/>
      <c r="L132" s="158"/>
      <c r="M132" s="21"/>
      <c r="N132" s="163"/>
      <c r="O132" s="44"/>
      <c r="P132" s="166"/>
      <c r="Q132" s="139">
        <f t="shared" si="1"/>
        <v>0</v>
      </c>
      <c r="R132" s="141"/>
    </row>
    <row r="133" spans="1:18" ht="18" hidden="1" customHeight="1">
      <c r="A133" s="636">
        <v>124</v>
      </c>
      <c r="B133" s="637"/>
      <c r="C133" s="10"/>
      <c r="D133" s="10"/>
      <c r="E133" s="187"/>
      <c r="F133" s="162"/>
      <c r="G133" s="44"/>
      <c r="H133" s="163"/>
      <c r="I133" s="158"/>
      <c r="J133" s="21"/>
      <c r="K133" s="163"/>
      <c r="L133" s="158"/>
      <c r="M133" s="21"/>
      <c r="N133" s="163"/>
      <c r="O133" s="44"/>
      <c r="P133" s="166"/>
      <c r="Q133" s="139">
        <f t="shared" si="1"/>
        <v>0</v>
      </c>
      <c r="R133" s="141"/>
    </row>
    <row r="134" spans="1:18" ht="18" hidden="1" customHeight="1">
      <c r="A134" s="636">
        <v>125</v>
      </c>
      <c r="B134" s="637"/>
      <c r="C134" s="10"/>
      <c r="D134" s="10"/>
      <c r="E134" s="187"/>
      <c r="F134" s="162"/>
      <c r="G134" s="44"/>
      <c r="H134" s="163"/>
      <c r="I134" s="158"/>
      <c r="J134" s="21"/>
      <c r="K134" s="163"/>
      <c r="L134" s="158"/>
      <c r="M134" s="21"/>
      <c r="N134" s="163"/>
      <c r="O134" s="44"/>
      <c r="P134" s="166"/>
      <c r="Q134" s="139">
        <f t="shared" si="1"/>
        <v>0</v>
      </c>
      <c r="R134" s="141"/>
    </row>
    <row r="135" spans="1:18" ht="18" hidden="1" customHeight="1">
      <c r="A135" s="636">
        <v>126</v>
      </c>
      <c r="B135" s="637"/>
      <c r="C135" s="10"/>
      <c r="D135" s="10"/>
      <c r="E135" s="187"/>
      <c r="F135" s="162"/>
      <c r="G135" s="44"/>
      <c r="H135" s="163"/>
      <c r="I135" s="158"/>
      <c r="J135" s="21"/>
      <c r="K135" s="163"/>
      <c r="L135" s="158"/>
      <c r="M135" s="21"/>
      <c r="N135" s="163"/>
      <c r="O135" s="44"/>
      <c r="P135" s="166"/>
      <c r="Q135" s="139">
        <f t="shared" si="1"/>
        <v>0</v>
      </c>
      <c r="R135" s="141"/>
    </row>
    <row r="136" spans="1:18" ht="18" hidden="1" customHeight="1">
      <c r="A136" s="636">
        <v>127</v>
      </c>
      <c r="B136" s="637"/>
      <c r="C136" s="10"/>
      <c r="D136" s="10"/>
      <c r="E136" s="187"/>
      <c r="F136" s="162"/>
      <c r="G136" s="44"/>
      <c r="H136" s="163"/>
      <c r="I136" s="158"/>
      <c r="J136" s="21"/>
      <c r="K136" s="163"/>
      <c r="L136" s="158"/>
      <c r="M136" s="21"/>
      <c r="N136" s="163"/>
      <c r="O136" s="44"/>
      <c r="P136" s="166"/>
      <c r="Q136" s="139">
        <f t="shared" si="1"/>
        <v>0</v>
      </c>
      <c r="R136" s="141"/>
    </row>
    <row r="137" spans="1:18" ht="18" hidden="1" customHeight="1">
      <c r="A137" s="636">
        <v>128</v>
      </c>
      <c r="B137" s="637"/>
      <c r="C137" s="10"/>
      <c r="D137" s="10"/>
      <c r="E137" s="187"/>
      <c r="F137" s="162"/>
      <c r="G137" s="44"/>
      <c r="H137" s="163"/>
      <c r="I137" s="158"/>
      <c r="J137" s="21"/>
      <c r="K137" s="163"/>
      <c r="L137" s="158"/>
      <c r="M137" s="21"/>
      <c r="N137" s="163"/>
      <c r="O137" s="44"/>
      <c r="P137" s="166"/>
      <c r="Q137" s="139">
        <f t="shared" si="1"/>
        <v>0</v>
      </c>
      <c r="R137" s="141"/>
    </row>
    <row r="138" spans="1:18" ht="18" hidden="1" customHeight="1">
      <c r="A138" s="636">
        <v>129</v>
      </c>
      <c r="B138" s="637"/>
      <c r="C138" s="10"/>
      <c r="D138" s="10"/>
      <c r="E138" s="187"/>
      <c r="F138" s="162"/>
      <c r="G138" s="44"/>
      <c r="H138" s="163"/>
      <c r="I138" s="158"/>
      <c r="J138" s="21"/>
      <c r="K138" s="163"/>
      <c r="L138" s="158"/>
      <c r="M138" s="21"/>
      <c r="N138" s="163"/>
      <c r="O138" s="44"/>
      <c r="P138" s="166"/>
      <c r="Q138" s="139">
        <f t="shared" si="1"/>
        <v>0</v>
      </c>
      <c r="R138" s="141"/>
    </row>
    <row r="139" spans="1:18" ht="18" hidden="1" customHeight="1">
      <c r="A139" s="636">
        <v>130</v>
      </c>
      <c r="B139" s="637"/>
      <c r="C139" s="10"/>
      <c r="D139" s="10"/>
      <c r="E139" s="187"/>
      <c r="F139" s="162"/>
      <c r="G139" s="44"/>
      <c r="H139" s="163"/>
      <c r="I139" s="158"/>
      <c r="J139" s="21"/>
      <c r="K139" s="163"/>
      <c r="L139" s="158"/>
      <c r="M139" s="21"/>
      <c r="N139" s="163"/>
      <c r="O139" s="44"/>
      <c r="P139" s="166"/>
      <c r="Q139" s="139">
        <f t="shared" si="1"/>
        <v>0</v>
      </c>
      <c r="R139" s="141"/>
    </row>
    <row r="140" spans="1:18" ht="18" hidden="1" customHeight="1">
      <c r="A140" s="636">
        <v>131</v>
      </c>
      <c r="B140" s="637"/>
      <c r="C140" s="10"/>
      <c r="D140" s="10"/>
      <c r="E140" s="187"/>
      <c r="F140" s="162"/>
      <c r="G140" s="44"/>
      <c r="H140" s="163"/>
      <c r="I140" s="158"/>
      <c r="J140" s="21"/>
      <c r="K140" s="163"/>
      <c r="L140" s="158"/>
      <c r="M140" s="21"/>
      <c r="N140" s="163"/>
      <c r="O140" s="44"/>
      <c r="P140" s="166"/>
      <c r="Q140" s="139">
        <f t="shared" si="1"/>
        <v>0</v>
      </c>
      <c r="R140" s="141"/>
    </row>
    <row r="141" spans="1:18" ht="18" hidden="1" customHeight="1">
      <c r="A141" s="636">
        <v>132</v>
      </c>
      <c r="B141" s="637"/>
      <c r="C141" s="10"/>
      <c r="D141" s="10"/>
      <c r="E141" s="187"/>
      <c r="F141" s="162"/>
      <c r="G141" s="44"/>
      <c r="H141" s="163"/>
      <c r="I141" s="158"/>
      <c r="J141" s="21"/>
      <c r="K141" s="163"/>
      <c r="L141" s="158"/>
      <c r="M141" s="21"/>
      <c r="N141" s="163"/>
      <c r="O141" s="44"/>
      <c r="P141" s="166"/>
      <c r="Q141" s="139">
        <f t="shared" si="1"/>
        <v>0</v>
      </c>
      <c r="R141" s="141"/>
    </row>
    <row r="142" spans="1:18" ht="18" hidden="1" customHeight="1">
      <c r="A142" s="636">
        <v>133</v>
      </c>
      <c r="B142" s="637"/>
      <c r="C142" s="10"/>
      <c r="D142" s="10"/>
      <c r="E142" s="187"/>
      <c r="F142" s="162"/>
      <c r="G142" s="44"/>
      <c r="H142" s="163"/>
      <c r="I142" s="158"/>
      <c r="J142" s="21"/>
      <c r="K142" s="163"/>
      <c r="L142" s="158"/>
      <c r="M142" s="21"/>
      <c r="N142" s="163"/>
      <c r="O142" s="44"/>
      <c r="P142" s="166"/>
      <c r="Q142" s="139">
        <f t="shared" si="1"/>
        <v>0</v>
      </c>
      <c r="R142" s="141"/>
    </row>
    <row r="143" spans="1:18" ht="18" hidden="1" customHeight="1">
      <c r="A143" s="636">
        <v>134</v>
      </c>
      <c r="B143" s="637"/>
      <c r="C143" s="10"/>
      <c r="D143" s="10"/>
      <c r="E143" s="187"/>
      <c r="F143" s="162"/>
      <c r="G143" s="44"/>
      <c r="H143" s="163"/>
      <c r="I143" s="158"/>
      <c r="J143" s="21"/>
      <c r="K143" s="163"/>
      <c r="L143" s="158"/>
      <c r="M143" s="21"/>
      <c r="N143" s="163"/>
      <c r="O143" s="44"/>
      <c r="P143" s="166"/>
      <c r="Q143" s="139">
        <f t="shared" si="1"/>
        <v>0</v>
      </c>
      <c r="R143" s="141"/>
    </row>
    <row r="144" spans="1:18" ht="18" hidden="1" customHeight="1">
      <c r="A144" s="636">
        <v>135</v>
      </c>
      <c r="B144" s="637"/>
      <c r="C144" s="10"/>
      <c r="D144" s="10"/>
      <c r="E144" s="187"/>
      <c r="F144" s="162"/>
      <c r="G144" s="44"/>
      <c r="H144" s="163"/>
      <c r="I144" s="158"/>
      <c r="J144" s="21"/>
      <c r="K144" s="163"/>
      <c r="L144" s="158"/>
      <c r="M144" s="21"/>
      <c r="N144" s="163"/>
      <c r="O144" s="44"/>
      <c r="P144" s="166"/>
      <c r="Q144" s="139">
        <f t="shared" si="1"/>
        <v>0</v>
      </c>
      <c r="R144" s="141"/>
    </row>
    <row r="145" spans="1:18" ht="18" hidden="1" customHeight="1">
      <c r="A145" s="636">
        <v>136</v>
      </c>
      <c r="B145" s="637"/>
      <c r="C145" s="10"/>
      <c r="D145" s="10"/>
      <c r="E145" s="187"/>
      <c r="F145" s="162"/>
      <c r="G145" s="44"/>
      <c r="H145" s="163"/>
      <c r="I145" s="158"/>
      <c r="J145" s="21"/>
      <c r="K145" s="163"/>
      <c r="L145" s="158"/>
      <c r="M145" s="21"/>
      <c r="N145" s="163"/>
      <c r="O145" s="44"/>
      <c r="P145" s="166"/>
      <c r="Q145" s="139">
        <f t="shared" si="1"/>
        <v>0</v>
      </c>
      <c r="R145" s="141"/>
    </row>
    <row r="146" spans="1:18" ht="18" hidden="1" customHeight="1">
      <c r="A146" s="636">
        <v>137</v>
      </c>
      <c r="B146" s="637"/>
      <c r="C146" s="10"/>
      <c r="D146" s="10"/>
      <c r="E146" s="187"/>
      <c r="F146" s="162"/>
      <c r="G146" s="44"/>
      <c r="H146" s="163"/>
      <c r="I146" s="158"/>
      <c r="J146" s="21"/>
      <c r="K146" s="163"/>
      <c r="L146" s="158"/>
      <c r="M146" s="21"/>
      <c r="N146" s="163"/>
      <c r="O146" s="44"/>
      <c r="P146" s="166"/>
      <c r="Q146" s="139">
        <f t="shared" si="1"/>
        <v>0</v>
      </c>
      <c r="R146" s="141"/>
    </row>
    <row r="147" spans="1:18" ht="18" hidden="1" customHeight="1">
      <c r="A147" s="636">
        <v>138</v>
      </c>
      <c r="B147" s="637"/>
      <c r="C147" s="10"/>
      <c r="D147" s="10"/>
      <c r="E147" s="187"/>
      <c r="F147" s="162"/>
      <c r="G147" s="44"/>
      <c r="H147" s="163"/>
      <c r="I147" s="158"/>
      <c r="J147" s="21"/>
      <c r="K147" s="163"/>
      <c r="L147" s="158"/>
      <c r="M147" s="21"/>
      <c r="N147" s="163"/>
      <c r="O147" s="44"/>
      <c r="P147" s="166"/>
      <c r="Q147" s="139">
        <f t="shared" si="1"/>
        <v>0</v>
      </c>
      <c r="R147" s="141"/>
    </row>
    <row r="148" spans="1:18" ht="18" hidden="1" customHeight="1">
      <c r="A148" s="636">
        <v>139</v>
      </c>
      <c r="B148" s="637"/>
      <c r="C148" s="10"/>
      <c r="D148" s="10"/>
      <c r="E148" s="187"/>
      <c r="F148" s="162"/>
      <c r="G148" s="44"/>
      <c r="H148" s="163"/>
      <c r="I148" s="158"/>
      <c r="J148" s="21"/>
      <c r="K148" s="163"/>
      <c r="L148" s="158"/>
      <c r="M148" s="21"/>
      <c r="N148" s="163"/>
      <c r="O148" s="44"/>
      <c r="P148" s="166"/>
      <c r="Q148" s="139">
        <f t="shared" si="1"/>
        <v>0</v>
      </c>
      <c r="R148" s="141"/>
    </row>
    <row r="149" spans="1:18" ht="18" hidden="1" customHeight="1">
      <c r="A149" s="636">
        <v>140</v>
      </c>
      <c r="B149" s="637"/>
      <c r="C149" s="10"/>
      <c r="D149" s="10"/>
      <c r="E149" s="187"/>
      <c r="F149" s="162"/>
      <c r="G149" s="44"/>
      <c r="H149" s="163"/>
      <c r="I149" s="158"/>
      <c r="J149" s="21"/>
      <c r="K149" s="163"/>
      <c r="L149" s="158"/>
      <c r="M149" s="21"/>
      <c r="N149" s="163"/>
      <c r="O149" s="44"/>
      <c r="P149" s="166"/>
      <c r="Q149" s="139">
        <f t="shared" si="1"/>
        <v>0</v>
      </c>
      <c r="R149" s="141"/>
    </row>
    <row r="150" spans="1:18" ht="18" hidden="1" customHeight="1">
      <c r="A150" s="636">
        <v>141</v>
      </c>
      <c r="B150" s="637"/>
      <c r="C150" s="10"/>
      <c r="D150" s="10"/>
      <c r="E150" s="187"/>
      <c r="F150" s="162"/>
      <c r="G150" s="44"/>
      <c r="H150" s="163"/>
      <c r="I150" s="158"/>
      <c r="J150" s="21"/>
      <c r="K150" s="163"/>
      <c r="L150" s="158"/>
      <c r="M150" s="21"/>
      <c r="N150" s="163"/>
      <c r="O150" s="44"/>
      <c r="P150" s="166"/>
      <c r="Q150" s="139">
        <f t="shared" si="1"/>
        <v>0</v>
      </c>
      <c r="R150" s="141"/>
    </row>
    <row r="151" spans="1:18" ht="18" hidden="1" customHeight="1">
      <c r="A151" s="636">
        <v>142</v>
      </c>
      <c r="B151" s="637"/>
      <c r="C151" s="10"/>
      <c r="D151" s="10"/>
      <c r="E151" s="187"/>
      <c r="F151" s="162"/>
      <c r="G151" s="44"/>
      <c r="H151" s="163"/>
      <c r="I151" s="158"/>
      <c r="J151" s="21"/>
      <c r="K151" s="163"/>
      <c r="L151" s="158"/>
      <c r="M151" s="21"/>
      <c r="N151" s="163"/>
      <c r="O151" s="44"/>
      <c r="P151" s="166"/>
      <c r="Q151" s="139">
        <f t="shared" si="1"/>
        <v>0</v>
      </c>
      <c r="R151" s="141"/>
    </row>
    <row r="152" spans="1:18" ht="18" hidden="1" customHeight="1">
      <c r="A152" s="636">
        <v>143</v>
      </c>
      <c r="B152" s="637"/>
      <c r="C152" s="10"/>
      <c r="D152" s="10"/>
      <c r="E152" s="187"/>
      <c r="F152" s="162"/>
      <c r="G152" s="44"/>
      <c r="H152" s="163"/>
      <c r="I152" s="158"/>
      <c r="J152" s="21"/>
      <c r="K152" s="163"/>
      <c r="L152" s="158"/>
      <c r="M152" s="21"/>
      <c r="N152" s="163"/>
      <c r="O152" s="44"/>
      <c r="P152" s="166"/>
      <c r="Q152" s="139">
        <f t="shared" si="1"/>
        <v>0</v>
      </c>
      <c r="R152" s="141"/>
    </row>
    <row r="153" spans="1:18" ht="18" hidden="1" customHeight="1">
      <c r="A153" s="636">
        <v>144</v>
      </c>
      <c r="B153" s="637"/>
      <c r="C153" s="10"/>
      <c r="D153" s="10"/>
      <c r="E153" s="187"/>
      <c r="F153" s="162"/>
      <c r="G153" s="44"/>
      <c r="H153" s="163"/>
      <c r="I153" s="158"/>
      <c r="J153" s="21"/>
      <c r="K153" s="163"/>
      <c r="L153" s="158"/>
      <c r="M153" s="21"/>
      <c r="N153" s="163"/>
      <c r="O153" s="44"/>
      <c r="P153" s="166"/>
      <c r="Q153" s="139">
        <f t="shared" si="1"/>
        <v>0</v>
      </c>
      <c r="R153" s="141"/>
    </row>
    <row r="154" spans="1:18" ht="18" hidden="1" customHeight="1">
      <c r="A154" s="636">
        <v>145</v>
      </c>
      <c r="B154" s="637"/>
      <c r="C154" s="10"/>
      <c r="D154" s="10"/>
      <c r="E154" s="187"/>
      <c r="F154" s="162"/>
      <c r="G154" s="44"/>
      <c r="H154" s="163"/>
      <c r="I154" s="158"/>
      <c r="J154" s="21"/>
      <c r="K154" s="163"/>
      <c r="L154" s="158"/>
      <c r="M154" s="21"/>
      <c r="N154" s="163"/>
      <c r="O154" s="44"/>
      <c r="P154" s="166"/>
      <c r="Q154" s="139">
        <f t="shared" si="1"/>
        <v>0</v>
      </c>
      <c r="R154" s="141"/>
    </row>
    <row r="155" spans="1:18" ht="18" hidden="1" customHeight="1">
      <c r="A155" s="636">
        <v>146</v>
      </c>
      <c r="B155" s="637"/>
      <c r="C155" s="10"/>
      <c r="D155" s="10"/>
      <c r="E155" s="187"/>
      <c r="F155" s="162"/>
      <c r="G155" s="44"/>
      <c r="H155" s="163"/>
      <c r="I155" s="158"/>
      <c r="J155" s="21"/>
      <c r="K155" s="163"/>
      <c r="L155" s="158"/>
      <c r="M155" s="21"/>
      <c r="N155" s="163"/>
      <c r="O155" s="44"/>
      <c r="P155" s="166"/>
      <c r="Q155" s="139">
        <f t="shared" si="1"/>
        <v>0</v>
      </c>
      <c r="R155" s="141"/>
    </row>
    <row r="156" spans="1:18" ht="18" hidden="1" customHeight="1">
      <c r="A156" s="636">
        <v>147</v>
      </c>
      <c r="B156" s="637"/>
      <c r="C156" s="10"/>
      <c r="D156" s="10"/>
      <c r="E156" s="187"/>
      <c r="F156" s="162"/>
      <c r="G156" s="44"/>
      <c r="H156" s="163"/>
      <c r="I156" s="158"/>
      <c r="J156" s="21"/>
      <c r="K156" s="163"/>
      <c r="L156" s="158"/>
      <c r="M156" s="21"/>
      <c r="N156" s="163"/>
      <c r="O156" s="44"/>
      <c r="P156" s="166"/>
      <c r="Q156" s="139">
        <f t="shared" si="1"/>
        <v>0</v>
      </c>
      <c r="R156" s="141"/>
    </row>
    <row r="157" spans="1:18" ht="18" hidden="1" customHeight="1">
      <c r="A157" s="636">
        <v>148</v>
      </c>
      <c r="B157" s="637"/>
      <c r="C157" s="10"/>
      <c r="D157" s="10"/>
      <c r="E157" s="187"/>
      <c r="F157" s="162"/>
      <c r="G157" s="44"/>
      <c r="H157" s="163"/>
      <c r="I157" s="158"/>
      <c r="J157" s="21"/>
      <c r="K157" s="163"/>
      <c r="L157" s="158"/>
      <c r="M157" s="21"/>
      <c r="N157" s="163"/>
      <c r="O157" s="44"/>
      <c r="P157" s="166"/>
      <c r="Q157" s="139">
        <f t="shared" si="1"/>
        <v>0</v>
      </c>
      <c r="R157" s="141"/>
    </row>
    <row r="158" spans="1:18" ht="18" hidden="1" customHeight="1">
      <c r="A158" s="636">
        <v>149</v>
      </c>
      <c r="B158" s="637"/>
      <c r="C158" s="10"/>
      <c r="D158" s="10"/>
      <c r="E158" s="187"/>
      <c r="F158" s="162"/>
      <c r="G158" s="44"/>
      <c r="H158" s="163"/>
      <c r="I158" s="158"/>
      <c r="J158" s="21"/>
      <c r="K158" s="163"/>
      <c r="L158" s="158"/>
      <c r="M158" s="21"/>
      <c r="N158" s="163"/>
      <c r="O158" s="44"/>
      <c r="P158" s="166"/>
      <c r="Q158" s="139">
        <f t="shared" si="1"/>
        <v>0</v>
      </c>
      <c r="R158" s="141"/>
    </row>
    <row r="159" spans="1:18" ht="18" hidden="1" customHeight="1">
      <c r="A159" s="636">
        <v>150</v>
      </c>
      <c r="B159" s="637"/>
      <c r="C159" s="10"/>
      <c r="D159" s="10"/>
      <c r="E159" s="187"/>
      <c r="F159" s="162"/>
      <c r="G159" s="44"/>
      <c r="H159" s="163"/>
      <c r="I159" s="158"/>
      <c r="J159" s="21"/>
      <c r="K159" s="163"/>
      <c r="L159" s="158"/>
      <c r="M159" s="21"/>
      <c r="N159" s="163"/>
      <c r="O159" s="44"/>
      <c r="P159" s="166"/>
      <c r="Q159" s="139">
        <f t="shared" si="1"/>
        <v>0</v>
      </c>
      <c r="R159" s="141"/>
    </row>
    <row r="160" spans="1:18" ht="25.5" customHeight="1">
      <c r="A160" s="4"/>
      <c r="B160" s="4"/>
      <c r="C160" s="11"/>
      <c r="D160" s="11"/>
      <c r="E160" s="16"/>
      <c r="F160" s="17"/>
      <c r="G160" s="19"/>
      <c r="H160" s="20"/>
      <c r="I160" s="19"/>
      <c r="J160" s="20"/>
      <c r="K160" s="20"/>
      <c r="L160" s="19"/>
      <c r="M160" s="20"/>
      <c r="N160" s="20"/>
      <c r="O160" s="19"/>
      <c r="P160" s="17"/>
      <c r="Q160" s="17"/>
    </row>
    <row r="161" spans="1:16" ht="19.5" customHeight="1">
      <c r="A161" s="74" t="s">
        <v>5</v>
      </c>
      <c r="B161" s="74"/>
      <c r="C161" s="74"/>
      <c r="D161" s="74"/>
      <c r="E161" s="91"/>
      <c r="F161" s="71"/>
      <c r="G161" s="71"/>
      <c r="H161" s="71"/>
    </row>
    <row r="162" spans="1:16" ht="19.5" customHeight="1">
      <c r="A162" s="615"/>
      <c r="B162" s="616"/>
      <c r="C162" s="595" t="s">
        <v>11</v>
      </c>
      <c r="D162" s="596"/>
      <c r="E162" s="146" t="s">
        <v>26</v>
      </c>
      <c r="F162" s="604" t="s">
        <v>132</v>
      </c>
      <c r="G162" s="614"/>
      <c r="H162" s="614"/>
      <c r="I162"/>
      <c r="J162"/>
      <c r="K162"/>
      <c r="L162"/>
      <c r="M162"/>
      <c r="N162"/>
      <c r="O162"/>
      <c r="P162"/>
    </row>
    <row r="163" spans="1:16" ht="20.100000000000001" customHeight="1">
      <c r="A163" s="620" t="s">
        <v>27</v>
      </c>
      <c r="B163" s="621"/>
      <c r="C163" s="604" t="s">
        <v>3</v>
      </c>
      <c r="D163" s="596"/>
      <c r="E163" s="147" t="s">
        <v>175</v>
      </c>
      <c r="F163" s="566">
        <f t="shared" ref="F163:F173" si="2">SUMIFS($Q$10:$Q$159,$D$10:$D$159,$E163,$R$10:$R$159,"")</f>
        <v>0</v>
      </c>
      <c r="G163" s="567"/>
      <c r="H163" s="567"/>
      <c r="I163"/>
      <c r="J163"/>
      <c r="K163"/>
      <c r="L163"/>
      <c r="M163"/>
      <c r="N163"/>
      <c r="O163"/>
      <c r="P163"/>
    </row>
    <row r="164" spans="1:16" ht="20.100000000000001" customHeight="1">
      <c r="A164" s="622"/>
      <c r="B164" s="623"/>
      <c r="C164" s="604" t="s">
        <v>176</v>
      </c>
      <c r="D164" s="596"/>
      <c r="E164" s="147" t="s">
        <v>176</v>
      </c>
      <c r="F164" s="566">
        <f t="shared" si="2"/>
        <v>0</v>
      </c>
      <c r="G164" s="567"/>
      <c r="H164" s="567"/>
      <c r="I164"/>
      <c r="J164"/>
      <c r="K164"/>
      <c r="L164"/>
      <c r="M164"/>
      <c r="N164"/>
      <c r="O164"/>
      <c r="P164"/>
    </row>
    <row r="165" spans="1:16" ht="20.100000000000001" customHeight="1">
      <c r="A165" s="622"/>
      <c r="B165" s="623"/>
      <c r="C165" s="604" t="s">
        <v>42</v>
      </c>
      <c r="D165" s="596"/>
      <c r="E165" s="147" t="s">
        <v>1</v>
      </c>
      <c r="F165" s="566">
        <f t="shared" si="2"/>
        <v>0</v>
      </c>
      <c r="G165" s="567"/>
      <c r="H165" s="567"/>
      <c r="I165"/>
      <c r="J165"/>
      <c r="K165"/>
      <c r="L165"/>
      <c r="M165"/>
      <c r="N165"/>
      <c r="O165"/>
      <c r="P165"/>
    </row>
    <row r="166" spans="1:16" ht="20.100000000000001" customHeight="1">
      <c r="A166" s="622"/>
      <c r="B166" s="623"/>
      <c r="C166" s="604"/>
      <c r="D166" s="596"/>
      <c r="E166" s="147" t="s">
        <v>31</v>
      </c>
      <c r="F166" s="566">
        <f t="shared" si="2"/>
        <v>0</v>
      </c>
      <c r="G166" s="567"/>
      <c r="H166" s="567"/>
      <c r="I166"/>
      <c r="J166"/>
      <c r="K166"/>
      <c r="L166"/>
      <c r="M166"/>
      <c r="N166"/>
      <c r="O166"/>
      <c r="P166"/>
    </row>
    <row r="167" spans="1:16" ht="20.100000000000001" customHeight="1">
      <c r="A167" s="622"/>
      <c r="B167" s="623"/>
      <c r="C167" s="604"/>
      <c r="D167" s="596"/>
      <c r="E167" s="147" t="s">
        <v>10</v>
      </c>
      <c r="F167" s="566">
        <f t="shared" si="2"/>
        <v>0</v>
      </c>
      <c r="G167" s="567"/>
      <c r="H167" s="567"/>
      <c r="I167"/>
      <c r="J167"/>
      <c r="K167"/>
      <c r="L167"/>
      <c r="M167"/>
      <c r="N167"/>
      <c r="O167"/>
      <c r="P167"/>
    </row>
    <row r="168" spans="1:16" ht="20.100000000000001" customHeight="1">
      <c r="A168" s="622"/>
      <c r="B168" s="623"/>
      <c r="C168" s="604" t="s">
        <v>53</v>
      </c>
      <c r="D168" s="596"/>
      <c r="E168" s="147" t="s">
        <v>30</v>
      </c>
      <c r="F168" s="566">
        <f t="shared" si="2"/>
        <v>0</v>
      </c>
      <c r="G168" s="567"/>
      <c r="H168" s="567"/>
      <c r="I168"/>
      <c r="J168"/>
      <c r="K168"/>
      <c r="L168"/>
      <c r="M168"/>
      <c r="N168"/>
      <c r="O168"/>
      <c r="P168"/>
    </row>
    <row r="169" spans="1:16" ht="20.100000000000001" customHeight="1">
      <c r="A169" s="622"/>
      <c r="B169" s="623"/>
      <c r="C169" s="604"/>
      <c r="D169" s="596"/>
      <c r="E169" s="147" t="s">
        <v>2</v>
      </c>
      <c r="F169" s="566">
        <f t="shared" si="2"/>
        <v>0</v>
      </c>
      <c r="G169" s="567"/>
      <c r="H169" s="567"/>
      <c r="I169"/>
      <c r="J169"/>
      <c r="K169"/>
      <c r="L169"/>
      <c r="M169"/>
      <c r="N169"/>
      <c r="O169"/>
      <c r="P169"/>
    </row>
    <row r="170" spans="1:16" ht="20.100000000000001" customHeight="1">
      <c r="A170" s="622"/>
      <c r="B170" s="623"/>
      <c r="C170" s="604"/>
      <c r="D170" s="596"/>
      <c r="E170" s="147" t="s">
        <v>28</v>
      </c>
      <c r="F170" s="566">
        <f t="shared" si="2"/>
        <v>0</v>
      </c>
      <c r="G170" s="567"/>
      <c r="H170" s="567"/>
      <c r="I170"/>
      <c r="J170"/>
      <c r="K170"/>
      <c r="L170"/>
      <c r="M170"/>
      <c r="N170"/>
      <c r="O170"/>
      <c r="P170"/>
    </row>
    <row r="171" spans="1:16" ht="20.100000000000001" customHeight="1">
      <c r="A171" s="622"/>
      <c r="B171" s="623"/>
      <c r="C171" s="604"/>
      <c r="D171" s="596"/>
      <c r="E171" s="147" t="s">
        <v>32</v>
      </c>
      <c r="F171" s="566">
        <f t="shared" si="2"/>
        <v>0</v>
      </c>
      <c r="G171" s="567"/>
      <c r="H171" s="567"/>
      <c r="I171"/>
      <c r="J171"/>
      <c r="K171"/>
      <c r="L171"/>
      <c r="M171"/>
      <c r="N171"/>
      <c r="O171"/>
      <c r="P171"/>
    </row>
    <row r="172" spans="1:16" ht="20.100000000000001" customHeight="1">
      <c r="A172" s="622"/>
      <c r="B172" s="623"/>
      <c r="C172" s="604"/>
      <c r="D172" s="596"/>
      <c r="E172" s="147" t="s">
        <v>23</v>
      </c>
      <c r="F172" s="566">
        <f t="shared" si="2"/>
        <v>0</v>
      </c>
      <c r="G172" s="567"/>
      <c r="H172" s="567"/>
      <c r="I172"/>
      <c r="J172"/>
      <c r="K172"/>
      <c r="L172"/>
      <c r="M172"/>
      <c r="N172"/>
      <c r="O172"/>
      <c r="P172"/>
    </row>
    <row r="173" spans="1:16" ht="20.100000000000001" customHeight="1">
      <c r="A173" s="622"/>
      <c r="B173" s="623"/>
      <c r="C173" s="606" t="s">
        <v>147</v>
      </c>
      <c r="D173" s="607"/>
      <c r="E173" s="147" t="s">
        <v>9</v>
      </c>
      <c r="F173" s="566">
        <f t="shared" si="2"/>
        <v>0</v>
      </c>
      <c r="G173" s="567"/>
      <c r="H173" s="567"/>
      <c r="I173"/>
      <c r="J173"/>
      <c r="K173"/>
      <c r="L173"/>
      <c r="M173"/>
      <c r="N173"/>
      <c r="O173"/>
      <c r="P173"/>
    </row>
    <row r="174" spans="1:16" ht="20.100000000000001" customHeight="1">
      <c r="A174" s="622"/>
      <c r="B174" s="623"/>
      <c r="C174" s="595" t="s">
        <v>21</v>
      </c>
      <c r="D174" s="595"/>
      <c r="E174" s="596"/>
      <c r="F174" s="566">
        <f>SUM($F$163:$H$173)</f>
        <v>0</v>
      </c>
      <c r="G174" s="567"/>
      <c r="H174" s="567"/>
      <c r="I174"/>
      <c r="J174"/>
      <c r="K174"/>
      <c r="L174"/>
      <c r="M174"/>
      <c r="N174"/>
      <c r="O174"/>
      <c r="P174"/>
    </row>
    <row r="175" spans="1:16" ht="20.100000000000001" customHeight="1">
      <c r="A175" s="622"/>
      <c r="B175" s="623"/>
      <c r="C175" s="604" t="s">
        <v>18</v>
      </c>
      <c r="D175" s="604"/>
      <c r="E175" s="596"/>
      <c r="F175" s="610"/>
      <c r="G175" s="611"/>
      <c r="H175" s="611"/>
      <c r="I175"/>
      <c r="J175"/>
      <c r="K175"/>
      <c r="L175"/>
      <c r="M175"/>
      <c r="N175"/>
      <c r="O175"/>
      <c r="P175"/>
    </row>
    <row r="176" spans="1:16" ht="20.100000000000001" customHeight="1">
      <c r="A176" s="624"/>
      <c r="B176" s="625"/>
      <c r="C176" s="595" t="s">
        <v>34</v>
      </c>
      <c r="D176" s="595"/>
      <c r="E176" s="596"/>
      <c r="F176" s="566">
        <f>F174-F175</f>
        <v>0</v>
      </c>
      <c r="G176" s="567"/>
      <c r="H176" s="567"/>
      <c r="I176"/>
      <c r="J176"/>
      <c r="K176"/>
      <c r="L176"/>
      <c r="M176"/>
      <c r="N176"/>
      <c r="O176"/>
      <c r="P176"/>
    </row>
    <row r="177" spans="1:16" ht="20.100000000000001" customHeight="1">
      <c r="A177" s="626" t="s">
        <v>47</v>
      </c>
      <c r="B177" s="627"/>
      <c r="C177" s="604" t="s">
        <v>3</v>
      </c>
      <c r="D177" s="596"/>
      <c r="E177" s="147" t="s">
        <v>175</v>
      </c>
      <c r="F177" s="605">
        <f t="shared" ref="F177:F187" si="3">SUMIFS($Q$10:$Q$159,$D$10:$D$159,$E177,$R$10:$R$159,"○")</f>
        <v>0</v>
      </c>
      <c r="G177" s="567"/>
      <c r="H177" s="567"/>
      <c r="I177"/>
      <c r="J177"/>
      <c r="K177"/>
      <c r="L177"/>
      <c r="M177"/>
      <c r="N177"/>
      <c r="O177"/>
      <c r="P177"/>
    </row>
    <row r="178" spans="1:16" ht="20.100000000000001" customHeight="1">
      <c r="A178" s="628"/>
      <c r="B178" s="629"/>
      <c r="C178" s="604" t="s">
        <v>176</v>
      </c>
      <c r="D178" s="596"/>
      <c r="E178" s="147" t="s">
        <v>176</v>
      </c>
      <c r="F178" s="605">
        <f t="shared" si="3"/>
        <v>0</v>
      </c>
      <c r="G178" s="567"/>
      <c r="H178" s="567"/>
      <c r="I178"/>
      <c r="J178"/>
      <c r="K178"/>
      <c r="L178"/>
      <c r="M178"/>
      <c r="N178"/>
      <c r="O178"/>
      <c r="P178"/>
    </row>
    <row r="179" spans="1:16" ht="20.100000000000001" customHeight="1">
      <c r="A179" s="628"/>
      <c r="B179" s="629"/>
      <c r="C179" s="604" t="s">
        <v>42</v>
      </c>
      <c r="D179" s="596"/>
      <c r="E179" s="147" t="s">
        <v>1</v>
      </c>
      <c r="F179" s="605">
        <f t="shared" si="3"/>
        <v>0</v>
      </c>
      <c r="G179" s="567"/>
      <c r="H179" s="567"/>
      <c r="I179"/>
      <c r="J179"/>
      <c r="K179"/>
      <c r="L179"/>
      <c r="M179"/>
      <c r="N179"/>
      <c r="O179"/>
      <c r="P179"/>
    </row>
    <row r="180" spans="1:16" ht="20.100000000000001" customHeight="1">
      <c r="A180" s="628"/>
      <c r="B180" s="629"/>
      <c r="C180" s="604"/>
      <c r="D180" s="596"/>
      <c r="E180" s="147" t="s">
        <v>31</v>
      </c>
      <c r="F180" s="605">
        <f t="shared" si="3"/>
        <v>0</v>
      </c>
      <c r="G180" s="567"/>
      <c r="H180" s="567"/>
      <c r="I180"/>
      <c r="J180"/>
      <c r="K180"/>
      <c r="L180"/>
      <c r="M180"/>
      <c r="N180"/>
      <c r="O180"/>
      <c r="P180"/>
    </row>
    <row r="181" spans="1:16" ht="20.100000000000001" customHeight="1">
      <c r="A181" s="628"/>
      <c r="B181" s="629"/>
      <c r="C181" s="604"/>
      <c r="D181" s="596"/>
      <c r="E181" s="147" t="s">
        <v>10</v>
      </c>
      <c r="F181" s="605">
        <f t="shared" si="3"/>
        <v>0</v>
      </c>
      <c r="G181" s="567"/>
      <c r="H181" s="567"/>
      <c r="I181"/>
      <c r="J181"/>
      <c r="K181"/>
      <c r="L181"/>
      <c r="M181"/>
      <c r="N181"/>
      <c r="O181"/>
      <c r="P181"/>
    </row>
    <row r="182" spans="1:16" ht="20.100000000000001" customHeight="1">
      <c r="A182" s="628"/>
      <c r="B182" s="629"/>
      <c r="C182" s="604" t="s">
        <v>53</v>
      </c>
      <c r="D182" s="596"/>
      <c r="E182" s="147" t="s">
        <v>30</v>
      </c>
      <c r="F182" s="605">
        <f t="shared" si="3"/>
        <v>0</v>
      </c>
      <c r="G182" s="567"/>
      <c r="H182" s="567"/>
      <c r="I182"/>
      <c r="J182"/>
      <c r="K182"/>
      <c r="L182"/>
      <c r="M182"/>
      <c r="N182"/>
      <c r="O182"/>
      <c r="P182"/>
    </row>
    <row r="183" spans="1:16" ht="20.100000000000001" customHeight="1">
      <c r="A183" s="628"/>
      <c r="B183" s="629"/>
      <c r="C183" s="604"/>
      <c r="D183" s="596"/>
      <c r="E183" s="147" t="s">
        <v>2</v>
      </c>
      <c r="F183" s="605">
        <f t="shared" si="3"/>
        <v>0</v>
      </c>
      <c r="G183" s="567"/>
      <c r="H183" s="567"/>
      <c r="I183"/>
      <c r="J183"/>
      <c r="K183"/>
      <c r="L183"/>
      <c r="M183"/>
      <c r="N183"/>
      <c r="O183"/>
      <c r="P183"/>
    </row>
    <row r="184" spans="1:16" ht="20.100000000000001" customHeight="1">
      <c r="A184" s="628"/>
      <c r="B184" s="629"/>
      <c r="C184" s="604"/>
      <c r="D184" s="596"/>
      <c r="E184" s="147" t="s">
        <v>28</v>
      </c>
      <c r="F184" s="605">
        <f t="shared" si="3"/>
        <v>0</v>
      </c>
      <c r="G184" s="567"/>
      <c r="H184" s="567"/>
      <c r="I184"/>
      <c r="J184"/>
      <c r="K184"/>
      <c r="L184"/>
      <c r="M184"/>
      <c r="N184"/>
      <c r="O184"/>
      <c r="P184"/>
    </row>
    <row r="185" spans="1:16" ht="20.100000000000001" customHeight="1">
      <c r="A185" s="628"/>
      <c r="B185" s="629"/>
      <c r="C185" s="604"/>
      <c r="D185" s="596"/>
      <c r="E185" s="147" t="s">
        <v>32</v>
      </c>
      <c r="F185" s="605">
        <f t="shared" si="3"/>
        <v>0</v>
      </c>
      <c r="G185" s="567"/>
      <c r="H185" s="567"/>
      <c r="I185"/>
      <c r="J185"/>
      <c r="K185"/>
      <c r="L185"/>
      <c r="M185"/>
      <c r="N185"/>
      <c r="O185"/>
      <c r="P185"/>
    </row>
    <row r="186" spans="1:16" ht="20.100000000000001" customHeight="1">
      <c r="A186" s="628"/>
      <c r="B186" s="629"/>
      <c r="C186" s="604"/>
      <c r="D186" s="596"/>
      <c r="E186" s="147" t="s">
        <v>23</v>
      </c>
      <c r="F186" s="605">
        <f t="shared" si="3"/>
        <v>0</v>
      </c>
      <c r="G186" s="567"/>
      <c r="H186" s="567"/>
      <c r="I186"/>
      <c r="J186"/>
      <c r="K186"/>
      <c r="L186"/>
      <c r="M186"/>
      <c r="N186"/>
      <c r="O186"/>
      <c r="P186"/>
    </row>
    <row r="187" spans="1:16" ht="20.100000000000001" customHeight="1">
      <c r="A187" s="628"/>
      <c r="B187" s="629"/>
      <c r="C187" s="606" t="s">
        <v>147</v>
      </c>
      <c r="D187" s="607"/>
      <c r="E187" s="147" t="s">
        <v>9</v>
      </c>
      <c r="F187" s="605">
        <f t="shared" si="3"/>
        <v>0</v>
      </c>
      <c r="G187" s="567"/>
      <c r="H187" s="567"/>
      <c r="I187"/>
      <c r="J187"/>
      <c r="K187"/>
      <c r="L187"/>
      <c r="M187"/>
      <c r="N187"/>
      <c r="O187"/>
      <c r="P187"/>
    </row>
    <row r="188" spans="1:16" ht="20.100000000000001" customHeight="1" thickBot="1">
      <c r="A188" s="630"/>
      <c r="B188" s="631"/>
      <c r="C188" s="595" t="s">
        <v>135</v>
      </c>
      <c r="D188" s="595"/>
      <c r="E188" s="596"/>
      <c r="F188" s="608">
        <f>SUM(F177:H187)</f>
        <v>0</v>
      </c>
      <c r="G188" s="609"/>
      <c r="H188" s="609"/>
      <c r="I188"/>
      <c r="J188"/>
      <c r="K188"/>
      <c r="L188"/>
      <c r="M188"/>
      <c r="N188"/>
      <c r="O188"/>
      <c r="P188"/>
    </row>
    <row r="189" spans="1:16" ht="20.100000000000001" customHeight="1" thickTop="1">
      <c r="A189" s="600" t="s">
        <v>136</v>
      </c>
      <c r="B189" s="600"/>
      <c r="C189" s="601"/>
      <c r="D189" s="601"/>
      <c r="E189" s="601"/>
      <c r="F189" s="602">
        <f>SUM(F174,F188)</f>
        <v>0</v>
      </c>
      <c r="G189" s="603"/>
      <c r="H189" s="603"/>
      <c r="I189"/>
      <c r="J189"/>
      <c r="K189"/>
      <c r="L189"/>
      <c r="M189"/>
      <c r="N189"/>
      <c r="O189"/>
      <c r="P189"/>
    </row>
  </sheetData>
  <sheetProtection password="DF8A" sheet="1" objects="1" scenarios="1" formatRows="0"/>
  <mergeCells count="206">
    <mergeCell ref="F164:H164"/>
    <mergeCell ref="C165:D167"/>
    <mergeCell ref="F165:H165"/>
    <mergeCell ref="F166:H166"/>
    <mergeCell ref="C7:D7"/>
    <mergeCell ref="F7:K7"/>
    <mergeCell ref="C3:C4"/>
    <mergeCell ref="E3:M3"/>
    <mergeCell ref="E4:M4"/>
    <mergeCell ref="C6:D6"/>
    <mergeCell ref="F6:K6"/>
    <mergeCell ref="M6:Q7"/>
    <mergeCell ref="C162:D162"/>
    <mergeCell ref="F162:H162"/>
    <mergeCell ref="C173:D173"/>
    <mergeCell ref="F173:H173"/>
    <mergeCell ref="C174:E174"/>
    <mergeCell ref="F174:H174"/>
    <mergeCell ref="C175:E175"/>
    <mergeCell ref="F175:H175"/>
    <mergeCell ref="F167:H167"/>
    <mergeCell ref="C168:D172"/>
    <mergeCell ref="F168:H168"/>
    <mergeCell ref="F169:H169"/>
    <mergeCell ref="F170:H170"/>
    <mergeCell ref="F171:H171"/>
    <mergeCell ref="F172:H172"/>
    <mergeCell ref="A189:E189"/>
    <mergeCell ref="F189:H189"/>
    <mergeCell ref="F181:H181"/>
    <mergeCell ref="C182:D186"/>
    <mergeCell ref="F182:H182"/>
    <mergeCell ref="F183:H183"/>
    <mergeCell ref="F184:H184"/>
    <mergeCell ref="F185:H185"/>
    <mergeCell ref="F186:H186"/>
    <mergeCell ref="C179:D181"/>
    <mergeCell ref="F179:H179"/>
    <mergeCell ref="F180:H180"/>
    <mergeCell ref="A9:B9"/>
    <mergeCell ref="A10:B10"/>
    <mergeCell ref="A11:B11"/>
    <mergeCell ref="A12:B12"/>
    <mergeCell ref="A13:B13"/>
    <mergeCell ref="C187:D187"/>
    <mergeCell ref="F187:H187"/>
    <mergeCell ref="C188:E188"/>
    <mergeCell ref="F188:H188"/>
    <mergeCell ref="C176:E176"/>
    <mergeCell ref="F176:H176"/>
    <mergeCell ref="C177:D177"/>
    <mergeCell ref="F177:H177"/>
    <mergeCell ref="C178:D178"/>
    <mergeCell ref="F178:H178"/>
    <mergeCell ref="A29:B29"/>
    <mergeCell ref="A30:B30"/>
    <mergeCell ref="A31:B31"/>
    <mergeCell ref="A32:B32"/>
    <mergeCell ref="A33:B33"/>
    <mergeCell ref="A24:B24"/>
    <mergeCell ref="C163:D163"/>
    <mergeCell ref="F163:H163"/>
    <mergeCell ref="C164:D164"/>
    <mergeCell ref="A59:B59"/>
    <mergeCell ref="A60:B60"/>
    <mergeCell ref="A61:B61"/>
    <mergeCell ref="A62:B62"/>
    <mergeCell ref="A63:B63"/>
    <mergeCell ref="A54:B54"/>
    <mergeCell ref="A55:B55"/>
    <mergeCell ref="A56:B56"/>
    <mergeCell ref="A57:B57"/>
    <mergeCell ref="A58:B58"/>
    <mergeCell ref="A69:B69"/>
    <mergeCell ref="A70:B70"/>
    <mergeCell ref="A71:B71"/>
    <mergeCell ref="A72:B72"/>
    <mergeCell ref="A73:B73"/>
    <mergeCell ref="A64:B64"/>
    <mergeCell ref="A65:B65"/>
    <mergeCell ref="A66:B66"/>
    <mergeCell ref="A67:B67"/>
    <mergeCell ref="A68:B68"/>
    <mergeCell ref="A53:B53"/>
    <mergeCell ref="A44:B44"/>
    <mergeCell ref="A45:B45"/>
    <mergeCell ref="A46:B46"/>
    <mergeCell ref="A47:B47"/>
    <mergeCell ref="A48:B48"/>
    <mergeCell ref="A39:B39"/>
    <mergeCell ref="A40:B40"/>
    <mergeCell ref="A41:B41"/>
    <mergeCell ref="A42:B42"/>
    <mergeCell ref="A43:B43"/>
    <mergeCell ref="A14:B14"/>
    <mergeCell ref="A15:B15"/>
    <mergeCell ref="A16:B16"/>
    <mergeCell ref="A17:B17"/>
    <mergeCell ref="A18:B18"/>
    <mergeCell ref="A49:B49"/>
    <mergeCell ref="A50:B50"/>
    <mergeCell ref="A51:B51"/>
    <mergeCell ref="A52:B52"/>
    <mergeCell ref="A34:B34"/>
    <mergeCell ref="A35:B35"/>
    <mergeCell ref="A36:B36"/>
    <mergeCell ref="A37:B37"/>
    <mergeCell ref="A38:B38"/>
    <mergeCell ref="A25:B25"/>
    <mergeCell ref="A26:B26"/>
    <mergeCell ref="A27:B27"/>
    <mergeCell ref="A28:B28"/>
    <mergeCell ref="A19:B19"/>
    <mergeCell ref="A20:B20"/>
    <mergeCell ref="A21:B21"/>
    <mergeCell ref="A22:B22"/>
    <mergeCell ref="A23:B23"/>
    <mergeCell ref="A79:B79"/>
    <mergeCell ref="A80:B80"/>
    <mergeCell ref="A81:B81"/>
    <mergeCell ref="A82:B82"/>
    <mergeCell ref="A83:B83"/>
    <mergeCell ref="A74:B74"/>
    <mergeCell ref="A75:B75"/>
    <mergeCell ref="A76:B76"/>
    <mergeCell ref="A77:B77"/>
    <mergeCell ref="A78:B78"/>
    <mergeCell ref="A89:B89"/>
    <mergeCell ref="A90:B90"/>
    <mergeCell ref="A91:B91"/>
    <mergeCell ref="A92:B92"/>
    <mergeCell ref="A93:B93"/>
    <mergeCell ref="A84:B84"/>
    <mergeCell ref="A85:B85"/>
    <mergeCell ref="A86:B86"/>
    <mergeCell ref="A87:B87"/>
    <mergeCell ref="A88:B88"/>
    <mergeCell ref="A99:B99"/>
    <mergeCell ref="A100:B100"/>
    <mergeCell ref="A101:B101"/>
    <mergeCell ref="A102:B102"/>
    <mergeCell ref="A103:B103"/>
    <mergeCell ref="A94:B94"/>
    <mergeCell ref="A95:B95"/>
    <mergeCell ref="A96:B96"/>
    <mergeCell ref="A97:B97"/>
    <mergeCell ref="A98:B98"/>
    <mergeCell ref="A109:B109"/>
    <mergeCell ref="A110:B110"/>
    <mergeCell ref="A111:B111"/>
    <mergeCell ref="A112:B112"/>
    <mergeCell ref="A113:B113"/>
    <mergeCell ref="A104:B104"/>
    <mergeCell ref="A105:B105"/>
    <mergeCell ref="A106:B106"/>
    <mergeCell ref="A107:B107"/>
    <mergeCell ref="A108:B108"/>
    <mergeCell ref="A119:B119"/>
    <mergeCell ref="A120:B120"/>
    <mergeCell ref="A121:B121"/>
    <mergeCell ref="A122:B122"/>
    <mergeCell ref="A123:B123"/>
    <mergeCell ref="A114:B114"/>
    <mergeCell ref="A115:B115"/>
    <mergeCell ref="A116:B116"/>
    <mergeCell ref="A117:B117"/>
    <mergeCell ref="A118:B118"/>
    <mergeCell ref="A129:B129"/>
    <mergeCell ref="A130:B130"/>
    <mergeCell ref="A131:B131"/>
    <mergeCell ref="A132:B132"/>
    <mergeCell ref="A133:B133"/>
    <mergeCell ref="A124:B124"/>
    <mergeCell ref="A125:B125"/>
    <mergeCell ref="A126:B126"/>
    <mergeCell ref="A127:B127"/>
    <mergeCell ref="A128:B128"/>
    <mergeCell ref="A139:B139"/>
    <mergeCell ref="A140:B140"/>
    <mergeCell ref="A141:B141"/>
    <mergeCell ref="A142:B142"/>
    <mergeCell ref="A143:B143"/>
    <mergeCell ref="A134:B134"/>
    <mergeCell ref="A135:B135"/>
    <mergeCell ref="A136:B136"/>
    <mergeCell ref="A137:B137"/>
    <mergeCell ref="A138:B138"/>
    <mergeCell ref="A149:B149"/>
    <mergeCell ref="A150:B150"/>
    <mergeCell ref="A151:B151"/>
    <mergeCell ref="A152:B152"/>
    <mergeCell ref="A153:B153"/>
    <mergeCell ref="A144:B144"/>
    <mergeCell ref="A145:B145"/>
    <mergeCell ref="A146:B146"/>
    <mergeCell ref="A147:B147"/>
    <mergeCell ref="A148:B148"/>
    <mergeCell ref="A162:B162"/>
    <mergeCell ref="A163:B176"/>
    <mergeCell ref="A177:B188"/>
    <mergeCell ref="A159:B159"/>
    <mergeCell ref="A154:B154"/>
    <mergeCell ref="A155:B155"/>
    <mergeCell ref="A156:B156"/>
    <mergeCell ref="A157:B157"/>
    <mergeCell ref="A158:B158"/>
  </mergeCells>
  <phoneticPr fontId="8"/>
  <conditionalFormatting sqref="O51:O106 G51:G106 I51:I106 L51:L106 L160 I160 G160 O160">
    <cfRule type="expression" dxfId="64" priority="371">
      <formula>INDIRECT(ADDRESS(ROW(),COLUMN()))=TRUNC(INDIRECT(ADDRESS(ROW(),COLUMN())))</formula>
    </cfRule>
  </conditionalFormatting>
  <conditionalFormatting sqref="O27:O50">
    <cfRule type="expression" dxfId="63" priority="367">
      <formula>INDIRECT(ADDRESS(ROW(),COLUMN()))=TRUNC(INDIRECT(ADDRESS(ROW(),COLUMN())))</formula>
    </cfRule>
  </conditionalFormatting>
  <conditionalFormatting sqref="G48:G50">
    <cfRule type="expression" dxfId="62" priority="370">
      <formula>INDIRECT(ADDRESS(ROW(),COLUMN()))=TRUNC(INDIRECT(ADDRESS(ROW(),COLUMN())))</formula>
    </cfRule>
  </conditionalFormatting>
  <conditionalFormatting sqref="I45 I48:I50">
    <cfRule type="expression" dxfId="61" priority="369">
      <formula>INDIRECT(ADDRESS(ROW(),COLUMN()))=TRUNC(INDIRECT(ADDRESS(ROW(),COLUMN())))</formula>
    </cfRule>
  </conditionalFormatting>
  <conditionalFormatting sqref="L29:L50">
    <cfRule type="expression" dxfId="60" priority="368">
      <formula>INDIRECT(ADDRESS(ROW(),COLUMN()))=TRUNC(INDIRECT(ADDRESS(ROW(),COLUMN())))</formula>
    </cfRule>
  </conditionalFormatting>
  <conditionalFormatting sqref="O10">
    <cfRule type="expression" dxfId="59" priority="365">
      <formula>INDIRECT(ADDRESS(ROW(),COLUMN()))=TRUNC(INDIRECT(ADDRESS(ROW(),COLUMN())))</formula>
    </cfRule>
  </conditionalFormatting>
  <conditionalFormatting sqref="L10">
    <cfRule type="expression" dxfId="58" priority="366">
      <formula>INDIRECT(ADDRESS(ROW(),COLUMN()))=TRUNC(INDIRECT(ADDRESS(ROW(),COLUMN())))</formula>
    </cfRule>
  </conditionalFormatting>
  <conditionalFormatting sqref="O11">
    <cfRule type="expression" dxfId="57" priority="363">
      <formula>INDIRECT(ADDRESS(ROW(),COLUMN()))=TRUNC(INDIRECT(ADDRESS(ROW(),COLUMN())))</formula>
    </cfRule>
  </conditionalFormatting>
  <conditionalFormatting sqref="L11">
    <cfRule type="expression" dxfId="56" priority="364">
      <formula>INDIRECT(ADDRESS(ROW(),COLUMN()))=TRUNC(INDIRECT(ADDRESS(ROW(),COLUMN())))</formula>
    </cfRule>
  </conditionalFormatting>
  <conditionalFormatting sqref="O12:O26">
    <cfRule type="expression" dxfId="55" priority="360">
      <formula>INDIRECT(ADDRESS(ROW(),COLUMN()))=TRUNC(INDIRECT(ADDRESS(ROW(),COLUMN())))</formula>
    </cfRule>
  </conditionalFormatting>
  <conditionalFormatting sqref="I21:I25">
    <cfRule type="expression" dxfId="54" priority="362">
      <formula>INDIRECT(ADDRESS(ROW(),COLUMN()))=TRUNC(INDIRECT(ADDRESS(ROW(),COLUMN())))</formula>
    </cfRule>
  </conditionalFormatting>
  <conditionalFormatting sqref="L12:L25">
    <cfRule type="expression" dxfId="53" priority="361">
      <formula>INDIRECT(ADDRESS(ROW(),COLUMN()))=TRUNC(INDIRECT(ADDRESS(ROW(),COLUMN())))</formula>
    </cfRule>
  </conditionalFormatting>
  <conditionalFormatting sqref="G10 G15">
    <cfRule type="expression" dxfId="52" priority="359">
      <formula>INDIRECT(ADDRESS(ROW(),COLUMN()))=TRUNC(INDIRECT(ADDRESS(ROW(),COLUMN())))</formula>
    </cfRule>
  </conditionalFormatting>
  <conditionalFormatting sqref="I10 I15">
    <cfRule type="expression" dxfId="51" priority="358">
      <formula>INDIRECT(ADDRESS(ROW(),COLUMN()))=TRUNC(INDIRECT(ADDRESS(ROW(),COLUMN())))</formula>
    </cfRule>
  </conditionalFormatting>
  <conditionalFormatting sqref="G12">
    <cfRule type="expression" dxfId="50" priority="357">
      <formula>INDIRECT(ADDRESS(ROW(),COLUMN()))=TRUNC(INDIRECT(ADDRESS(ROW(),COLUMN())))</formula>
    </cfRule>
  </conditionalFormatting>
  <conditionalFormatting sqref="I12">
    <cfRule type="expression" dxfId="49" priority="356">
      <formula>INDIRECT(ADDRESS(ROW(),COLUMN()))=TRUNC(INDIRECT(ADDRESS(ROW(),COLUMN())))</formula>
    </cfRule>
  </conditionalFormatting>
  <conditionalFormatting sqref="G14">
    <cfRule type="expression" dxfId="48" priority="355">
      <formula>INDIRECT(ADDRESS(ROW(),COLUMN()))=TRUNC(INDIRECT(ADDRESS(ROW(),COLUMN())))</formula>
    </cfRule>
  </conditionalFormatting>
  <conditionalFormatting sqref="I14">
    <cfRule type="expression" dxfId="47" priority="354">
      <formula>INDIRECT(ADDRESS(ROW(),COLUMN()))=TRUNC(INDIRECT(ADDRESS(ROW(),COLUMN())))</formula>
    </cfRule>
  </conditionalFormatting>
  <conditionalFormatting sqref="G11">
    <cfRule type="expression" dxfId="46" priority="353">
      <formula>INDIRECT(ADDRESS(ROW(),COLUMN()))=TRUNC(INDIRECT(ADDRESS(ROW(),COLUMN())))</formula>
    </cfRule>
  </conditionalFormatting>
  <conditionalFormatting sqref="I11">
    <cfRule type="expression" dxfId="45" priority="352">
      <formula>INDIRECT(ADDRESS(ROW(),COLUMN()))=TRUNC(INDIRECT(ADDRESS(ROW(),COLUMN())))</formula>
    </cfRule>
  </conditionalFormatting>
  <conditionalFormatting sqref="G13">
    <cfRule type="expression" dxfId="44" priority="351">
      <formula>INDIRECT(ADDRESS(ROW(),COLUMN()))=TRUNC(INDIRECT(ADDRESS(ROW(),COLUMN())))</formula>
    </cfRule>
  </conditionalFormatting>
  <conditionalFormatting sqref="I13">
    <cfRule type="expression" dxfId="43" priority="350">
      <formula>INDIRECT(ADDRESS(ROW(),COLUMN()))=TRUNC(INDIRECT(ADDRESS(ROW(),COLUMN())))</formula>
    </cfRule>
  </conditionalFormatting>
  <conditionalFormatting sqref="G16 G19">
    <cfRule type="expression" dxfId="42" priority="349">
      <formula>INDIRECT(ADDRESS(ROW(),COLUMN()))=TRUNC(INDIRECT(ADDRESS(ROW(),COLUMN())))</formula>
    </cfRule>
  </conditionalFormatting>
  <conditionalFormatting sqref="I16 I19">
    <cfRule type="expression" dxfId="41" priority="348">
      <formula>INDIRECT(ADDRESS(ROW(),COLUMN()))=TRUNC(INDIRECT(ADDRESS(ROW(),COLUMN())))</formula>
    </cfRule>
  </conditionalFormatting>
  <conditionalFormatting sqref="G17">
    <cfRule type="expression" dxfId="40" priority="347">
      <formula>INDIRECT(ADDRESS(ROW(),COLUMN()))=TRUNC(INDIRECT(ADDRESS(ROW(),COLUMN())))</formula>
    </cfRule>
  </conditionalFormatting>
  <conditionalFormatting sqref="I17">
    <cfRule type="expression" dxfId="39" priority="346">
      <formula>INDIRECT(ADDRESS(ROW(),COLUMN()))=TRUNC(INDIRECT(ADDRESS(ROW(),COLUMN())))</formula>
    </cfRule>
  </conditionalFormatting>
  <conditionalFormatting sqref="G18">
    <cfRule type="expression" dxfId="38" priority="345">
      <formula>INDIRECT(ADDRESS(ROW(),COLUMN()))=TRUNC(INDIRECT(ADDRESS(ROW(),COLUMN())))</formula>
    </cfRule>
  </conditionalFormatting>
  <conditionalFormatting sqref="I18">
    <cfRule type="expression" dxfId="37" priority="344">
      <formula>INDIRECT(ADDRESS(ROW(),COLUMN()))=TRUNC(INDIRECT(ADDRESS(ROW(),COLUMN())))</formula>
    </cfRule>
  </conditionalFormatting>
  <conditionalFormatting sqref="G20">
    <cfRule type="expression" dxfId="36" priority="343">
      <formula>INDIRECT(ADDRESS(ROW(),COLUMN()))=TRUNC(INDIRECT(ADDRESS(ROW(),COLUMN())))</formula>
    </cfRule>
  </conditionalFormatting>
  <conditionalFormatting sqref="I20">
    <cfRule type="expression" dxfId="35" priority="342">
      <formula>INDIRECT(ADDRESS(ROW(),COLUMN()))=TRUNC(INDIRECT(ADDRESS(ROW(),COLUMN())))</formula>
    </cfRule>
  </conditionalFormatting>
  <conditionalFormatting sqref="G21 G23">
    <cfRule type="expression" dxfId="34" priority="341">
      <formula>INDIRECT(ADDRESS(ROW(),COLUMN()))=TRUNC(INDIRECT(ADDRESS(ROW(),COLUMN())))</formula>
    </cfRule>
  </conditionalFormatting>
  <conditionalFormatting sqref="G22">
    <cfRule type="expression" dxfId="33" priority="340">
      <formula>INDIRECT(ADDRESS(ROW(),COLUMN()))=TRUNC(INDIRECT(ADDRESS(ROW(),COLUMN())))</formula>
    </cfRule>
  </conditionalFormatting>
  <conditionalFormatting sqref="G24:G25">
    <cfRule type="expression" dxfId="32" priority="339">
      <formula>INDIRECT(ADDRESS(ROW(),COLUMN()))=TRUNC(INDIRECT(ADDRESS(ROW(),COLUMN())))</formula>
    </cfRule>
  </conditionalFormatting>
  <conditionalFormatting sqref="G26:G28">
    <cfRule type="expression" dxfId="31" priority="338">
      <formula>INDIRECT(ADDRESS(ROW(),COLUMN()))=TRUNC(INDIRECT(ADDRESS(ROW(),COLUMN())))</formula>
    </cfRule>
  </conditionalFormatting>
  <conditionalFormatting sqref="I26:I28">
    <cfRule type="expression" dxfId="30" priority="337">
      <formula>INDIRECT(ADDRESS(ROW(),COLUMN()))=TRUNC(INDIRECT(ADDRESS(ROW(),COLUMN())))</formula>
    </cfRule>
  </conditionalFormatting>
  <conditionalFormatting sqref="L26:L28">
    <cfRule type="expression" dxfId="29" priority="336">
      <formula>INDIRECT(ADDRESS(ROW(),COLUMN()))=TRUNC(INDIRECT(ADDRESS(ROW(),COLUMN())))</formula>
    </cfRule>
  </conditionalFormatting>
  <conditionalFormatting sqref="G29:G30">
    <cfRule type="expression" dxfId="28" priority="335">
      <formula>INDIRECT(ADDRESS(ROW(),COLUMN()))=TRUNC(INDIRECT(ADDRESS(ROW(),COLUMN())))</formula>
    </cfRule>
  </conditionalFormatting>
  <conditionalFormatting sqref="I29:I30">
    <cfRule type="expression" dxfId="27" priority="334">
      <formula>INDIRECT(ADDRESS(ROW(),COLUMN()))=TRUNC(INDIRECT(ADDRESS(ROW(),COLUMN())))</formula>
    </cfRule>
  </conditionalFormatting>
  <conditionalFormatting sqref="G31:G32 G42 G44">
    <cfRule type="expression" dxfId="26" priority="333">
      <formula>INDIRECT(ADDRESS(ROW(),COLUMN()))=TRUNC(INDIRECT(ADDRESS(ROW(),COLUMN())))</formula>
    </cfRule>
  </conditionalFormatting>
  <conditionalFormatting sqref="I31:I32 I42 I44">
    <cfRule type="expression" dxfId="25" priority="332">
      <formula>INDIRECT(ADDRESS(ROW(),COLUMN()))=TRUNC(INDIRECT(ADDRESS(ROW(),COLUMN())))</formula>
    </cfRule>
  </conditionalFormatting>
  <conditionalFormatting sqref="G40">
    <cfRule type="expression" dxfId="24" priority="331">
      <formula>INDIRECT(ADDRESS(ROW(),COLUMN()))=TRUNC(INDIRECT(ADDRESS(ROW(),COLUMN())))</formula>
    </cfRule>
  </conditionalFormatting>
  <conditionalFormatting sqref="I40">
    <cfRule type="expression" dxfId="23" priority="330">
      <formula>INDIRECT(ADDRESS(ROW(),COLUMN()))=TRUNC(INDIRECT(ADDRESS(ROW(),COLUMN())))</formula>
    </cfRule>
  </conditionalFormatting>
  <conditionalFormatting sqref="G37">
    <cfRule type="expression" dxfId="22" priority="329">
      <formula>INDIRECT(ADDRESS(ROW(),COLUMN()))=TRUNC(INDIRECT(ADDRESS(ROW(),COLUMN())))</formula>
    </cfRule>
  </conditionalFormatting>
  <conditionalFormatting sqref="I37">
    <cfRule type="expression" dxfId="21" priority="328">
      <formula>INDIRECT(ADDRESS(ROW(),COLUMN()))=TRUNC(INDIRECT(ADDRESS(ROW(),COLUMN())))</formula>
    </cfRule>
  </conditionalFormatting>
  <conditionalFormatting sqref="G38">
    <cfRule type="expression" dxfId="20" priority="327">
      <formula>INDIRECT(ADDRESS(ROW(),COLUMN()))=TRUNC(INDIRECT(ADDRESS(ROW(),COLUMN())))</formula>
    </cfRule>
  </conditionalFormatting>
  <conditionalFormatting sqref="I38">
    <cfRule type="expression" dxfId="19" priority="326">
      <formula>INDIRECT(ADDRESS(ROW(),COLUMN()))=TRUNC(INDIRECT(ADDRESS(ROW(),COLUMN())))</formula>
    </cfRule>
  </conditionalFormatting>
  <conditionalFormatting sqref="G41">
    <cfRule type="expression" dxfId="18" priority="325">
      <formula>INDIRECT(ADDRESS(ROW(),COLUMN()))=TRUNC(INDIRECT(ADDRESS(ROW(),COLUMN())))</formula>
    </cfRule>
  </conditionalFormatting>
  <conditionalFormatting sqref="I41">
    <cfRule type="expression" dxfId="17" priority="324">
      <formula>INDIRECT(ADDRESS(ROW(),COLUMN()))=TRUNC(INDIRECT(ADDRESS(ROW(),COLUMN())))</formula>
    </cfRule>
  </conditionalFormatting>
  <conditionalFormatting sqref="G43">
    <cfRule type="expression" dxfId="16" priority="323">
      <formula>INDIRECT(ADDRESS(ROW(),COLUMN()))=TRUNC(INDIRECT(ADDRESS(ROW(),COLUMN())))</formula>
    </cfRule>
  </conditionalFormatting>
  <conditionalFormatting sqref="I43">
    <cfRule type="expression" dxfId="15" priority="322">
      <formula>INDIRECT(ADDRESS(ROW(),COLUMN()))=TRUNC(INDIRECT(ADDRESS(ROW(),COLUMN())))</formula>
    </cfRule>
  </conditionalFormatting>
  <conditionalFormatting sqref="G36">
    <cfRule type="expression" dxfId="14" priority="321">
      <formula>INDIRECT(ADDRESS(ROW(),COLUMN()))=TRUNC(INDIRECT(ADDRESS(ROW(),COLUMN())))</formula>
    </cfRule>
  </conditionalFormatting>
  <conditionalFormatting sqref="I36">
    <cfRule type="expression" dxfId="13" priority="320">
      <formula>INDIRECT(ADDRESS(ROW(),COLUMN()))=TRUNC(INDIRECT(ADDRESS(ROW(),COLUMN())))</formula>
    </cfRule>
  </conditionalFormatting>
  <conditionalFormatting sqref="G39">
    <cfRule type="expression" dxfId="12" priority="319">
      <formula>INDIRECT(ADDRESS(ROW(),COLUMN()))=TRUNC(INDIRECT(ADDRESS(ROW(),COLUMN())))</formula>
    </cfRule>
  </conditionalFormatting>
  <conditionalFormatting sqref="I39">
    <cfRule type="expression" dxfId="11" priority="318">
      <formula>INDIRECT(ADDRESS(ROW(),COLUMN()))=TRUNC(INDIRECT(ADDRESS(ROW(),COLUMN())))</formula>
    </cfRule>
  </conditionalFormatting>
  <conditionalFormatting sqref="G35">
    <cfRule type="expression" dxfId="10" priority="317">
      <formula>INDIRECT(ADDRESS(ROW(),COLUMN()))=TRUNC(INDIRECT(ADDRESS(ROW(),COLUMN())))</formula>
    </cfRule>
  </conditionalFormatting>
  <conditionalFormatting sqref="I35">
    <cfRule type="expression" dxfId="9" priority="316">
      <formula>INDIRECT(ADDRESS(ROW(),COLUMN()))=TRUNC(INDIRECT(ADDRESS(ROW(),COLUMN())))</formula>
    </cfRule>
  </conditionalFormatting>
  <conditionalFormatting sqref="G33">
    <cfRule type="expression" dxfId="8" priority="315">
      <formula>INDIRECT(ADDRESS(ROW(),COLUMN()))=TRUNC(INDIRECT(ADDRESS(ROW(),COLUMN())))</formula>
    </cfRule>
  </conditionalFormatting>
  <conditionalFormatting sqref="I33">
    <cfRule type="expression" dxfId="7" priority="314">
      <formula>INDIRECT(ADDRESS(ROW(),COLUMN()))=TRUNC(INDIRECT(ADDRESS(ROW(),COLUMN())))</formula>
    </cfRule>
  </conditionalFormatting>
  <conditionalFormatting sqref="G34">
    <cfRule type="expression" dxfId="6" priority="313">
      <formula>INDIRECT(ADDRESS(ROW(),COLUMN()))=TRUNC(INDIRECT(ADDRESS(ROW(),COLUMN())))</formula>
    </cfRule>
  </conditionalFormatting>
  <conditionalFormatting sqref="I34">
    <cfRule type="expression" dxfId="5" priority="312">
      <formula>INDIRECT(ADDRESS(ROW(),COLUMN()))=TRUNC(INDIRECT(ADDRESS(ROW(),COLUMN())))</formula>
    </cfRule>
  </conditionalFormatting>
  <conditionalFormatting sqref="G45">
    <cfRule type="expression" dxfId="4" priority="311">
      <formula>INDIRECT(ADDRESS(ROW(),COLUMN()))=TRUNC(INDIRECT(ADDRESS(ROW(),COLUMN())))</formula>
    </cfRule>
  </conditionalFormatting>
  <conditionalFormatting sqref="G46:G47">
    <cfRule type="expression" dxfId="3" priority="310">
      <formula>INDIRECT(ADDRESS(ROW(),COLUMN()))=TRUNC(INDIRECT(ADDRESS(ROW(),COLUMN())))</formula>
    </cfRule>
  </conditionalFormatting>
  <conditionalFormatting sqref="I46:I47">
    <cfRule type="expression" dxfId="2" priority="309">
      <formula>INDIRECT(ADDRESS(ROW(),COLUMN()))=TRUNC(INDIRECT(ADDRESS(ROW(),COLUMN())))</formula>
    </cfRule>
  </conditionalFormatting>
  <conditionalFormatting sqref="O107:O159 G107:G159 I107:I159 L107:L159">
    <cfRule type="expression" dxfId="1" priority="300">
      <formula>INDIRECT(ADDRESS(ROW(),COLUMN()))=TRUNC(INDIRECT(ADDRESS(ROW(),COLUMN())))</formula>
    </cfRule>
  </conditionalFormatting>
  <conditionalFormatting sqref="M6:Q7">
    <cfRule type="cellIs" dxfId="0" priority="1" operator="equal">
      <formula>"「費目：その他」で補助対象外に仕分けされていないものがあります。"</formula>
    </cfRule>
  </conditionalFormatting>
  <dataValidations count="8">
    <dataValidation imeMode="off" allowBlank="1" showInputMessage="1" showErrorMessage="1" sqref="Q10:Q159 F163:H189 I10:I160 L10:L160 O10:O160 G10:G160"/>
    <dataValidation imeMode="on" allowBlank="1" showInputMessage="1" showErrorMessage="1" sqref="M160 J160"/>
    <dataValidation type="list" imeMode="hiragana" allowBlank="1" showInputMessage="1" showErrorMessage="1" sqref="C10:C159">
      <formula1>区分</formula1>
    </dataValidation>
    <dataValidation type="list" allowBlank="1" showInputMessage="1" showErrorMessage="1" sqref="D160">
      <formula1>INDIRECT(C160)</formula1>
    </dataValidation>
    <dataValidation type="list" allowBlank="1" showInputMessage="1" showErrorMessage="1" sqref="R10:R159">
      <formula1>"○"</formula1>
    </dataValidation>
    <dataValidation imeMode="disabled" allowBlank="1" showInputMessage="1" showErrorMessage="1" sqref="C7:K7 A10:A159 C3:C4"/>
    <dataValidation imeMode="hiragana" allowBlank="1" showInputMessage="1" showErrorMessage="1" sqref="E10:E159 J10:J159 M10:M159"/>
    <dataValidation type="list" imeMode="hiragana" allowBlank="1" showInputMessage="1" showErrorMessage="1" sqref="D10:D159">
      <formula1>INDIRECT(C10)</formula1>
    </dataValidation>
  </dataValidations>
  <pageMargins left="0.78740157480314965" right="0.39370078740157483" top="0.39370078740157483" bottom="0.59055118110236227" header="0.31496062992125984" footer="0.31496062992125984"/>
  <pageSetup paperSize="9" scale="66" fitToHeight="0" orientation="portrait" r:id="rId1"/>
  <colBreaks count="1" manualBreakCount="1">
    <brk id="17" max="1048575" man="1"/>
  </colBreaks>
  <drawing r:id="rId2"/>
  <legacyDrawing r:id="rId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C33"/>
  <sheetViews>
    <sheetView showGridLines="0" view="pageBreakPreview" zoomScale="85" zoomScaleNormal="100" zoomScaleSheetLayoutView="85" workbookViewId="0">
      <selection sqref="A1:C1"/>
    </sheetView>
  </sheetViews>
  <sheetFormatPr defaultRowHeight="13.5"/>
  <cols>
    <col min="1" max="1" width="13.5" style="196" customWidth="1"/>
    <col min="2" max="2" width="49.875" style="196" customWidth="1"/>
    <col min="3" max="3" width="24.25" style="196" customWidth="1"/>
    <col min="4" max="251" width="9" style="196"/>
    <col min="252" max="252" width="2.625" style="196" customWidth="1"/>
    <col min="253" max="253" width="0.625" style="196" customWidth="1"/>
    <col min="254" max="254" width="13.5" style="196" customWidth="1"/>
    <col min="255" max="255" width="23.25" style="196" customWidth="1"/>
    <col min="256" max="256" width="38" style="196" customWidth="1"/>
    <col min="257" max="258" width="10.375" style="196" customWidth="1"/>
    <col min="259" max="259" width="2.625" style="196" customWidth="1"/>
    <col min="260" max="507" width="9" style="196"/>
    <col min="508" max="508" width="2.625" style="196" customWidth="1"/>
    <col min="509" max="509" width="0.625" style="196" customWidth="1"/>
    <col min="510" max="510" width="13.5" style="196" customWidth="1"/>
    <col min="511" max="511" width="23.25" style="196" customWidth="1"/>
    <col min="512" max="512" width="38" style="196" customWidth="1"/>
    <col min="513" max="514" width="10.375" style="196" customWidth="1"/>
    <col min="515" max="515" width="2.625" style="196" customWidth="1"/>
    <col min="516" max="763" width="9" style="196"/>
    <col min="764" max="764" width="2.625" style="196" customWidth="1"/>
    <col min="765" max="765" width="0.625" style="196" customWidth="1"/>
    <col min="766" max="766" width="13.5" style="196" customWidth="1"/>
    <col min="767" max="767" width="23.25" style="196" customWidth="1"/>
    <col min="768" max="768" width="38" style="196" customWidth="1"/>
    <col min="769" max="770" width="10.375" style="196" customWidth="1"/>
    <col min="771" max="771" width="2.625" style="196" customWidth="1"/>
    <col min="772" max="1019" width="9" style="196"/>
    <col min="1020" max="1020" width="2.625" style="196" customWidth="1"/>
    <col min="1021" max="1021" width="0.625" style="196" customWidth="1"/>
    <col min="1022" max="1022" width="13.5" style="196" customWidth="1"/>
    <col min="1023" max="1023" width="23.25" style="196" customWidth="1"/>
    <col min="1024" max="1024" width="38" style="196" customWidth="1"/>
    <col min="1025" max="1026" width="10.375" style="196" customWidth="1"/>
    <col min="1027" max="1027" width="2.625" style="196" customWidth="1"/>
    <col min="1028" max="1275" width="9" style="196"/>
    <col min="1276" max="1276" width="2.625" style="196" customWidth="1"/>
    <col min="1277" max="1277" width="0.625" style="196" customWidth="1"/>
    <col min="1278" max="1278" width="13.5" style="196" customWidth="1"/>
    <col min="1279" max="1279" width="23.25" style="196" customWidth="1"/>
    <col min="1280" max="1280" width="38" style="196" customWidth="1"/>
    <col min="1281" max="1282" width="10.375" style="196" customWidth="1"/>
    <col min="1283" max="1283" width="2.625" style="196" customWidth="1"/>
    <col min="1284" max="1531" width="9" style="196"/>
    <col min="1532" max="1532" width="2.625" style="196" customWidth="1"/>
    <col min="1533" max="1533" width="0.625" style="196" customWidth="1"/>
    <col min="1534" max="1534" width="13.5" style="196" customWidth="1"/>
    <col min="1535" max="1535" width="23.25" style="196" customWidth="1"/>
    <col min="1536" max="1536" width="38" style="196" customWidth="1"/>
    <col min="1537" max="1538" width="10.375" style="196" customWidth="1"/>
    <col min="1539" max="1539" width="2.625" style="196" customWidth="1"/>
    <col min="1540" max="1787" width="9" style="196"/>
    <col min="1788" max="1788" width="2.625" style="196" customWidth="1"/>
    <col min="1789" max="1789" width="0.625" style="196" customWidth="1"/>
    <col min="1790" max="1790" width="13.5" style="196" customWidth="1"/>
    <col min="1791" max="1791" width="23.25" style="196" customWidth="1"/>
    <col min="1792" max="1792" width="38" style="196" customWidth="1"/>
    <col min="1793" max="1794" width="10.375" style="196" customWidth="1"/>
    <col min="1795" max="1795" width="2.625" style="196" customWidth="1"/>
    <col min="1796" max="2043" width="9" style="196"/>
    <col min="2044" max="2044" width="2.625" style="196" customWidth="1"/>
    <col min="2045" max="2045" width="0.625" style="196" customWidth="1"/>
    <col min="2046" max="2046" width="13.5" style="196" customWidth="1"/>
    <col min="2047" max="2047" width="23.25" style="196" customWidth="1"/>
    <col min="2048" max="2048" width="38" style="196" customWidth="1"/>
    <col min="2049" max="2050" width="10.375" style="196" customWidth="1"/>
    <col min="2051" max="2051" width="2.625" style="196" customWidth="1"/>
    <col min="2052" max="2299" width="9" style="196"/>
    <col min="2300" max="2300" width="2.625" style="196" customWidth="1"/>
    <col min="2301" max="2301" width="0.625" style="196" customWidth="1"/>
    <col min="2302" max="2302" width="13.5" style="196" customWidth="1"/>
    <col min="2303" max="2303" width="23.25" style="196" customWidth="1"/>
    <col min="2304" max="2304" width="38" style="196" customWidth="1"/>
    <col min="2305" max="2306" width="10.375" style="196" customWidth="1"/>
    <col min="2307" max="2307" width="2.625" style="196" customWidth="1"/>
    <col min="2308" max="2555" width="9" style="196"/>
    <col min="2556" max="2556" width="2.625" style="196" customWidth="1"/>
    <col min="2557" max="2557" width="0.625" style="196" customWidth="1"/>
    <col min="2558" max="2558" width="13.5" style="196" customWidth="1"/>
    <col min="2559" max="2559" width="23.25" style="196" customWidth="1"/>
    <col min="2560" max="2560" width="38" style="196" customWidth="1"/>
    <col min="2561" max="2562" width="10.375" style="196" customWidth="1"/>
    <col min="2563" max="2563" width="2.625" style="196" customWidth="1"/>
    <col min="2564" max="2811" width="9" style="196"/>
    <col min="2812" max="2812" width="2.625" style="196" customWidth="1"/>
    <col min="2813" max="2813" width="0.625" style="196" customWidth="1"/>
    <col min="2814" max="2814" width="13.5" style="196" customWidth="1"/>
    <col min="2815" max="2815" width="23.25" style="196" customWidth="1"/>
    <col min="2816" max="2816" width="38" style="196" customWidth="1"/>
    <col min="2817" max="2818" width="10.375" style="196" customWidth="1"/>
    <col min="2819" max="2819" width="2.625" style="196" customWidth="1"/>
    <col min="2820" max="3067" width="9" style="196"/>
    <col min="3068" max="3068" width="2.625" style="196" customWidth="1"/>
    <col min="3069" max="3069" width="0.625" style="196" customWidth="1"/>
    <col min="3070" max="3070" width="13.5" style="196" customWidth="1"/>
    <col min="3071" max="3071" width="23.25" style="196" customWidth="1"/>
    <col min="3072" max="3072" width="38" style="196" customWidth="1"/>
    <col min="3073" max="3074" width="10.375" style="196" customWidth="1"/>
    <col min="3075" max="3075" width="2.625" style="196" customWidth="1"/>
    <col min="3076" max="3323" width="9" style="196"/>
    <col min="3324" max="3324" width="2.625" style="196" customWidth="1"/>
    <col min="3325" max="3325" width="0.625" style="196" customWidth="1"/>
    <col min="3326" max="3326" width="13.5" style="196" customWidth="1"/>
    <col min="3327" max="3327" width="23.25" style="196" customWidth="1"/>
    <col min="3328" max="3328" width="38" style="196" customWidth="1"/>
    <col min="3329" max="3330" width="10.375" style="196" customWidth="1"/>
    <col min="3331" max="3331" width="2.625" style="196" customWidth="1"/>
    <col min="3332" max="3579" width="9" style="196"/>
    <col min="3580" max="3580" width="2.625" style="196" customWidth="1"/>
    <col min="3581" max="3581" width="0.625" style="196" customWidth="1"/>
    <col min="3582" max="3582" width="13.5" style="196" customWidth="1"/>
    <col min="3583" max="3583" width="23.25" style="196" customWidth="1"/>
    <col min="3584" max="3584" width="38" style="196" customWidth="1"/>
    <col min="3585" max="3586" width="10.375" style="196" customWidth="1"/>
    <col min="3587" max="3587" width="2.625" style="196" customWidth="1"/>
    <col min="3588" max="3835" width="9" style="196"/>
    <col min="3836" max="3836" width="2.625" style="196" customWidth="1"/>
    <col min="3837" max="3837" width="0.625" style="196" customWidth="1"/>
    <col min="3838" max="3838" width="13.5" style="196" customWidth="1"/>
    <col min="3839" max="3839" width="23.25" style="196" customWidth="1"/>
    <col min="3840" max="3840" width="38" style="196" customWidth="1"/>
    <col min="3841" max="3842" width="10.375" style="196" customWidth="1"/>
    <col min="3843" max="3843" width="2.625" style="196" customWidth="1"/>
    <col min="3844" max="4091" width="9" style="196"/>
    <col min="4092" max="4092" width="2.625" style="196" customWidth="1"/>
    <col min="4093" max="4093" width="0.625" style="196" customWidth="1"/>
    <col min="4094" max="4094" width="13.5" style="196" customWidth="1"/>
    <col min="4095" max="4095" width="23.25" style="196" customWidth="1"/>
    <col min="4096" max="4096" width="38" style="196" customWidth="1"/>
    <col min="4097" max="4098" width="10.375" style="196" customWidth="1"/>
    <col min="4099" max="4099" width="2.625" style="196" customWidth="1"/>
    <col min="4100" max="4347" width="9" style="196"/>
    <col min="4348" max="4348" width="2.625" style="196" customWidth="1"/>
    <col min="4349" max="4349" width="0.625" style="196" customWidth="1"/>
    <col min="4350" max="4350" width="13.5" style="196" customWidth="1"/>
    <col min="4351" max="4351" width="23.25" style="196" customWidth="1"/>
    <col min="4352" max="4352" width="38" style="196" customWidth="1"/>
    <col min="4353" max="4354" width="10.375" style="196" customWidth="1"/>
    <col min="4355" max="4355" width="2.625" style="196" customWidth="1"/>
    <col min="4356" max="4603" width="9" style="196"/>
    <col min="4604" max="4604" width="2.625" style="196" customWidth="1"/>
    <col min="4605" max="4605" width="0.625" style="196" customWidth="1"/>
    <col min="4606" max="4606" width="13.5" style="196" customWidth="1"/>
    <col min="4607" max="4607" width="23.25" style="196" customWidth="1"/>
    <col min="4608" max="4608" width="38" style="196" customWidth="1"/>
    <col min="4609" max="4610" width="10.375" style="196" customWidth="1"/>
    <col min="4611" max="4611" width="2.625" style="196" customWidth="1"/>
    <col min="4612" max="4859" width="9" style="196"/>
    <col min="4860" max="4860" width="2.625" style="196" customWidth="1"/>
    <col min="4861" max="4861" width="0.625" style="196" customWidth="1"/>
    <col min="4862" max="4862" width="13.5" style="196" customWidth="1"/>
    <col min="4863" max="4863" width="23.25" style="196" customWidth="1"/>
    <col min="4864" max="4864" width="38" style="196" customWidth="1"/>
    <col min="4865" max="4866" width="10.375" style="196" customWidth="1"/>
    <col min="4867" max="4867" width="2.625" style="196" customWidth="1"/>
    <col min="4868" max="5115" width="9" style="196"/>
    <col min="5116" max="5116" width="2.625" style="196" customWidth="1"/>
    <col min="5117" max="5117" width="0.625" style="196" customWidth="1"/>
    <col min="5118" max="5118" width="13.5" style="196" customWidth="1"/>
    <col min="5119" max="5119" width="23.25" style="196" customWidth="1"/>
    <col min="5120" max="5120" width="38" style="196" customWidth="1"/>
    <col min="5121" max="5122" width="10.375" style="196" customWidth="1"/>
    <col min="5123" max="5123" width="2.625" style="196" customWidth="1"/>
    <col min="5124" max="5371" width="9" style="196"/>
    <col min="5372" max="5372" width="2.625" style="196" customWidth="1"/>
    <col min="5373" max="5373" width="0.625" style="196" customWidth="1"/>
    <col min="5374" max="5374" width="13.5" style="196" customWidth="1"/>
    <col min="5375" max="5375" width="23.25" style="196" customWidth="1"/>
    <col min="5376" max="5376" width="38" style="196" customWidth="1"/>
    <col min="5377" max="5378" width="10.375" style="196" customWidth="1"/>
    <col min="5379" max="5379" width="2.625" style="196" customWidth="1"/>
    <col min="5380" max="5627" width="9" style="196"/>
    <col min="5628" max="5628" width="2.625" style="196" customWidth="1"/>
    <col min="5629" max="5629" width="0.625" style="196" customWidth="1"/>
    <col min="5630" max="5630" width="13.5" style="196" customWidth="1"/>
    <col min="5631" max="5631" width="23.25" style="196" customWidth="1"/>
    <col min="5632" max="5632" width="38" style="196" customWidth="1"/>
    <col min="5633" max="5634" width="10.375" style="196" customWidth="1"/>
    <col min="5635" max="5635" width="2.625" style="196" customWidth="1"/>
    <col min="5636" max="5883" width="9" style="196"/>
    <col min="5884" max="5884" width="2.625" style="196" customWidth="1"/>
    <col min="5885" max="5885" width="0.625" style="196" customWidth="1"/>
    <col min="5886" max="5886" width="13.5" style="196" customWidth="1"/>
    <col min="5887" max="5887" width="23.25" style="196" customWidth="1"/>
    <col min="5888" max="5888" width="38" style="196" customWidth="1"/>
    <col min="5889" max="5890" width="10.375" style="196" customWidth="1"/>
    <col min="5891" max="5891" width="2.625" style="196" customWidth="1"/>
    <col min="5892" max="6139" width="9" style="196"/>
    <col min="6140" max="6140" width="2.625" style="196" customWidth="1"/>
    <col min="6141" max="6141" width="0.625" style="196" customWidth="1"/>
    <col min="6142" max="6142" width="13.5" style="196" customWidth="1"/>
    <col min="6143" max="6143" width="23.25" style="196" customWidth="1"/>
    <col min="6144" max="6144" width="38" style="196" customWidth="1"/>
    <col min="6145" max="6146" width="10.375" style="196" customWidth="1"/>
    <col min="6147" max="6147" width="2.625" style="196" customWidth="1"/>
    <col min="6148" max="6395" width="9" style="196"/>
    <col min="6396" max="6396" width="2.625" style="196" customWidth="1"/>
    <col min="6397" max="6397" width="0.625" style="196" customWidth="1"/>
    <col min="6398" max="6398" width="13.5" style="196" customWidth="1"/>
    <col min="6399" max="6399" width="23.25" style="196" customWidth="1"/>
    <col min="6400" max="6400" width="38" style="196" customWidth="1"/>
    <col min="6401" max="6402" width="10.375" style="196" customWidth="1"/>
    <col min="6403" max="6403" width="2.625" style="196" customWidth="1"/>
    <col min="6404" max="6651" width="9" style="196"/>
    <col min="6652" max="6652" width="2.625" style="196" customWidth="1"/>
    <col min="6653" max="6653" width="0.625" style="196" customWidth="1"/>
    <col min="6654" max="6654" width="13.5" style="196" customWidth="1"/>
    <col min="6655" max="6655" width="23.25" style="196" customWidth="1"/>
    <col min="6656" max="6656" width="38" style="196" customWidth="1"/>
    <col min="6657" max="6658" width="10.375" style="196" customWidth="1"/>
    <col min="6659" max="6659" width="2.625" style="196" customWidth="1"/>
    <col min="6660" max="6907" width="9" style="196"/>
    <col min="6908" max="6908" width="2.625" style="196" customWidth="1"/>
    <col min="6909" max="6909" width="0.625" style="196" customWidth="1"/>
    <col min="6910" max="6910" width="13.5" style="196" customWidth="1"/>
    <col min="6911" max="6911" width="23.25" style="196" customWidth="1"/>
    <col min="6912" max="6912" width="38" style="196" customWidth="1"/>
    <col min="6913" max="6914" width="10.375" style="196" customWidth="1"/>
    <col min="6915" max="6915" width="2.625" style="196" customWidth="1"/>
    <col min="6916" max="7163" width="9" style="196"/>
    <col min="7164" max="7164" width="2.625" style="196" customWidth="1"/>
    <col min="7165" max="7165" width="0.625" style="196" customWidth="1"/>
    <col min="7166" max="7166" width="13.5" style="196" customWidth="1"/>
    <col min="7167" max="7167" width="23.25" style="196" customWidth="1"/>
    <col min="7168" max="7168" width="38" style="196" customWidth="1"/>
    <col min="7169" max="7170" width="10.375" style="196" customWidth="1"/>
    <col min="7171" max="7171" width="2.625" style="196" customWidth="1"/>
    <col min="7172" max="7419" width="9" style="196"/>
    <col min="7420" max="7420" width="2.625" style="196" customWidth="1"/>
    <col min="7421" max="7421" width="0.625" style="196" customWidth="1"/>
    <col min="7422" max="7422" width="13.5" style="196" customWidth="1"/>
    <col min="7423" max="7423" width="23.25" style="196" customWidth="1"/>
    <col min="7424" max="7424" width="38" style="196" customWidth="1"/>
    <col min="7425" max="7426" width="10.375" style="196" customWidth="1"/>
    <col min="7427" max="7427" width="2.625" style="196" customWidth="1"/>
    <col min="7428" max="7675" width="9" style="196"/>
    <col min="7676" max="7676" width="2.625" style="196" customWidth="1"/>
    <col min="7677" max="7677" width="0.625" style="196" customWidth="1"/>
    <col min="7678" max="7678" width="13.5" style="196" customWidth="1"/>
    <col min="7679" max="7679" width="23.25" style="196" customWidth="1"/>
    <col min="7680" max="7680" width="38" style="196" customWidth="1"/>
    <col min="7681" max="7682" width="10.375" style="196" customWidth="1"/>
    <col min="7683" max="7683" width="2.625" style="196" customWidth="1"/>
    <col min="7684" max="7931" width="9" style="196"/>
    <col min="7932" max="7932" width="2.625" style="196" customWidth="1"/>
    <col min="7933" max="7933" width="0.625" style="196" customWidth="1"/>
    <col min="7934" max="7934" width="13.5" style="196" customWidth="1"/>
    <col min="7935" max="7935" width="23.25" style="196" customWidth="1"/>
    <col min="7936" max="7936" width="38" style="196" customWidth="1"/>
    <col min="7937" max="7938" width="10.375" style="196" customWidth="1"/>
    <col min="7939" max="7939" width="2.625" style="196" customWidth="1"/>
    <col min="7940" max="8187" width="9" style="196"/>
    <col min="8188" max="8188" width="2.625" style="196" customWidth="1"/>
    <col min="8189" max="8189" width="0.625" style="196" customWidth="1"/>
    <col min="8190" max="8190" width="13.5" style="196" customWidth="1"/>
    <col min="8191" max="8191" width="23.25" style="196" customWidth="1"/>
    <col min="8192" max="8192" width="38" style="196" customWidth="1"/>
    <col min="8193" max="8194" width="10.375" style="196" customWidth="1"/>
    <col min="8195" max="8195" width="2.625" style="196" customWidth="1"/>
    <col min="8196" max="8443" width="9" style="196"/>
    <col min="8444" max="8444" width="2.625" style="196" customWidth="1"/>
    <col min="8445" max="8445" width="0.625" style="196" customWidth="1"/>
    <col min="8446" max="8446" width="13.5" style="196" customWidth="1"/>
    <col min="8447" max="8447" width="23.25" style="196" customWidth="1"/>
    <col min="8448" max="8448" width="38" style="196" customWidth="1"/>
    <col min="8449" max="8450" width="10.375" style="196" customWidth="1"/>
    <col min="8451" max="8451" width="2.625" style="196" customWidth="1"/>
    <col min="8452" max="8699" width="9" style="196"/>
    <col min="8700" max="8700" width="2.625" style="196" customWidth="1"/>
    <col min="8701" max="8701" width="0.625" style="196" customWidth="1"/>
    <col min="8702" max="8702" width="13.5" style="196" customWidth="1"/>
    <col min="8703" max="8703" width="23.25" style="196" customWidth="1"/>
    <col min="8704" max="8704" width="38" style="196" customWidth="1"/>
    <col min="8705" max="8706" width="10.375" style="196" customWidth="1"/>
    <col min="8707" max="8707" width="2.625" style="196" customWidth="1"/>
    <col min="8708" max="8955" width="9" style="196"/>
    <col min="8956" max="8956" width="2.625" style="196" customWidth="1"/>
    <col min="8957" max="8957" width="0.625" style="196" customWidth="1"/>
    <col min="8958" max="8958" width="13.5" style="196" customWidth="1"/>
    <col min="8959" max="8959" width="23.25" style="196" customWidth="1"/>
    <col min="8960" max="8960" width="38" style="196" customWidth="1"/>
    <col min="8961" max="8962" width="10.375" style="196" customWidth="1"/>
    <col min="8963" max="8963" width="2.625" style="196" customWidth="1"/>
    <col min="8964" max="9211" width="9" style="196"/>
    <col min="9212" max="9212" width="2.625" style="196" customWidth="1"/>
    <col min="9213" max="9213" width="0.625" style="196" customWidth="1"/>
    <col min="9214" max="9214" width="13.5" style="196" customWidth="1"/>
    <col min="9215" max="9215" width="23.25" style="196" customWidth="1"/>
    <col min="9216" max="9216" width="38" style="196" customWidth="1"/>
    <col min="9217" max="9218" width="10.375" style="196" customWidth="1"/>
    <col min="9219" max="9219" width="2.625" style="196" customWidth="1"/>
    <col min="9220" max="9467" width="9" style="196"/>
    <col min="9468" max="9468" width="2.625" style="196" customWidth="1"/>
    <col min="9469" max="9469" width="0.625" style="196" customWidth="1"/>
    <col min="9470" max="9470" width="13.5" style="196" customWidth="1"/>
    <col min="9471" max="9471" width="23.25" style="196" customWidth="1"/>
    <col min="9472" max="9472" width="38" style="196" customWidth="1"/>
    <col min="9473" max="9474" width="10.375" style="196" customWidth="1"/>
    <col min="9475" max="9475" width="2.625" style="196" customWidth="1"/>
    <col min="9476" max="9723" width="9" style="196"/>
    <col min="9724" max="9724" width="2.625" style="196" customWidth="1"/>
    <col min="9725" max="9725" width="0.625" style="196" customWidth="1"/>
    <col min="9726" max="9726" width="13.5" style="196" customWidth="1"/>
    <col min="9727" max="9727" width="23.25" style="196" customWidth="1"/>
    <col min="9728" max="9728" width="38" style="196" customWidth="1"/>
    <col min="9729" max="9730" width="10.375" style="196" customWidth="1"/>
    <col min="9731" max="9731" width="2.625" style="196" customWidth="1"/>
    <col min="9732" max="9979" width="9" style="196"/>
    <col min="9980" max="9980" width="2.625" style="196" customWidth="1"/>
    <col min="9981" max="9981" width="0.625" style="196" customWidth="1"/>
    <col min="9982" max="9982" width="13.5" style="196" customWidth="1"/>
    <col min="9983" max="9983" width="23.25" style="196" customWidth="1"/>
    <col min="9984" max="9984" width="38" style="196" customWidth="1"/>
    <col min="9985" max="9986" width="10.375" style="196" customWidth="1"/>
    <col min="9987" max="9987" width="2.625" style="196" customWidth="1"/>
    <col min="9988" max="10235" width="9" style="196"/>
    <col min="10236" max="10236" width="2.625" style="196" customWidth="1"/>
    <col min="10237" max="10237" width="0.625" style="196" customWidth="1"/>
    <col min="10238" max="10238" width="13.5" style="196" customWidth="1"/>
    <col min="10239" max="10239" width="23.25" style="196" customWidth="1"/>
    <col min="10240" max="10240" width="38" style="196" customWidth="1"/>
    <col min="10241" max="10242" width="10.375" style="196" customWidth="1"/>
    <col min="10243" max="10243" width="2.625" style="196" customWidth="1"/>
    <col min="10244" max="10491" width="9" style="196"/>
    <col min="10492" max="10492" width="2.625" style="196" customWidth="1"/>
    <col min="10493" max="10493" width="0.625" style="196" customWidth="1"/>
    <col min="10494" max="10494" width="13.5" style="196" customWidth="1"/>
    <col min="10495" max="10495" width="23.25" style="196" customWidth="1"/>
    <col min="10496" max="10496" width="38" style="196" customWidth="1"/>
    <col min="10497" max="10498" width="10.375" style="196" customWidth="1"/>
    <col min="10499" max="10499" width="2.625" style="196" customWidth="1"/>
    <col min="10500" max="10747" width="9" style="196"/>
    <col min="10748" max="10748" width="2.625" style="196" customWidth="1"/>
    <col min="10749" max="10749" width="0.625" style="196" customWidth="1"/>
    <col min="10750" max="10750" width="13.5" style="196" customWidth="1"/>
    <col min="10751" max="10751" width="23.25" style="196" customWidth="1"/>
    <col min="10752" max="10752" width="38" style="196" customWidth="1"/>
    <col min="10753" max="10754" width="10.375" style="196" customWidth="1"/>
    <col min="10755" max="10755" width="2.625" style="196" customWidth="1"/>
    <col min="10756" max="11003" width="9" style="196"/>
    <col min="11004" max="11004" width="2.625" style="196" customWidth="1"/>
    <col min="11005" max="11005" width="0.625" style="196" customWidth="1"/>
    <col min="11006" max="11006" width="13.5" style="196" customWidth="1"/>
    <col min="11007" max="11007" width="23.25" style="196" customWidth="1"/>
    <col min="11008" max="11008" width="38" style="196" customWidth="1"/>
    <col min="11009" max="11010" width="10.375" style="196" customWidth="1"/>
    <col min="11011" max="11011" width="2.625" style="196" customWidth="1"/>
    <col min="11012" max="11259" width="9" style="196"/>
    <col min="11260" max="11260" width="2.625" style="196" customWidth="1"/>
    <col min="11261" max="11261" width="0.625" style="196" customWidth="1"/>
    <col min="11262" max="11262" width="13.5" style="196" customWidth="1"/>
    <col min="11263" max="11263" width="23.25" style="196" customWidth="1"/>
    <col min="11264" max="11264" width="38" style="196" customWidth="1"/>
    <col min="11265" max="11266" width="10.375" style="196" customWidth="1"/>
    <col min="11267" max="11267" width="2.625" style="196" customWidth="1"/>
    <col min="11268" max="11515" width="9" style="196"/>
    <col min="11516" max="11516" width="2.625" style="196" customWidth="1"/>
    <col min="11517" max="11517" width="0.625" style="196" customWidth="1"/>
    <col min="11518" max="11518" width="13.5" style="196" customWidth="1"/>
    <col min="11519" max="11519" width="23.25" style="196" customWidth="1"/>
    <col min="11520" max="11520" width="38" style="196" customWidth="1"/>
    <col min="11521" max="11522" width="10.375" style="196" customWidth="1"/>
    <col min="11523" max="11523" width="2.625" style="196" customWidth="1"/>
    <col min="11524" max="11771" width="9" style="196"/>
    <col min="11772" max="11772" width="2.625" style="196" customWidth="1"/>
    <col min="11773" max="11773" width="0.625" style="196" customWidth="1"/>
    <col min="11774" max="11774" width="13.5" style="196" customWidth="1"/>
    <col min="11775" max="11775" width="23.25" style="196" customWidth="1"/>
    <col min="11776" max="11776" width="38" style="196" customWidth="1"/>
    <col min="11777" max="11778" width="10.375" style="196" customWidth="1"/>
    <col min="11779" max="11779" width="2.625" style="196" customWidth="1"/>
    <col min="11780" max="12027" width="9" style="196"/>
    <col min="12028" max="12028" width="2.625" style="196" customWidth="1"/>
    <col min="12029" max="12029" width="0.625" style="196" customWidth="1"/>
    <col min="12030" max="12030" width="13.5" style="196" customWidth="1"/>
    <col min="12031" max="12031" width="23.25" style="196" customWidth="1"/>
    <col min="12032" max="12032" width="38" style="196" customWidth="1"/>
    <col min="12033" max="12034" width="10.375" style="196" customWidth="1"/>
    <col min="12035" max="12035" width="2.625" style="196" customWidth="1"/>
    <col min="12036" max="12283" width="9" style="196"/>
    <col min="12284" max="12284" width="2.625" style="196" customWidth="1"/>
    <col min="12285" max="12285" width="0.625" style="196" customWidth="1"/>
    <col min="12286" max="12286" width="13.5" style="196" customWidth="1"/>
    <col min="12287" max="12287" width="23.25" style="196" customWidth="1"/>
    <col min="12288" max="12288" width="38" style="196" customWidth="1"/>
    <col min="12289" max="12290" width="10.375" style="196" customWidth="1"/>
    <col min="12291" max="12291" width="2.625" style="196" customWidth="1"/>
    <col min="12292" max="12539" width="9" style="196"/>
    <col min="12540" max="12540" width="2.625" style="196" customWidth="1"/>
    <col min="12541" max="12541" width="0.625" style="196" customWidth="1"/>
    <col min="12542" max="12542" width="13.5" style="196" customWidth="1"/>
    <col min="12543" max="12543" width="23.25" style="196" customWidth="1"/>
    <col min="12544" max="12544" width="38" style="196" customWidth="1"/>
    <col min="12545" max="12546" width="10.375" style="196" customWidth="1"/>
    <col min="12547" max="12547" width="2.625" style="196" customWidth="1"/>
    <col min="12548" max="12795" width="9" style="196"/>
    <col min="12796" max="12796" width="2.625" style="196" customWidth="1"/>
    <col min="12797" max="12797" width="0.625" style="196" customWidth="1"/>
    <col min="12798" max="12798" width="13.5" style="196" customWidth="1"/>
    <col min="12799" max="12799" width="23.25" style="196" customWidth="1"/>
    <col min="12800" max="12800" width="38" style="196" customWidth="1"/>
    <col min="12801" max="12802" width="10.375" style="196" customWidth="1"/>
    <col min="12803" max="12803" width="2.625" style="196" customWidth="1"/>
    <col min="12804" max="13051" width="9" style="196"/>
    <col min="13052" max="13052" width="2.625" style="196" customWidth="1"/>
    <col min="13053" max="13053" width="0.625" style="196" customWidth="1"/>
    <col min="13054" max="13054" width="13.5" style="196" customWidth="1"/>
    <col min="13055" max="13055" width="23.25" style="196" customWidth="1"/>
    <col min="13056" max="13056" width="38" style="196" customWidth="1"/>
    <col min="13057" max="13058" width="10.375" style="196" customWidth="1"/>
    <col min="13059" max="13059" width="2.625" style="196" customWidth="1"/>
    <col min="13060" max="13307" width="9" style="196"/>
    <col min="13308" max="13308" width="2.625" style="196" customWidth="1"/>
    <col min="13309" max="13309" width="0.625" style="196" customWidth="1"/>
    <col min="13310" max="13310" width="13.5" style="196" customWidth="1"/>
    <col min="13311" max="13311" width="23.25" style="196" customWidth="1"/>
    <col min="13312" max="13312" width="38" style="196" customWidth="1"/>
    <col min="13313" max="13314" width="10.375" style="196" customWidth="1"/>
    <col min="13315" max="13315" width="2.625" style="196" customWidth="1"/>
    <col min="13316" max="13563" width="9" style="196"/>
    <col min="13564" max="13564" width="2.625" style="196" customWidth="1"/>
    <col min="13565" max="13565" width="0.625" style="196" customWidth="1"/>
    <col min="13566" max="13566" width="13.5" style="196" customWidth="1"/>
    <col min="13567" max="13567" width="23.25" style="196" customWidth="1"/>
    <col min="13568" max="13568" width="38" style="196" customWidth="1"/>
    <col min="13569" max="13570" width="10.375" style="196" customWidth="1"/>
    <col min="13571" max="13571" width="2.625" style="196" customWidth="1"/>
    <col min="13572" max="13819" width="9" style="196"/>
    <col min="13820" max="13820" width="2.625" style="196" customWidth="1"/>
    <col min="13821" max="13821" width="0.625" style="196" customWidth="1"/>
    <col min="13822" max="13822" width="13.5" style="196" customWidth="1"/>
    <col min="13823" max="13823" width="23.25" style="196" customWidth="1"/>
    <col min="13824" max="13824" width="38" style="196" customWidth="1"/>
    <col min="13825" max="13826" width="10.375" style="196" customWidth="1"/>
    <col min="13827" max="13827" width="2.625" style="196" customWidth="1"/>
    <col min="13828" max="14075" width="9" style="196"/>
    <col min="14076" max="14076" width="2.625" style="196" customWidth="1"/>
    <col min="14077" max="14077" width="0.625" style="196" customWidth="1"/>
    <col min="14078" max="14078" width="13.5" style="196" customWidth="1"/>
    <col min="14079" max="14079" width="23.25" style="196" customWidth="1"/>
    <col min="14080" max="14080" width="38" style="196" customWidth="1"/>
    <col min="14081" max="14082" width="10.375" style="196" customWidth="1"/>
    <col min="14083" max="14083" width="2.625" style="196" customWidth="1"/>
    <col min="14084" max="14331" width="9" style="196"/>
    <col min="14332" max="14332" width="2.625" style="196" customWidth="1"/>
    <col min="14333" max="14333" width="0.625" style="196" customWidth="1"/>
    <col min="14334" max="14334" width="13.5" style="196" customWidth="1"/>
    <col min="14335" max="14335" width="23.25" style="196" customWidth="1"/>
    <col min="14336" max="14336" width="38" style="196" customWidth="1"/>
    <col min="14337" max="14338" width="10.375" style="196" customWidth="1"/>
    <col min="14339" max="14339" width="2.625" style="196" customWidth="1"/>
    <col min="14340" max="14587" width="9" style="196"/>
    <col min="14588" max="14588" width="2.625" style="196" customWidth="1"/>
    <col min="14589" max="14589" width="0.625" style="196" customWidth="1"/>
    <col min="14590" max="14590" width="13.5" style="196" customWidth="1"/>
    <col min="14591" max="14591" width="23.25" style="196" customWidth="1"/>
    <col min="14592" max="14592" width="38" style="196" customWidth="1"/>
    <col min="14593" max="14594" width="10.375" style="196" customWidth="1"/>
    <col min="14595" max="14595" width="2.625" style="196" customWidth="1"/>
    <col min="14596" max="14843" width="9" style="196"/>
    <col min="14844" max="14844" width="2.625" style="196" customWidth="1"/>
    <col min="14845" max="14845" width="0.625" style="196" customWidth="1"/>
    <col min="14846" max="14846" width="13.5" style="196" customWidth="1"/>
    <col min="14847" max="14847" width="23.25" style="196" customWidth="1"/>
    <col min="14848" max="14848" width="38" style="196" customWidth="1"/>
    <col min="14849" max="14850" width="10.375" style="196" customWidth="1"/>
    <col min="14851" max="14851" width="2.625" style="196" customWidth="1"/>
    <col min="14852" max="15099" width="9" style="196"/>
    <col min="15100" max="15100" width="2.625" style="196" customWidth="1"/>
    <col min="15101" max="15101" width="0.625" style="196" customWidth="1"/>
    <col min="15102" max="15102" width="13.5" style="196" customWidth="1"/>
    <col min="15103" max="15103" width="23.25" style="196" customWidth="1"/>
    <col min="15104" max="15104" width="38" style="196" customWidth="1"/>
    <col min="15105" max="15106" width="10.375" style="196" customWidth="1"/>
    <col min="15107" max="15107" width="2.625" style="196" customWidth="1"/>
    <col min="15108" max="15355" width="9" style="196"/>
    <col min="15356" max="15356" width="2.625" style="196" customWidth="1"/>
    <col min="15357" max="15357" width="0.625" style="196" customWidth="1"/>
    <col min="15358" max="15358" width="13.5" style="196" customWidth="1"/>
    <col min="15359" max="15359" width="23.25" style="196" customWidth="1"/>
    <col min="15360" max="15360" width="38" style="196" customWidth="1"/>
    <col min="15361" max="15362" width="10.375" style="196" customWidth="1"/>
    <col min="15363" max="15363" width="2.625" style="196" customWidth="1"/>
    <col min="15364" max="15611" width="9" style="196"/>
    <col min="15612" max="15612" width="2.625" style="196" customWidth="1"/>
    <col min="15613" max="15613" width="0.625" style="196" customWidth="1"/>
    <col min="15614" max="15614" width="13.5" style="196" customWidth="1"/>
    <col min="15615" max="15615" width="23.25" style="196" customWidth="1"/>
    <col min="15616" max="15616" width="38" style="196" customWidth="1"/>
    <col min="15617" max="15618" width="10.375" style="196" customWidth="1"/>
    <col min="15619" max="15619" width="2.625" style="196" customWidth="1"/>
    <col min="15620" max="15867" width="9" style="196"/>
    <col min="15868" max="15868" width="2.625" style="196" customWidth="1"/>
    <col min="15869" max="15869" width="0.625" style="196" customWidth="1"/>
    <col min="15870" max="15870" width="13.5" style="196" customWidth="1"/>
    <col min="15871" max="15871" width="23.25" style="196" customWidth="1"/>
    <col min="15872" max="15872" width="38" style="196" customWidth="1"/>
    <col min="15873" max="15874" width="10.375" style="196" customWidth="1"/>
    <col min="15875" max="15875" width="2.625" style="196" customWidth="1"/>
    <col min="15876" max="16123" width="9" style="196"/>
    <col min="16124" max="16124" width="2.625" style="196" customWidth="1"/>
    <col min="16125" max="16125" width="0.625" style="196" customWidth="1"/>
    <col min="16126" max="16126" width="13.5" style="196" customWidth="1"/>
    <col min="16127" max="16127" width="23.25" style="196" customWidth="1"/>
    <col min="16128" max="16128" width="38" style="196" customWidth="1"/>
    <col min="16129" max="16130" width="10.375" style="196" customWidth="1"/>
    <col min="16131" max="16131" width="2.625" style="196" customWidth="1"/>
    <col min="16132" max="16384" width="9" style="196"/>
  </cols>
  <sheetData>
    <row r="1" spans="1:3" ht="21" customHeight="1" thickBot="1">
      <c r="A1" s="644" t="s">
        <v>230</v>
      </c>
      <c r="B1" s="644"/>
      <c r="C1" s="644"/>
    </row>
    <row r="2" spans="1:3" ht="36.75" customHeight="1">
      <c r="A2" s="299" t="s">
        <v>231</v>
      </c>
      <c r="B2" s="300" t="s">
        <v>232</v>
      </c>
      <c r="C2" s="301" t="s">
        <v>233</v>
      </c>
    </row>
    <row r="3" spans="1:3" ht="28.5" customHeight="1">
      <c r="A3" s="645" t="s">
        <v>236</v>
      </c>
      <c r="B3" s="646" t="s">
        <v>234</v>
      </c>
      <c r="C3" s="647" t="s">
        <v>235</v>
      </c>
    </row>
    <row r="4" spans="1:3" ht="28.5" customHeight="1">
      <c r="A4" s="645"/>
      <c r="B4" s="646"/>
      <c r="C4" s="647"/>
    </row>
    <row r="5" spans="1:3" ht="28.5" customHeight="1">
      <c r="A5" s="645"/>
      <c r="B5" s="646"/>
      <c r="C5" s="647"/>
    </row>
    <row r="6" spans="1:3" ht="28.5" customHeight="1">
      <c r="A6" s="645"/>
      <c r="B6" s="646"/>
      <c r="C6" s="647"/>
    </row>
    <row r="7" spans="1:3" ht="28.5" customHeight="1">
      <c r="A7" s="645"/>
      <c r="B7" s="646"/>
      <c r="C7" s="647"/>
    </row>
    <row r="8" spans="1:3" ht="28.5" customHeight="1">
      <c r="A8" s="645"/>
      <c r="B8" s="646"/>
      <c r="C8" s="647"/>
    </row>
    <row r="9" spans="1:3" ht="28.5" customHeight="1">
      <c r="A9" s="645"/>
      <c r="B9" s="646"/>
      <c r="C9" s="647"/>
    </row>
    <row r="10" spans="1:3" ht="28.5" customHeight="1">
      <c r="A10" s="645"/>
      <c r="B10" s="646"/>
      <c r="C10" s="647"/>
    </row>
    <row r="11" spans="1:3" ht="28.5" customHeight="1">
      <c r="A11" s="645"/>
      <c r="B11" s="646"/>
      <c r="C11" s="647"/>
    </row>
    <row r="12" spans="1:3" ht="28.5" customHeight="1">
      <c r="A12" s="645"/>
      <c r="B12" s="646"/>
      <c r="C12" s="647"/>
    </row>
    <row r="13" spans="1:3" ht="28.5" customHeight="1">
      <c r="A13" s="645"/>
      <c r="B13" s="646"/>
      <c r="C13" s="647"/>
    </row>
    <row r="14" spans="1:3" ht="28.5" customHeight="1">
      <c r="A14" s="645"/>
      <c r="B14" s="646"/>
      <c r="C14" s="647"/>
    </row>
    <row r="15" spans="1:3" ht="28.5" customHeight="1">
      <c r="A15" s="645"/>
      <c r="B15" s="646"/>
      <c r="C15" s="647"/>
    </row>
    <row r="16" spans="1:3" ht="28.5" customHeight="1">
      <c r="A16" s="645"/>
      <c r="B16" s="646"/>
      <c r="C16" s="647"/>
    </row>
    <row r="17" spans="1:3" ht="28.5" customHeight="1">
      <c r="A17" s="645"/>
      <c r="B17" s="646"/>
      <c r="C17" s="647"/>
    </row>
    <row r="18" spans="1:3" ht="28.5" customHeight="1">
      <c r="A18" s="645"/>
      <c r="B18" s="651"/>
      <c r="C18" s="652"/>
    </row>
    <row r="19" spans="1:3" ht="28.5" customHeight="1">
      <c r="A19" s="645"/>
      <c r="B19" s="651"/>
      <c r="C19" s="652"/>
    </row>
    <row r="20" spans="1:3" ht="28.5" customHeight="1">
      <c r="A20" s="645"/>
      <c r="B20" s="651"/>
      <c r="C20" s="652"/>
    </row>
    <row r="21" spans="1:3" ht="28.5" customHeight="1">
      <c r="A21" s="645"/>
      <c r="B21" s="651"/>
      <c r="C21" s="652"/>
    </row>
    <row r="22" spans="1:3" ht="28.5" customHeight="1">
      <c r="A22" s="645"/>
      <c r="B22" s="651"/>
      <c r="C22" s="652"/>
    </row>
    <row r="23" spans="1:3" ht="28.5" customHeight="1">
      <c r="A23" s="645"/>
      <c r="B23" s="646"/>
      <c r="C23" s="647"/>
    </row>
    <row r="24" spans="1:3" ht="28.5" customHeight="1">
      <c r="A24" s="645"/>
      <c r="B24" s="646"/>
      <c r="C24" s="647"/>
    </row>
    <row r="25" spans="1:3" ht="28.5" customHeight="1">
      <c r="A25" s="645"/>
      <c r="B25" s="646"/>
      <c r="C25" s="647"/>
    </row>
    <row r="26" spans="1:3" ht="28.5" customHeight="1">
      <c r="A26" s="645"/>
      <c r="B26" s="646"/>
      <c r="C26" s="647"/>
    </row>
    <row r="27" spans="1:3" ht="28.5" customHeight="1" thickBot="1">
      <c r="A27" s="648"/>
      <c r="B27" s="649"/>
      <c r="C27" s="650"/>
    </row>
    <row r="28" spans="1:3" ht="17.25" customHeight="1"/>
    <row r="29" spans="1:3" ht="17.25" customHeight="1"/>
    <row r="30" spans="1:3" ht="17.25" customHeight="1"/>
    <row r="31" spans="1:3" ht="17.25" customHeight="1"/>
    <row r="32" spans="1:3" ht="17.25" customHeight="1"/>
    <row r="33" spans="1:3">
      <c r="A33" s="198"/>
      <c r="B33" s="199"/>
      <c r="C33" s="199"/>
    </row>
  </sheetData>
  <mergeCells count="16">
    <mergeCell ref="A23:A27"/>
    <mergeCell ref="B23:B27"/>
    <mergeCell ref="C23:C27"/>
    <mergeCell ref="A13:A17"/>
    <mergeCell ref="B13:B17"/>
    <mergeCell ref="C13:C17"/>
    <mergeCell ref="A18:A22"/>
    <mergeCell ref="B18:B22"/>
    <mergeCell ref="C18:C22"/>
    <mergeCell ref="A1:C1"/>
    <mergeCell ref="A3:A7"/>
    <mergeCell ref="B3:B7"/>
    <mergeCell ref="C3:C7"/>
    <mergeCell ref="A8:A12"/>
    <mergeCell ref="B8:B12"/>
    <mergeCell ref="C8:C12"/>
  </mergeCells>
  <phoneticPr fontId="8"/>
  <pageMargins left="0.70866141732283472" right="0.70866141732283472" top="0.6692913385826772" bottom="0.35433070866141736" header="0.31496062992125984" footer="0.31496062992125984"/>
  <pageSetup paperSize="9"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J9"/>
  <sheetViews>
    <sheetView zoomScaleNormal="100" workbookViewId="0">
      <selection activeCell="N26" sqref="N26"/>
    </sheetView>
  </sheetViews>
  <sheetFormatPr defaultRowHeight="23.25" customHeight="1"/>
  <cols>
    <col min="1" max="1" width="3.25" style="22" customWidth="1"/>
    <col min="2" max="6" width="17.125" style="22" customWidth="1"/>
    <col min="7" max="7" width="3.25" style="22" customWidth="1"/>
    <col min="8" max="8" width="17.125" style="22" customWidth="1"/>
    <col min="9" max="9" width="3.25" style="22" customWidth="1"/>
    <col min="10" max="10" width="17.125" style="22" customWidth="1"/>
    <col min="11" max="16384" width="9" style="22"/>
  </cols>
  <sheetData>
    <row r="2" spans="1:10" ht="23.25" customHeight="1">
      <c r="B2" s="47" t="s">
        <v>3</v>
      </c>
      <c r="C2" s="47" t="s">
        <v>177</v>
      </c>
      <c r="D2" s="47" t="s">
        <v>42</v>
      </c>
      <c r="E2" s="47" t="s">
        <v>53</v>
      </c>
      <c r="F2" s="47" t="s">
        <v>99</v>
      </c>
      <c r="H2" s="48" t="s">
        <v>123</v>
      </c>
      <c r="J2" s="49" t="s">
        <v>131</v>
      </c>
    </row>
    <row r="3" spans="1:10" ht="23.25" customHeight="1">
      <c r="B3" s="28" t="s">
        <v>3</v>
      </c>
      <c r="C3" s="191" t="s">
        <v>29</v>
      </c>
      <c r="D3" s="29" t="s">
        <v>54</v>
      </c>
      <c r="E3" s="26" t="s">
        <v>30</v>
      </c>
      <c r="F3" s="65" t="s">
        <v>99</v>
      </c>
      <c r="H3" s="32" t="s">
        <v>19</v>
      </c>
      <c r="J3" s="41" t="s">
        <v>173</v>
      </c>
    </row>
    <row r="4" spans="1:10" ht="23.25" customHeight="1">
      <c r="A4" s="23"/>
      <c r="B4" s="25"/>
      <c r="D4" s="30" t="s">
        <v>31</v>
      </c>
      <c r="E4" s="27" t="s">
        <v>2</v>
      </c>
      <c r="F4" s="25"/>
      <c r="H4" s="33" t="s">
        <v>20</v>
      </c>
      <c r="J4" s="42" t="s">
        <v>174</v>
      </c>
    </row>
    <row r="5" spans="1:10" ht="23.25" customHeight="1">
      <c r="A5" s="23"/>
      <c r="B5" s="25"/>
      <c r="D5" s="31" t="s">
        <v>10</v>
      </c>
      <c r="E5" s="27" t="s">
        <v>28</v>
      </c>
      <c r="F5" s="25"/>
      <c r="H5" s="33" t="s">
        <v>22</v>
      </c>
    </row>
    <row r="6" spans="1:10" ht="23.25" customHeight="1">
      <c r="A6" s="23"/>
      <c r="D6" s="25"/>
      <c r="E6" s="27" t="s">
        <v>32</v>
      </c>
      <c r="F6" s="25"/>
      <c r="H6" s="34" t="s">
        <v>75</v>
      </c>
    </row>
    <row r="7" spans="1:10" ht="23.25" customHeight="1">
      <c r="A7" s="23"/>
      <c r="D7" s="25"/>
      <c r="E7" s="28" t="s">
        <v>23</v>
      </c>
      <c r="H7" s="34" t="s">
        <v>76</v>
      </c>
    </row>
    <row r="8" spans="1:10" ht="23.25" customHeight="1">
      <c r="A8" s="23"/>
      <c r="H8" s="34" t="s">
        <v>77</v>
      </c>
    </row>
    <row r="9" spans="1:10" ht="23.25" customHeight="1">
      <c r="H9" s="35" t="s">
        <v>102</v>
      </c>
    </row>
  </sheetData>
  <phoneticPr fontId="8"/>
  <pageMargins left="0.70866141732283472" right="0.70866141732283472" top="0.74803149606299213" bottom="0.74803149606299213" header="0.31496062992125984" footer="0.31496062992125984"/>
  <pageSetup paperSize="8" scale="41"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30</vt:i4>
      </vt:variant>
      <vt:variant>
        <vt:lpstr>名前付き一覧</vt:lpstr>
      </vt:variant>
      <vt:variant>
        <vt:i4>38</vt:i4>
      </vt:variant>
    </vt:vector>
  </HeadingPairs>
  <TitlesOfParts>
    <vt:vector size="68" baseType="lpstr">
      <vt:lpstr>計画書①（地域）</vt:lpstr>
      <vt:lpstr>計画書②（地域）</vt:lpstr>
      <vt:lpstr>計画書③（地域）</vt:lpstr>
      <vt:lpstr>計画書④（地域）</vt:lpstr>
      <vt:lpstr>収支予算書</vt:lpstr>
      <vt:lpstr>内訳書１(収入事業別)</vt:lpstr>
      <vt:lpstr>内訳書１(収入一括)</vt:lpstr>
      <vt:lpstr>内訳書2-1</vt:lpstr>
      <vt:lpstr>内訳書2-2</vt:lpstr>
      <vt:lpstr>内訳書2-3</vt:lpstr>
      <vt:lpstr>内訳書2-4</vt:lpstr>
      <vt:lpstr>内訳書2-5</vt:lpstr>
      <vt:lpstr>内訳書2-6</vt:lpstr>
      <vt:lpstr>内訳書2-7</vt:lpstr>
      <vt:lpstr>内訳書2-8</vt:lpstr>
      <vt:lpstr>内訳書2-9</vt:lpstr>
      <vt:lpstr>内訳書2-10</vt:lpstr>
      <vt:lpstr>内訳書2-11</vt:lpstr>
      <vt:lpstr>内訳書2-12</vt:lpstr>
      <vt:lpstr>内訳書2-13</vt:lpstr>
      <vt:lpstr>内訳書2-14</vt:lpstr>
      <vt:lpstr>内訳書2-15</vt:lpstr>
      <vt:lpstr>内訳書2-16</vt:lpstr>
      <vt:lpstr>内訳書2-17</vt:lpstr>
      <vt:lpstr>内訳書2-18</vt:lpstr>
      <vt:lpstr>内訳書2-19</vt:lpstr>
      <vt:lpstr>内訳書2-20</vt:lpstr>
      <vt:lpstr>委託内訳書</vt:lpstr>
      <vt:lpstr>要望時からの変更箇所一覧</vt:lpstr>
      <vt:lpstr>マスター</vt:lpstr>
      <vt:lpstr>委託内訳書!Print_Area</vt:lpstr>
      <vt:lpstr>'計画書③（地域）'!Print_Area</vt:lpstr>
      <vt:lpstr>収支予算書!Print_Area</vt:lpstr>
      <vt:lpstr>'内訳書１(収入一括)'!Print_Area</vt:lpstr>
      <vt:lpstr>'内訳書１(収入事業別)'!Print_Area</vt:lpstr>
      <vt:lpstr>'内訳書2-1'!Print_Area</vt:lpstr>
      <vt:lpstr>'内訳書2-10'!Print_Area</vt:lpstr>
      <vt:lpstr>'内訳書2-11'!Print_Area</vt:lpstr>
      <vt:lpstr>'内訳書2-12'!Print_Area</vt:lpstr>
      <vt:lpstr>'内訳書2-13'!Print_Area</vt:lpstr>
      <vt:lpstr>'内訳書2-14'!Print_Area</vt:lpstr>
      <vt:lpstr>'内訳書2-15'!Print_Area</vt:lpstr>
      <vt:lpstr>'内訳書2-16'!Print_Area</vt:lpstr>
      <vt:lpstr>'内訳書2-17'!Print_Area</vt:lpstr>
      <vt:lpstr>'内訳書2-18'!Print_Area</vt:lpstr>
      <vt:lpstr>'内訳書2-19'!Print_Area</vt:lpstr>
      <vt:lpstr>'内訳書2-2'!Print_Area</vt:lpstr>
      <vt:lpstr>'内訳書2-20'!Print_Area</vt:lpstr>
      <vt:lpstr>'内訳書2-3'!Print_Area</vt:lpstr>
      <vt:lpstr>'内訳書2-4'!Print_Area</vt:lpstr>
      <vt:lpstr>'内訳書2-5'!Print_Area</vt:lpstr>
      <vt:lpstr>'内訳書2-6'!Print_Area</vt:lpstr>
      <vt:lpstr>'内訳書2-7'!Print_Area</vt:lpstr>
      <vt:lpstr>'内訳書2-8'!Print_Area</vt:lpstr>
      <vt:lpstr>'内訳書2-9'!Print_Area</vt:lpstr>
      <vt:lpstr>要望時からの変更箇所一覧!Print_Area</vt:lpstr>
      <vt:lpstr>'内訳書１(収入一括)'!Print_Titles</vt:lpstr>
      <vt:lpstr>'内訳書１(収入事業別)'!Print_Titles</vt:lpstr>
      <vt:lpstr>委託費</vt:lpstr>
      <vt:lpstr>会場費</vt:lpstr>
      <vt:lpstr>区分</vt:lpstr>
      <vt:lpstr>区分2</vt:lpstr>
      <vt:lpstr>雑役務費・消耗品費等</vt:lpstr>
      <vt:lpstr>事業形態</vt:lpstr>
      <vt:lpstr>収入</vt:lpstr>
      <vt:lpstr>収入2</vt:lpstr>
      <vt:lpstr>賃金・旅費・報償費</vt:lpstr>
      <vt:lpstr>文芸費</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knt</cp:lastModifiedBy>
  <cp:lastPrinted>2019-04-12T04:38:37Z</cp:lastPrinted>
  <dcterms:created xsi:type="dcterms:W3CDTF">2018-04-26T11:11:26Z</dcterms:created>
  <dcterms:modified xsi:type="dcterms:W3CDTF">2019-04-12T10:30:44Z</dcterms:modified>
</cp:coreProperties>
</file>