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omments8.xml" ContentType="application/vnd.openxmlformats-officedocument.spreadsheetml.comments+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文化庁（文化芸術）\www\download\dl\h31\"/>
    </mc:Choice>
  </mc:AlternateContent>
  <bookViews>
    <workbookView xWindow="0" yWindow="0" windowWidth="28800" windowHeight="13035" tabRatio="740"/>
  </bookViews>
  <sheets>
    <sheet name="計画書①" sheetId="123" r:id="rId1"/>
    <sheet name="計画書②" sheetId="124" r:id="rId2"/>
    <sheet name="計画書③" sheetId="126" r:id="rId3"/>
    <sheet name="計画書④" sheetId="125" r:id="rId4"/>
    <sheet name="収支予算書" sheetId="57" r:id="rId5"/>
    <sheet name="内訳書１(収入事業別)" sheetId="61" r:id="rId6"/>
    <sheet name="内訳書１(収入一括)" sheetId="60" r:id="rId7"/>
    <sheet name="内訳書2-1" sheetId="31" r:id="rId8"/>
    <sheet name="内訳書2-2" sheetId="98" r:id="rId9"/>
    <sheet name="内訳書2-3" sheetId="99" r:id="rId10"/>
    <sheet name="内訳書2-4" sheetId="100" state="hidden" r:id="rId11"/>
    <sheet name="内訳書2-5" sheetId="101" state="hidden" r:id="rId12"/>
    <sheet name="内訳書2-6" sheetId="102" state="hidden" r:id="rId13"/>
    <sheet name="内訳書2-7" sheetId="103" state="hidden" r:id="rId14"/>
    <sheet name="内訳書2-8" sheetId="104" state="hidden" r:id="rId15"/>
    <sheet name="内訳書2-9" sheetId="105" state="hidden" r:id="rId16"/>
    <sheet name="内訳書2-10" sheetId="106" state="hidden" r:id="rId17"/>
    <sheet name="内訳書2-11" sheetId="107" state="hidden" r:id="rId18"/>
    <sheet name="内訳書2-12" sheetId="108" state="hidden" r:id="rId19"/>
    <sheet name="内訳書2-13" sheetId="109" state="hidden" r:id="rId20"/>
    <sheet name="内訳書2-14" sheetId="110" state="hidden" r:id="rId21"/>
    <sheet name="内訳書2-15" sheetId="112" state="hidden" r:id="rId22"/>
    <sheet name="内訳書2-16" sheetId="113" state="hidden" r:id="rId23"/>
    <sheet name="内訳書2-17" sheetId="114" state="hidden" r:id="rId24"/>
    <sheet name="内訳書2-18" sheetId="115" state="hidden" r:id="rId25"/>
    <sheet name="内訳書2-19" sheetId="116" state="hidden" r:id="rId26"/>
    <sheet name="内訳書2-20" sheetId="117" state="hidden" r:id="rId27"/>
    <sheet name="委託内訳書" sheetId="118" r:id="rId28"/>
    <sheet name="応募時からの変更箇所一覧" sheetId="128" r:id="rId29"/>
    <sheet name="内容調査票" sheetId="127" r:id="rId30"/>
    <sheet name="マスター" sheetId="28" state="hidden" r:id="rId31"/>
  </sheets>
  <definedNames>
    <definedName name="_xlnm._FilterDatabase" localSheetId="30" hidden="1">マスター!#REF!</definedName>
    <definedName name="EH会場" localSheetId="28">#REF!</definedName>
    <definedName name="EH会場" localSheetId="29">#REF!</definedName>
    <definedName name="EH会場">#REF!</definedName>
    <definedName name="EH合同開催校名" localSheetId="28">#REF!</definedName>
    <definedName name="EH合同開催校名" localSheetId="29">#REF!</definedName>
    <definedName name="EH合同開催校名">#REF!</definedName>
    <definedName name="EH参加者数" localSheetId="28">#REF!</definedName>
    <definedName name="EH参加者数" localSheetId="29">#REF!</definedName>
    <definedName name="EH参加者数">#REF!</definedName>
    <definedName name="EH実施内容" localSheetId="28">#REF!</definedName>
    <definedName name="EH実施内容" localSheetId="29">#REF!</definedName>
    <definedName name="EH実施内容">#REF!</definedName>
    <definedName name="EH実施日" localSheetId="28">#REF!</definedName>
    <definedName name="EH実施日" localSheetId="29">#REF!</definedName>
    <definedName name="EH実施日">#REF!</definedName>
    <definedName name="EW会場" localSheetId="28">#REF!</definedName>
    <definedName name="EW会場" localSheetId="29">#REF!</definedName>
    <definedName name="EW会場">#REF!</definedName>
    <definedName name="EW合同開催校名" localSheetId="28">#REF!</definedName>
    <definedName name="EW合同開催校名" localSheetId="29">#REF!</definedName>
    <definedName name="EW合同開催校名">#REF!</definedName>
    <definedName name="EW参加者数" localSheetId="28">#REF!</definedName>
    <definedName name="EW参加者数" localSheetId="29">#REF!</definedName>
    <definedName name="EW参加者数">#REF!</definedName>
    <definedName name="EW実施内容" localSheetId="28">#REF!</definedName>
    <definedName name="EW実施内容" localSheetId="29">#REF!</definedName>
    <definedName name="EW実施内容">#REF!</definedName>
    <definedName name="EW実施日" localSheetId="28">#REF!</definedName>
    <definedName name="EW実施日" localSheetId="29">#REF!</definedName>
    <definedName name="EW実施日">#REF!</definedName>
    <definedName name="Eご意見" localSheetId="28">#REF!</definedName>
    <definedName name="Eご意見" localSheetId="29">#REF!</definedName>
    <definedName name="Eご意見">#REF!</definedName>
    <definedName name="E活用時間" localSheetId="28">#REF!</definedName>
    <definedName name="E活用時間" localSheetId="29">#REF!</definedName>
    <definedName name="E活用時間">#REF!</definedName>
    <definedName name="E感想" localSheetId="28">#REF!</definedName>
    <definedName name="E感想" localSheetId="29">#REF!</definedName>
    <definedName name="E感想">#REF!</definedName>
    <definedName name="E公演団体" localSheetId="28">#REF!</definedName>
    <definedName name="E公演団体" localSheetId="29">#REF!</definedName>
    <definedName name="E公演団体">#REF!</definedName>
    <definedName name="E種目" localSheetId="28">#REF!</definedName>
    <definedName name="E種目" localSheetId="29">#REF!</definedName>
    <definedName name="E種目">#REF!</definedName>
    <definedName name="E申請者" localSheetId="28">#REF!</definedName>
    <definedName name="E申請者" localSheetId="29">#REF!</definedName>
    <definedName name="E申請者">#REF!</definedName>
    <definedName name="E申請者2" localSheetId="28">#REF!</definedName>
    <definedName name="E申請者2" localSheetId="29">#REF!</definedName>
    <definedName name="E申請者2">#REF!</definedName>
    <definedName name="E全体評価" localSheetId="28">#REF!</definedName>
    <definedName name="E全体評価" localSheetId="29">#REF!</definedName>
    <definedName name="E全体評価">#REF!</definedName>
    <definedName name="E担当者" localSheetId="28">#REF!</definedName>
    <definedName name="E担当者" localSheetId="29">#REF!</definedName>
    <definedName name="E担当者">#REF!</definedName>
    <definedName name="E地元主催者負担経費" localSheetId="28">#REF!</definedName>
    <definedName name="E地元主催者負担経費" localSheetId="29">#REF!</definedName>
    <definedName name="E地元主催者負担経費">#REF!</definedName>
    <definedName name="E都道府県" localSheetId="28">#REF!</definedName>
    <definedName name="E都道府県" localSheetId="29">#REF!</definedName>
    <definedName name="E都道府県">#REF!</definedName>
    <definedName name="E都道府県2" localSheetId="28">#REF!</definedName>
    <definedName name="E都道府県2" localSheetId="29">#REF!</definedName>
    <definedName name="E都道府県2">#REF!</definedName>
    <definedName name="E連絡先" localSheetId="28">#REF!</definedName>
    <definedName name="E連絡先" localSheetId="29">#REF!</definedName>
    <definedName name="E連絡先">#REF!</definedName>
    <definedName name="_xlnm.Print_Area" localSheetId="27">委託内訳書!$A$1:$R$159</definedName>
    <definedName name="_xlnm.Print_Area" localSheetId="28">応募時からの変更箇所一覧!$A$1:$C$27</definedName>
    <definedName name="_xlnm.Print_Area" localSheetId="0">計画書①!$A$1:$AI$43</definedName>
    <definedName name="_xlnm.Print_Area" localSheetId="1">計画書②!$A$1:$AI$43</definedName>
    <definedName name="_xlnm.Print_Area" localSheetId="2">計画書③!$A$1:$AI$42</definedName>
    <definedName name="_xlnm.Print_Area" localSheetId="3">計画書④!$A$1:$F$41</definedName>
    <definedName name="_xlnm.Print_Area" localSheetId="4">収支予算書!$A$1:$F$57</definedName>
    <definedName name="_xlnm.Print_Area" localSheetId="6">'内訳書１(収入一括)'!$A$1:$Y$61</definedName>
    <definedName name="_xlnm.Print_Area" localSheetId="5">'内訳書１(収入事業別)'!$A$1:$Y$61</definedName>
    <definedName name="_xlnm.Print_Area" localSheetId="7">'内訳書2-1'!$A$1:$R$219</definedName>
    <definedName name="_xlnm.Print_Area" localSheetId="16">'内訳書2-10'!$A$1:$R$219</definedName>
    <definedName name="_xlnm.Print_Area" localSheetId="17">'内訳書2-11'!$A$1:$R$219</definedName>
    <definedName name="_xlnm.Print_Area" localSheetId="18">'内訳書2-12'!$A$1:$R$219</definedName>
    <definedName name="_xlnm.Print_Area" localSheetId="19">'内訳書2-13'!$A$1:$R$219</definedName>
    <definedName name="_xlnm.Print_Area" localSheetId="20">'内訳書2-14'!$A$1:$R$219</definedName>
    <definedName name="_xlnm.Print_Area" localSheetId="21">'内訳書2-15'!$A$1:$R$219</definedName>
    <definedName name="_xlnm.Print_Area" localSheetId="22">'内訳書2-16'!$A$1:$R$219</definedName>
    <definedName name="_xlnm.Print_Area" localSheetId="23">'内訳書2-17'!$A$1:$R$219</definedName>
    <definedName name="_xlnm.Print_Area" localSheetId="24">'内訳書2-18'!$A$1:$R$219</definedName>
    <definedName name="_xlnm.Print_Area" localSheetId="25">'内訳書2-19'!$A$1:$R$219</definedName>
    <definedName name="_xlnm.Print_Area" localSheetId="8">'内訳書2-2'!$A$1:$R$219</definedName>
    <definedName name="_xlnm.Print_Area" localSheetId="26">'内訳書2-20'!$A$1:$R$219</definedName>
    <definedName name="_xlnm.Print_Area" localSheetId="9">'内訳書2-3'!$A$1:$R$219</definedName>
    <definedName name="_xlnm.Print_Area" localSheetId="10">'内訳書2-4'!$A$1:$R$219</definedName>
    <definedName name="_xlnm.Print_Area" localSheetId="11">'内訳書2-5'!$A$1:$R$219</definedName>
    <definedName name="_xlnm.Print_Area" localSheetId="12">'内訳書2-6'!$A$1:$R$219</definedName>
    <definedName name="_xlnm.Print_Area" localSheetId="13">'内訳書2-7'!$A$1:$R$219</definedName>
    <definedName name="_xlnm.Print_Area" localSheetId="14">'内訳書2-8'!$A$1:$R$219</definedName>
    <definedName name="_xlnm.Print_Area" localSheetId="15">'内訳書2-9'!$A$1:$R$219</definedName>
    <definedName name="_xlnm.Print_Area" localSheetId="29">内容調査票!$A$1:$J$26</definedName>
    <definedName name="_xlnm.Print_Titles" localSheetId="6">'内訳書１(収入一括)'!$A:$D</definedName>
    <definedName name="_xlnm.Print_Titles" localSheetId="5">'内訳書１(収入事業別)'!$A:$D</definedName>
    <definedName name="委託費">マスター!$F$3:$F$3</definedName>
    <definedName name="区分">マスター!$B$2:$F$2</definedName>
    <definedName name="区分2">マスター!$B$2:$E$2</definedName>
    <definedName name="雑役務費・消耗品費等">マスター!$E$3:$E$7</definedName>
    <definedName name="事業形態">マスター!$J$3:$J$4</definedName>
    <definedName name="実施報告書" localSheetId="28">#REF!</definedName>
    <definedName name="実施報告書" localSheetId="29">#REF!</definedName>
    <definedName name="実施報告書">#REF!</definedName>
    <definedName name="実績報告書" localSheetId="28">#REF!</definedName>
    <definedName name="実績報告書" localSheetId="29">#REF!</definedName>
    <definedName name="実績報告書">#REF!</definedName>
    <definedName name="収入">マスター!$H$3:$H$9</definedName>
    <definedName name="収入2">マスター!$H$4:$H$8</definedName>
    <definedName name="出演・音楽・文芸費">マスター!$B$3:$B$5</definedName>
    <definedName name="賃金・旅費・報償費">マスター!$D$3:$D$5</definedName>
    <definedName name="舞台・会場・設営費">マスター!$C$3:$C$7</definedName>
    <definedName name="報告書" localSheetId="28">#REF!</definedName>
    <definedName name="報告書" localSheetId="29">#REF!</definedName>
    <definedName name="報告書">#REF!</definedName>
  </definedNames>
  <calcPr calcId="171027"/>
</workbook>
</file>

<file path=xl/calcChain.xml><?xml version="1.0" encoding="utf-8"?>
<calcChain xmlns="http://schemas.openxmlformats.org/spreadsheetml/2006/main">
  <c r="Q10" i="99" l="1"/>
  <c r="A1" i="118" l="1"/>
  <c r="A1" i="117"/>
  <c r="A1" i="116"/>
  <c r="A1" i="115"/>
  <c r="A1" i="114"/>
  <c r="A1" i="113"/>
  <c r="A1" i="112"/>
  <c r="A1" i="110"/>
  <c r="A1" i="109"/>
  <c r="A1" i="108"/>
  <c r="A1" i="107"/>
  <c r="A1" i="106"/>
  <c r="A1" i="105"/>
  <c r="A1" i="104"/>
  <c r="A1" i="103"/>
  <c r="A1" i="102"/>
  <c r="A1" i="101"/>
  <c r="A1" i="100"/>
  <c r="A1" i="99"/>
  <c r="A1" i="98"/>
  <c r="A1" i="31"/>
  <c r="A1" i="60"/>
  <c r="A1" i="61"/>
  <c r="E35" i="57" l="1"/>
  <c r="E163" i="117" l="1"/>
  <c r="E162" i="117"/>
  <c r="E163" i="116"/>
  <c r="E162" i="116"/>
  <c r="E163" i="115"/>
  <c r="E162" i="115"/>
  <c r="E163" i="114"/>
  <c r="E162" i="114"/>
  <c r="E163" i="113"/>
  <c r="E162" i="113"/>
  <c r="E163" i="112"/>
  <c r="E162" i="112"/>
  <c r="E163" i="110"/>
  <c r="E162" i="110"/>
  <c r="E163" i="109"/>
  <c r="E162" i="109"/>
  <c r="E163" i="108"/>
  <c r="E162" i="108"/>
  <c r="E163" i="107"/>
  <c r="E162" i="107"/>
  <c r="E163" i="106"/>
  <c r="E162" i="106"/>
  <c r="E163" i="105" l="1"/>
  <c r="E162" i="105"/>
  <c r="E163" i="104" l="1"/>
  <c r="E162" i="104"/>
  <c r="E163" i="103"/>
  <c r="E162" i="103"/>
  <c r="E163" i="102"/>
  <c r="E162" i="102"/>
  <c r="E163" i="101"/>
  <c r="E162" i="101"/>
  <c r="E163" i="100"/>
  <c r="E162" i="100"/>
  <c r="E163" i="99"/>
  <c r="E162" i="99"/>
  <c r="Q68" i="99"/>
  <c r="Q69" i="99"/>
  <c r="Q70" i="99"/>
  <c r="Q71" i="99"/>
  <c r="Q72" i="99"/>
  <c r="Q73" i="99"/>
  <c r="Q74" i="99"/>
  <c r="Q75" i="99"/>
  <c r="Q76" i="99"/>
  <c r="Q77" i="99"/>
  <c r="Q78" i="99"/>
  <c r="Q79" i="99"/>
  <c r="Q80" i="99"/>
  <c r="Q81" i="99"/>
  <c r="Q82" i="99"/>
  <c r="Q83" i="99"/>
  <c r="Q84" i="99"/>
  <c r="Q85" i="99"/>
  <c r="Q86" i="99"/>
  <c r="Q87" i="99"/>
  <c r="Q88" i="99"/>
  <c r="Q89" i="99"/>
  <c r="Q90" i="99"/>
  <c r="Q91" i="99"/>
  <c r="Q92" i="99"/>
  <c r="Q93" i="99"/>
  <c r="Q94" i="99"/>
  <c r="Q95" i="99"/>
  <c r="Q96" i="99"/>
  <c r="Q97" i="99"/>
  <c r="Q98" i="99"/>
  <c r="Q99" i="99"/>
  <c r="Q100" i="99"/>
  <c r="Q101" i="99"/>
  <c r="Q102" i="99"/>
  <c r="Q103" i="99"/>
  <c r="Q104" i="99"/>
  <c r="Q105" i="99"/>
  <c r="Q106" i="99"/>
  <c r="Q107" i="99"/>
  <c r="Q108" i="99"/>
  <c r="Q109" i="99"/>
  <c r="Q110" i="99"/>
  <c r="Q111" i="99"/>
  <c r="Q112" i="99"/>
  <c r="Q113" i="99"/>
  <c r="Q114" i="99"/>
  <c r="Q115" i="99"/>
  <c r="Q116" i="99"/>
  <c r="Q117" i="99"/>
  <c r="Q118" i="99"/>
  <c r="Q119" i="99"/>
  <c r="Q120" i="99"/>
  <c r="Q121" i="99"/>
  <c r="Q122" i="99"/>
  <c r="Q123" i="99"/>
  <c r="Q124" i="99"/>
  <c r="Q125" i="99"/>
  <c r="Q126" i="99"/>
  <c r="Q127" i="99"/>
  <c r="Q128" i="99"/>
  <c r="Q129" i="99"/>
  <c r="Q130" i="99"/>
  <c r="Q131" i="99"/>
  <c r="Q132" i="99"/>
  <c r="Q133" i="99"/>
  <c r="Q134" i="99"/>
  <c r="Q135" i="99"/>
  <c r="Q136" i="99"/>
  <c r="Q137" i="99"/>
  <c r="Q138" i="99"/>
  <c r="Q139" i="99"/>
  <c r="Q140" i="99"/>
  <c r="Q141" i="99"/>
  <c r="Q142" i="99"/>
  <c r="Q143" i="99"/>
  <c r="Q144" i="99"/>
  <c r="Q145" i="99"/>
  <c r="Q146" i="99"/>
  <c r="Q147" i="99"/>
  <c r="Q148" i="99"/>
  <c r="Q149" i="99"/>
  <c r="Q150" i="99"/>
  <c r="Q151" i="99"/>
  <c r="Q152" i="99"/>
  <c r="Q153" i="99"/>
  <c r="Q154" i="99"/>
  <c r="Q155" i="99"/>
  <c r="Q156" i="99"/>
  <c r="Q157" i="99"/>
  <c r="Q158" i="99"/>
  <c r="Q159" i="99"/>
  <c r="E163" i="98"/>
  <c r="E162" i="98"/>
  <c r="E163" i="31"/>
  <c r="E162" i="31"/>
  <c r="A1" i="57" l="1"/>
  <c r="A160" i="98" l="1"/>
  <c r="A160" i="99"/>
  <c r="A160" i="100"/>
  <c r="A160" i="101"/>
  <c r="A160" i="102"/>
  <c r="A160" i="103"/>
  <c r="A160" i="104"/>
  <c r="A160" i="105"/>
  <c r="A160" i="106"/>
  <c r="A160" i="107"/>
  <c r="A160" i="108"/>
  <c r="A160" i="109"/>
  <c r="A160" i="110"/>
  <c r="A160" i="112"/>
  <c r="A160" i="113"/>
  <c r="A160" i="114"/>
  <c r="A160" i="115"/>
  <c r="A160" i="116"/>
  <c r="A160" i="117"/>
  <c r="A160" i="31"/>
  <c r="X7" i="61" l="1"/>
  <c r="W7" i="61"/>
  <c r="V7" i="61"/>
  <c r="U7" i="61"/>
  <c r="T7" i="61"/>
  <c r="S7" i="61"/>
  <c r="R7" i="61"/>
  <c r="Q7" i="61"/>
  <c r="P7" i="61"/>
  <c r="O7" i="61"/>
  <c r="N7" i="61"/>
  <c r="M7" i="61"/>
  <c r="L7" i="61"/>
  <c r="K7" i="61"/>
  <c r="J7" i="61"/>
  <c r="I7" i="61"/>
  <c r="H7" i="61"/>
  <c r="G7" i="61"/>
  <c r="F7" i="61"/>
  <c r="E7" i="61"/>
  <c r="X6" i="61"/>
  <c r="W6" i="61"/>
  <c r="V6" i="61"/>
  <c r="U6" i="61"/>
  <c r="T6" i="61"/>
  <c r="S6" i="61"/>
  <c r="R6" i="61"/>
  <c r="Q6" i="61"/>
  <c r="P6" i="61"/>
  <c r="O6" i="61"/>
  <c r="N6" i="61"/>
  <c r="M6" i="61"/>
  <c r="L6" i="61"/>
  <c r="K6" i="61"/>
  <c r="J6" i="61"/>
  <c r="I6" i="61"/>
  <c r="H6" i="61"/>
  <c r="G6" i="61"/>
  <c r="F6" i="61"/>
  <c r="E6" i="61"/>
  <c r="X7" i="60"/>
  <c r="W7" i="60"/>
  <c r="V7" i="60"/>
  <c r="U7" i="60"/>
  <c r="T7" i="60"/>
  <c r="S7" i="60"/>
  <c r="R7" i="60"/>
  <c r="Q7" i="60"/>
  <c r="P7" i="60"/>
  <c r="O7" i="60"/>
  <c r="N7" i="60"/>
  <c r="M7" i="60"/>
  <c r="L7" i="60"/>
  <c r="K7" i="60"/>
  <c r="J7" i="60"/>
  <c r="I7" i="60"/>
  <c r="H7" i="60"/>
  <c r="G7" i="60"/>
  <c r="F7" i="60"/>
  <c r="E7" i="60"/>
  <c r="X6" i="60"/>
  <c r="W6" i="60"/>
  <c r="V6" i="60"/>
  <c r="U6" i="60"/>
  <c r="T6" i="60"/>
  <c r="S6" i="60"/>
  <c r="R6" i="60"/>
  <c r="Q6" i="60"/>
  <c r="P6" i="60"/>
  <c r="O6" i="60"/>
  <c r="N6" i="60"/>
  <c r="M6" i="60"/>
  <c r="L6" i="60"/>
  <c r="K6" i="60"/>
  <c r="J6" i="60"/>
  <c r="I6" i="60"/>
  <c r="H6" i="60"/>
  <c r="G6" i="60"/>
  <c r="G21" i="60" s="1"/>
  <c r="F6" i="60"/>
  <c r="F21" i="60" s="1"/>
  <c r="E6" i="60"/>
  <c r="Y41" i="61" l="1"/>
  <c r="U5" i="61" l="1"/>
  <c r="V5" i="61"/>
  <c r="W5" i="61"/>
  <c r="X5" i="61"/>
  <c r="F238" i="99"/>
  <c r="G23" i="61" s="1"/>
  <c r="Q11" i="99"/>
  <c r="Q27" i="99"/>
  <c r="F239" i="99"/>
  <c r="G24" i="61" s="1"/>
  <c r="Q12" i="99"/>
  <c r="F240" i="99" s="1"/>
  <c r="Q28" i="99"/>
  <c r="Q13" i="99"/>
  <c r="F241" i="99" s="1"/>
  <c r="Q29" i="99"/>
  <c r="Q14" i="99"/>
  <c r="Q30" i="99"/>
  <c r="F242" i="99"/>
  <c r="G27" i="61" s="1"/>
  <c r="Q15" i="99"/>
  <c r="Q31" i="99"/>
  <c r="F243" i="99"/>
  <c r="G28" i="61" s="1"/>
  <c r="Q16" i="99"/>
  <c r="F244" i="99" s="1"/>
  <c r="G29" i="61" s="1"/>
  <c r="Q32" i="99"/>
  <c r="Q17" i="99"/>
  <c r="F245" i="99" s="1"/>
  <c r="Q33" i="99"/>
  <c r="Q18" i="99"/>
  <c r="Q34" i="99"/>
  <c r="F246" i="99"/>
  <c r="G31" i="61" s="1"/>
  <c r="Q19" i="99"/>
  <c r="Q35" i="99"/>
  <c r="E7" i="99" s="1"/>
  <c r="F247" i="99"/>
  <c r="G32" i="61" s="1"/>
  <c r="Q20" i="99"/>
  <c r="F248" i="99" s="1"/>
  <c r="G33" i="61" s="1"/>
  <c r="Q36" i="99"/>
  <c r="Q21" i="99"/>
  <c r="F249" i="99" s="1"/>
  <c r="Q37" i="99"/>
  <c r="Q22" i="99"/>
  <c r="Q38" i="99"/>
  <c r="F250" i="99"/>
  <c r="G35" i="61" s="1"/>
  <c r="Q23" i="99"/>
  <c r="Q39" i="99"/>
  <c r="F251" i="99"/>
  <c r="G36" i="61" s="1"/>
  <c r="Q24" i="99"/>
  <c r="F252" i="99" s="1"/>
  <c r="G37" i="61" s="1"/>
  <c r="Q40" i="99"/>
  <c r="Q25" i="99"/>
  <c r="F254" i="99" s="1"/>
  <c r="G39" i="61" s="1"/>
  <c r="Q41" i="99"/>
  <c r="F253" i="99"/>
  <c r="Q26" i="99"/>
  <c r="Q42" i="99"/>
  <c r="Q43" i="99"/>
  <c r="G23" i="60"/>
  <c r="F258" i="99"/>
  <c r="G43" i="60" s="1"/>
  <c r="F259" i="99"/>
  <c r="G44" i="60" s="1"/>
  <c r="F260" i="99"/>
  <c r="G45" i="60" s="1"/>
  <c r="F261" i="99"/>
  <c r="G46" i="60" s="1"/>
  <c r="F262" i="99"/>
  <c r="G47" i="60" s="1"/>
  <c r="F263" i="99"/>
  <c r="G48" i="60" s="1"/>
  <c r="F264" i="99"/>
  <c r="G49" i="60" s="1"/>
  <c r="F265" i="99"/>
  <c r="G50" i="60" s="1"/>
  <c r="F266" i="99"/>
  <c r="G51" i="60" s="1"/>
  <c r="F267" i="99"/>
  <c r="G52" i="60" s="1"/>
  <c r="F268" i="99"/>
  <c r="G53" i="60" s="1"/>
  <c r="F269" i="99"/>
  <c r="G54" i="60" s="1"/>
  <c r="F270" i="99"/>
  <c r="G55" i="60" s="1"/>
  <c r="F271" i="99"/>
  <c r="G56" i="60" s="1"/>
  <c r="F272" i="99"/>
  <c r="G57" i="60" s="1"/>
  <c r="F273" i="99"/>
  <c r="G58" i="60" s="1"/>
  <c r="F274" i="99"/>
  <c r="G59" i="60" s="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99" i="118"/>
  <c r="F197" i="118"/>
  <c r="F196" i="118"/>
  <c r="F195" i="118"/>
  <c r="F194" i="118"/>
  <c r="F193" i="118"/>
  <c r="F192" i="118"/>
  <c r="F191" i="118"/>
  <c r="F190" i="118"/>
  <c r="F189" i="118"/>
  <c r="F188" i="118"/>
  <c r="F187" i="118"/>
  <c r="F186" i="118"/>
  <c r="F185" i="118"/>
  <c r="F184" i="118"/>
  <c r="F183" i="118"/>
  <c r="F179" i="118"/>
  <c r="F177" i="118"/>
  <c r="F176" i="118"/>
  <c r="F175" i="118"/>
  <c r="F174" i="118"/>
  <c r="F173" i="118"/>
  <c r="F172" i="118"/>
  <c r="F171" i="118"/>
  <c r="F170" i="118"/>
  <c r="F169" i="118"/>
  <c r="F168" i="118"/>
  <c r="F167" i="118"/>
  <c r="F165" i="118"/>
  <c r="F164" i="118"/>
  <c r="F163" i="118"/>
  <c r="F252" i="98"/>
  <c r="F37" i="61" s="1"/>
  <c r="F252" i="100"/>
  <c r="H37" i="60" s="1"/>
  <c r="F252" i="101"/>
  <c r="F252" i="102"/>
  <c r="J37" i="60" s="1"/>
  <c r="F252" i="103"/>
  <c r="K37" i="60" s="1"/>
  <c r="F252" i="104"/>
  <c r="L37" i="60" s="1"/>
  <c r="F252" i="105"/>
  <c r="F252" i="106"/>
  <c r="N37" i="60" s="1"/>
  <c r="F252" i="107"/>
  <c r="O37" i="60" s="1"/>
  <c r="F252" i="108"/>
  <c r="P37" i="60" s="1"/>
  <c r="F252" i="109"/>
  <c r="F252" i="110"/>
  <c r="R37" i="60" s="1"/>
  <c r="F252" i="112"/>
  <c r="S37" i="60" s="1"/>
  <c r="F252" i="113"/>
  <c r="T37" i="60" s="1"/>
  <c r="F252" i="114"/>
  <c r="F252" i="115"/>
  <c r="V37" i="60" s="1"/>
  <c r="F252" i="116"/>
  <c r="W37" i="60" s="1"/>
  <c r="F252" i="31"/>
  <c r="E37" i="61" s="1"/>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s="1"/>
  <c r="Q10" i="118"/>
  <c r="F166" i="118" s="1"/>
  <c r="F272" i="117"/>
  <c r="X57" i="61" s="1"/>
  <c r="F268" i="117"/>
  <c r="X53" i="60" s="1"/>
  <c r="F264" i="117"/>
  <c r="X49" i="61" s="1"/>
  <c r="F260" i="117"/>
  <c r="F251" i="117"/>
  <c r="X36" i="61" s="1"/>
  <c r="F247" i="117"/>
  <c r="X32" i="61" s="1"/>
  <c r="F243" i="117"/>
  <c r="X28" i="61" s="1"/>
  <c r="F239" i="117"/>
  <c r="X24" i="60" s="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X16" i="61" s="1"/>
  <c r="Q174" i="117"/>
  <c r="F229" i="117" s="1"/>
  <c r="X13" i="61" s="1"/>
  <c r="Q173" i="117"/>
  <c r="F228" i="117" s="1"/>
  <c r="X12" i="61" s="1"/>
  <c r="Q172" i="117"/>
  <c r="F227" i="117" s="1"/>
  <c r="X11" i="61" s="1"/>
  <c r="Q171" i="117"/>
  <c r="F226" i="117" s="1"/>
  <c r="X10" i="61" s="1"/>
  <c r="Q170" i="117"/>
  <c r="F225" i="117" s="1"/>
  <c r="X9" i="61"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74" i="117" s="1"/>
  <c r="Q41" i="117"/>
  <c r="F273" i="117" s="1"/>
  <c r="X58" i="61" s="1"/>
  <c r="Q40" i="117"/>
  <c r="Q39" i="117"/>
  <c r="F271" i="117" s="1"/>
  <c r="Q38" i="117"/>
  <c r="F270" i="117" s="1"/>
  <c r="Q37" i="117"/>
  <c r="Q36" i="117"/>
  <c r="Q35" i="117"/>
  <c r="F267" i="117" s="1"/>
  <c r="Q34" i="117"/>
  <c r="F266" i="117" s="1"/>
  <c r="Q33" i="117"/>
  <c r="F265" i="117" s="1"/>
  <c r="X50" i="61" s="1"/>
  <c r="Q32" i="117"/>
  <c r="Q31" i="117"/>
  <c r="F263" i="117" s="1"/>
  <c r="Q30" i="117"/>
  <c r="F262" i="117" s="1"/>
  <c r="Q29" i="117"/>
  <c r="Q28" i="117"/>
  <c r="Q27" i="117"/>
  <c r="F259" i="117" s="1"/>
  <c r="Q26" i="117"/>
  <c r="F258" i="117" s="1"/>
  <c r="Q25" i="117"/>
  <c r="F254" i="117" s="1"/>
  <c r="X39" i="61" s="1"/>
  <c r="Q24" i="117"/>
  <c r="F252" i="117" s="1"/>
  <c r="X37" i="60" s="1"/>
  <c r="Q23" i="117"/>
  <c r="Q22" i="117"/>
  <c r="F250" i="117" s="1"/>
  <c r="Q21" i="117"/>
  <c r="F249" i="117" s="1"/>
  <c r="Q20" i="117"/>
  <c r="F248" i="117" s="1"/>
  <c r="Q19" i="117"/>
  <c r="Q18" i="117"/>
  <c r="F246" i="117" s="1"/>
  <c r="Q17" i="117"/>
  <c r="F245" i="117" s="1"/>
  <c r="Q16" i="117"/>
  <c r="F244" i="117" s="1"/>
  <c r="X29" i="60" s="1"/>
  <c r="Q15" i="117"/>
  <c r="Q14" i="117"/>
  <c r="F242" i="117" s="1"/>
  <c r="Q13" i="117"/>
  <c r="F241" i="117" s="1"/>
  <c r="Q12" i="117"/>
  <c r="F240" i="117" s="1"/>
  <c r="Q11" i="117"/>
  <c r="Q10" i="117"/>
  <c r="F238" i="117" s="1"/>
  <c r="F253" i="117"/>
  <c r="M6" i="117" s="1"/>
  <c r="F274" i="116"/>
  <c r="F273" i="116"/>
  <c r="W58" i="60" s="1"/>
  <c r="F272" i="116"/>
  <c r="W57" i="60" s="1"/>
  <c r="F271" i="116"/>
  <c r="W56" i="61" s="1"/>
  <c r="F270" i="116"/>
  <c r="F269" i="116"/>
  <c r="W54" i="61" s="1"/>
  <c r="F268" i="116"/>
  <c r="W53" i="60" s="1"/>
  <c r="F267" i="116"/>
  <c r="W52" i="60" s="1"/>
  <c r="F266" i="116"/>
  <c r="F265" i="116"/>
  <c r="W50" i="60" s="1"/>
  <c r="F264" i="116"/>
  <c r="W49" i="60" s="1"/>
  <c r="F263" i="116"/>
  <c r="W48" i="61" s="1"/>
  <c r="F262" i="116"/>
  <c r="F261" i="116"/>
  <c r="W46" i="61" s="1"/>
  <c r="F260" i="116"/>
  <c r="W45" i="60" s="1"/>
  <c r="F259" i="116"/>
  <c r="F258" i="116"/>
  <c r="F254" i="116"/>
  <c r="W39" i="61" s="1"/>
  <c r="F251" i="116"/>
  <c r="W36" i="60" s="1"/>
  <c r="F250" i="116"/>
  <c r="F249" i="116"/>
  <c r="F248" i="116"/>
  <c r="W33" i="60" s="1"/>
  <c r="F247" i="116"/>
  <c r="W32" i="60" s="1"/>
  <c r="F246" i="116"/>
  <c r="F245" i="116"/>
  <c r="F244" i="116"/>
  <c r="W29" i="61" s="1"/>
  <c r="F243" i="116"/>
  <c r="W28" i="60" s="1"/>
  <c r="F242" i="116"/>
  <c r="F241" i="116"/>
  <c r="F240" i="116"/>
  <c r="W25" i="60" s="1"/>
  <c r="F239" i="116"/>
  <c r="W24" i="60" s="1"/>
  <c r="F238" i="116"/>
  <c r="F229" i="116"/>
  <c r="W13" i="61" s="1"/>
  <c r="F228" i="116"/>
  <c r="W12" i="61" s="1"/>
  <c r="F227" i="116"/>
  <c r="W11" i="61" s="1"/>
  <c r="F226" i="116"/>
  <c r="W10" i="61" s="1"/>
  <c r="F225" i="116"/>
  <c r="W9" i="61" s="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s="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53" i="116" s="1"/>
  <c r="E7" i="116"/>
  <c r="F274" i="115"/>
  <c r="F273" i="115"/>
  <c r="F272" i="115"/>
  <c r="V57" i="60" s="1"/>
  <c r="F271" i="115"/>
  <c r="V56" i="60" s="1"/>
  <c r="F270" i="115"/>
  <c r="F269" i="115"/>
  <c r="F268" i="115"/>
  <c r="V53" i="60" s="1"/>
  <c r="F267" i="115"/>
  <c r="V52" i="61" s="1"/>
  <c r="F266" i="115"/>
  <c r="V51" i="60" s="1"/>
  <c r="F265" i="115"/>
  <c r="F264" i="115"/>
  <c r="V49" i="61" s="1"/>
  <c r="F263" i="115"/>
  <c r="V48" i="60" s="1"/>
  <c r="F262" i="115"/>
  <c r="V47" i="60" s="1"/>
  <c r="F261" i="115"/>
  <c r="F260" i="115"/>
  <c r="V45" i="60" s="1"/>
  <c r="F259" i="115"/>
  <c r="F258" i="115"/>
  <c r="V43" i="60" s="1"/>
  <c r="F254" i="115"/>
  <c r="F251" i="115"/>
  <c r="V36" i="60" s="1"/>
  <c r="F250" i="115"/>
  <c r="V35" i="60" s="1"/>
  <c r="F249" i="115"/>
  <c r="F248" i="115"/>
  <c r="F247" i="115"/>
  <c r="V32" i="60" s="1"/>
  <c r="F246" i="115"/>
  <c r="V31" i="60" s="1"/>
  <c r="F245" i="115"/>
  <c r="F244" i="115"/>
  <c r="V29" i="60" s="1"/>
  <c r="F243" i="115"/>
  <c r="V28" i="60" s="1"/>
  <c r="F242" i="115"/>
  <c r="V27" i="60" s="1"/>
  <c r="F241" i="115"/>
  <c r="F240" i="115"/>
  <c r="F239" i="115"/>
  <c r="V24" i="60" s="1"/>
  <c r="F238" i="115"/>
  <c r="V23" i="60" s="1"/>
  <c r="F229" i="115"/>
  <c r="V13" i="61" s="1"/>
  <c r="F228" i="115"/>
  <c r="V12" i="61" s="1"/>
  <c r="F227" i="115"/>
  <c r="V11" i="61" s="1"/>
  <c r="F226" i="115"/>
  <c r="F225" i="115"/>
  <c r="V9" i="61" s="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s="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53" i="115" s="1"/>
  <c r="M6" i="115" s="1"/>
  <c r="E7" i="115"/>
  <c r="F274" i="114"/>
  <c r="F273" i="114"/>
  <c r="F272" i="114"/>
  <c r="U57" i="60" s="1"/>
  <c r="F271" i="114"/>
  <c r="U56" i="60" s="1"/>
  <c r="F270" i="114"/>
  <c r="F269" i="114"/>
  <c r="F268" i="114"/>
  <c r="F267" i="114"/>
  <c r="U52" i="61" s="1"/>
  <c r="F266" i="114"/>
  <c r="F265" i="114"/>
  <c r="F264" i="114"/>
  <c r="U49" i="60" s="1"/>
  <c r="F263" i="114"/>
  <c r="U48" i="60" s="1"/>
  <c r="F262" i="114"/>
  <c r="F261" i="114"/>
  <c r="F260" i="114"/>
  <c r="F259" i="114"/>
  <c r="U44" i="61" s="1"/>
  <c r="F258" i="114"/>
  <c r="F254" i="114"/>
  <c r="F251" i="114"/>
  <c r="U36" i="61" s="1"/>
  <c r="F250" i="114"/>
  <c r="U35" i="61" s="1"/>
  <c r="F249" i="114"/>
  <c r="F248" i="114"/>
  <c r="F247" i="114"/>
  <c r="U32" i="60" s="1"/>
  <c r="F246" i="114"/>
  <c r="U31" i="60" s="1"/>
  <c r="F245" i="114"/>
  <c r="F244" i="114"/>
  <c r="U29" i="60" s="1"/>
  <c r="F243" i="114"/>
  <c r="U28" i="61" s="1"/>
  <c r="F242" i="114"/>
  <c r="U27" i="61" s="1"/>
  <c r="F241" i="114"/>
  <c r="F240" i="114"/>
  <c r="F239" i="114"/>
  <c r="F238" i="114"/>
  <c r="U23" i="60" s="1"/>
  <c r="F229" i="114"/>
  <c r="U13" i="61" s="1"/>
  <c r="F228" i="114"/>
  <c r="U12" i="61" s="1"/>
  <c r="F227" i="114"/>
  <c r="U11" i="61" s="1"/>
  <c r="F226" i="114"/>
  <c r="U10" i="61" s="1"/>
  <c r="F225" i="114"/>
  <c r="U9" i="61" s="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s="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53" i="114" s="1"/>
  <c r="M6" i="114" s="1"/>
  <c r="E7" i="114"/>
  <c r="F274" i="113"/>
  <c r="T59" i="61" s="1"/>
  <c r="F273" i="113"/>
  <c r="T58" i="60" s="1"/>
  <c r="F272" i="113"/>
  <c r="T57" i="60" s="1"/>
  <c r="F271" i="113"/>
  <c r="T56" i="61" s="1"/>
  <c r="F270" i="113"/>
  <c r="T55" i="60" s="1"/>
  <c r="F269" i="113"/>
  <c r="T54" i="60" s="1"/>
  <c r="F268" i="113"/>
  <c r="T53" i="61" s="1"/>
  <c r="F267" i="113"/>
  <c r="T52" i="60" s="1"/>
  <c r="F266" i="113"/>
  <c r="T51" i="61" s="1"/>
  <c r="F265" i="113"/>
  <c r="T50" i="60" s="1"/>
  <c r="F264" i="113"/>
  <c r="T49" i="60" s="1"/>
  <c r="F263" i="113"/>
  <c r="T48" i="61" s="1"/>
  <c r="F262" i="113"/>
  <c r="T47" i="60" s="1"/>
  <c r="F261" i="113"/>
  <c r="T46" i="60" s="1"/>
  <c r="F260" i="113"/>
  <c r="T45" i="61" s="1"/>
  <c r="F259" i="113"/>
  <c r="F258" i="113"/>
  <c r="T43" i="61" s="1"/>
  <c r="F254" i="113"/>
  <c r="T39" i="60" s="1"/>
  <c r="F251" i="113"/>
  <c r="T36" i="61" s="1"/>
  <c r="F250" i="113"/>
  <c r="F249" i="113"/>
  <c r="T34" i="61" s="1"/>
  <c r="F248" i="113"/>
  <c r="T33" i="61" s="1"/>
  <c r="F247" i="113"/>
  <c r="T32" i="60" s="1"/>
  <c r="F246" i="113"/>
  <c r="F245" i="113"/>
  <c r="T30" i="60" s="1"/>
  <c r="F244" i="113"/>
  <c r="T29" i="60" s="1"/>
  <c r="F243" i="113"/>
  <c r="T28" i="61" s="1"/>
  <c r="F242" i="113"/>
  <c r="F241" i="113"/>
  <c r="T26" i="61" s="1"/>
  <c r="F240" i="113"/>
  <c r="T25" i="61" s="1"/>
  <c r="F239" i="113"/>
  <c r="F238" i="113"/>
  <c r="F229" i="113"/>
  <c r="T13" i="61" s="1"/>
  <c r="F228" i="113"/>
  <c r="T12" i="61" s="1"/>
  <c r="F227" i="113"/>
  <c r="T11" i="61" s="1"/>
  <c r="F226" i="113"/>
  <c r="T10" i="61" s="1"/>
  <c r="F225" i="113"/>
  <c r="T9" i="61" s="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s="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53" i="113" s="1"/>
  <c r="E7" i="113"/>
  <c r="F274" i="112"/>
  <c r="F273" i="112"/>
  <c r="S58" i="60" s="1"/>
  <c r="F272" i="112"/>
  <c r="S57" i="60" s="1"/>
  <c r="F271" i="112"/>
  <c r="S56" i="60" s="1"/>
  <c r="F270" i="112"/>
  <c r="F269" i="112"/>
  <c r="S54" i="61" s="1"/>
  <c r="F268" i="112"/>
  <c r="S53" i="60" s="1"/>
  <c r="F267" i="112"/>
  <c r="S52" i="60" s="1"/>
  <c r="F266" i="112"/>
  <c r="F265" i="112"/>
  <c r="S50" i="60" s="1"/>
  <c r="F264" i="112"/>
  <c r="S49" i="60" s="1"/>
  <c r="F263" i="112"/>
  <c r="S48" i="60" s="1"/>
  <c r="F262" i="112"/>
  <c r="F261" i="112"/>
  <c r="S46" i="60" s="1"/>
  <c r="F260" i="112"/>
  <c r="S45" i="60" s="1"/>
  <c r="F259" i="112"/>
  <c r="F258" i="112"/>
  <c r="F254" i="112"/>
  <c r="S39" i="61" s="1"/>
  <c r="F251" i="112"/>
  <c r="S36" i="60" s="1"/>
  <c r="F250" i="112"/>
  <c r="F249" i="112"/>
  <c r="S34" i="60" s="1"/>
  <c r="F248" i="112"/>
  <c r="S33" i="60" s="1"/>
  <c r="F247" i="112"/>
  <c r="S32" i="60" s="1"/>
  <c r="F246" i="112"/>
  <c r="F245" i="112"/>
  <c r="F244" i="112"/>
  <c r="S29" i="60" s="1"/>
  <c r="F243" i="112"/>
  <c r="S28" i="60" s="1"/>
  <c r="F242" i="112"/>
  <c r="F241" i="112"/>
  <c r="S26" i="60" s="1"/>
  <c r="F240" i="112"/>
  <c r="S25" i="60" s="1"/>
  <c r="F239" i="112"/>
  <c r="F238" i="112"/>
  <c r="F229" i="112"/>
  <c r="S13" i="61" s="1"/>
  <c r="F228" i="112"/>
  <c r="S12" i="61" s="1"/>
  <c r="F227" i="112"/>
  <c r="S11" i="61" s="1"/>
  <c r="F226" i="112"/>
  <c r="S10" i="61" s="1"/>
  <c r="F225" i="112"/>
  <c r="S9" i="61" s="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s="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Q10" i="112"/>
  <c r="F253" i="112" s="1"/>
  <c r="M6" i="112" s="1"/>
  <c r="E7" i="112"/>
  <c r="F274" i="110"/>
  <c r="F273" i="110"/>
  <c r="R58" i="60" s="1"/>
  <c r="F272" i="110"/>
  <c r="R57" i="60" s="1"/>
  <c r="F271" i="110"/>
  <c r="R56" i="60" s="1"/>
  <c r="F270" i="110"/>
  <c r="F269" i="110"/>
  <c r="R54" i="60" s="1"/>
  <c r="F268" i="110"/>
  <c r="R53" i="60" s="1"/>
  <c r="F267" i="110"/>
  <c r="R52" i="61" s="1"/>
  <c r="F266" i="110"/>
  <c r="F265" i="110"/>
  <c r="R50" i="60" s="1"/>
  <c r="F264" i="110"/>
  <c r="R49" i="60" s="1"/>
  <c r="F263" i="110"/>
  <c r="R48" i="60" s="1"/>
  <c r="F262" i="110"/>
  <c r="F261" i="110"/>
  <c r="R46" i="60" s="1"/>
  <c r="F260" i="110"/>
  <c r="R45" i="60" s="1"/>
  <c r="F259" i="110"/>
  <c r="F258" i="110"/>
  <c r="F254" i="110"/>
  <c r="R39" i="61" s="1"/>
  <c r="F251" i="110"/>
  <c r="R36" i="60" s="1"/>
  <c r="F250" i="110"/>
  <c r="R35" i="60" s="1"/>
  <c r="F249" i="110"/>
  <c r="F248" i="110"/>
  <c r="R33" i="60" s="1"/>
  <c r="F247" i="110"/>
  <c r="R32" i="60" s="1"/>
  <c r="F246" i="110"/>
  <c r="R31" i="60" s="1"/>
  <c r="F245" i="110"/>
  <c r="F244" i="110"/>
  <c r="R29" i="61" s="1"/>
  <c r="F243" i="110"/>
  <c r="R28" i="60" s="1"/>
  <c r="F242" i="110"/>
  <c r="R27" i="60" s="1"/>
  <c r="F241" i="110"/>
  <c r="F240" i="110"/>
  <c r="R25" i="60" s="1"/>
  <c r="F239" i="110"/>
  <c r="R24" i="60" s="1"/>
  <c r="F238" i="110"/>
  <c r="R23" i="60" s="1"/>
  <c r="F229" i="110"/>
  <c r="R13" i="61" s="1"/>
  <c r="F228" i="110"/>
  <c r="R12" i="61" s="1"/>
  <c r="F227" i="110"/>
  <c r="R11" i="61" s="1"/>
  <c r="F226" i="110"/>
  <c r="F225" i="110"/>
  <c r="R9" i="61" s="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s="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53" i="110" s="1"/>
  <c r="M6" i="110" s="1"/>
  <c r="E7" i="110"/>
  <c r="F274" i="109"/>
  <c r="Q59" i="60" s="1"/>
  <c r="F273" i="109"/>
  <c r="F272" i="109"/>
  <c r="Q57" i="61" s="1"/>
  <c r="F271" i="109"/>
  <c r="Q56" i="61" s="1"/>
  <c r="F270" i="109"/>
  <c r="Q55" i="60" s="1"/>
  <c r="F269" i="109"/>
  <c r="Q54" i="61" s="1"/>
  <c r="F268" i="109"/>
  <c r="Q53" i="61" s="1"/>
  <c r="F267" i="109"/>
  <c r="Q52" i="60" s="1"/>
  <c r="F266" i="109"/>
  <c r="Q51" i="60" s="1"/>
  <c r="F265" i="109"/>
  <c r="F264" i="109"/>
  <c r="Q49" i="61" s="1"/>
  <c r="F263" i="109"/>
  <c r="Q48" i="61" s="1"/>
  <c r="F262" i="109"/>
  <c r="Q47" i="60" s="1"/>
  <c r="F261" i="109"/>
  <c r="Q46" i="61" s="1"/>
  <c r="F260" i="109"/>
  <c r="Q45" i="60" s="1"/>
  <c r="F259" i="109"/>
  <c r="Q44" i="60" s="1"/>
  <c r="F258" i="109"/>
  <c r="Q43" i="60" s="1"/>
  <c r="F254" i="109"/>
  <c r="Q39" i="61" s="1"/>
  <c r="F251" i="109"/>
  <c r="Q36" i="61" s="1"/>
  <c r="F250" i="109"/>
  <c r="Q35" i="61" s="1"/>
  <c r="F249" i="109"/>
  <c r="Q34" i="60" s="1"/>
  <c r="F248" i="109"/>
  <c r="Q33" i="60" s="1"/>
  <c r="F247" i="109"/>
  <c r="Q32" i="60" s="1"/>
  <c r="F246" i="109"/>
  <c r="Q31" i="60" s="1"/>
  <c r="F245" i="109"/>
  <c r="Q30" i="61" s="1"/>
  <c r="F244" i="109"/>
  <c r="Q29" i="60" s="1"/>
  <c r="F243" i="109"/>
  <c r="Q28" i="61" s="1"/>
  <c r="F242" i="109"/>
  <c r="Q27" i="61" s="1"/>
  <c r="F241" i="109"/>
  <c r="Q26" i="60" s="1"/>
  <c r="F240" i="109"/>
  <c r="Q25" i="60" s="1"/>
  <c r="F239" i="109"/>
  <c r="Q24" i="60" s="1"/>
  <c r="F238" i="109"/>
  <c r="Q23" i="60" s="1"/>
  <c r="F229" i="109"/>
  <c r="Q13" i="61" s="1"/>
  <c r="F228" i="109"/>
  <c r="Q12" i="61" s="1"/>
  <c r="F227" i="109"/>
  <c r="Q11" i="61" s="1"/>
  <c r="F226" i="109"/>
  <c r="Q10" i="61" s="1"/>
  <c r="F225" i="109"/>
  <c r="Q9" i="61" s="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s="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53" i="109" s="1"/>
  <c r="M6" i="109" s="1"/>
  <c r="E7" i="109"/>
  <c r="F274" i="108"/>
  <c r="P59" i="61" s="1"/>
  <c r="F273" i="108"/>
  <c r="P58" i="61" s="1"/>
  <c r="F272" i="108"/>
  <c r="P57" i="60" s="1"/>
  <c r="F271" i="108"/>
  <c r="P56" i="60" s="1"/>
  <c r="F270" i="108"/>
  <c r="P55" i="60" s="1"/>
  <c r="F269" i="108"/>
  <c r="P54" i="60" s="1"/>
  <c r="F268" i="108"/>
  <c r="P53" i="61" s="1"/>
  <c r="F267" i="108"/>
  <c r="P52" i="60" s="1"/>
  <c r="F266" i="108"/>
  <c r="P51" i="61" s="1"/>
  <c r="F265" i="108"/>
  <c r="P50" i="61" s="1"/>
  <c r="F264" i="108"/>
  <c r="P49" i="60" s="1"/>
  <c r="F263" i="108"/>
  <c r="P48" i="60" s="1"/>
  <c r="F262" i="108"/>
  <c r="P47" i="60" s="1"/>
  <c r="F261" i="108"/>
  <c r="P46" i="60" s="1"/>
  <c r="F260" i="108"/>
  <c r="P45" i="61" s="1"/>
  <c r="F259" i="108"/>
  <c r="F258" i="108"/>
  <c r="P43" i="61" s="1"/>
  <c r="F254" i="108"/>
  <c r="P39" i="60" s="1"/>
  <c r="F251" i="108"/>
  <c r="P36" i="61" s="1"/>
  <c r="F250" i="108"/>
  <c r="P35" i="61" s="1"/>
  <c r="F249" i="108"/>
  <c r="P34" i="61" s="1"/>
  <c r="F248" i="108"/>
  <c r="P33" i="60" s="1"/>
  <c r="F247" i="108"/>
  <c r="P32" i="60" s="1"/>
  <c r="F246" i="108"/>
  <c r="F245" i="108"/>
  <c r="P30" i="60" s="1"/>
  <c r="F244" i="108"/>
  <c r="F243" i="108"/>
  <c r="P28" i="61" s="1"/>
  <c r="F242" i="108"/>
  <c r="P27" i="61" s="1"/>
  <c r="F241" i="108"/>
  <c r="P26" i="61" s="1"/>
  <c r="F240" i="108"/>
  <c r="P25" i="60" s="1"/>
  <c r="F239" i="108"/>
  <c r="F238" i="108"/>
  <c r="P23" i="61" s="1"/>
  <c r="F229" i="108"/>
  <c r="P13" i="61" s="1"/>
  <c r="F228" i="108"/>
  <c r="P12" i="61" s="1"/>
  <c r="F227" i="108"/>
  <c r="P11" i="61" s="1"/>
  <c r="F226" i="108"/>
  <c r="P10" i="61" s="1"/>
  <c r="F225" i="108"/>
  <c r="P9" i="61" s="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s="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53" i="108" s="1"/>
  <c r="E7" i="108"/>
  <c r="F274" i="107"/>
  <c r="F273" i="107"/>
  <c r="O58" i="61" s="1"/>
  <c r="F272" i="107"/>
  <c r="O57" i="61" s="1"/>
  <c r="F271" i="107"/>
  <c r="O56" i="60" s="1"/>
  <c r="F270" i="107"/>
  <c r="F269" i="107"/>
  <c r="O54" i="60" s="1"/>
  <c r="F268" i="107"/>
  <c r="O53" i="60" s="1"/>
  <c r="F267" i="107"/>
  <c r="O52" i="60" s="1"/>
  <c r="F266" i="107"/>
  <c r="F265" i="107"/>
  <c r="O50" i="61" s="1"/>
  <c r="F264" i="107"/>
  <c r="O49" i="60" s="1"/>
  <c r="F263" i="107"/>
  <c r="O48" i="60" s="1"/>
  <c r="F262" i="107"/>
  <c r="F261" i="107"/>
  <c r="O46" i="60" s="1"/>
  <c r="F260" i="107"/>
  <c r="O45" i="60" s="1"/>
  <c r="F259" i="107"/>
  <c r="F258" i="107"/>
  <c r="O43" i="60" s="1"/>
  <c r="F254" i="107"/>
  <c r="O39" i="61" s="1"/>
  <c r="F251" i="107"/>
  <c r="O36" i="60" s="1"/>
  <c r="F250" i="107"/>
  <c r="F249" i="107"/>
  <c r="O34" i="60" s="1"/>
  <c r="F248" i="107"/>
  <c r="O33" i="60" s="1"/>
  <c r="F247" i="107"/>
  <c r="O32" i="60" s="1"/>
  <c r="F246" i="107"/>
  <c r="F245" i="107"/>
  <c r="O30" i="60" s="1"/>
  <c r="F244" i="107"/>
  <c r="O29" i="60" s="1"/>
  <c r="F243" i="107"/>
  <c r="O28" i="60" s="1"/>
  <c r="F242" i="107"/>
  <c r="F241" i="107"/>
  <c r="O26" i="60" s="1"/>
  <c r="F240" i="107"/>
  <c r="O25" i="60" s="1"/>
  <c r="F239" i="107"/>
  <c r="F238" i="107"/>
  <c r="F229" i="107"/>
  <c r="O13" i="61" s="1"/>
  <c r="F228" i="107"/>
  <c r="O12" i="61" s="1"/>
  <c r="F227" i="107"/>
  <c r="O11" i="61" s="1"/>
  <c r="F226" i="107"/>
  <c r="O10" i="61" s="1"/>
  <c r="F225" i="107"/>
  <c r="O9" i="61" s="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s="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53" i="107" s="1"/>
  <c r="E7" i="107"/>
  <c r="F274" i="106"/>
  <c r="F273" i="106"/>
  <c r="F272" i="106"/>
  <c r="N57" i="61" s="1"/>
  <c r="F271" i="106"/>
  <c r="N56" i="60" s="1"/>
  <c r="F270" i="106"/>
  <c r="F269" i="106"/>
  <c r="F268" i="106"/>
  <c r="N53" i="60" s="1"/>
  <c r="F267" i="106"/>
  <c r="N52" i="61" s="1"/>
  <c r="F266" i="106"/>
  <c r="F265" i="106"/>
  <c r="F264" i="106"/>
  <c r="N49" i="60" s="1"/>
  <c r="F263" i="106"/>
  <c r="N48" i="60" s="1"/>
  <c r="F262" i="106"/>
  <c r="F261" i="106"/>
  <c r="F260" i="106"/>
  <c r="N45" i="61" s="1"/>
  <c r="F259" i="106"/>
  <c r="N44" i="61" s="1"/>
  <c r="F258" i="106"/>
  <c r="F254" i="106"/>
  <c r="F251" i="106"/>
  <c r="N36" i="60" s="1"/>
  <c r="F250" i="106"/>
  <c r="N35" i="60" s="1"/>
  <c r="F249" i="106"/>
  <c r="F248" i="106"/>
  <c r="N33" i="60" s="1"/>
  <c r="F247" i="106"/>
  <c r="N32" i="61" s="1"/>
  <c r="F246" i="106"/>
  <c r="N31" i="60" s="1"/>
  <c r="F245" i="106"/>
  <c r="F244" i="106"/>
  <c r="N29" i="61" s="1"/>
  <c r="F243" i="106"/>
  <c r="N28" i="60" s="1"/>
  <c r="F242" i="106"/>
  <c r="N27" i="60" s="1"/>
  <c r="F241" i="106"/>
  <c r="F240" i="106"/>
  <c r="N25" i="60" s="1"/>
  <c r="F239" i="106"/>
  <c r="N24" i="61" s="1"/>
  <c r="F238" i="106"/>
  <c r="N23" i="60" s="1"/>
  <c r="F229" i="106"/>
  <c r="N13" i="61" s="1"/>
  <c r="F228" i="106"/>
  <c r="N12" i="61" s="1"/>
  <c r="F227" i="106"/>
  <c r="N11" i="61" s="1"/>
  <c r="F226" i="106"/>
  <c r="F225" i="106"/>
  <c r="N9" i="61" s="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s="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53" i="106" s="1"/>
  <c r="M6" i="106" s="1"/>
  <c r="E7" i="106"/>
  <c r="F274" i="105"/>
  <c r="M59" i="60" s="1"/>
  <c r="F273" i="105"/>
  <c r="F272" i="105"/>
  <c r="M57" i="61" s="1"/>
  <c r="F271" i="105"/>
  <c r="M56" i="60" s="1"/>
  <c r="F270" i="105"/>
  <c r="M55" i="60" s="1"/>
  <c r="F269" i="105"/>
  <c r="M54" i="61" s="1"/>
  <c r="F268" i="105"/>
  <c r="M53" i="60" s="1"/>
  <c r="F267" i="105"/>
  <c r="M52" i="60" s="1"/>
  <c r="F266" i="105"/>
  <c r="M51" i="60" s="1"/>
  <c r="F265" i="105"/>
  <c r="M50" i="60" s="1"/>
  <c r="F264" i="105"/>
  <c r="M49" i="61" s="1"/>
  <c r="F263" i="105"/>
  <c r="M48" i="60" s="1"/>
  <c r="F262" i="105"/>
  <c r="M47" i="60" s="1"/>
  <c r="F261" i="105"/>
  <c r="M46" i="60" s="1"/>
  <c r="F260" i="105"/>
  <c r="M45" i="60" s="1"/>
  <c r="F259" i="105"/>
  <c r="M44" i="60" s="1"/>
  <c r="F258" i="105"/>
  <c r="M43" i="60" s="1"/>
  <c r="F254" i="105"/>
  <c r="F251" i="105"/>
  <c r="M36" i="60" s="1"/>
  <c r="F250" i="105"/>
  <c r="M35" i="61" s="1"/>
  <c r="F249" i="105"/>
  <c r="M34" i="60" s="1"/>
  <c r="F248" i="105"/>
  <c r="M33" i="61" s="1"/>
  <c r="F247" i="105"/>
  <c r="M32" i="61" s="1"/>
  <c r="F246" i="105"/>
  <c r="M31" i="61" s="1"/>
  <c r="F245" i="105"/>
  <c r="M30" i="60" s="1"/>
  <c r="F244" i="105"/>
  <c r="M29" i="60" s="1"/>
  <c r="F243" i="105"/>
  <c r="M28" i="60" s="1"/>
  <c r="F242" i="105"/>
  <c r="M27" i="61" s="1"/>
  <c r="F241" i="105"/>
  <c r="M26" i="60" s="1"/>
  <c r="F240" i="105"/>
  <c r="M25" i="61" s="1"/>
  <c r="F239" i="105"/>
  <c r="M24" i="61" s="1"/>
  <c r="F238" i="105"/>
  <c r="M23" i="61" s="1"/>
  <c r="F229" i="105"/>
  <c r="M13" i="61" s="1"/>
  <c r="F228" i="105"/>
  <c r="M12" i="61" s="1"/>
  <c r="F227" i="105"/>
  <c r="M11" i="61" s="1"/>
  <c r="F226" i="105"/>
  <c r="M10" i="61" s="1"/>
  <c r="F225" i="105"/>
  <c r="M9" i="61" s="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s="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53" i="105" s="1"/>
  <c r="M6" i="105" s="1"/>
  <c r="E7" i="105"/>
  <c r="F274" i="104"/>
  <c r="L59" i="60" s="1"/>
  <c r="F273" i="104"/>
  <c r="L58" i="61" s="1"/>
  <c r="F272" i="104"/>
  <c r="L57" i="60" s="1"/>
  <c r="F271" i="104"/>
  <c r="L56" i="60" s="1"/>
  <c r="F270" i="104"/>
  <c r="L55" i="61" s="1"/>
  <c r="F269" i="104"/>
  <c r="L54" i="60" s="1"/>
  <c r="F268" i="104"/>
  <c r="L53" i="61" s="1"/>
  <c r="F267" i="104"/>
  <c r="L52" i="60" s="1"/>
  <c r="F266" i="104"/>
  <c r="L51" i="60" s="1"/>
  <c r="F265" i="104"/>
  <c r="L50" i="60" s="1"/>
  <c r="F264" i="104"/>
  <c r="L49" i="60" s="1"/>
  <c r="F263" i="104"/>
  <c r="L48" i="60" s="1"/>
  <c r="F262" i="104"/>
  <c r="L47" i="60" s="1"/>
  <c r="F261" i="104"/>
  <c r="L46" i="60" s="1"/>
  <c r="F260" i="104"/>
  <c r="L45" i="61" s="1"/>
  <c r="F259" i="104"/>
  <c r="L44" i="60" s="1"/>
  <c r="F258" i="104"/>
  <c r="L43" i="60" s="1"/>
  <c r="F254" i="104"/>
  <c r="L39" i="60" s="1"/>
  <c r="F251" i="104"/>
  <c r="L36" i="60" s="1"/>
  <c r="F250" i="104"/>
  <c r="F249" i="104"/>
  <c r="L34" i="60" s="1"/>
  <c r="F248" i="104"/>
  <c r="L33" i="60" s="1"/>
  <c r="F247" i="104"/>
  <c r="L32" i="60" s="1"/>
  <c r="F246" i="104"/>
  <c r="F245" i="104"/>
  <c r="L30" i="60" s="1"/>
  <c r="F244" i="104"/>
  <c r="L29" i="61" s="1"/>
  <c r="F243" i="104"/>
  <c r="L28" i="60" s="1"/>
  <c r="F242" i="104"/>
  <c r="F241" i="104"/>
  <c r="L26" i="61" s="1"/>
  <c r="F240" i="104"/>
  <c r="L25" i="60" s="1"/>
  <c r="F239" i="104"/>
  <c r="L24" i="60" s="1"/>
  <c r="F238" i="104"/>
  <c r="L23" i="61" s="1"/>
  <c r="F229" i="104"/>
  <c r="L13" i="61" s="1"/>
  <c r="F228" i="104"/>
  <c r="L12" i="61" s="1"/>
  <c r="F227" i="104"/>
  <c r="L11" i="61" s="1"/>
  <c r="F226" i="104"/>
  <c r="L10" i="61" s="1"/>
  <c r="F225" i="104"/>
  <c r="L9" i="61" s="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s="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53" i="104" s="1"/>
  <c r="M6" i="104" s="1"/>
  <c r="E7" i="104"/>
  <c r="F274" i="103"/>
  <c r="F273" i="103"/>
  <c r="K58" i="60" s="1"/>
  <c r="F272" i="103"/>
  <c r="K57" i="60" s="1"/>
  <c r="F271" i="103"/>
  <c r="K56" i="61" s="1"/>
  <c r="F270" i="103"/>
  <c r="F269" i="103"/>
  <c r="K54" i="60" s="1"/>
  <c r="F268" i="103"/>
  <c r="K53" i="60" s="1"/>
  <c r="F267" i="103"/>
  <c r="K52" i="61" s="1"/>
  <c r="F266" i="103"/>
  <c r="F265" i="103"/>
  <c r="K50" i="61" s="1"/>
  <c r="F264" i="103"/>
  <c r="K49" i="60" s="1"/>
  <c r="F263" i="103"/>
  <c r="K48" i="61" s="1"/>
  <c r="F262" i="103"/>
  <c r="F261" i="103"/>
  <c r="K46" i="61" s="1"/>
  <c r="F260" i="103"/>
  <c r="K45" i="60" s="1"/>
  <c r="F259" i="103"/>
  <c r="F258" i="103"/>
  <c r="F254" i="103"/>
  <c r="K39" i="61" s="1"/>
  <c r="F251" i="103"/>
  <c r="K36" i="61" s="1"/>
  <c r="F250" i="103"/>
  <c r="F249" i="103"/>
  <c r="K34" i="60" s="1"/>
  <c r="F248" i="103"/>
  <c r="K33" i="60" s="1"/>
  <c r="F247" i="103"/>
  <c r="K32" i="61" s="1"/>
  <c r="F246" i="103"/>
  <c r="F245" i="103"/>
  <c r="K30" i="61" s="1"/>
  <c r="F244" i="103"/>
  <c r="K29" i="61" s="1"/>
  <c r="F243" i="103"/>
  <c r="K28" i="61" s="1"/>
  <c r="F242" i="103"/>
  <c r="F241" i="103"/>
  <c r="K26" i="60" s="1"/>
  <c r="F240" i="103"/>
  <c r="K25" i="60" s="1"/>
  <c r="F239" i="103"/>
  <c r="F238" i="103"/>
  <c r="F229" i="103"/>
  <c r="K13" i="61" s="1"/>
  <c r="F228" i="103"/>
  <c r="K12" i="61" s="1"/>
  <c r="F227" i="103"/>
  <c r="K11" i="61" s="1"/>
  <c r="F226" i="103"/>
  <c r="K10" i="61" s="1"/>
  <c r="F225" i="103"/>
  <c r="K9" i="61" s="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s="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53" i="103" s="1"/>
  <c r="M6" i="103" s="1"/>
  <c r="E7" i="103"/>
  <c r="F274" i="102"/>
  <c r="J59" i="61" s="1"/>
  <c r="F273" i="102"/>
  <c r="J58" i="60" s="1"/>
  <c r="F272" i="102"/>
  <c r="J57" i="60" s="1"/>
  <c r="F271" i="102"/>
  <c r="J56" i="60" s="1"/>
  <c r="F270" i="102"/>
  <c r="F269" i="102"/>
  <c r="J54" i="61" s="1"/>
  <c r="F268" i="102"/>
  <c r="J53" i="60" s="1"/>
  <c r="F267" i="102"/>
  <c r="J52" i="60" s="1"/>
  <c r="F266" i="102"/>
  <c r="J51" i="61" s="1"/>
  <c r="F265" i="102"/>
  <c r="J50" i="60" s="1"/>
  <c r="F264" i="102"/>
  <c r="J49" i="60" s="1"/>
  <c r="F263" i="102"/>
  <c r="J48" i="61" s="1"/>
  <c r="F262" i="102"/>
  <c r="F261" i="102"/>
  <c r="J46" i="60" s="1"/>
  <c r="F260" i="102"/>
  <c r="J45" i="60" s="1"/>
  <c r="F259" i="102"/>
  <c r="J44" i="60" s="1"/>
  <c r="F258" i="102"/>
  <c r="J43" i="61" s="1"/>
  <c r="F254" i="102"/>
  <c r="J39" i="61" s="1"/>
  <c r="F251" i="102"/>
  <c r="J36" i="60" s="1"/>
  <c r="F250" i="102"/>
  <c r="J35" i="60" s="1"/>
  <c r="F249" i="102"/>
  <c r="J34" i="60" s="1"/>
  <c r="F248" i="102"/>
  <c r="J33" i="61" s="1"/>
  <c r="F247" i="102"/>
  <c r="J32" i="61" s="1"/>
  <c r="F246" i="102"/>
  <c r="J31" i="61" s="1"/>
  <c r="F245" i="102"/>
  <c r="J30" i="61" s="1"/>
  <c r="F244" i="102"/>
  <c r="J29" i="60" s="1"/>
  <c r="F243" i="102"/>
  <c r="J28" i="60" s="1"/>
  <c r="F242" i="102"/>
  <c r="J27" i="60" s="1"/>
  <c r="F241" i="102"/>
  <c r="J26" i="60" s="1"/>
  <c r="F240" i="102"/>
  <c r="J25" i="60" s="1"/>
  <c r="F239" i="102"/>
  <c r="J24" i="60" s="1"/>
  <c r="F238" i="102"/>
  <c r="J23" i="61" s="1"/>
  <c r="F229" i="102"/>
  <c r="J13" i="61" s="1"/>
  <c r="F228" i="102"/>
  <c r="J12" i="61" s="1"/>
  <c r="F227" i="102"/>
  <c r="J11" i="61" s="1"/>
  <c r="F226" i="102"/>
  <c r="F225" i="102"/>
  <c r="J9" i="61" s="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s="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53" i="102" s="1"/>
  <c r="E7" i="102"/>
  <c r="F274" i="101"/>
  <c r="I59" i="61" s="1"/>
  <c r="F273" i="101"/>
  <c r="I58" i="61" s="1"/>
  <c r="F272" i="101"/>
  <c r="I57" i="61" s="1"/>
  <c r="F271" i="101"/>
  <c r="I56" i="60" s="1"/>
  <c r="F270" i="101"/>
  <c r="I55" i="61" s="1"/>
  <c r="F269" i="101"/>
  <c r="I54" i="60" s="1"/>
  <c r="F268" i="101"/>
  <c r="I53" i="60" s="1"/>
  <c r="F267" i="101"/>
  <c r="I52" i="61" s="1"/>
  <c r="F266" i="101"/>
  <c r="I51" i="61" s="1"/>
  <c r="F265" i="101"/>
  <c r="I50" i="61" s="1"/>
  <c r="F264" i="101"/>
  <c r="I49" i="61" s="1"/>
  <c r="F263" i="101"/>
  <c r="I48" i="60" s="1"/>
  <c r="F262" i="101"/>
  <c r="I47" i="61" s="1"/>
  <c r="F261" i="101"/>
  <c r="I46" i="60" s="1"/>
  <c r="F260" i="101"/>
  <c r="I45" i="61" s="1"/>
  <c r="F259" i="101"/>
  <c r="I44" i="61" s="1"/>
  <c r="F258" i="101"/>
  <c r="I43" i="61" s="1"/>
  <c r="F254" i="101"/>
  <c r="I39" i="60" s="1"/>
  <c r="F251" i="101"/>
  <c r="I36" i="61" s="1"/>
  <c r="F250" i="101"/>
  <c r="I35" i="61" s="1"/>
  <c r="F249" i="101"/>
  <c r="I34" i="61" s="1"/>
  <c r="F248" i="101"/>
  <c r="I33" i="60" s="1"/>
  <c r="F247" i="101"/>
  <c r="I32" i="60" s="1"/>
  <c r="F246" i="101"/>
  <c r="I31" i="61" s="1"/>
  <c r="F245" i="101"/>
  <c r="I30" i="60" s="1"/>
  <c r="F244" i="101"/>
  <c r="I29" i="61" s="1"/>
  <c r="F243" i="101"/>
  <c r="I28" i="61" s="1"/>
  <c r="F242" i="101"/>
  <c r="I27" i="60" s="1"/>
  <c r="F241" i="101"/>
  <c r="I26" i="61" s="1"/>
  <c r="F240" i="101"/>
  <c r="I25" i="60" s="1"/>
  <c r="F239" i="101"/>
  <c r="I24" i="60" s="1"/>
  <c r="F238" i="101"/>
  <c r="I23" i="61" s="1"/>
  <c r="F229" i="101"/>
  <c r="I13" i="61" s="1"/>
  <c r="F228" i="101"/>
  <c r="I12" i="61" s="1"/>
  <c r="F227" i="101"/>
  <c r="I11" i="61" s="1"/>
  <c r="F226" i="101"/>
  <c r="I10" i="61" s="1"/>
  <c r="F225" i="101"/>
  <c r="I9" i="61" s="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s="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53" i="101" s="1"/>
  <c r="M6" i="101" s="1"/>
  <c r="E7" i="101"/>
  <c r="F274" i="100"/>
  <c r="H59" i="60" s="1"/>
  <c r="F273" i="100"/>
  <c r="H58" i="60" s="1"/>
  <c r="F272" i="100"/>
  <c r="H57" i="61" s="1"/>
  <c r="F271" i="100"/>
  <c r="H56" i="61" s="1"/>
  <c r="F270" i="100"/>
  <c r="H55" i="61" s="1"/>
  <c r="F269" i="100"/>
  <c r="H54" i="60" s="1"/>
  <c r="F268" i="100"/>
  <c r="H53" i="60" s="1"/>
  <c r="F266" i="100"/>
  <c r="H51" i="60" s="1"/>
  <c r="F265" i="100"/>
  <c r="H50" i="61" s="1"/>
  <c r="F264" i="100"/>
  <c r="H49" i="60" s="1"/>
  <c r="F263" i="100"/>
  <c r="H48" i="60" s="1"/>
  <c r="F262" i="100"/>
  <c r="H47" i="61" s="1"/>
  <c r="F261" i="100"/>
  <c r="H46" i="61" s="1"/>
  <c r="F260" i="100"/>
  <c r="H45" i="60" s="1"/>
  <c r="F259" i="100"/>
  <c r="H44" i="60" s="1"/>
  <c r="F258" i="100"/>
  <c r="H43" i="60" s="1"/>
  <c r="F251" i="100"/>
  <c r="H36" i="60" s="1"/>
  <c r="F250" i="100"/>
  <c r="H35" i="61" s="1"/>
  <c r="F249" i="100"/>
  <c r="H34" i="60" s="1"/>
  <c r="F248" i="100"/>
  <c r="F247" i="100"/>
  <c r="H32" i="60" s="1"/>
  <c r="F246" i="100"/>
  <c r="H31" i="60" s="1"/>
  <c r="F245" i="100"/>
  <c r="H30" i="60" s="1"/>
  <c r="F244" i="100"/>
  <c r="H29" i="61" s="1"/>
  <c r="F243" i="100"/>
  <c r="H28" i="60" s="1"/>
  <c r="F242" i="100"/>
  <c r="H27" i="61" s="1"/>
  <c r="F241" i="100"/>
  <c r="H26" i="60" s="1"/>
  <c r="F240" i="100"/>
  <c r="F239" i="100"/>
  <c r="H24" i="60" s="1"/>
  <c r="F238" i="100"/>
  <c r="H23" i="60" s="1"/>
  <c r="F229" i="100"/>
  <c r="H13" i="61" s="1"/>
  <c r="F227" i="100"/>
  <c r="H11" i="61" s="1"/>
  <c r="F226" i="100"/>
  <c r="H10" i="61" s="1"/>
  <c r="F225" i="100"/>
  <c r="H9" i="61" s="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s="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67" i="100"/>
  <c r="H52" i="60" s="1"/>
  <c r="Q12" i="100"/>
  <c r="E7" i="100"/>
  <c r="Q11" i="100"/>
  <c r="F254" i="100"/>
  <c r="H39" i="61" s="1"/>
  <c r="Q10" i="100"/>
  <c r="F253" i="100" s="1"/>
  <c r="Q172" i="99"/>
  <c r="F229" i="99"/>
  <c r="G13" i="61" s="1"/>
  <c r="F227" i="99"/>
  <c r="G11" i="61" s="1"/>
  <c r="F226" i="99"/>
  <c r="G10" i="61" s="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67" i="99"/>
  <c r="Q66" i="99"/>
  <c r="Q65" i="99"/>
  <c r="Q64" i="99"/>
  <c r="Q63" i="99"/>
  <c r="Q62" i="99"/>
  <c r="Q61" i="99"/>
  <c r="Q60" i="99"/>
  <c r="Q59" i="99"/>
  <c r="Q58" i="99"/>
  <c r="Q57" i="99"/>
  <c r="Q56" i="99"/>
  <c r="Q55" i="99"/>
  <c r="Q54" i="99"/>
  <c r="Q53" i="99"/>
  <c r="Q52" i="99"/>
  <c r="Q51" i="99"/>
  <c r="Q50" i="99"/>
  <c r="Q49" i="99"/>
  <c r="Q48" i="99"/>
  <c r="Q47" i="99"/>
  <c r="Q46" i="99"/>
  <c r="Q45" i="99"/>
  <c r="Q44" i="99"/>
  <c r="F274" i="98"/>
  <c r="F59" i="60" s="1"/>
  <c r="F273" i="98"/>
  <c r="F58" i="60" s="1"/>
  <c r="F272" i="98"/>
  <c r="F57" i="60" s="1"/>
  <c r="F271" i="98"/>
  <c r="F56" i="61" s="1"/>
  <c r="F270" i="98"/>
  <c r="F55" i="60" s="1"/>
  <c r="F269" i="98"/>
  <c r="F54" i="60" s="1"/>
  <c r="F268" i="98"/>
  <c r="F53" i="61" s="1"/>
  <c r="F266" i="98"/>
  <c r="F51" i="60" s="1"/>
  <c r="F265" i="98"/>
  <c r="F50" i="60" s="1"/>
  <c r="F264" i="98"/>
  <c r="F49" i="60" s="1"/>
  <c r="F263" i="98"/>
  <c r="F48" i="61" s="1"/>
  <c r="F262" i="98"/>
  <c r="F47" i="60" s="1"/>
  <c r="F261" i="98"/>
  <c r="F46" i="61" s="1"/>
  <c r="F260" i="98"/>
  <c r="F259" i="98"/>
  <c r="F44" i="60" s="1"/>
  <c r="F251" i="98"/>
  <c r="F36" i="60" s="1"/>
  <c r="F250" i="98"/>
  <c r="F249" i="98"/>
  <c r="F34" i="61" s="1"/>
  <c r="F248" i="98"/>
  <c r="F33" i="60" s="1"/>
  <c r="F247" i="98"/>
  <c r="F32" i="61" s="1"/>
  <c r="F246" i="98"/>
  <c r="F245" i="98"/>
  <c r="F30" i="61" s="1"/>
  <c r="F244" i="98"/>
  <c r="F29" i="61" s="1"/>
  <c r="F243" i="98"/>
  <c r="F28" i="60" s="1"/>
  <c r="F242" i="98"/>
  <c r="F27" i="60" s="1"/>
  <c r="F240" i="98"/>
  <c r="F25" i="61" s="1"/>
  <c r="F229" i="98"/>
  <c r="F13" i="61" s="1"/>
  <c r="F227" i="98"/>
  <c r="F11" i="61" s="1"/>
  <c r="F226" i="98"/>
  <c r="Q171" i="98"/>
  <c r="F225" i="98" s="1"/>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Q173" i="98"/>
  <c r="Q172" i="98"/>
  <c r="Q170" i="98"/>
  <c r="F232" i="98" s="1"/>
  <c r="F16" i="61" s="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Q16" i="98"/>
  <c r="Q15" i="98"/>
  <c r="Q14" i="98"/>
  <c r="Q13" i="98"/>
  <c r="F267" i="98"/>
  <c r="F52" i="60" s="1"/>
  <c r="Q12" i="98"/>
  <c r="F258" i="98"/>
  <c r="F43" i="61" s="1"/>
  <c r="Q11" i="98"/>
  <c r="F254" i="98" s="1"/>
  <c r="F39" i="60" s="1"/>
  <c r="Q10" i="98"/>
  <c r="F253" i="98" s="1"/>
  <c r="M6" i="98" s="1"/>
  <c r="F238" i="98"/>
  <c r="F23" i="61" s="1"/>
  <c r="F259" i="31"/>
  <c r="E44" i="61" s="1"/>
  <c r="F260" i="31"/>
  <c r="E45" i="61" s="1"/>
  <c r="F261" i="31"/>
  <c r="E46" i="61" s="1"/>
  <c r="F262" i="31"/>
  <c r="E47" i="61" s="1"/>
  <c r="F263" i="31"/>
  <c r="E48" i="61" s="1"/>
  <c r="F264" i="31"/>
  <c r="E49" i="60" s="1"/>
  <c r="F265" i="31"/>
  <c r="E50" i="60" s="1"/>
  <c r="F266" i="31"/>
  <c r="E51" i="60" s="1"/>
  <c r="F268" i="31"/>
  <c r="E53" i="61" s="1"/>
  <c r="F269" i="31"/>
  <c r="E54" i="60" s="1"/>
  <c r="F270" i="31"/>
  <c r="E55" i="60" s="1"/>
  <c r="F271" i="31"/>
  <c r="E56" i="61" s="1"/>
  <c r="F272" i="31"/>
  <c r="E57" i="61" s="1"/>
  <c r="F239" i="31"/>
  <c r="F240" i="31"/>
  <c r="E25" i="60" s="1"/>
  <c r="F241" i="31"/>
  <c r="E26" i="60" s="1"/>
  <c r="F242" i="31"/>
  <c r="E27" i="61" s="1"/>
  <c r="F243" i="31"/>
  <c r="E28" i="61" s="1"/>
  <c r="F244" i="31"/>
  <c r="E29" i="60" s="1"/>
  <c r="F245" i="31"/>
  <c r="E30" i="61" s="1"/>
  <c r="F246" i="31"/>
  <c r="E31" i="60" s="1"/>
  <c r="F247" i="31"/>
  <c r="F248" i="31"/>
  <c r="E33" i="60" s="1"/>
  <c r="F249" i="31"/>
  <c r="E34" i="60" s="1"/>
  <c r="F250" i="31"/>
  <c r="E35" i="61" s="1"/>
  <c r="F251" i="31"/>
  <c r="E36" i="61" s="1"/>
  <c r="F198" i="118"/>
  <c r="F241" i="98"/>
  <c r="F26" i="60" s="1"/>
  <c r="E7" i="98"/>
  <c r="H50" i="60"/>
  <c r="K27" i="60"/>
  <c r="K27" i="61"/>
  <c r="K50" i="60"/>
  <c r="L35" i="60"/>
  <c r="L35" i="61"/>
  <c r="M58" i="60"/>
  <c r="M58" i="61"/>
  <c r="N26" i="60"/>
  <c r="N26" i="61"/>
  <c r="N34" i="60"/>
  <c r="N34" i="61"/>
  <c r="G44" i="61"/>
  <c r="G48" i="61"/>
  <c r="I31" i="60"/>
  <c r="I50" i="60"/>
  <c r="I58" i="60"/>
  <c r="K43" i="60"/>
  <c r="K43" i="61"/>
  <c r="K47" i="60"/>
  <c r="K47" i="61"/>
  <c r="K51" i="60"/>
  <c r="K51" i="61"/>
  <c r="K55" i="60"/>
  <c r="K55" i="61"/>
  <c r="K59" i="60"/>
  <c r="K59" i="61"/>
  <c r="L55" i="60"/>
  <c r="N46" i="60"/>
  <c r="N46" i="61"/>
  <c r="N50" i="60"/>
  <c r="N50" i="61"/>
  <c r="N54" i="60"/>
  <c r="N54" i="61"/>
  <c r="N58" i="60"/>
  <c r="N58" i="61"/>
  <c r="O26" i="61"/>
  <c r="O30" i="61"/>
  <c r="O34" i="61"/>
  <c r="P31" i="60"/>
  <c r="P31" i="61"/>
  <c r="P46" i="61"/>
  <c r="P54" i="61"/>
  <c r="Q33" i="61"/>
  <c r="R43" i="60"/>
  <c r="R43" i="61"/>
  <c r="R47" i="60"/>
  <c r="R47" i="61"/>
  <c r="R51" i="60"/>
  <c r="R51" i="61"/>
  <c r="R55" i="60"/>
  <c r="R55" i="61"/>
  <c r="R59" i="60"/>
  <c r="R59" i="61"/>
  <c r="S23" i="60"/>
  <c r="S23" i="61"/>
  <c r="S27" i="60"/>
  <c r="S27" i="61"/>
  <c r="S31" i="60"/>
  <c r="S31" i="61"/>
  <c r="S35" i="60"/>
  <c r="S35" i="61"/>
  <c r="T26" i="60"/>
  <c r="T34" i="60"/>
  <c r="T45" i="60"/>
  <c r="T53" i="60"/>
  <c r="U25" i="60"/>
  <c r="U25" i="61"/>
  <c r="U33" i="60"/>
  <c r="U33" i="61"/>
  <c r="V43" i="61"/>
  <c r="V51" i="61"/>
  <c r="V55" i="60"/>
  <c r="V55" i="61"/>
  <c r="V59" i="60"/>
  <c r="V59" i="61"/>
  <c r="W26" i="60"/>
  <c r="W26" i="61"/>
  <c r="W30" i="60"/>
  <c r="W30" i="61"/>
  <c r="W34" i="60"/>
  <c r="W34" i="61"/>
  <c r="W39" i="60"/>
  <c r="G56" i="61"/>
  <c r="K35" i="60"/>
  <c r="K35" i="61"/>
  <c r="L31" i="60"/>
  <c r="L31" i="61"/>
  <c r="L50" i="61"/>
  <c r="H36" i="61"/>
  <c r="H48" i="61"/>
  <c r="I47" i="60"/>
  <c r="J23" i="60"/>
  <c r="J54" i="60"/>
  <c r="N43" i="60"/>
  <c r="N43" i="61"/>
  <c r="N47" i="60"/>
  <c r="N47" i="61"/>
  <c r="N51" i="60"/>
  <c r="N51" i="61"/>
  <c r="N55" i="60"/>
  <c r="N55" i="61"/>
  <c r="N59" i="60"/>
  <c r="N59" i="61"/>
  <c r="O23" i="60"/>
  <c r="O23" i="61"/>
  <c r="O27" i="60"/>
  <c r="O27" i="61"/>
  <c r="O31" i="60"/>
  <c r="O31" i="61"/>
  <c r="O35" i="60"/>
  <c r="O35" i="61"/>
  <c r="O50" i="60"/>
  <c r="O58" i="60"/>
  <c r="Q26" i="61"/>
  <c r="Q39" i="60"/>
  <c r="Q49" i="60"/>
  <c r="R29" i="60"/>
  <c r="S43" i="60"/>
  <c r="S43" i="61"/>
  <c r="S47" i="60"/>
  <c r="S47" i="61"/>
  <c r="S51" i="60"/>
  <c r="S51" i="61"/>
  <c r="S55" i="60"/>
  <c r="S55" i="61"/>
  <c r="S59" i="60"/>
  <c r="S59" i="61"/>
  <c r="T23" i="60"/>
  <c r="T23" i="61"/>
  <c r="T27" i="60"/>
  <c r="T27" i="61"/>
  <c r="T31" i="60"/>
  <c r="T31" i="61"/>
  <c r="T35" i="60"/>
  <c r="T35" i="61"/>
  <c r="U26" i="60"/>
  <c r="U26" i="61"/>
  <c r="U30" i="60"/>
  <c r="U30" i="61"/>
  <c r="U34" i="60"/>
  <c r="U34" i="61"/>
  <c r="U39" i="60"/>
  <c r="U39" i="61"/>
  <c r="U45" i="60"/>
  <c r="U45" i="61"/>
  <c r="U53" i="60"/>
  <c r="U53" i="61"/>
  <c r="V25" i="60"/>
  <c r="V25" i="61"/>
  <c r="V33" i="60"/>
  <c r="V33" i="61"/>
  <c r="W23" i="60"/>
  <c r="W23" i="61"/>
  <c r="W27" i="60"/>
  <c r="W27" i="61"/>
  <c r="W31" i="60"/>
  <c r="W31" i="61"/>
  <c r="W35" i="60"/>
  <c r="W35" i="61"/>
  <c r="W50" i="61"/>
  <c r="W58" i="61"/>
  <c r="I39" i="61"/>
  <c r="I49" i="60"/>
  <c r="K31" i="60"/>
  <c r="K31" i="61"/>
  <c r="K58" i="61"/>
  <c r="L27" i="60"/>
  <c r="L27" i="61"/>
  <c r="G52" i="61"/>
  <c r="H25" i="60"/>
  <c r="H25" i="61"/>
  <c r="H29" i="60"/>
  <c r="H33" i="60"/>
  <c r="H33" i="61"/>
  <c r="I25" i="61"/>
  <c r="J43" i="60"/>
  <c r="J47" i="60"/>
  <c r="J47" i="61"/>
  <c r="J51" i="60"/>
  <c r="J55" i="60"/>
  <c r="J55" i="61"/>
  <c r="J59" i="60"/>
  <c r="K26" i="61"/>
  <c r="K30" i="60"/>
  <c r="K34" i="61"/>
  <c r="L57" i="61"/>
  <c r="M39" i="60"/>
  <c r="M39" i="61"/>
  <c r="N33" i="61"/>
  <c r="O43" i="61"/>
  <c r="O47" i="60"/>
  <c r="O47" i="61"/>
  <c r="O51" i="60"/>
  <c r="O51" i="61"/>
  <c r="O55" i="60"/>
  <c r="O55" i="61"/>
  <c r="O59" i="60"/>
  <c r="O59" i="61"/>
  <c r="P29" i="60"/>
  <c r="P29" i="61"/>
  <c r="Q23" i="61"/>
  <c r="Q31" i="61"/>
  <c r="Q46" i="60"/>
  <c r="Q50" i="60"/>
  <c r="Q50" i="61"/>
  <c r="Q54" i="60"/>
  <c r="Q58" i="60"/>
  <c r="Q58" i="61"/>
  <c r="R26" i="60"/>
  <c r="R26" i="61"/>
  <c r="R30" i="60"/>
  <c r="R30" i="61"/>
  <c r="R34" i="60"/>
  <c r="R34" i="61"/>
  <c r="R39" i="60"/>
  <c r="S33" i="61"/>
  <c r="T47" i="61"/>
  <c r="T55" i="61"/>
  <c r="U23" i="61"/>
  <c r="U31" i="61"/>
  <c r="U46" i="60"/>
  <c r="U46" i="61"/>
  <c r="U50" i="60"/>
  <c r="U50" i="61"/>
  <c r="U54" i="60"/>
  <c r="U54" i="61"/>
  <c r="U58" i="60"/>
  <c r="U58" i="61"/>
  <c r="V26" i="60"/>
  <c r="V26" i="61"/>
  <c r="V30" i="60"/>
  <c r="V30" i="61"/>
  <c r="V34" i="60"/>
  <c r="V34" i="61"/>
  <c r="V39" i="60"/>
  <c r="V39" i="61"/>
  <c r="V57" i="61"/>
  <c r="W43" i="60"/>
  <c r="W43" i="61"/>
  <c r="W47" i="60"/>
  <c r="W47" i="61"/>
  <c r="W51" i="60"/>
  <c r="W51" i="61"/>
  <c r="W55" i="60"/>
  <c r="W55" i="61"/>
  <c r="W59" i="60"/>
  <c r="W59" i="61"/>
  <c r="K23" i="60"/>
  <c r="K23" i="61"/>
  <c r="L58" i="60"/>
  <c r="M46" i="61"/>
  <c r="M54" i="60"/>
  <c r="N30" i="60"/>
  <c r="N30" i="61"/>
  <c r="N39" i="60"/>
  <c r="N39" i="61"/>
  <c r="O25" i="61"/>
  <c r="P39" i="61"/>
  <c r="P49" i="61"/>
  <c r="P53" i="60"/>
  <c r="P57" i="61"/>
  <c r="Q43" i="61"/>
  <c r="Q51" i="61"/>
  <c r="Q59" i="61"/>
  <c r="R31" i="61"/>
  <c r="R46" i="61"/>
  <c r="R50" i="61"/>
  <c r="R54" i="61"/>
  <c r="R58" i="61"/>
  <c r="S30" i="60"/>
  <c r="S30" i="61"/>
  <c r="U43" i="60"/>
  <c r="U43" i="61"/>
  <c r="U47" i="60"/>
  <c r="U47" i="61"/>
  <c r="U51" i="60"/>
  <c r="U51" i="61"/>
  <c r="U55" i="60"/>
  <c r="U55" i="61"/>
  <c r="U59" i="60"/>
  <c r="U59" i="61"/>
  <c r="V46" i="60"/>
  <c r="V46" i="61"/>
  <c r="V50" i="60"/>
  <c r="V50" i="61"/>
  <c r="V54" i="60"/>
  <c r="V54" i="61"/>
  <c r="V58" i="60"/>
  <c r="V58" i="61"/>
  <c r="F228" i="100"/>
  <c r="H12" i="61" s="1"/>
  <c r="F228" i="99"/>
  <c r="G12" i="61" s="1"/>
  <c r="Q169" i="115"/>
  <c r="Q169" i="103"/>
  <c r="Q169" i="114"/>
  <c r="Q169" i="116"/>
  <c r="F166" i="116" s="1"/>
  <c r="Q169" i="110"/>
  <c r="Q169" i="104"/>
  <c r="Q169" i="109"/>
  <c r="Q169" i="117"/>
  <c r="F224" i="117" s="1"/>
  <c r="Q169" i="102"/>
  <c r="Q169" i="106"/>
  <c r="Q169" i="105"/>
  <c r="Q169" i="113"/>
  <c r="Q169" i="107"/>
  <c r="Q169" i="112"/>
  <c r="Q169" i="108"/>
  <c r="Q169" i="101"/>
  <c r="F224" i="105"/>
  <c r="F224" i="114"/>
  <c r="U8" i="61" s="1"/>
  <c r="F224" i="115"/>
  <c r="F224" i="112"/>
  <c r="S8" i="61" s="1"/>
  <c r="F224" i="107"/>
  <c r="F224" i="102"/>
  <c r="J8" i="61" s="1"/>
  <c r="F224" i="104"/>
  <c r="F224" i="109"/>
  <c r="Q8" i="61" s="1"/>
  <c r="F224" i="116"/>
  <c r="F224" i="103"/>
  <c r="K8" i="61" s="1"/>
  <c r="F224" i="108"/>
  <c r="F224" i="113"/>
  <c r="F224" i="106"/>
  <c r="F224" i="110"/>
  <c r="R8" i="61" s="1"/>
  <c r="F224" i="101"/>
  <c r="Q169" i="100"/>
  <c r="Q169" i="98"/>
  <c r="F224" i="100"/>
  <c r="F224" i="98"/>
  <c r="F8" i="61" s="1"/>
  <c r="H5" i="60"/>
  <c r="J5" i="60"/>
  <c r="K5" i="60"/>
  <c r="L5" i="60"/>
  <c r="N5" i="60"/>
  <c r="O5" i="60"/>
  <c r="P5" i="60"/>
  <c r="R5" i="60"/>
  <c r="S5" i="60"/>
  <c r="U5" i="60"/>
  <c r="V5" i="60"/>
  <c r="W5" i="60"/>
  <c r="H21" i="60"/>
  <c r="J21" i="60"/>
  <c r="L21" i="60"/>
  <c r="N21" i="60"/>
  <c r="P21" i="60"/>
  <c r="R21" i="60"/>
  <c r="T21" i="60"/>
  <c r="V21" i="60"/>
  <c r="X21" i="60"/>
  <c r="G22" i="60"/>
  <c r="I22" i="60"/>
  <c r="K22" i="60"/>
  <c r="M22" i="60"/>
  <c r="O22" i="60"/>
  <c r="Q22" i="60"/>
  <c r="S22" i="60"/>
  <c r="U22" i="60"/>
  <c r="W22" i="60"/>
  <c r="E22" i="60"/>
  <c r="F21" i="61"/>
  <c r="H21" i="61"/>
  <c r="J21" i="61"/>
  <c r="L21" i="61"/>
  <c r="N21" i="61"/>
  <c r="P21" i="61"/>
  <c r="R21" i="61"/>
  <c r="T21" i="61"/>
  <c r="V21" i="61"/>
  <c r="X21" i="61"/>
  <c r="L22" i="61"/>
  <c r="M22" i="61"/>
  <c r="O22" i="61"/>
  <c r="Q22" i="61"/>
  <c r="S22" i="61"/>
  <c r="T22" i="61"/>
  <c r="U22" i="61"/>
  <c r="W22" i="61"/>
  <c r="E22" i="61"/>
  <c r="M21" i="61"/>
  <c r="O21" i="61"/>
  <c r="Q21" i="61"/>
  <c r="S21" i="61"/>
  <c r="U21" i="61"/>
  <c r="W21" i="61"/>
  <c r="N22" i="61"/>
  <c r="P22" i="61"/>
  <c r="R22" i="61"/>
  <c r="V22" i="61"/>
  <c r="X22" i="61"/>
  <c r="A161" i="31"/>
  <c r="I21" i="60"/>
  <c r="K21" i="60"/>
  <c r="M21" i="60"/>
  <c r="O21" i="60"/>
  <c r="Q21" i="60"/>
  <c r="S21" i="60"/>
  <c r="U21" i="60"/>
  <c r="W21" i="60"/>
  <c r="F22" i="60"/>
  <c r="H22" i="60"/>
  <c r="J22" i="60"/>
  <c r="L22" i="60"/>
  <c r="N22" i="60"/>
  <c r="P22" i="60"/>
  <c r="R22" i="60"/>
  <c r="T22" i="60"/>
  <c r="V22" i="60"/>
  <c r="X22" i="60"/>
  <c r="E21" i="60"/>
  <c r="G21" i="61"/>
  <c r="I21" i="61"/>
  <c r="K21" i="61"/>
  <c r="F22" i="61"/>
  <c r="G22" i="61"/>
  <c r="H22" i="61"/>
  <c r="I22" i="61"/>
  <c r="J22" i="61"/>
  <c r="K22" i="61"/>
  <c r="E21" i="6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1" i="60"/>
  <c r="Q173" i="31"/>
  <c r="F229" i="31" s="1"/>
  <c r="F227" i="31"/>
  <c r="E11" i="61" s="1"/>
  <c r="F226" i="31"/>
  <c r="E10" i="61" s="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Q170" i="31"/>
  <c r="F232" i="31" s="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Q13" i="31"/>
  <c r="F267" i="31"/>
  <c r="E52" i="60" s="1"/>
  <c r="Q12" i="31"/>
  <c r="F274" i="31" s="1"/>
  <c r="E59" i="61" s="1"/>
  <c r="F258" i="31"/>
  <c r="Q11" i="31"/>
  <c r="F254" i="31" s="1"/>
  <c r="E39" i="60" s="1"/>
  <c r="Q10" i="31"/>
  <c r="F238" i="31" s="1"/>
  <c r="E23" i="61" s="1"/>
  <c r="Q169" i="31"/>
  <c r="F224" i="31" s="1"/>
  <c r="Q171" i="31"/>
  <c r="F228" i="31" s="1"/>
  <c r="F225" i="99"/>
  <c r="G9" i="61" s="1"/>
  <c r="Q170" i="99"/>
  <c r="F232" i="99"/>
  <c r="G16" i="61" s="1"/>
  <c r="Q169" i="99"/>
  <c r="I26" i="60" l="1"/>
  <c r="L29" i="60"/>
  <c r="I59" i="60"/>
  <c r="I43" i="60"/>
  <c r="I30" i="61"/>
  <c r="I34" i="60"/>
  <c r="C7" i="115"/>
  <c r="F7" i="115" s="1"/>
  <c r="I55" i="60"/>
  <c r="H45" i="61"/>
  <c r="J31" i="60"/>
  <c r="I51" i="60"/>
  <c r="F166" i="115"/>
  <c r="M31" i="60"/>
  <c r="U35" i="60"/>
  <c r="U27" i="60"/>
  <c r="T59" i="60"/>
  <c r="T51" i="60"/>
  <c r="T43" i="60"/>
  <c r="Q35" i="60"/>
  <c r="Q27" i="60"/>
  <c r="K39" i="60"/>
  <c r="H46" i="60"/>
  <c r="W54" i="60"/>
  <c r="W46" i="60"/>
  <c r="O39" i="60"/>
  <c r="I35" i="60"/>
  <c r="F166" i="109"/>
  <c r="S39" i="60"/>
  <c r="K46" i="60"/>
  <c r="H59" i="61"/>
  <c r="V49" i="60"/>
  <c r="L34" i="61"/>
  <c r="O54" i="61"/>
  <c r="O46" i="61"/>
  <c r="H28" i="61"/>
  <c r="K54" i="61"/>
  <c r="H55" i="60"/>
  <c r="T30" i="61"/>
  <c r="S54" i="60"/>
  <c r="L47" i="61"/>
  <c r="M35" i="60"/>
  <c r="W29" i="60"/>
  <c r="L26" i="60"/>
  <c r="P47" i="61"/>
  <c r="K29" i="60"/>
  <c r="S46" i="61"/>
  <c r="H54" i="61"/>
  <c r="J39" i="60"/>
  <c r="J58" i="61"/>
  <c r="J30" i="60"/>
  <c r="J35" i="61"/>
  <c r="J27" i="61"/>
  <c r="K57" i="61"/>
  <c r="L54" i="61"/>
  <c r="L59" i="61"/>
  <c r="L51" i="61"/>
  <c r="L43" i="61"/>
  <c r="L23" i="60"/>
  <c r="M51" i="61"/>
  <c r="M30" i="61"/>
  <c r="M43" i="61"/>
  <c r="N35" i="61"/>
  <c r="N27" i="61"/>
  <c r="N31" i="61"/>
  <c r="N23" i="61"/>
  <c r="O57" i="60"/>
  <c r="O49" i="61"/>
  <c r="P51" i="60"/>
  <c r="P30" i="61"/>
  <c r="P59" i="60"/>
  <c r="P43" i="60"/>
  <c r="P55" i="61"/>
  <c r="Q34" i="61"/>
  <c r="Q55" i="61"/>
  <c r="Q47" i="61"/>
  <c r="Q30" i="60"/>
  <c r="R23" i="61"/>
  <c r="R35" i="61"/>
  <c r="R27" i="61"/>
  <c r="S57" i="61"/>
  <c r="S49" i="61"/>
  <c r="S25" i="61"/>
  <c r="S53" i="61"/>
  <c r="S45" i="61"/>
  <c r="S34" i="61"/>
  <c r="S26" i="61"/>
  <c r="S38" i="61"/>
  <c r="S62" i="61" s="1"/>
  <c r="S29" i="61"/>
  <c r="S58" i="61"/>
  <c r="S50" i="61"/>
  <c r="S38" i="60"/>
  <c r="S62" i="60" s="1"/>
  <c r="T33" i="60"/>
  <c r="T54" i="61"/>
  <c r="T46" i="61"/>
  <c r="T25" i="60"/>
  <c r="T58" i="61"/>
  <c r="T50" i="61"/>
  <c r="T39" i="61"/>
  <c r="V31" i="61"/>
  <c r="V23" i="61"/>
  <c r="F178" i="118"/>
  <c r="M6" i="118" s="1"/>
  <c r="M6" i="116"/>
  <c r="W38" i="61"/>
  <c r="W62" i="61" s="1"/>
  <c r="V35" i="61"/>
  <c r="V27" i="61"/>
  <c r="V47" i="61"/>
  <c r="M6" i="113"/>
  <c r="T38" i="60"/>
  <c r="T62" i="60" s="1"/>
  <c r="T38" i="61"/>
  <c r="T62" i="61" s="1"/>
  <c r="T29" i="61"/>
  <c r="T57" i="61"/>
  <c r="T49" i="61"/>
  <c r="M6" i="108"/>
  <c r="P38" i="60"/>
  <c r="P62" i="60" s="1"/>
  <c r="P34" i="60"/>
  <c r="P26" i="60"/>
  <c r="P58" i="60"/>
  <c r="P50" i="60"/>
  <c r="P35" i="60"/>
  <c r="P27" i="60"/>
  <c r="P23" i="60"/>
  <c r="F255" i="108"/>
  <c r="F257" i="108" s="1"/>
  <c r="F275" i="108"/>
  <c r="M6" i="107"/>
  <c r="O38" i="60"/>
  <c r="O62" i="60" s="1"/>
  <c r="N57" i="60"/>
  <c r="N45" i="60"/>
  <c r="N38" i="60"/>
  <c r="N62" i="60" s="1"/>
  <c r="M57" i="60"/>
  <c r="M34" i="61"/>
  <c r="M26" i="61"/>
  <c r="M29" i="61"/>
  <c r="M50" i="61"/>
  <c r="M53" i="61"/>
  <c r="M25" i="60"/>
  <c r="M59" i="61"/>
  <c r="M23" i="60"/>
  <c r="M55" i="61"/>
  <c r="M47" i="61"/>
  <c r="M27" i="60"/>
  <c r="L39" i="61"/>
  <c r="L30" i="61"/>
  <c r="L46" i="61"/>
  <c r="L53" i="60"/>
  <c r="M6" i="102"/>
  <c r="J38" i="60"/>
  <c r="J62" i="60" s="1"/>
  <c r="J50" i="61"/>
  <c r="J49" i="61"/>
  <c r="J29" i="61"/>
  <c r="I23" i="60"/>
  <c r="I29" i="60"/>
  <c r="M6" i="100"/>
  <c r="H38" i="60"/>
  <c r="H62" i="60" s="1"/>
  <c r="H35" i="60"/>
  <c r="H57" i="60"/>
  <c r="H23" i="61"/>
  <c r="G38" i="61"/>
  <c r="G62" i="61" s="1"/>
  <c r="M6" i="99"/>
  <c r="G55" i="61"/>
  <c r="F253" i="31"/>
  <c r="E38" i="60" s="1"/>
  <c r="E62" i="60" s="1"/>
  <c r="E7" i="117"/>
  <c r="F269" i="117"/>
  <c r="X54" i="60" s="1"/>
  <c r="J34" i="61"/>
  <c r="J26" i="61"/>
  <c r="I54" i="61"/>
  <c r="I46" i="61"/>
  <c r="F29" i="60"/>
  <c r="H58" i="61"/>
  <c r="H49" i="61"/>
  <c r="J46" i="61"/>
  <c r="H32" i="61"/>
  <c r="H24" i="61"/>
  <c r="F33" i="61"/>
  <c r="I14" i="61"/>
  <c r="F166" i="104"/>
  <c r="F166" i="107"/>
  <c r="F275" i="110"/>
  <c r="F275" i="113"/>
  <c r="F275" i="115"/>
  <c r="P45" i="60"/>
  <c r="I57" i="60"/>
  <c r="P38" i="61"/>
  <c r="P62" i="61" s="1"/>
  <c r="N29" i="60"/>
  <c r="M49" i="60"/>
  <c r="M60" i="60" s="1"/>
  <c r="L49" i="61"/>
  <c r="K49" i="61"/>
  <c r="I38" i="60"/>
  <c r="I62" i="60" s="1"/>
  <c r="H38" i="61"/>
  <c r="H62" i="61" s="1"/>
  <c r="Q53" i="60"/>
  <c r="M38" i="61"/>
  <c r="M62" i="61" s="1"/>
  <c r="L38" i="61"/>
  <c r="L62" i="61" s="1"/>
  <c r="K38" i="60"/>
  <c r="K62" i="60" s="1"/>
  <c r="Q29" i="61"/>
  <c r="J57" i="61"/>
  <c r="I27" i="61"/>
  <c r="H31" i="61"/>
  <c r="J25" i="61"/>
  <c r="K36" i="60"/>
  <c r="O38" i="61"/>
  <c r="O62" i="61" s="1"/>
  <c r="N25" i="61"/>
  <c r="M45" i="61"/>
  <c r="L45" i="60"/>
  <c r="L60" i="60" s="1"/>
  <c r="I33" i="61"/>
  <c r="M33" i="60"/>
  <c r="L38" i="60"/>
  <c r="L62" i="60" s="1"/>
  <c r="J33" i="60"/>
  <c r="H27" i="60"/>
  <c r="I45" i="60"/>
  <c r="F166" i="114"/>
  <c r="F166" i="108"/>
  <c r="F166" i="106"/>
  <c r="J44" i="61"/>
  <c r="K56" i="60"/>
  <c r="I36" i="60"/>
  <c r="K28" i="60"/>
  <c r="F166" i="100"/>
  <c r="F166" i="102"/>
  <c r="P28" i="60"/>
  <c r="K48" i="60"/>
  <c r="J32" i="60"/>
  <c r="J40" i="60" s="1"/>
  <c r="F230" i="102"/>
  <c r="C7" i="100"/>
  <c r="F7" i="100" s="1"/>
  <c r="F255" i="103"/>
  <c r="F257" i="103" s="1"/>
  <c r="F275" i="103"/>
  <c r="C7" i="107"/>
  <c r="F7" i="107" s="1"/>
  <c r="F255" i="107"/>
  <c r="F275" i="107"/>
  <c r="F255" i="112"/>
  <c r="F257" i="112" s="1"/>
  <c r="F255" i="114"/>
  <c r="F257" i="114" s="1"/>
  <c r="C7" i="103"/>
  <c r="F7" i="103" s="1"/>
  <c r="F166" i="98"/>
  <c r="F53" i="60"/>
  <c r="F57" i="61"/>
  <c r="F48" i="60"/>
  <c r="F30" i="60"/>
  <c r="F44" i="61"/>
  <c r="W45" i="61"/>
  <c r="F275" i="116"/>
  <c r="W38" i="60"/>
  <c r="W62" i="60" s="1"/>
  <c r="W53" i="61"/>
  <c r="W36" i="61"/>
  <c r="W28" i="61"/>
  <c r="W56" i="60"/>
  <c r="W33" i="61"/>
  <c r="W25" i="61"/>
  <c r="W57" i="61"/>
  <c r="W49" i="61"/>
  <c r="W48" i="60"/>
  <c r="W52" i="61"/>
  <c r="W44" i="61"/>
  <c r="F255" i="116"/>
  <c r="F257" i="116" s="1"/>
  <c r="W32" i="61"/>
  <c r="W24" i="61"/>
  <c r="W44" i="60"/>
  <c r="V53" i="61"/>
  <c r="V45" i="61"/>
  <c r="V38" i="61"/>
  <c r="V62" i="61" s="1"/>
  <c r="V29" i="61"/>
  <c r="V38" i="60"/>
  <c r="V62" i="60" s="1"/>
  <c r="V52" i="60"/>
  <c r="V36" i="61"/>
  <c r="V44" i="60"/>
  <c r="V28" i="61"/>
  <c r="F230" i="115"/>
  <c r="F231" i="115" s="1"/>
  <c r="F233" i="115" s="1"/>
  <c r="F255" i="115"/>
  <c r="F257" i="115" s="1"/>
  <c r="V56" i="61"/>
  <c r="V48" i="61"/>
  <c r="V32" i="61"/>
  <c r="V24" i="61"/>
  <c r="V44" i="61"/>
  <c r="U52" i="60"/>
  <c r="U57" i="61"/>
  <c r="U49" i="61"/>
  <c r="U38" i="61"/>
  <c r="U62" i="61" s="1"/>
  <c r="U29" i="61"/>
  <c r="U38" i="60"/>
  <c r="U62" i="60" s="1"/>
  <c r="C7" i="114"/>
  <c r="F7" i="114" s="1"/>
  <c r="U44" i="60"/>
  <c r="U36" i="60"/>
  <c r="U28" i="60"/>
  <c r="U32" i="61"/>
  <c r="U24" i="61"/>
  <c r="U56" i="61"/>
  <c r="U48" i="61"/>
  <c r="F275" i="114"/>
  <c r="U24" i="60"/>
  <c r="F255" i="113"/>
  <c r="F276" i="113" s="1"/>
  <c r="T56" i="60"/>
  <c r="T48" i="60"/>
  <c r="T36" i="60"/>
  <c r="F166" i="113"/>
  <c r="T28" i="60"/>
  <c r="T52" i="61"/>
  <c r="T44" i="61"/>
  <c r="T32" i="61"/>
  <c r="T24" i="61"/>
  <c r="T44" i="60"/>
  <c r="T24" i="60"/>
  <c r="C7" i="112"/>
  <c r="F7" i="112" s="1"/>
  <c r="F275" i="112"/>
  <c r="F166" i="112"/>
  <c r="S52" i="61"/>
  <c r="S44" i="61"/>
  <c r="S32" i="61"/>
  <c r="S24" i="61"/>
  <c r="S44" i="60"/>
  <c r="S24" i="60"/>
  <c r="S56" i="61"/>
  <c r="S48" i="61"/>
  <c r="S36" i="61"/>
  <c r="S28" i="61"/>
  <c r="R45" i="61"/>
  <c r="R53" i="61"/>
  <c r="R38" i="61"/>
  <c r="R62" i="61" s="1"/>
  <c r="R38" i="60"/>
  <c r="R62" i="60" s="1"/>
  <c r="F166" i="110"/>
  <c r="R57" i="61"/>
  <c r="R49" i="61"/>
  <c r="R52" i="60"/>
  <c r="R33" i="61"/>
  <c r="R25" i="61"/>
  <c r="R36" i="61"/>
  <c r="F255" i="110"/>
  <c r="F257" i="110" s="1"/>
  <c r="R44" i="60"/>
  <c r="R28" i="61"/>
  <c r="F230" i="110"/>
  <c r="R56" i="61"/>
  <c r="R48" i="61"/>
  <c r="R32" i="61"/>
  <c r="R24" i="61"/>
  <c r="R44" i="61"/>
  <c r="Q36" i="60"/>
  <c r="Q57" i="60"/>
  <c r="Q45" i="61"/>
  <c r="Q38" i="61"/>
  <c r="Q62" i="61" s="1"/>
  <c r="Q56" i="60"/>
  <c r="Q28" i="60"/>
  <c r="Q38" i="60"/>
  <c r="Q62" i="60" s="1"/>
  <c r="Q25" i="61"/>
  <c r="C7" i="109"/>
  <c r="F7" i="109" s="1"/>
  <c r="Q48" i="60"/>
  <c r="Q60" i="60" s="1"/>
  <c r="Q32" i="61"/>
  <c r="Q24" i="61"/>
  <c r="F255" i="109"/>
  <c r="Q52" i="61"/>
  <c r="Q44" i="61"/>
  <c r="F275" i="109"/>
  <c r="P33" i="61"/>
  <c r="P25" i="61"/>
  <c r="P52" i="61"/>
  <c r="P44" i="61"/>
  <c r="C7" i="108"/>
  <c r="F7" i="108" s="1"/>
  <c r="P36" i="60"/>
  <c r="P44" i="60"/>
  <c r="P32" i="61"/>
  <c r="P24" i="61"/>
  <c r="P56" i="61"/>
  <c r="P24" i="60"/>
  <c r="P48" i="61"/>
  <c r="O33" i="61"/>
  <c r="O53" i="61"/>
  <c r="O45" i="61"/>
  <c r="O29" i="61"/>
  <c r="O48" i="61"/>
  <c r="O36" i="61"/>
  <c r="O28" i="61"/>
  <c r="O52" i="61"/>
  <c r="O44" i="61"/>
  <c r="O24" i="61"/>
  <c r="O56" i="61"/>
  <c r="O32" i="61"/>
  <c r="O44" i="60"/>
  <c r="O60" i="60" s="1"/>
  <c r="O24" i="60"/>
  <c r="N53" i="61"/>
  <c r="N44" i="60"/>
  <c r="F275" i="106"/>
  <c r="N49" i="61"/>
  <c r="N38" i="61"/>
  <c r="N62" i="61" s="1"/>
  <c r="N32" i="60"/>
  <c r="N24" i="60"/>
  <c r="C7" i="106"/>
  <c r="F7" i="106" s="1"/>
  <c r="N52" i="60"/>
  <c r="F230" i="106"/>
  <c r="N56" i="61"/>
  <c r="N48" i="61"/>
  <c r="N36" i="61"/>
  <c r="N28" i="61"/>
  <c r="F255" i="106"/>
  <c r="F257" i="106" s="1"/>
  <c r="M38" i="60"/>
  <c r="M62" i="60" s="1"/>
  <c r="F166" i="105"/>
  <c r="M24" i="60"/>
  <c r="M44" i="61"/>
  <c r="F275" i="105"/>
  <c r="M52" i="61"/>
  <c r="M32" i="60"/>
  <c r="C7" i="105"/>
  <c r="F7" i="105" s="1"/>
  <c r="M36" i="61"/>
  <c r="M28" i="61"/>
  <c r="F255" i="105"/>
  <c r="F257" i="105" s="1"/>
  <c r="M56" i="61"/>
  <c r="M48" i="61"/>
  <c r="L32" i="61"/>
  <c r="L33" i="61"/>
  <c r="L25" i="61"/>
  <c r="F255" i="104"/>
  <c r="F257" i="104" s="1"/>
  <c r="L56" i="61"/>
  <c r="L24" i="61"/>
  <c r="L48" i="61"/>
  <c r="F275" i="104"/>
  <c r="L52" i="61"/>
  <c r="L44" i="61"/>
  <c r="L36" i="61"/>
  <c r="L28" i="61"/>
  <c r="K44" i="61"/>
  <c r="K24" i="61"/>
  <c r="K53" i="61"/>
  <c r="K45" i="61"/>
  <c r="K52" i="60"/>
  <c r="K44" i="60"/>
  <c r="K33" i="61"/>
  <c r="K25" i="61"/>
  <c r="K32" i="60"/>
  <c r="K24" i="60"/>
  <c r="K38" i="61"/>
  <c r="K62" i="61" s="1"/>
  <c r="F166" i="103"/>
  <c r="J48" i="60"/>
  <c r="J53" i="61"/>
  <c r="J45" i="61"/>
  <c r="J52" i="61"/>
  <c r="F275" i="102"/>
  <c r="J38" i="61"/>
  <c r="J62" i="61" s="1"/>
  <c r="F255" i="102"/>
  <c r="F257" i="102" s="1"/>
  <c r="C7" i="102"/>
  <c r="F7" i="102" s="1"/>
  <c r="J36" i="61"/>
  <c r="J28" i="61"/>
  <c r="J56" i="61"/>
  <c r="J24" i="61"/>
  <c r="I28" i="60"/>
  <c r="I44" i="60"/>
  <c r="I53" i="61"/>
  <c r="C7" i="101"/>
  <c r="F7" i="101" s="1"/>
  <c r="I52" i="60"/>
  <c r="I38" i="61"/>
  <c r="I62" i="61" s="1"/>
  <c r="F255" i="101"/>
  <c r="F257" i="101" s="1"/>
  <c r="F166" i="101"/>
  <c r="I56" i="61"/>
  <c r="I48" i="61"/>
  <c r="I32" i="61"/>
  <c r="I24" i="61"/>
  <c r="F275" i="101"/>
  <c r="H53" i="61"/>
  <c r="H44" i="61"/>
  <c r="H47" i="60"/>
  <c r="H52" i="61"/>
  <c r="H39" i="60"/>
  <c r="H26" i="61"/>
  <c r="H56" i="60"/>
  <c r="F255" i="100"/>
  <c r="F257" i="100" s="1"/>
  <c r="H30" i="61"/>
  <c r="H34" i="61"/>
  <c r="H51" i="61"/>
  <c r="H43" i="61"/>
  <c r="F275" i="100"/>
  <c r="G57" i="61"/>
  <c r="E37" i="57"/>
  <c r="F166" i="99"/>
  <c r="G45" i="61"/>
  <c r="G49" i="61"/>
  <c r="G53" i="61"/>
  <c r="F51" i="61"/>
  <c r="F43" i="60"/>
  <c r="F47" i="61"/>
  <c r="F228" i="98"/>
  <c r="F12" i="61" s="1"/>
  <c r="C7" i="98"/>
  <c r="F7" i="98" s="1"/>
  <c r="G50" i="61"/>
  <c r="G58" i="61"/>
  <c r="G46" i="61"/>
  <c r="G54" i="61"/>
  <c r="F46" i="60"/>
  <c r="F23" i="60"/>
  <c r="F25" i="60"/>
  <c r="F34" i="60"/>
  <c r="F239" i="98"/>
  <c r="F255" i="98" s="1"/>
  <c r="F55" i="61"/>
  <c r="F36" i="61"/>
  <c r="F39" i="61"/>
  <c r="F52" i="61"/>
  <c r="F32" i="60"/>
  <c r="F59" i="61"/>
  <c r="F50" i="61"/>
  <c r="F28" i="61"/>
  <c r="H14" i="61"/>
  <c r="K14" i="61"/>
  <c r="K15" i="61" s="1"/>
  <c r="K17" i="61" s="1"/>
  <c r="L14" i="61"/>
  <c r="M14" i="61"/>
  <c r="F225" i="31"/>
  <c r="E9" i="61" s="1"/>
  <c r="E48" i="60"/>
  <c r="E57" i="60"/>
  <c r="E47" i="60"/>
  <c r="F10" i="61"/>
  <c r="F275" i="99"/>
  <c r="G38" i="60"/>
  <c r="G62" i="60" s="1"/>
  <c r="G35" i="60"/>
  <c r="G51" i="61"/>
  <c r="G47" i="61"/>
  <c r="G43" i="61"/>
  <c r="C7" i="99"/>
  <c r="F7" i="99" s="1"/>
  <c r="G59" i="61"/>
  <c r="G27" i="60"/>
  <c r="F56" i="60"/>
  <c r="F38" i="61"/>
  <c r="F62" i="61" s="1"/>
  <c r="F38" i="60"/>
  <c r="F62" i="60" s="1"/>
  <c r="Q5" i="60"/>
  <c r="M5" i="60"/>
  <c r="I5" i="60"/>
  <c r="V8" i="61"/>
  <c r="I8" i="61"/>
  <c r="I15" i="61" s="1"/>
  <c r="I17" i="61" s="1"/>
  <c r="W8" i="61"/>
  <c r="L8" i="61"/>
  <c r="F54" i="61"/>
  <c r="F49" i="61"/>
  <c r="G34" i="61"/>
  <c r="G34" i="60"/>
  <c r="G26" i="61"/>
  <c r="G26" i="60"/>
  <c r="E32" i="61"/>
  <c r="E32" i="60"/>
  <c r="E24" i="61"/>
  <c r="E24" i="60"/>
  <c r="O14" i="61"/>
  <c r="Q14" i="61"/>
  <c r="Q15" i="61" s="1"/>
  <c r="Q17" i="61" s="1"/>
  <c r="S14" i="61"/>
  <c r="S15" i="61" s="1"/>
  <c r="S17" i="61" s="1"/>
  <c r="U14" i="61"/>
  <c r="U15" i="61" s="1"/>
  <c r="U17" i="61" s="1"/>
  <c r="W14" i="61"/>
  <c r="F273" i="31"/>
  <c r="E58" i="60" s="1"/>
  <c r="E7" i="31"/>
  <c r="P8" i="61"/>
  <c r="F27" i="61"/>
  <c r="F35" i="60"/>
  <c r="F35" i="61"/>
  <c r="G14" i="61"/>
  <c r="G30" i="61"/>
  <c r="G30" i="60"/>
  <c r="G25" i="61"/>
  <c r="F255" i="99"/>
  <c r="M8" i="61"/>
  <c r="F9" i="61"/>
  <c r="F31" i="60"/>
  <c r="F31" i="61"/>
  <c r="F45" i="60"/>
  <c r="F45" i="61"/>
  <c r="F224" i="99"/>
  <c r="N8" i="61"/>
  <c r="F231" i="106"/>
  <c r="F233" i="106" s="1"/>
  <c r="O8" i="61"/>
  <c r="F275" i="98"/>
  <c r="P14" i="61"/>
  <c r="T14" i="61"/>
  <c r="F230" i="99"/>
  <c r="F276" i="103"/>
  <c r="F58" i="61"/>
  <c r="F276" i="107"/>
  <c r="F230" i="114"/>
  <c r="F231" i="114" s="1"/>
  <c r="F233" i="114" s="1"/>
  <c r="F230" i="109"/>
  <c r="F231" i="109" s="1"/>
  <c r="F233" i="109" s="1"/>
  <c r="F230" i="105"/>
  <c r="F231" i="105" s="1"/>
  <c r="F233" i="105" s="1"/>
  <c r="F230" i="101"/>
  <c r="F231" i="101" s="1"/>
  <c r="F233" i="101" s="1"/>
  <c r="H8" i="61"/>
  <c r="H15" i="61" s="1"/>
  <c r="H17" i="61" s="1"/>
  <c r="J10" i="61"/>
  <c r="J14" i="61" s="1"/>
  <c r="J15" i="61" s="1"/>
  <c r="J17" i="61" s="1"/>
  <c r="N10" i="61"/>
  <c r="N14" i="61" s="1"/>
  <c r="R10" i="61"/>
  <c r="R14" i="61" s="1"/>
  <c r="R15" i="61" s="1"/>
  <c r="R17" i="61" s="1"/>
  <c r="T8" i="61"/>
  <c r="V10" i="61"/>
  <c r="V14" i="61" s="1"/>
  <c r="G31" i="60"/>
  <c r="C7" i="113"/>
  <c r="F7" i="113" s="1"/>
  <c r="C7" i="116"/>
  <c r="F7" i="116" s="1"/>
  <c r="F37" i="60"/>
  <c r="F230" i="113"/>
  <c r="F231" i="113" s="1"/>
  <c r="F233" i="113" s="1"/>
  <c r="F230" i="108"/>
  <c r="F231" i="108" s="1"/>
  <c r="F233" i="108" s="1"/>
  <c r="F230" i="104"/>
  <c r="F231" i="104" s="1"/>
  <c r="F233" i="104" s="1"/>
  <c r="F230" i="100"/>
  <c r="F231" i="100" s="1"/>
  <c r="F233" i="100" s="1"/>
  <c r="F231" i="110"/>
  <c r="F233" i="110" s="1"/>
  <c r="F231" i="102"/>
  <c r="F233" i="102" s="1"/>
  <c r="C7" i="104"/>
  <c r="F7" i="104" s="1"/>
  <c r="F230" i="116"/>
  <c r="F231" i="116" s="1"/>
  <c r="F233" i="116" s="1"/>
  <c r="F230" i="112"/>
  <c r="F231" i="112" s="1"/>
  <c r="F233" i="112" s="1"/>
  <c r="F230" i="107"/>
  <c r="F231" i="107" s="1"/>
  <c r="F233" i="107" s="1"/>
  <c r="F230" i="103"/>
  <c r="F231" i="103" s="1"/>
  <c r="F233" i="103" s="1"/>
  <c r="X5" i="60"/>
  <c r="T5" i="60"/>
  <c r="X14" i="61"/>
  <c r="Y11" i="61"/>
  <c r="F166" i="117"/>
  <c r="X26" i="60"/>
  <c r="X26" i="61"/>
  <c r="X30" i="61"/>
  <c r="X30" i="60"/>
  <c r="X34" i="60"/>
  <c r="X34" i="61"/>
  <c r="X33" i="61"/>
  <c r="X33" i="60"/>
  <c r="X23" i="61"/>
  <c r="X23" i="60"/>
  <c r="X27" i="60"/>
  <c r="X27" i="61"/>
  <c r="X31" i="60"/>
  <c r="X31" i="61"/>
  <c r="X35" i="60"/>
  <c r="X35" i="61"/>
  <c r="X43" i="61"/>
  <c r="X43" i="60"/>
  <c r="X47" i="60"/>
  <c r="X47" i="61"/>
  <c r="X51" i="60"/>
  <c r="Y51" i="60" s="1"/>
  <c r="X51" i="61"/>
  <c r="X55" i="60"/>
  <c r="Y55" i="60" s="1"/>
  <c r="X55" i="61"/>
  <c r="X59" i="61"/>
  <c r="X59" i="60"/>
  <c r="X44" i="61"/>
  <c r="X44" i="60"/>
  <c r="X48" i="60"/>
  <c r="X48" i="61"/>
  <c r="X52" i="60"/>
  <c r="X52" i="61"/>
  <c r="X56" i="60"/>
  <c r="X56" i="61"/>
  <c r="X49" i="60"/>
  <c r="C7" i="117"/>
  <c r="F261" i="117"/>
  <c r="F275" i="117" s="1"/>
  <c r="X28" i="60"/>
  <c r="X36" i="60"/>
  <c r="X38" i="61"/>
  <c r="X62" i="61" s="1"/>
  <c r="X57" i="60"/>
  <c r="X32" i="60"/>
  <c r="X24" i="61"/>
  <c r="X53" i="61"/>
  <c r="X45" i="61"/>
  <c r="X38" i="60"/>
  <c r="X62" i="60" s="1"/>
  <c r="F255" i="117"/>
  <c r="F257" i="117" s="1"/>
  <c r="X45" i="60"/>
  <c r="X58" i="60"/>
  <c r="X50" i="60"/>
  <c r="X39" i="60"/>
  <c r="X25" i="61"/>
  <c r="X25" i="60"/>
  <c r="X29" i="61"/>
  <c r="X37" i="61"/>
  <c r="E44" i="60"/>
  <c r="E53" i="60"/>
  <c r="E29" i="61"/>
  <c r="E25" i="61"/>
  <c r="E33" i="61"/>
  <c r="E51" i="61"/>
  <c r="E56" i="60"/>
  <c r="C7" i="118"/>
  <c r="F7" i="118" s="1"/>
  <c r="F200" i="118"/>
  <c r="F26" i="61"/>
  <c r="P37" i="61"/>
  <c r="G39" i="60"/>
  <c r="F257" i="109"/>
  <c r="J60" i="60"/>
  <c r="F257" i="113"/>
  <c r="F257" i="107"/>
  <c r="T37" i="61"/>
  <c r="H37" i="61"/>
  <c r="C7" i="110"/>
  <c r="F7" i="110" s="1"/>
  <c r="L37" i="61"/>
  <c r="U37" i="60"/>
  <c r="U37" i="61"/>
  <c r="Q37" i="60"/>
  <c r="Q37" i="61"/>
  <c r="G60" i="60"/>
  <c r="M37" i="60"/>
  <c r="M37" i="61"/>
  <c r="I37" i="60"/>
  <c r="I37" i="61"/>
  <c r="G37" i="60"/>
  <c r="G33" i="60"/>
  <c r="G29" i="60"/>
  <c r="G25" i="60"/>
  <c r="J37" i="61"/>
  <c r="N37" i="61"/>
  <c r="R37" i="61"/>
  <c r="V37" i="61"/>
  <c r="G36" i="60"/>
  <c r="G32" i="60"/>
  <c r="G28" i="60"/>
  <c r="G24" i="60"/>
  <c r="K37" i="61"/>
  <c r="O37" i="61"/>
  <c r="S37" i="61"/>
  <c r="W37" i="61"/>
  <c r="E46" i="60"/>
  <c r="E50" i="61"/>
  <c r="E28" i="60"/>
  <c r="E36" i="60"/>
  <c r="E55" i="61"/>
  <c r="E13" i="61"/>
  <c r="Y13" i="61" s="1"/>
  <c r="F166" i="31"/>
  <c r="E59" i="60"/>
  <c r="E31" i="61"/>
  <c r="E16" i="61"/>
  <c r="Y16" i="61" s="1"/>
  <c r="E14" i="57" s="1"/>
  <c r="E8" i="61"/>
  <c r="F230" i="31"/>
  <c r="E12" i="61"/>
  <c r="E23" i="60"/>
  <c r="E38" i="61"/>
  <c r="E62" i="61" s="1"/>
  <c r="E52" i="61"/>
  <c r="C7" i="31"/>
  <c r="E26" i="61"/>
  <c r="E54" i="61"/>
  <c r="E49" i="61"/>
  <c r="E30" i="60"/>
  <c r="E34" i="61"/>
  <c r="E45" i="60"/>
  <c r="F255" i="31"/>
  <c r="E37" i="60"/>
  <c r="E43" i="60"/>
  <c r="E27" i="60"/>
  <c r="E39" i="61"/>
  <c r="E35" i="60"/>
  <c r="E43" i="61"/>
  <c r="F5" i="60"/>
  <c r="F5" i="61"/>
  <c r="X8" i="61"/>
  <c r="F230" i="117"/>
  <c r="T40" i="60" l="1"/>
  <c r="T42" i="60" s="1"/>
  <c r="H60" i="60"/>
  <c r="W40" i="60"/>
  <c r="W42" i="60" s="1"/>
  <c r="K40" i="60"/>
  <c r="K42" i="60" s="1"/>
  <c r="K60" i="60"/>
  <c r="S60" i="60"/>
  <c r="F276" i="116"/>
  <c r="Y54" i="60"/>
  <c r="F276" i="110"/>
  <c r="O15" i="61"/>
  <c r="O17" i="61" s="1"/>
  <c r="M6" i="31"/>
  <c r="F276" i="101"/>
  <c r="L40" i="60"/>
  <c r="L42" i="60" s="1"/>
  <c r="E26" i="57"/>
  <c r="N40" i="61"/>
  <c r="N60" i="60"/>
  <c r="E27" i="57"/>
  <c r="N40" i="60"/>
  <c r="N42" i="60" s="1"/>
  <c r="O40" i="60"/>
  <c r="O42" i="60" s="1"/>
  <c r="Y50" i="60"/>
  <c r="F276" i="108"/>
  <c r="P60" i="60"/>
  <c r="E32" i="57"/>
  <c r="S40" i="60"/>
  <c r="S42" i="60" s="1"/>
  <c r="E21" i="57"/>
  <c r="F276" i="112"/>
  <c r="T60" i="60"/>
  <c r="T61" i="60" s="1"/>
  <c r="T18" i="60" s="1"/>
  <c r="U40" i="61"/>
  <c r="F276" i="114"/>
  <c r="V40" i="60"/>
  <c r="V42" i="60" s="1"/>
  <c r="F180" i="118"/>
  <c r="F182" i="118" s="1"/>
  <c r="F7" i="117"/>
  <c r="F276" i="106"/>
  <c r="N60" i="61"/>
  <c r="N61" i="61" s="1"/>
  <c r="Y49" i="60"/>
  <c r="M40" i="60"/>
  <c r="F276" i="105"/>
  <c r="Y53" i="60"/>
  <c r="E24" i="57"/>
  <c r="K60" i="61"/>
  <c r="E40" i="57"/>
  <c r="I60" i="61"/>
  <c r="I60" i="60"/>
  <c r="Y29" i="60"/>
  <c r="E33" i="57"/>
  <c r="E44" i="57"/>
  <c r="I40" i="60"/>
  <c r="I42" i="60" s="1"/>
  <c r="E52" i="57"/>
  <c r="H40" i="60"/>
  <c r="H40" i="61"/>
  <c r="H42" i="61" s="1"/>
  <c r="E28" i="57"/>
  <c r="Y23" i="61"/>
  <c r="E49" i="57"/>
  <c r="E43" i="57"/>
  <c r="E53" i="57"/>
  <c r="E23" i="57"/>
  <c r="E25" i="57"/>
  <c r="E30" i="57"/>
  <c r="X54" i="61"/>
  <c r="Y54" i="61" s="1"/>
  <c r="E29" i="57"/>
  <c r="E31" i="57"/>
  <c r="E41" i="57"/>
  <c r="E19" i="57"/>
  <c r="E22" i="57"/>
  <c r="Y50" i="61"/>
  <c r="Y12" i="61"/>
  <c r="F14" i="61"/>
  <c r="Y59" i="60"/>
  <c r="J60" i="61"/>
  <c r="Y48" i="61"/>
  <c r="H61" i="60"/>
  <c r="H18" i="60" s="1"/>
  <c r="Y56" i="61"/>
  <c r="Y53" i="61"/>
  <c r="P40" i="60"/>
  <c r="P42" i="60" s="1"/>
  <c r="Y59" i="61"/>
  <c r="U60" i="61"/>
  <c r="Y44" i="61"/>
  <c r="Y45" i="61"/>
  <c r="O60" i="61"/>
  <c r="Y57" i="61"/>
  <c r="Y52" i="61"/>
  <c r="Y47" i="61"/>
  <c r="H42" i="60"/>
  <c r="Q40" i="60"/>
  <c r="Q42" i="60" s="1"/>
  <c r="F276" i="99"/>
  <c r="Y26" i="60"/>
  <c r="H60" i="61"/>
  <c r="T60" i="61"/>
  <c r="U60" i="60"/>
  <c r="V60" i="61"/>
  <c r="V60" i="60"/>
  <c r="V61" i="60" s="1"/>
  <c r="V18" i="60" s="1"/>
  <c r="Y49" i="61"/>
  <c r="Y55" i="61"/>
  <c r="E39" i="57"/>
  <c r="Y43" i="61"/>
  <c r="E47" i="57"/>
  <c r="Y51" i="61"/>
  <c r="F60" i="60"/>
  <c r="Y34" i="60"/>
  <c r="Y30" i="61"/>
  <c r="W60" i="61"/>
  <c r="W60" i="60"/>
  <c r="W61" i="60" s="1"/>
  <c r="W18" i="60" s="1"/>
  <c r="W40" i="61"/>
  <c r="V40" i="61"/>
  <c r="V42" i="61" s="1"/>
  <c r="F276" i="115"/>
  <c r="U40" i="60"/>
  <c r="T15" i="61"/>
  <c r="T17" i="61" s="1"/>
  <c r="T40" i="61"/>
  <c r="S40" i="61"/>
  <c r="S42" i="61" s="1"/>
  <c r="S60" i="61"/>
  <c r="Y52" i="60"/>
  <c r="R60" i="61"/>
  <c r="R60" i="60"/>
  <c r="R40" i="60"/>
  <c r="R42" i="60" s="1"/>
  <c r="R40" i="61"/>
  <c r="R42" i="61" s="1"/>
  <c r="Y44" i="60"/>
  <c r="Q40" i="61"/>
  <c r="Q42" i="61" s="1"/>
  <c r="F276" i="109"/>
  <c r="Q60" i="61"/>
  <c r="P40" i="61"/>
  <c r="P42" i="61" s="1"/>
  <c r="P60" i="61"/>
  <c r="O40" i="61"/>
  <c r="O61" i="61" s="1"/>
  <c r="O18" i="61" s="1"/>
  <c r="M40" i="61"/>
  <c r="M15" i="61"/>
  <c r="M17" i="61" s="1"/>
  <c r="M60" i="61"/>
  <c r="F276" i="104"/>
  <c r="L60" i="61"/>
  <c r="L40" i="61"/>
  <c r="L42" i="61" s="1"/>
  <c r="L15" i="61"/>
  <c r="L17" i="61" s="1"/>
  <c r="Y36" i="61"/>
  <c r="K40" i="61"/>
  <c r="K61" i="61" s="1"/>
  <c r="K18" i="61" s="1"/>
  <c r="K61" i="60"/>
  <c r="K18" i="60" s="1"/>
  <c r="J40" i="61"/>
  <c r="J42" i="61" s="1"/>
  <c r="F276" i="102"/>
  <c r="Y28" i="61"/>
  <c r="I40" i="61"/>
  <c r="F276" i="100"/>
  <c r="G60" i="61"/>
  <c r="F257" i="99"/>
  <c r="Y27" i="61"/>
  <c r="F230" i="98"/>
  <c r="F231" i="98" s="1"/>
  <c r="F233" i="98" s="1"/>
  <c r="F257" i="98"/>
  <c r="F276" i="98"/>
  <c r="Y31" i="60"/>
  <c r="F24" i="61"/>
  <c r="E20" i="57" s="1"/>
  <c r="F24" i="60"/>
  <c r="Y24" i="60" s="1"/>
  <c r="F7" i="31"/>
  <c r="E46" i="57"/>
  <c r="E45" i="57"/>
  <c r="E51" i="57"/>
  <c r="E48" i="57"/>
  <c r="Y13" i="60"/>
  <c r="E13" i="60" s="1"/>
  <c r="E11" i="57"/>
  <c r="F231" i="31"/>
  <c r="F233" i="31" s="1"/>
  <c r="Y11" i="60"/>
  <c r="E11" i="60" s="1"/>
  <c r="E9" i="57"/>
  <c r="Y57" i="60"/>
  <c r="Y32" i="61"/>
  <c r="Y27" i="60"/>
  <c r="Y33" i="60"/>
  <c r="S61" i="60"/>
  <c r="S18" i="60" s="1"/>
  <c r="Y48" i="60"/>
  <c r="Y47" i="60"/>
  <c r="L61" i="60"/>
  <c r="L18" i="60" s="1"/>
  <c r="Y9" i="61"/>
  <c r="E7" i="57" s="1"/>
  <c r="Y10" i="61"/>
  <c r="E8" i="57" s="1"/>
  <c r="F60" i="61"/>
  <c r="F15" i="61"/>
  <c r="F17" i="61" s="1"/>
  <c r="Y33" i="61"/>
  <c r="Y39" i="61"/>
  <c r="Y39" i="60"/>
  <c r="G40" i="61"/>
  <c r="G42" i="61" s="1"/>
  <c r="Y35" i="61"/>
  <c r="F275" i="31"/>
  <c r="F276" i="31" s="1"/>
  <c r="E58" i="61"/>
  <c r="Y58" i="61" s="1"/>
  <c r="Y56" i="60"/>
  <c r="V15" i="61"/>
  <c r="V17" i="61" s="1"/>
  <c r="Y25" i="61"/>
  <c r="N15" i="61"/>
  <c r="N17" i="61" s="1"/>
  <c r="P15" i="61"/>
  <c r="P17" i="61" s="1"/>
  <c r="G8" i="61"/>
  <c r="G15" i="61" s="1"/>
  <c r="G17" i="61" s="1"/>
  <c r="F231" i="99"/>
  <c r="F233" i="99" s="1"/>
  <c r="W15" i="61"/>
  <c r="W17" i="61" s="1"/>
  <c r="Y35" i="60"/>
  <c r="Y34" i="61"/>
  <c r="Y30" i="60"/>
  <c r="X46" i="60"/>
  <c r="Y46" i="60" s="1"/>
  <c r="X46" i="61"/>
  <c r="Y23" i="60"/>
  <c r="Y31" i="61"/>
  <c r="Y45" i="60"/>
  <c r="Y38" i="60"/>
  <c r="Y36" i="60"/>
  <c r="Y32" i="60"/>
  <c r="F276" i="117"/>
  <c r="Y58" i="60"/>
  <c r="X40" i="60"/>
  <c r="X42" i="60" s="1"/>
  <c r="X40" i="61"/>
  <c r="X42" i="61" s="1"/>
  <c r="Y25" i="60"/>
  <c r="Y29" i="61"/>
  <c r="F231" i="117"/>
  <c r="F233" i="117" s="1"/>
  <c r="Y28" i="60"/>
  <c r="Y26" i="61"/>
  <c r="O61" i="60"/>
  <c r="O18" i="60" s="1"/>
  <c r="G40" i="60"/>
  <c r="G61" i="60" s="1"/>
  <c r="G18" i="60" s="1"/>
  <c r="M42" i="61"/>
  <c r="M42" i="60"/>
  <c r="M61" i="60"/>
  <c r="M18" i="60" s="1"/>
  <c r="U61" i="61"/>
  <c r="U18" i="61" s="1"/>
  <c r="U42" i="61"/>
  <c r="W42" i="61"/>
  <c r="J61" i="60"/>
  <c r="J18" i="60" s="1"/>
  <c r="J42" i="60"/>
  <c r="Y37" i="61"/>
  <c r="Y37" i="60"/>
  <c r="N42" i="61"/>
  <c r="Y38" i="61"/>
  <c r="E14" i="61"/>
  <c r="E15" i="61" s="1"/>
  <c r="E17" i="61" s="1"/>
  <c r="Y16" i="60"/>
  <c r="E16" i="60" s="1"/>
  <c r="F257" i="31"/>
  <c r="Y43" i="60"/>
  <c r="E60" i="60"/>
  <c r="E40" i="60"/>
  <c r="E40" i="61"/>
  <c r="G5" i="61"/>
  <c r="G5" i="60"/>
  <c r="E5" i="60"/>
  <c r="E5" i="61"/>
  <c r="X15" i="61"/>
  <c r="X17" i="61" s="1"/>
  <c r="Y12" i="60" l="1"/>
  <c r="E12" i="60" s="1"/>
  <c r="E10" i="57"/>
  <c r="E12" i="57" s="1"/>
  <c r="N18" i="61"/>
  <c r="H61" i="61"/>
  <c r="H18" i="61" s="1"/>
  <c r="I61" i="61"/>
  <c r="I18" i="61" s="1"/>
  <c r="K42" i="61"/>
  <c r="N61" i="60"/>
  <c r="N18" i="60" s="1"/>
  <c r="O42" i="61"/>
  <c r="P61" i="60"/>
  <c r="P18" i="60" s="1"/>
  <c r="Q61" i="60"/>
  <c r="Q18" i="60" s="1"/>
  <c r="V61" i="61"/>
  <c r="V18" i="61" s="1"/>
  <c r="F201" i="118"/>
  <c r="E50" i="57"/>
  <c r="I61" i="60"/>
  <c r="I18" i="60" s="1"/>
  <c r="Y24" i="61"/>
  <c r="Y40" i="61" s="1"/>
  <c r="F40" i="61"/>
  <c r="F61" i="61" s="1"/>
  <c r="F18" i="61" s="1"/>
  <c r="E54" i="57"/>
  <c r="X60" i="61"/>
  <c r="E42" i="57"/>
  <c r="M61" i="61"/>
  <c r="M18" i="61" s="1"/>
  <c r="U61" i="60"/>
  <c r="U18" i="60" s="1"/>
  <c r="U42" i="60"/>
  <c r="S61" i="61"/>
  <c r="S18" i="61" s="1"/>
  <c r="J61" i="61"/>
  <c r="J18" i="61" s="1"/>
  <c r="T61" i="61"/>
  <c r="T18" i="61" s="1"/>
  <c r="Q61" i="61"/>
  <c r="Q18" i="61" s="1"/>
  <c r="R61" i="61"/>
  <c r="R18" i="61" s="1"/>
  <c r="W61" i="61"/>
  <c r="W18" i="61" s="1"/>
  <c r="I42" i="61"/>
  <c r="L61" i="61"/>
  <c r="L18" i="61" s="1"/>
  <c r="J33" i="57"/>
  <c r="J34" i="57" s="1"/>
  <c r="P61" i="61"/>
  <c r="P18" i="61" s="1"/>
  <c r="T42" i="61"/>
  <c r="Y46" i="61"/>
  <c r="Y60" i="61" s="1"/>
  <c r="R61" i="60"/>
  <c r="R18" i="60" s="1"/>
  <c r="Y8" i="61"/>
  <c r="E6" i="57" s="1"/>
  <c r="F40" i="60"/>
  <c r="F42" i="60" s="1"/>
  <c r="Y10" i="60"/>
  <c r="Y14" i="61"/>
  <c r="Y9" i="60"/>
  <c r="E9" i="60" s="1"/>
  <c r="E60" i="61"/>
  <c r="G61" i="61"/>
  <c r="G18" i="61" s="1"/>
  <c r="G42" i="60"/>
  <c r="X60" i="60"/>
  <c r="X61" i="60" s="1"/>
  <c r="X18" i="60" s="1"/>
  <c r="X61" i="61"/>
  <c r="X18" i="61" s="1"/>
  <c r="Y60" i="60"/>
  <c r="Y40" i="60"/>
  <c r="Y42" i="60" s="1"/>
  <c r="E42" i="61"/>
  <c r="E42" i="60"/>
  <c r="E61" i="60"/>
  <c r="Y8" i="60"/>
  <c r="E8" i="60" s="1"/>
  <c r="F42" i="61" l="1"/>
  <c r="E61" i="61"/>
  <c r="E18" i="61" s="1"/>
  <c r="E55" i="57"/>
  <c r="E56" i="57" s="1"/>
  <c r="E10" i="60"/>
  <c r="Y14" i="60"/>
  <c r="E14" i="60" s="1"/>
  <c r="E13" i="57"/>
  <c r="E15" i="57" s="1"/>
  <c r="Y15" i="61"/>
  <c r="Y17" i="61" s="1"/>
  <c r="E34" i="57"/>
  <c r="E36" i="57" s="1"/>
  <c r="F61" i="60"/>
  <c r="F18" i="60" s="1"/>
  <c r="Y15" i="60"/>
  <c r="Y61" i="60"/>
  <c r="Y42" i="61"/>
  <c r="Y61" i="61"/>
  <c r="E38" i="57" l="1"/>
  <c r="E57" i="57"/>
  <c r="Y17" i="60"/>
  <c r="E17" i="60" s="1"/>
  <c r="E18" i="60" s="1"/>
  <c r="E15" i="60"/>
  <c r="E16" i="57" l="1"/>
</calcChain>
</file>

<file path=xl/comments1.xml><?xml version="1.0" encoding="utf-8"?>
<comments xmlns="http://schemas.openxmlformats.org/spreadsheetml/2006/main">
  <authors>
    <author>m</author>
  </authors>
  <commentList>
    <comment ref="S3" authorId="0" shapeId="0">
      <text>
        <r>
          <rPr>
            <sz val="9"/>
            <color indexed="81"/>
            <rFont val="Meiryo UI"/>
            <family val="3"/>
            <charset val="128"/>
          </rPr>
          <t>地方公共団体名を入力してください。
なお、市区町村の場合、都道府県名の入力は不要です。</t>
        </r>
      </text>
    </comment>
    <comment ref="H11" authorId="0" shapeId="0">
      <text>
        <r>
          <rPr>
            <sz val="9"/>
            <color indexed="81"/>
            <rFont val="Meiryo UI"/>
            <family val="3"/>
            <charset val="128"/>
          </rPr>
          <t>実施計画書内に、平成30年度の文化芸術創造拠点形成事業で採択を受けた事業・取組が含まれる場合は、「有」を選択してください。</t>
        </r>
      </text>
    </comment>
    <comment ref="H14" authorId="0" shapeId="0">
      <text>
        <r>
          <rPr>
            <sz val="9"/>
            <color indexed="81"/>
            <rFont val="Meiryo UI"/>
            <family val="3"/>
            <charset val="128"/>
          </rPr>
          <t>必ず３年から５年の期間としてください。</t>
        </r>
      </text>
    </comment>
  </commentList>
</comments>
</file>

<file path=xl/comments2.xml><?xml version="1.0" encoding="utf-8"?>
<comments xmlns="http://schemas.openxmlformats.org/spreadsheetml/2006/main">
  <authors>
    <author>m</author>
  </authors>
  <commentList>
    <comment ref="AI10" authorId="0" shapeId="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r>
          <rPr>
            <sz val="9"/>
            <color indexed="10"/>
            <rFont val="Meiryo UI"/>
            <family val="3"/>
            <charset val="128"/>
          </rPr>
          <t>※</t>
        </r>
        <r>
          <rPr>
            <b/>
            <u/>
            <sz val="9"/>
            <color indexed="10"/>
            <rFont val="Meiryo UI"/>
            <family val="3"/>
            <charset val="128"/>
          </rPr>
          <t>次年度以降の補助金申請において、検証結果に基づき事業の改善を図ることを求めるとともに、補助金審査の際に、実績や取組状況を評価し、補助金の配分に反映することがあります。</t>
        </r>
      </text>
    </comment>
  </commentList>
</comments>
</file>

<file path=xl/comments3.xml><?xml version="1.0" encoding="utf-8"?>
<comments xmlns="http://schemas.openxmlformats.org/spreadsheetml/2006/main">
  <authors>
    <author>m</author>
  </authors>
  <commentList>
    <comment ref="E2" authorId="0" shapeId="0">
      <text>
        <r>
          <rPr>
            <sz val="9"/>
            <color indexed="81"/>
            <rFont val="Meiryo UI"/>
            <family val="3"/>
            <charset val="128"/>
          </rPr>
          <t>本補助事業における、事業・取組ごとの参加者数としてください。</t>
        </r>
      </text>
    </comment>
    <comment ref="F2" authorId="0" shapeId="0">
      <text>
        <r>
          <rPr>
            <sz val="9"/>
            <color indexed="81"/>
            <rFont val="Meiryo UI"/>
            <family val="3"/>
            <charset val="128"/>
          </rPr>
          <t>内訳書２と対応する事業番号を記載してください。</t>
        </r>
      </text>
    </comment>
  </commentList>
</comments>
</file>

<file path=xl/comments4.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F5" authorId="0" shapeId="0">
      <text>
        <r>
          <rPr>
            <sz val="9"/>
            <color theme="1"/>
            <rFont val="Meiryo UI"/>
            <family val="3"/>
            <charset val="128"/>
          </rPr>
          <t>収入元や内訳（入場料、物品販売等）を記載してください。</t>
        </r>
      </text>
    </comment>
    <comment ref="E14" authorId="0" shapeId="0">
      <text>
        <r>
          <rPr>
            <sz val="9"/>
            <color indexed="81"/>
            <rFont val="メイリオ"/>
            <family val="3"/>
            <charset val="128"/>
          </rPr>
          <t>採択額の範囲内で、千円未満切り捨ての金額としてください。</t>
        </r>
      </text>
    </comment>
    <comment ref="J35" authorId="0" shapeId="0">
      <text>
        <r>
          <rPr>
            <sz val="10"/>
            <color indexed="81"/>
            <rFont val="Meiryo UI"/>
            <family val="3"/>
            <charset val="128"/>
          </rPr>
          <t>委託費及び補助金のうち、補助金に該当する金額を入力してください（実行委員会や文化振興財団等に負担金を交付する場合も「補助金」として金額を入力してください。）</t>
        </r>
      </text>
    </comment>
  </commentList>
</comments>
</file>

<file path=xl/comments5.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D6" authorId="0" shapeId="0">
      <text>
        <r>
          <rPr>
            <sz val="10"/>
            <color indexed="81"/>
            <rFont val="Meiryo UI"/>
            <family val="3"/>
            <charset val="128"/>
          </rPr>
          <t>内訳書２に入力した事業名が表示されます。（支出の部も同じ。）</t>
        </r>
      </text>
    </comment>
    <comment ref="B8" authorId="0" shapeId="0">
      <text>
        <r>
          <rPr>
            <sz val="9"/>
            <color indexed="81"/>
            <rFont val="メイリオ"/>
            <family val="3"/>
            <charset val="128"/>
          </rPr>
          <t>内訳書２に入力した金額が表示されます。（国庫補助額まで同じ。）</t>
        </r>
      </text>
    </comment>
    <comment ref="D23" authorId="0" shapeId="0">
      <text>
        <r>
          <rPr>
            <sz val="10"/>
            <color indexed="81"/>
            <rFont val="Meiryo UI"/>
            <family val="3"/>
            <charset val="128"/>
          </rPr>
          <t>内訳書２で補助対象経費とした金額が表示されます。（委託費まで同じ。）</t>
        </r>
      </text>
    </comment>
    <comment ref="D43" authorId="0" shapeId="0">
      <text>
        <r>
          <rPr>
            <sz val="10"/>
            <color indexed="81"/>
            <rFont val="Meiryo UI"/>
            <family val="3"/>
            <charset val="128"/>
          </rPr>
          <t>内訳書２で補助対象外経費とした金額が表示されます。（委託費まで同じ。）</t>
        </r>
      </text>
    </comment>
  </commentList>
</comments>
</file>

<file path=xl/comments6.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List>
</comments>
</file>

<file path=xl/comments7.xml><?xml version="1.0" encoding="utf-8"?>
<comments xmlns="http://schemas.openxmlformats.org/spreadsheetml/2006/main">
  <authors>
    <author>m</author>
  </authors>
  <commentList>
    <comment ref="A1" authorId="0" shapeId="0">
      <text>
        <r>
          <rPr>
            <sz val="10"/>
            <color indexed="81"/>
            <rFont val="Meiryo UI"/>
            <family val="3"/>
            <charset val="128"/>
          </rPr>
          <t>「計画書①」シートに入力した補助事業者名が表示されます。</t>
        </r>
      </text>
    </comment>
    <comment ref="E3" authorId="0" shapeId="0">
      <text>
        <r>
          <rPr>
            <sz val="9"/>
            <color indexed="81"/>
            <rFont val="メイリオ"/>
            <family val="3"/>
            <charset val="128"/>
          </rPr>
          <t>補助事業者（地方公共団体）が「委託費」「補助金」以外の経費を直接執行する事業については、当該補助事業者名とする必要があります。</t>
        </r>
      </text>
    </comment>
    <comment ref="D10" authorId="0" shapeId="0">
      <text>
        <r>
          <rPr>
            <sz val="9"/>
            <color indexed="81"/>
            <rFont val="Meiryo UI"/>
            <family val="3"/>
            <charset val="128"/>
          </rPr>
          <t>100万円以上の委託契約を締結する場合は、別途、委託内訳書を作成してください。</t>
        </r>
      </text>
    </comment>
    <comment ref="R10" authorId="0" shapeId="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text>
        <r>
          <rPr>
            <sz val="10"/>
            <color indexed="81"/>
            <rFont val="Meiryo UI"/>
            <family val="3"/>
            <charset val="128"/>
          </rPr>
          <t>「内訳書１（収入一括）」を使用する場合は、内訳書２－１に全事業の収入を入力してください。</t>
        </r>
      </text>
    </comment>
  </commentList>
</comments>
</file>

<file path=xl/comments8.xml><?xml version="1.0" encoding="utf-8"?>
<comments xmlns="http://schemas.openxmlformats.org/spreadsheetml/2006/main">
  <authors>
    <author>m</author>
  </authors>
  <commentList>
    <comment ref="C3" authorId="0" shapeId="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<sst xmlns="http://schemas.openxmlformats.org/spreadsheetml/2006/main" count="2832" uniqueCount="353">
  <si>
    <t>小   計（Ａ）</t>
    <rPh sb="0" eb="1">
      <t>ショウ</t>
    </rPh>
    <rPh sb="4" eb="5">
      <t>ケイ</t>
    </rPh>
    <phoneticPr fontId="7"/>
  </si>
  <si>
    <t>賃金・共済費</t>
    <rPh sb="0" eb="2">
      <t>チンギン</t>
    </rPh>
    <rPh sb="3" eb="6">
      <t>キョウサイヒ</t>
    </rPh>
    <phoneticPr fontId="7"/>
  </si>
  <si>
    <t>消耗品費</t>
    <rPh sb="0" eb="3">
      <t>ショウモウヒン</t>
    </rPh>
    <rPh sb="3" eb="4">
      <t>ヒ</t>
    </rPh>
    <phoneticPr fontId="7"/>
  </si>
  <si>
    <t>舞台費</t>
    <rPh sb="0" eb="2">
      <t>ブタイ</t>
    </rPh>
    <rPh sb="2" eb="3">
      <t>ヒ</t>
    </rPh>
    <phoneticPr fontId="7"/>
  </si>
  <si>
    <t>上映費</t>
    <rPh sb="0" eb="2">
      <t>ジョウエイ</t>
    </rPh>
    <rPh sb="2" eb="3">
      <t>ヒ</t>
    </rPh>
    <phoneticPr fontId="7"/>
  </si>
  <si>
    <t>文芸費</t>
    <rPh sb="0" eb="3">
      <t>ブンゲイヒ</t>
    </rPh>
    <phoneticPr fontId="7"/>
  </si>
  <si>
    <t>区   分</t>
    <rPh sb="0" eb="1">
      <t>ク</t>
    </rPh>
    <rPh sb="4" eb="5">
      <t>ブン</t>
    </rPh>
    <phoneticPr fontId="7"/>
  </si>
  <si>
    <t>（支出の部）</t>
    <rPh sb="1" eb="3">
      <t>シシュツ</t>
    </rPh>
    <rPh sb="4" eb="5">
      <t>ブ</t>
    </rPh>
    <phoneticPr fontId="7"/>
  </si>
  <si>
    <t>事業収入</t>
    <rPh sb="0" eb="2">
      <t>ジギョウ</t>
    </rPh>
    <rPh sb="2" eb="4">
      <t>シュウニュウ</t>
    </rPh>
    <phoneticPr fontId="7"/>
  </si>
  <si>
    <t>１．実施計画の名称</t>
    <rPh sb="2" eb="4">
      <t>ジッシ</t>
    </rPh>
    <rPh sb="4" eb="6">
      <t>ケイカク</t>
    </rPh>
    <rPh sb="7" eb="9">
      <t>メイショウ</t>
    </rPh>
    <phoneticPr fontId="7"/>
  </si>
  <si>
    <t>収入合計</t>
    <rPh sb="0" eb="2">
      <t>シュウニュウ</t>
    </rPh>
    <rPh sb="2" eb="4">
      <t>ゴウケイ</t>
    </rPh>
    <phoneticPr fontId="7"/>
  </si>
  <si>
    <t>委託費</t>
    <rPh sb="0" eb="3">
      <t>イタクヒ</t>
    </rPh>
    <phoneticPr fontId="7"/>
  </si>
  <si>
    <t>報償費</t>
    <rPh sb="0" eb="3">
      <t>ホウショウヒ</t>
    </rPh>
    <phoneticPr fontId="7"/>
  </si>
  <si>
    <t>（1）東京2020公認プログラム</t>
    <rPh sb="3" eb="5">
      <t>トウキョウ</t>
    </rPh>
    <rPh sb="9" eb="11">
      <t>コウニン</t>
    </rPh>
    <phoneticPr fontId="7"/>
  </si>
  <si>
    <t>区分</t>
    <rPh sb="0" eb="2">
      <t>クブン</t>
    </rPh>
    <phoneticPr fontId="7"/>
  </si>
  <si>
    <t>（2）東京2020応援プログラム</t>
    <rPh sb="3" eb="5">
      <t>トウキョウ</t>
    </rPh>
    <rPh sb="9" eb="11">
      <t>オウエン</t>
    </rPh>
    <phoneticPr fontId="7"/>
  </si>
  <si>
    <t>(金額)</t>
    <rPh sb="1" eb="3">
      <t>キンガク</t>
    </rPh>
    <phoneticPr fontId="7"/>
  </si>
  <si>
    <t>実施年月日</t>
    <rPh sb="4" eb="5">
      <t>ニチ</t>
    </rPh>
    <phoneticPr fontId="7"/>
  </si>
  <si>
    <t>事業名又は取組名</t>
    <rPh sb="0" eb="2">
      <t>ジギョウ</t>
    </rPh>
    <rPh sb="3" eb="4">
      <t>マタ</t>
    </rPh>
    <phoneticPr fontId="7"/>
  </si>
  <si>
    <t>実施場所</t>
    <rPh sb="0" eb="2">
      <t>ジッシ</t>
    </rPh>
    <rPh sb="2" eb="4">
      <t>バショ</t>
    </rPh>
    <phoneticPr fontId="7"/>
  </si>
  <si>
    <t>寄附金・協賛金</t>
    <rPh sb="0" eb="3">
      <t>キフキン</t>
    </rPh>
    <rPh sb="4" eb="7">
      <t>キョウサンキン</t>
    </rPh>
    <phoneticPr fontId="7"/>
  </si>
  <si>
    <t>（収入の部）</t>
    <rPh sb="1" eb="3">
      <t>シュウニュウ</t>
    </rPh>
    <rPh sb="4" eb="5">
      <t>ブ</t>
    </rPh>
    <phoneticPr fontId="7"/>
  </si>
  <si>
    <t>（単位：円）</t>
    <rPh sb="1" eb="3">
      <t>タンイ</t>
    </rPh>
    <rPh sb="4" eb="5">
      <t>エン</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</si>
  <si>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</si>
  <si>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申請者自己負担額</t>
    <rPh sb="0" eb="3">
      <t>シンセイシャ</t>
    </rPh>
    <rPh sb="3" eb="5">
      <t>ジコ</t>
    </rPh>
    <rPh sb="5" eb="8">
      <t>フタンガク</t>
    </rPh>
    <phoneticPr fontId="7"/>
  </si>
  <si>
    <t>共催者等負担額</t>
    <rPh sb="0" eb="3">
      <t>キョウサイシャ</t>
    </rPh>
    <rPh sb="3" eb="4">
      <t>トウ</t>
    </rPh>
    <rPh sb="4" eb="7">
      <t>フタンガク</t>
    </rPh>
    <phoneticPr fontId="7"/>
  </si>
  <si>
    <t>小   計（Ｃ）</t>
    <rPh sb="0" eb="1">
      <t>ショウ</t>
    </rPh>
    <rPh sb="4" eb="5">
      <t>ケイ</t>
    </rPh>
    <phoneticPr fontId="7"/>
  </si>
  <si>
    <t>補助金・助成金</t>
    <rPh sb="0" eb="3">
      <t>ホジョキン</t>
    </rPh>
    <rPh sb="4" eb="7">
      <t>ジョセイキン</t>
    </rPh>
    <phoneticPr fontId="7"/>
  </si>
  <si>
    <t>その他</t>
    <rPh sb="2" eb="3">
      <t>タ</t>
    </rPh>
    <phoneticPr fontId="7"/>
  </si>
  <si>
    <t>国庫補助額</t>
    <rPh sb="0" eb="2">
      <t>コッコ</t>
    </rPh>
    <rPh sb="2" eb="4">
      <t>ホジョ</t>
    </rPh>
    <rPh sb="4" eb="5">
      <t>ガク</t>
    </rPh>
    <phoneticPr fontId="7"/>
  </si>
  <si>
    <t>合   計（Ｂ）</t>
    <rPh sb="0" eb="1">
      <t>ゴウ</t>
    </rPh>
    <rPh sb="4" eb="5">
      <t>ケイ</t>
    </rPh>
    <phoneticPr fontId="7"/>
  </si>
  <si>
    <t>費目</t>
    <rPh sb="0" eb="2">
      <t>ヒモク</t>
    </rPh>
    <phoneticPr fontId="7"/>
  </si>
  <si>
    <t>補助対象経費</t>
    <rPh sb="0" eb="2">
      <t>ホジョ</t>
    </rPh>
    <rPh sb="2" eb="4">
      <t>タイショウ</t>
    </rPh>
    <rPh sb="4" eb="6">
      <t>ケイヒ</t>
    </rPh>
    <phoneticPr fontId="7"/>
  </si>
  <si>
    <t>運搬費</t>
    <rPh sb="0" eb="3">
      <t>ウンパンヒ</t>
    </rPh>
    <phoneticPr fontId="7"/>
  </si>
  <si>
    <t>出演費</t>
    <rPh sb="0" eb="2">
      <t>シュツエン</t>
    </rPh>
    <rPh sb="2" eb="3">
      <t>ヒ</t>
    </rPh>
    <phoneticPr fontId="7"/>
  </si>
  <si>
    <t>音楽費</t>
    <rPh sb="0" eb="2">
      <t>オンガク</t>
    </rPh>
    <rPh sb="2" eb="3">
      <t>ヒ</t>
    </rPh>
    <phoneticPr fontId="7"/>
  </si>
  <si>
    <t>作品借料</t>
    <rPh sb="0" eb="2">
      <t>サクヒン</t>
    </rPh>
    <rPh sb="2" eb="4">
      <t>シャクリョウ</t>
    </rPh>
    <phoneticPr fontId="7"/>
  </si>
  <si>
    <t>通信費</t>
    <rPh sb="0" eb="2">
      <t>ツウシン</t>
    </rPh>
    <phoneticPr fontId="7"/>
  </si>
  <si>
    <t>会場費</t>
    <rPh sb="0" eb="3">
      <t>カイジョウヒ</t>
    </rPh>
    <phoneticPr fontId="7"/>
  </si>
  <si>
    <t>雑役務費</t>
    <rPh sb="0" eb="1">
      <t>ザツ</t>
    </rPh>
    <rPh sb="1" eb="4">
      <t>エキムヒ</t>
    </rPh>
    <phoneticPr fontId="7"/>
  </si>
  <si>
    <t>旅費</t>
    <rPh sb="0" eb="2">
      <t>リョヒ</t>
    </rPh>
    <phoneticPr fontId="7"/>
  </si>
  <si>
    <t>会議費</t>
    <rPh sb="0" eb="3">
      <t>カイギヒ</t>
    </rPh>
    <phoneticPr fontId="7"/>
  </si>
  <si>
    <t>補助金</t>
    <rPh sb="0" eb="3">
      <t>ホジョキン</t>
    </rPh>
    <phoneticPr fontId="7"/>
  </si>
  <si>
    <t>補助対象経費計（Ｄ）</t>
    <rPh sb="0" eb="2">
      <t>ホジョ</t>
    </rPh>
    <rPh sb="2" eb="4">
      <t>タイショウ</t>
    </rPh>
    <rPh sb="4" eb="6">
      <t>ケイヒ</t>
    </rPh>
    <rPh sb="6" eb="7">
      <t>ケイ</t>
    </rPh>
    <phoneticPr fontId="7"/>
  </si>
  <si>
    <t>小   計（Ｅ）</t>
    <rPh sb="0" eb="1">
      <t>ショウ</t>
    </rPh>
    <rPh sb="4" eb="5">
      <t>ケイ</t>
    </rPh>
    <phoneticPr fontId="7"/>
  </si>
  <si>
    <t>補助対象外経費</t>
    <rPh sb="0" eb="2">
      <t>ホジョ</t>
    </rPh>
    <rPh sb="2" eb="5">
      <t>タイショウガイ</t>
    </rPh>
    <rPh sb="5" eb="7">
      <t>ケイヒ</t>
    </rPh>
    <phoneticPr fontId="7"/>
  </si>
  <si>
    <t>細目</t>
    <rPh sb="0" eb="2">
      <t>サイモク</t>
    </rPh>
    <phoneticPr fontId="7"/>
  </si>
  <si>
    <t>（数量）</t>
    <rPh sb="1" eb="3">
      <t>スウリョウ</t>
    </rPh>
    <phoneticPr fontId="7"/>
  </si>
  <si>
    <t>（単価）</t>
    <rPh sb="1" eb="3">
      <t>タンカ</t>
    </rPh>
    <phoneticPr fontId="7"/>
  </si>
  <si>
    <t>（単位）</t>
    <rPh sb="1" eb="3">
      <t>タンイ</t>
    </rPh>
    <phoneticPr fontId="7"/>
  </si>
  <si>
    <t>補助対象経費計</t>
    <rPh sb="0" eb="2">
      <t>ホジョ</t>
    </rPh>
    <rPh sb="2" eb="4">
      <t>タイショウ</t>
    </rPh>
    <rPh sb="4" eb="6">
      <t>ケイヒ</t>
    </rPh>
    <rPh sb="6" eb="7">
      <t>ケイ</t>
    </rPh>
    <phoneticPr fontId="7"/>
  </si>
  <si>
    <t>賃金・旅費・報償費</t>
    <rPh sb="0" eb="2">
      <t>チンギン</t>
    </rPh>
    <rPh sb="3" eb="5">
      <t>リョヒ</t>
    </rPh>
    <rPh sb="6" eb="8">
      <t>ホウショウ</t>
    </rPh>
    <rPh sb="8" eb="9">
      <t>ヒ</t>
    </rPh>
    <phoneticPr fontId="7"/>
  </si>
  <si>
    <t>事業又は取組の内容</t>
    <rPh sb="0" eb="2">
      <t>ジギョウ</t>
    </rPh>
    <rPh sb="2" eb="3">
      <t>マタ</t>
    </rPh>
    <rPh sb="4" eb="6">
      <t>トリクミ</t>
    </rPh>
    <rPh sb="7" eb="9">
      <t>ナイヨウ</t>
    </rPh>
    <phoneticPr fontId="7"/>
  </si>
  <si>
    <t>参加者数</t>
    <rPh sb="0" eb="4">
      <t>サンカシャスウ</t>
    </rPh>
    <phoneticPr fontId="7"/>
  </si>
  <si>
    <t>補助
対象外</t>
    <rPh sb="0" eb="2">
      <t>ホジョ</t>
    </rPh>
    <rPh sb="3" eb="5">
      <t>タイショウ</t>
    </rPh>
    <rPh sb="5" eb="6">
      <t>ガイ</t>
    </rPh>
    <phoneticPr fontId="7"/>
  </si>
  <si>
    <t>補助対象外経費計</t>
    <rPh sb="4" eb="5">
      <t>ガイ</t>
    </rPh>
    <phoneticPr fontId="7"/>
  </si>
  <si>
    <t>内　　訳</t>
    <rPh sb="0" eb="1">
      <t>ウチ</t>
    </rPh>
    <rPh sb="3" eb="4">
      <t>ヤク</t>
    </rPh>
    <phoneticPr fontId="7"/>
  </si>
  <si>
    <t>×</t>
  </si>
  <si>
    <t>補助対象外経費</t>
    <rPh sb="0" eb="2">
      <t>ホジョ</t>
    </rPh>
    <rPh sb="2" eb="4">
      <t>タイショウ</t>
    </rPh>
    <rPh sb="4" eb="5">
      <t>ソト</t>
    </rPh>
    <rPh sb="5" eb="7">
      <t>ケイヒ</t>
    </rPh>
    <phoneticPr fontId="7"/>
  </si>
  <si>
    <t>（数量）</t>
  </si>
  <si>
    <t>＋</t>
  </si>
  <si>
    <t>（調整額）</t>
    <rPh sb="1" eb="3">
      <t>チョウセイ</t>
    </rPh>
    <rPh sb="3" eb="4">
      <t>ガク</t>
    </rPh>
    <phoneticPr fontId="7"/>
  </si>
  <si>
    <t>＝</t>
  </si>
  <si>
    <t>支出合計</t>
    <rPh sb="0" eb="2">
      <t>シシュツ</t>
    </rPh>
    <rPh sb="2" eb="4">
      <t>ゴウケイ</t>
    </rPh>
    <phoneticPr fontId="7"/>
  </si>
  <si>
    <t>出演・音楽・文芸費</t>
    <rPh sb="0" eb="2">
      <t>シュツエン</t>
    </rPh>
    <rPh sb="3" eb="5">
      <t>オンガク</t>
    </rPh>
    <rPh sb="6" eb="9">
      <t>ブンゲイヒ</t>
    </rPh>
    <phoneticPr fontId="7"/>
  </si>
  <si>
    <t>舞台・会場・設営費</t>
    <rPh sb="0" eb="2">
      <t>ブタイ</t>
    </rPh>
    <rPh sb="3" eb="5">
      <t>カイジョウ</t>
    </rPh>
    <rPh sb="6" eb="8">
      <t>セツエイ</t>
    </rPh>
    <rPh sb="8" eb="9">
      <t>ヒ</t>
    </rPh>
    <phoneticPr fontId="7"/>
  </si>
  <si>
    <t>雑役務費・消耗品費等</t>
    <rPh sb="0" eb="1">
      <t>ザツ</t>
    </rPh>
    <rPh sb="1" eb="4">
      <t>エキムヒ</t>
    </rPh>
    <rPh sb="5" eb="8">
      <t>ショウモウヒン</t>
    </rPh>
    <rPh sb="8" eb="9">
      <t>ヒ</t>
    </rPh>
    <rPh sb="9" eb="10">
      <t>トウ</t>
    </rPh>
    <phoneticPr fontId="7"/>
  </si>
  <si>
    <t>舞台・会場・設営費</t>
  </si>
  <si>
    <t>賃金・共済費</t>
  </si>
  <si>
    <t>（単位：円）</t>
  </si>
  <si>
    <t>出演・
音楽・
文芸費</t>
    <rPh sb="0" eb="2">
      <t>シュツエン</t>
    </rPh>
    <rPh sb="4" eb="6">
      <t>オンガク</t>
    </rPh>
    <rPh sb="8" eb="11">
      <t>ブンゲイヒ</t>
    </rPh>
    <phoneticPr fontId="7"/>
  </si>
  <si>
    <t>舞台・
会場・
設営費</t>
    <rPh sb="0" eb="2">
      <t>ブタイ</t>
    </rPh>
    <rPh sb="4" eb="6">
      <t>カイジョウ</t>
    </rPh>
    <rPh sb="8" eb="10">
      <t>セツエイ</t>
    </rPh>
    <rPh sb="10" eb="11">
      <t>ヒ</t>
    </rPh>
    <phoneticPr fontId="7"/>
  </si>
  <si>
    <t>賃金・
旅費・
報償費</t>
    <rPh sb="0" eb="2">
      <t>チンギン</t>
    </rPh>
    <rPh sb="4" eb="6">
      <t>リョヒ</t>
    </rPh>
    <rPh sb="8" eb="10">
      <t>ホウショウ</t>
    </rPh>
    <rPh sb="10" eb="11">
      <t>ヒ</t>
    </rPh>
    <phoneticPr fontId="7"/>
  </si>
  <si>
    <t>雑役務費・
消耗品費等</t>
    <rPh sb="0" eb="1">
      <t>ザツ</t>
    </rPh>
    <rPh sb="1" eb="4">
      <t>エキムヒ</t>
    </rPh>
    <rPh sb="6" eb="9">
      <t>ショウモウヒン</t>
    </rPh>
    <rPh sb="9" eb="10">
      <t>ヒ</t>
    </rPh>
    <rPh sb="10" eb="11">
      <t>トウ</t>
    </rPh>
    <phoneticPr fontId="7"/>
  </si>
  <si>
    <t>出演・
音楽・
文芸費</t>
    <rPh sb="0" eb="2">
      <t>シュツエン</t>
    </rPh>
    <rPh sb="4" eb="6">
      <t>オンガク</t>
    </rPh>
    <rPh sb="8" eb="11">
      <t>ブンゲイヒ</t>
    </rPh>
    <phoneticPr fontId="3"/>
  </si>
  <si>
    <t>出演費</t>
    <rPh sb="0" eb="2">
      <t>シュツエン</t>
    </rPh>
    <rPh sb="2" eb="3">
      <t>ヒ</t>
    </rPh>
    <phoneticPr fontId="3"/>
  </si>
  <si>
    <t>音楽費</t>
    <rPh sb="0" eb="2">
      <t>オンガク</t>
    </rPh>
    <rPh sb="2" eb="3">
      <t>ヒ</t>
    </rPh>
    <phoneticPr fontId="3"/>
  </si>
  <si>
    <t>文芸費</t>
    <rPh sb="0" eb="3">
      <t>ブンゲイヒ</t>
    </rPh>
    <phoneticPr fontId="3"/>
  </si>
  <si>
    <t>舞台・
会場・
設営費</t>
    <rPh sb="0" eb="2">
      <t>ブタイ</t>
    </rPh>
    <rPh sb="4" eb="6">
      <t>カイジョウ</t>
    </rPh>
    <rPh sb="8" eb="10">
      <t>セツエイ</t>
    </rPh>
    <rPh sb="10" eb="11">
      <t>ヒ</t>
    </rPh>
    <phoneticPr fontId="3"/>
  </si>
  <si>
    <t>舞台費</t>
    <rPh sb="0" eb="2">
      <t>ブタイ</t>
    </rPh>
    <rPh sb="2" eb="3">
      <t>ヒ</t>
    </rPh>
    <phoneticPr fontId="3"/>
  </si>
  <si>
    <t>作品借料</t>
    <rPh sb="0" eb="2">
      <t>サクヒン</t>
    </rPh>
    <rPh sb="2" eb="4">
      <t>シャクリョウ</t>
    </rPh>
    <phoneticPr fontId="3"/>
  </si>
  <si>
    <t>上映費</t>
    <rPh sb="0" eb="2">
      <t>ジョウエイ</t>
    </rPh>
    <rPh sb="2" eb="3">
      <t>ヒ</t>
    </rPh>
    <phoneticPr fontId="3"/>
  </si>
  <si>
    <t>会場費</t>
    <rPh sb="0" eb="3">
      <t>カイジョウヒ</t>
    </rPh>
    <phoneticPr fontId="3"/>
  </si>
  <si>
    <t>運搬費</t>
    <rPh sb="0" eb="3">
      <t>ウンパンヒ</t>
    </rPh>
    <phoneticPr fontId="3"/>
  </si>
  <si>
    <t>賃金・
旅費・
報償費</t>
    <rPh sb="0" eb="2">
      <t>チンギン</t>
    </rPh>
    <rPh sb="4" eb="6">
      <t>リョヒ</t>
    </rPh>
    <rPh sb="8" eb="10">
      <t>ホウショウ</t>
    </rPh>
    <rPh sb="10" eb="11">
      <t>ヒ</t>
    </rPh>
    <phoneticPr fontId="3"/>
  </si>
  <si>
    <t>賃金・共済費</t>
    <rPh sb="0" eb="2">
      <t>チンギン</t>
    </rPh>
    <rPh sb="3" eb="6">
      <t>キョウサイヒ</t>
    </rPh>
    <phoneticPr fontId="3"/>
  </si>
  <si>
    <t>旅費</t>
    <rPh sb="0" eb="2">
      <t>リョヒ</t>
    </rPh>
    <phoneticPr fontId="3"/>
  </si>
  <si>
    <t>報償費</t>
    <rPh sb="0" eb="3">
      <t>ホウショウヒ</t>
    </rPh>
    <phoneticPr fontId="3"/>
  </si>
  <si>
    <t>雑役務費・
消耗品費等</t>
    <rPh sb="0" eb="1">
      <t>ザツ</t>
    </rPh>
    <rPh sb="1" eb="4">
      <t>エキムヒ</t>
    </rPh>
    <rPh sb="6" eb="9">
      <t>ショウモウヒン</t>
    </rPh>
    <rPh sb="9" eb="10">
      <t>ヒ</t>
    </rPh>
    <rPh sb="10" eb="11">
      <t>トウ</t>
    </rPh>
    <phoneticPr fontId="3"/>
  </si>
  <si>
    <t>雑役務費</t>
    <rPh sb="0" eb="1">
      <t>ザツ</t>
    </rPh>
    <rPh sb="1" eb="4">
      <t>エキムヒ</t>
    </rPh>
    <phoneticPr fontId="3"/>
  </si>
  <si>
    <t>消耗品費</t>
    <rPh sb="0" eb="3">
      <t>ショウモウヒン</t>
    </rPh>
    <rPh sb="3" eb="4">
      <t>ヒ</t>
    </rPh>
    <phoneticPr fontId="3"/>
  </si>
  <si>
    <t>通信費</t>
    <rPh sb="0" eb="2">
      <t>ツウシン</t>
    </rPh>
    <phoneticPr fontId="3"/>
  </si>
  <si>
    <t>会議費</t>
    <rPh sb="0" eb="3">
      <t>カイギヒ</t>
    </rPh>
    <phoneticPr fontId="3"/>
  </si>
  <si>
    <t>その他</t>
    <rPh sb="2" eb="3">
      <t>タ</t>
    </rPh>
    <phoneticPr fontId="21"/>
  </si>
  <si>
    <t>事業名
（取組名）</t>
    <phoneticPr fontId="21"/>
  </si>
  <si>
    <t>【内訳書1】</t>
    <rPh sb="1" eb="4">
      <t>ウチワケショ</t>
    </rPh>
    <phoneticPr fontId="2"/>
  </si>
  <si>
    <t>（収入の部）</t>
    <rPh sb="1" eb="3">
      <t>シュウニュウ</t>
    </rPh>
    <rPh sb="4" eb="5">
      <t>ブ</t>
    </rPh>
    <phoneticPr fontId="2"/>
  </si>
  <si>
    <t>区   分</t>
    <rPh sb="0" eb="1">
      <t>ク</t>
    </rPh>
    <rPh sb="4" eb="5">
      <t>ブン</t>
    </rPh>
    <phoneticPr fontId="2"/>
  </si>
  <si>
    <t>申請者自己負担額</t>
    <rPh sb="0" eb="3">
      <t>シンセイシャ</t>
    </rPh>
    <rPh sb="3" eb="5">
      <t>ジコ</t>
    </rPh>
    <rPh sb="5" eb="8">
      <t>フタンガク</t>
    </rPh>
    <phoneticPr fontId="2"/>
  </si>
  <si>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</si>
  <si>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</si>
  <si>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</si>
  <si>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</si>
  <si>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</si>
  <si>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</si>
  <si>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</si>
  <si>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</si>
  <si>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区分</t>
    <rPh sb="0" eb="2">
      <t>クブン</t>
    </rPh>
    <phoneticPr fontId="2"/>
  </si>
  <si>
    <t>費目</t>
    <rPh sb="0" eb="2">
      <t>ヒモク</t>
    </rPh>
    <phoneticPr fontId="2"/>
  </si>
  <si>
    <t>補助対象経費</t>
    <rPh sb="0" eb="2">
      <t>ホジョ</t>
    </rPh>
    <rPh sb="2" eb="4">
      <t>タイショウ</t>
    </rPh>
    <rPh sb="4" eb="6">
      <t>ケイヒ</t>
    </rPh>
    <phoneticPr fontId="2"/>
  </si>
  <si>
    <t>出演・
音楽・
文芸費</t>
    <rPh sb="0" eb="2">
      <t>シュツエン</t>
    </rPh>
    <rPh sb="4" eb="6">
      <t>オンガク</t>
    </rPh>
    <rPh sb="8" eb="11">
      <t>ブンゲイヒ</t>
    </rPh>
    <phoneticPr fontId="2"/>
  </si>
  <si>
    <t>出演費</t>
    <rPh sb="0" eb="2">
      <t>シュツエン</t>
    </rPh>
    <rPh sb="2" eb="3">
      <t>ヒ</t>
    </rPh>
    <phoneticPr fontId="2"/>
  </si>
  <si>
    <t>音楽費</t>
    <rPh sb="0" eb="2">
      <t>オンガク</t>
    </rPh>
    <rPh sb="2" eb="3">
      <t>ヒ</t>
    </rPh>
    <phoneticPr fontId="2"/>
  </si>
  <si>
    <t>文芸費</t>
    <rPh sb="0" eb="3">
      <t>ブンゲイヒ</t>
    </rPh>
    <phoneticPr fontId="2"/>
  </si>
  <si>
    <t>舞台・
会場・
設営費</t>
    <rPh sb="0" eb="2">
      <t>ブタイ</t>
    </rPh>
    <rPh sb="4" eb="6">
      <t>カイジョウ</t>
    </rPh>
    <rPh sb="8" eb="10">
      <t>セツエイ</t>
    </rPh>
    <rPh sb="10" eb="11">
      <t>ヒ</t>
    </rPh>
    <phoneticPr fontId="2"/>
  </si>
  <si>
    <t>舞台費</t>
    <rPh sb="0" eb="2">
      <t>ブタイ</t>
    </rPh>
    <rPh sb="2" eb="3">
      <t>ヒ</t>
    </rPh>
    <phoneticPr fontId="2"/>
  </si>
  <si>
    <t>作品借料</t>
    <rPh sb="0" eb="2">
      <t>サクヒン</t>
    </rPh>
    <rPh sb="2" eb="4">
      <t>シャクリョウ</t>
    </rPh>
    <phoneticPr fontId="2"/>
  </si>
  <si>
    <t>上映費</t>
    <rPh sb="0" eb="2">
      <t>ジョウエイ</t>
    </rPh>
    <rPh sb="2" eb="3">
      <t>ヒ</t>
    </rPh>
    <phoneticPr fontId="2"/>
  </si>
  <si>
    <t>会場費</t>
    <rPh sb="0" eb="3">
      <t>カイジョウヒ</t>
    </rPh>
    <phoneticPr fontId="2"/>
  </si>
  <si>
    <t>運搬費</t>
    <rPh sb="0" eb="3">
      <t>ウンパンヒ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</si>
  <si>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</si>
  <si>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</si>
  <si>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</si>
  <si>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</si>
  <si>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</si>
  <si>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</si>
  <si>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</si>
  <si>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</si>
  <si>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</si>
  <si>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委託費</t>
    <rPh sb="0" eb="3">
      <t>イタクヒ</t>
    </rPh>
    <phoneticPr fontId="2"/>
  </si>
  <si>
    <t>小   計（Ｃ）</t>
    <rPh sb="0" eb="1">
      <t>ショウ</t>
    </rPh>
    <rPh sb="4" eb="5">
      <t>ケイ</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</si>
  <si>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</si>
  <si>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</si>
  <si>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</si>
  <si>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委託費</t>
    <rPh sb="0" eb="2">
      <t>イタク</t>
    </rPh>
    <rPh sb="2" eb="3">
      <t>ヒ</t>
    </rPh>
    <phoneticPr fontId="7"/>
  </si>
  <si>
    <t>出演・
音楽・
文芸費</t>
    <phoneticPr fontId="7"/>
  </si>
  <si>
    <t>舞台・
会場・
設営費</t>
    <phoneticPr fontId="7"/>
  </si>
  <si>
    <t>賃金・
旅費・
報償費</t>
    <phoneticPr fontId="7"/>
  </si>
  <si>
    <t>雑役務費・
消耗品費等</t>
    <phoneticPr fontId="7"/>
  </si>
  <si>
    <t>国庫補助額</t>
    <rPh sb="0" eb="2">
      <t>コッコ</t>
    </rPh>
    <rPh sb="2" eb="4">
      <t>ホジョ</t>
    </rPh>
    <rPh sb="4" eb="5">
      <t>ガク</t>
    </rPh>
    <phoneticPr fontId="2"/>
  </si>
  <si>
    <t>内訳書</t>
    <rPh sb="0" eb="3">
      <t>ウチワケショ</t>
    </rPh>
    <phoneticPr fontId="7"/>
  </si>
  <si>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</si>
  <si>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</si>
  <si>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</si>
  <si>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</si>
  <si>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</si>
  <si>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</si>
  <si>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</si>
  <si>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</si>
  <si>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</si>
  <si>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</si>
  <si>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</si>
  <si>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</si>
  <si>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</si>
  <si>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</si>
  <si>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</si>
  <si>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</si>
  <si>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</si>
  <si>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</si>
  <si>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</si>
  <si>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7"/>
  </si>
  <si>
    <t xml:space="preserve">【 内訳書 】 </t>
    <rPh sb="2" eb="4">
      <t>ウチワケ</t>
    </rPh>
    <rPh sb="4" eb="5">
      <t>ショ</t>
    </rPh>
    <phoneticPr fontId="7"/>
  </si>
  <si>
    <t>2-1</t>
    <phoneticPr fontId="7"/>
  </si>
  <si>
    <t>内訳書</t>
    <rPh sb="0" eb="3">
      <t>ウチワケショ</t>
    </rPh>
    <phoneticPr fontId="7"/>
  </si>
  <si>
    <t>2-1</t>
    <phoneticPr fontId="21"/>
  </si>
  <si>
    <t>2-2</t>
    <phoneticPr fontId="7"/>
  </si>
  <si>
    <t>2-3</t>
    <phoneticPr fontId="7"/>
  </si>
  <si>
    <t>【 内訳書 集計表 】</t>
    <rPh sb="2" eb="4">
      <t>ウチワケ</t>
    </rPh>
    <rPh sb="4" eb="5">
      <t>ショ</t>
    </rPh>
    <rPh sb="6" eb="9">
      <t>シュウケイヒョウ</t>
    </rPh>
    <phoneticPr fontId="7"/>
  </si>
  <si>
    <t>事業形態</t>
    <rPh sb="0" eb="2">
      <t>ジギョウ</t>
    </rPh>
    <rPh sb="2" eb="4">
      <t>ケイタイ</t>
    </rPh>
    <phoneticPr fontId="7"/>
  </si>
  <si>
    <t>金額</t>
    <rPh sb="0" eb="2">
      <t>キンガク</t>
    </rPh>
    <phoneticPr fontId="7"/>
  </si>
  <si>
    <t>国庫補助額</t>
  </si>
  <si>
    <t>合　計（B）</t>
    <rPh sb="0" eb="1">
      <t>ゴウ</t>
    </rPh>
    <rPh sb="2" eb="3">
      <t>ケイ</t>
    </rPh>
    <phoneticPr fontId="7"/>
  </si>
  <si>
    <t>小　計（Ｅ）</t>
    <rPh sb="0" eb="1">
      <t>ショウ</t>
    </rPh>
    <rPh sb="2" eb="3">
      <t>ケイ</t>
    </rPh>
    <phoneticPr fontId="7"/>
  </si>
  <si>
    <t>合   計（F）</t>
    <rPh sb="0" eb="1">
      <t>ゴウ</t>
    </rPh>
    <rPh sb="4" eb="5">
      <t>ケイ</t>
    </rPh>
    <phoneticPr fontId="7"/>
  </si>
  <si>
    <t>合   計（F）</t>
    <rPh sb="0" eb="1">
      <t>ゴウ</t>
    </rPh>
    <rPh sb="4" eb="5">
      <t>ケイ</t>
    </rPh>
    <phoneticPr fontId="2"/>
  </si>
  <si>
    <t>2-5</t>
    <phoneticPr fontId="7"/>
  </si>
  <si>
    <t>2-6</t>
    <phoneticPr fontId="7"/>
  </si>
  <si>
    <t>2-8</t>
    <phoneticPr fontId="7"/>
  </si>
  <si>
    <t>2-9</t>
    <phoneticPr fontId="7"/>
  </si>
  <si>
    <t>2-11</t>
    <phoneticPr fontId="7"/>
  </si>
  <si>
    <t>2-12</t>
    <phoneticPr fontId="7"/>
  </si>
  <si>
    <t>2-13</t>
    <phoneticPr fontId="7"/>
  </si>
  <si>
    <t>2-15</t>
    <phoneticPr fontId="7"/>
  </si>
  <si>
    <t>2-19</t>
    <phoneticPr fontId="7"/>
  </si>
  <si>
    <t>委託費・補助金</t>
    <rPh sb="0" eb="2">
      <t>イタク</t>
    </rPh>
    <rPh sb="2" eb="3">
      <t>ヒ</t>
    </rPh>
    <rPh sb="4" eb="7">
      <t>ホジョキン</t>
    </rPh>
    <phoneticPr fontId="7"/>
  </si>
  <si>
    <t>自己収入計</t>
    <rPh sb="0" eb="2">
      <t>ジコ</t>
    </rPh>
    <rPh sb="2" eb="4">
      <t>シュウニュウ</t>
    </rPh>
    <rPh sb="4" eb="5">
      <t>ケイ</t>
    </rPh>
    <phoneticPr fontId="7"/>
  </si>
  <si>
    <t>自己収入</t>
    <rPh sb="0" eb="2">
      <t>ジコ</t>
    </rPh>
    <rPh sb="2" eb="4">
      <t>シュウニュウ</t>
    </rPh>
    <phoneticPr fontId="7"/>
  </si>
  <si>
    <t>自己収入</t>
    <rPh sb="0" eb="2">
      <t>ジコ</t>
    </rPh>
    <rPh sb="2" eb="4">
      <t>シュウニュウ</t>
    </rPh>
    <phoneticPr fontId="7"/>
  </si>
  <si>
    <t>自己収入計</t>
    <rPh sb="0" eb="2">
      <t>ジコ</t>
    </rPh>
    <rPh sb="2" eb="4">
      <t>シュウニュウ</t>
    </rPh>
    <rPh sb="4" eb="5">
      <t>ケイ</t>
    </rPh>
    <phoneticPr fontId="7"/>
  </si>
  <si>
    <t>事業識別</t>
    <rPh sb="0" eb="2">
      <t>ジギョウ</t>
    </rPh>
    <rPh sb="2" eb="4">
      <t>シキベツ</t>
    </rPh>
    <phoneticPr fontId="7"/>
  </si>
  <si>
    <t>執行
団体名</t>
    <rPh sb="0" eb="2">
      <t>シッコウ</t>
    </rPh>
    <rPh sb="3" eb="5">
      <t>ダンタイ</t>
    </rPh>
    <rPh sb="5" eb="6">
      <t>メイ</t>
    </rPh>
    <phoneticPr fontId="7"/>
  </si>
  <si>
    <t>事業名
（取組名）</t>
    <rPh sb="0" eb="2">
      <t>ジギョウ</t>
    </rPh>
    <rPh sb="2" eb="3">
      <t>メイ</t>
    </rPh>
    <rPh sb="5" eb="7">
      <t>トリクミ</t>
    </rPh>
    <rPh sb="7" eb="8">
      <t>メイ</t>
    </rPh>
    <phoneticPr fontId="7"/>
  </si>
  <si>
    <t>2-4</t>
    <phoneticPr fontId="7"/>
  </si>
  <si>
    <t>2-7</t>
    <phoneticPr fontId="7"/>
  </si>
  <si>
    <t>2-10</t>
    <phoneticPr fontId="7"/>
  </si>
  <si>
    <t>2-16</t>
    <phoneticPr fontId="7"/>
  </si>
  <si>
    <t>2-17</t>
    <phoneticPr fontId="7"/>
  </si>
  <si>
    <t>2-18</t>
    <phoneticPr fontId="7"/>
  </si>
  <si>
    <t>2-20</t>
    <phoneticPr fontId="7"/>
  </si>
  <si>
    <t xml:space="preserve">【委託内訳書 】 </t>
    <rPh sb="1" eb="3">
      <t>イタク</t>
    </rPh>
    <rPh sb="3" eb="5">
      <t>ウチワケ</t>
    </rPh>
    <rPh sb="5" eb="6">
      <t>ショ</t>
    </rPh>
    <phoneticPr fontId="7"/>
  </si>
  <si>
    <t>委託費・補助金</t>
    <phoneticPr fontId="7"/>
  </si>
  <si>
    <t>委託費・補助金</t>
    <phoneticPr fontId="7"/>
  </si>
  <si>
    <t>委託費・補助金</t>
    <phoneticPr fontId="7"/>
  </si>
  <si>
    <t>委託費・補助金総額</t>
    <rPh sb="0" eb="2">
      <t>イタク</t>
    </rPh>
    <rPh sb="2" eb="3">
      <t>ヒ</t>
    </rPh>
    <rPh sb="4" eb="7">
      <t>ホジョキン</t>
    </rPh>
    <rPh sb="7" eb="9">
      <t>ソウガク</t>
    </rPh>
    <phoneticPr fontId="7"/>
  </si>
  <si>
    <t>振り分け</t>
    <rPh sb="0" eb="1">
      <t>フ</t>
    </rPh>
    <rPh sb="2" eb="3">
      <t>ワ</t>
    </rPh>
    <phoneticPr fontId="7"/>
  </si>
  <si>
    <t>指定する</t>
    <rPh sb="0" eb="2">
      <t>シテイ</t>
    </rPh>
    <phoneticPr fontId="7"/>
  </si>
  <si>
    <t>担当部署</t>
    <rPh sb="0" eb="2">
      <t>タントウ</t>
    </rPh>
    <rPh sb="2" eb="4">
      <t>ブショ</t>
    </rPh>
    <phoneticPr fontId="7"/>
  </si>
  <si>
    <t>担当者職・氏名</t>
    <rPh sb="0" eb="3">
      <t>タントウシャ</t>
    </rPh>
    <rPh sb="3" eb="4">
      <t>ショク</t>
    </rPh>
    <rPh sb="5" eb="7">
      <t>シメイ</t>
    </rPh>
    <phoneticPr fontId="7"/>
  </si>
  <si>
    <t>所在地</t>
    <rPh sb="0" eb="3">
      <t>ショザイチ</t>
    </rPh>
    <phoneticPr fontId="7"/>
  </si>
  <si>
    <t>補助事業者</t>
    <rPh sb="0" eb="2">
      <t>ホジョ</t>
    </rPh>
    <rPh sb="2" eb="5">
      <t>ジギョウシャ</t>
    </rPh>
    <phoneticPr fontId="7"/>
  </si>
  <si>
    <t>補助事業者以外</t>
    <rPh sb="0" eb="2">
      <t>ホジョ</t>
    </rPh>
    <rPh sb="2" eb="5">
      <t>ジギョウシャ</t>
    </rPh>
    <rPh sb="5" eb="7">
      <t>イガイ</t>
    </rPh>
    <phoneticPr fontId="7"/>
  </si>
  <si>
    <t>備考</t>
    <rPh sb="0" eb="2">
      <t>ビコウ</t>
    </rPh>
    <phoneticPr fontId="7"/>
  </si>
  <si>
    <t>予定額</t>
    <rPh sb="0" eb="2">
      <t>ヨテイ</t>
    </rPh>
    <rPh sb="2" eb="3">
      <t>ガク</t>
    </rPh>
    <phoneticPr fontId="7"/>
  </si>
  <si>
    <t>【収支予算書】</t>
    <rPh sb="1" eb="3">
      <t>シュウシ</t>
    </rPh>
    <rPh sb="3" eb="5">
      <t>ヨサン</t>
    </rPh>
    <rPh sb="5" eb="6">
      <t>ショ</t>
    </rPh>
    <phoneticPr fontId="7"/>
  </si>
  <si>
    <t>No.</t>
    <phoneticPr fontId="7"/>
  </si>
  <si>
    <t>No.</t>
    <phoneticPr fontId="7"/>
  </si>
  <si>
    <t>No.</t>
    <phoneticPr fontId="7"/>
  </si>
  <si>
    <t>No.</t>
    <phoneticPr fontId="7"/>
  </si>
  <si>
    <t>No.</t>
    <phoneticPr fontId="7"/>
  </si>
  <si>
    <t>予算額
合計</t>
    <rPh sb="0" eb="2">
      <t>ヨサン</t>
    </rPh>
    <rPh sb="2" eb="3">
      <t>ガク</t>
    </rPh>
    <rPh sb="4" eb="6">
      <t>ゴウケイ</t>
    </rPh>
    <phoneticPr fontId="7"/>
  </si>
  <si>
    <t>補助事業者名</t>
    <rPh sb="0" eb="2">
      <t>ホジョ</t>
    </rPh>
    <rPh sb="2" eb="6">
      <t>ジギョウシャメイ</t>
    </rPh>
    <phoneticPr fontId="7"/>
  </si>
  <si>
    <t>（〒　　　－　　　　）</t>
  </si>
  <si>
    <t/>
  </si>
  <si>
    <t>TEL</t>
    <phoneticPr fontId="7"/>
  </si>
  <si>
    <t>／FAX</t>
    <phoneticPr fontId="7"/>
  </si>
  <si>
    <t>E-mail</t>
    <phoneticPr fontId="7"/>
  </si>
  <si>
    <t>２．実施計画の期間</t>
    <rPh sb="2" eb="4">
      <t>ジッシ</t>
    </rPh>
    <rPh sb="4" eb="6">
      <t>ケイカク</t>
    </rPh>
    <rPh sb="7" eb="9">
      <t>キカン</t>
    </rPh>
    <phoneticPr fontId="7"/>
  </si>
  <si>
    <t>３．実施計画の趣旨・目的</t>
    <rPh sb="2" eb="4">
      <t>ジッシ</t>
    </rPh>
    <phoneticPr fontId="7"/>
  </si>
  <si>
    <t>４．実施計画の推進に関する基本的な方針（文化振興条例等との対応等）</t>
    <rPh sb="2" eb="4">
      <t>ジッシ</t>
    </rPh>
    <rPh sb="4" eb="6">
      <t>ケイカク</t>
    </rPh>
    <rPh sb="7" eb="9">
      <t>スイシン</t>
    </rPh>
    <rPh sb="10" eb="11">
      <t>カン</t>
    </rPh>
    <rPh sb="13" eb="16">
      <t>キホンテキ</t>
    </rPh>
    <rPh sb="17" eb="19">
      <t>ホウシン</t>
    </rPh>
    <rPh sb="20" eb="22">
      <t>ブンカ</t>
    </rPh>
    <rPh sb="22" eb="24">
      <t>シンコウ</t>
    </rPh>
    <rPh sb="24" eb="26">
      <t>ジョウレイ</t>
    </rPh>
    <rPh sb="26" eb="27">
      <t>トウ</t>
    </rPh>
    <rPh sb="29" eb="31">
      <t>タイオウ</t>
    </rPh>
    <rPh sb="31" eb="32">
      <t>トウ</t>
    </rPh>
    <phoneticPr fontId="7"/>
  </si>
  <si>
    <t>５．実施計画の概要</t>
    <rPh sb="2" eb="4">
      <t>ジッシ</t>
    </rPh>
    <rPh sb="4" eb="6">
      <t>ケイカク</t>
    </rPh>
    <rPh sb="7" eb="9">
      <t>ガイヨウ</t>
    </rPh>
    <phoneticPr fontId="7"/>
  </si>
  <si>
    <t>６．期待される文化的・社会的・経済的効果等</t>
    <rPh sb="2" eb="4">
      <t>キタイ</t>
    </rPh>
    <rPh sb="7" eb="10">
      <t>ブンカテキ</t>
    </rPh>
    <rPh sb="11" eb="14">
      <t>シャカイテキ</t>
    </rPh>
    <rPh sb="15" eb="18">
      <t>ケイザイテキ</t>
    </rPh>
    <rPh sb="18" eb="21">
      <t>コウカトウ</t>
    </rPh>
    <phoneticPr fontId="7"/>
  </si>
  <si>
    <t>７．文化芸術政策の実績</t>
    <rPh sb="2" eb="4">
      <t>ブンカ</t>
    </rPh>
    <rPh sb="4" eb="6">
      <t>ゲイジュツ</t>
    </rPh>
    <rPh sb="6" eb="8">
      <t>セイサク</t>
    </rPh>
    <rPh sb="9" eb="11">
      <t>ジッセキ</t>
    </rPh>
    <phoneticPr fontId="7"/>
  </si>
  <si>
    <t>（１）創造都市ネットワーク日本に加盟</t>
    <rPh sb="3" eb="5">
      <t>ソウゾウ</t>
    </rPh>
    <rPh sb="5" eb="7">
      <t>トシ</t>
    </rPh>
    <rPh sb="13" eb="15">
      <t>ニホン</t>
    </rPh>
    <rPh sb="16" eb="18">
      <t>カメイ</t>
    </rPh>
    <phoneticPr fontId="7"/>
  </si>
  <si>
    <t>加盟年月日</t>
    <rPh sb="0" eb="2">
      <t>カメイ</t>
    </rPh>
    <rPh sb="2" eb="5">
      <t>ネンガッピ</t>
    </rPh>
    <phoneticPr fontId="7"/>
  </si>
  <si>
    <t>（２）ユネスコ創造都市ネットワークに加盟</t>
    <phoneticPr fontId="7"/>
  </si>
  <si>
    <t>（３）文化芸術創造都市で文化庁表彰を受彰</t>
    <phoneticPr fontId="7"/>
  </si>
  <si>
    <t>受彰年度</t>
    <rPh sb="0" eb="1">
      <t>ウ</t>
    </rPh>
    <rPh sb="1" eb="2">
      <t>ショウ</t>
    </rPh>
    <rPh sb="2" eb="4">
      <t>ネンド</t>
    </rPh>
    <phoneticPr fontId="7"/>
  </si>
  <si>
    <t>（４）東アジア文化都市採択地方公共団体</t>
    <rPh sb="13" eb="15">
      <t>チホウ</t>
    </rPh>
    <rPh sb="15" eb="17">
      <t>コウキョウ</t>
    </rPh>
    <rPh sb="17" eb="19">
      <t>ダンタイ</t>
    </rPh>
    <phoneticPr fontId="7"/>
  </si>
  <si>
    <t>採択年度</t>
    <rPh sb="0" eb="2">
      <t>サイタク</t>
    </rPh>
    <rPh sb="2" eb="4">
      <t>ネンド</t>
    </rPh>
    <phoneticPr fontId="7"/>
  </si>
  <si>
    <t>【実施計画の概要（要約）】</t>
    <rPh sb="1" eb="3">
      <t>ジッシ</t>
    </rPh>
    <rPh sb="3" eb="5">
      <t>ケイカク</t>
    </rPh>
    <rPh sb="6" eb="8">
      <t>ガイヨウ</t>
    </rPh>
    <rPh sb="9" eb="11">
      <t>ヨウヤク</t>
    </rPh>
    <phoneticPr fontId="7"/>
  </si>
  <si>
    <t>参加者数の目標値</t>
    <rPh sb="0" eb="4">
      <t>サンカシャスウ</t>
    </rPh>
    <rPh sb="5" eb="8">
      <t>モクヒョウチ</t>
    </rPh>
    <phoneticPr fontId="7"/>
  </si>
  <si>
    <t>人</t>
    <rPh sb="0" eb="1">
      <t>ニン</t>
    </rPh>
    <phoneticPr fontId="7"/>
  </si>
  <si>
    <t>（うち訪日外国人：　　　　　　人）</t>
    <rPh sb="3" eb="5">
      <t>ホウニチ</t>
    </rPh>
    <rPh sb="5" eb="7">
      <t>ガイコク</t>
    </rPh>
    <rPh sb="7" eb="8">
      <t>ジン</t>
    </rPh>
    <rPh sb="15" eb="16">
      <t>ニン</t>
    </rPh>
    <phoneticPr fontId="7"/>
  </si>
  <si>
    <t>経済波及効果の目標値</t>
    <rPh sb="0" eb="2">
      <t>ケイザイ</t>
    </rPh>
    <rPh sb="2" eb="4">
      <t>ハキュウ</t>
    </rPh>
    <rPh sb="4" eb="6">
      <t>コウカ</t>
    </rPh>
    <rPh sb="7" eb="10">
      <t>モクヒョウチ</t>
    </rPh>
    <phoneticPr fontId="7"/>
  </si>
  <si>
    <t>円</t>
    <rPh sb="0" eb="1">
      <t>エン</t>
    </rPh>
    <phoneticPr fontId="7"/>
  </si>
  <si>
    <t>社会的・文化的効果の指標と目標値</t>
    <rPh sb="0" eb="2">
      <t>シャカイ</t>
    </rPh>
    <rPh sb="2" eb="3">
      <t>テキ</t>
    </rPh>
    <rPh sb="4" eb="7">
      <t>ブンカテキ</t>
    </rPh>
    <rPh sb="7" eb="9">
      <t>コウカ</t>
    </rPh>
    <rPh sb="10" eb="12">
      <t>シヒョウ</t>
    </rPh>
    <rPh sb="13" eb="16">
      <t>モクヒョウチ</t>
    </rPh>
    <phoneticPr fontId="21"/>
  </si>
  <si>
    <t>＜指標＞</t>
    <rPh sb="1" eb="3">
      <t>シヒョウ</t>
    </rPh>
    <phoneticPr fontId="21"/>
  </si>
  <si>
    <t>＜目標値＞</t>
    <rPh sb="1" eb="4">
      <t>モクヒョウチ</t>
    </rPh>
    <phoneticPr fontId="21"/>
  </si>
  <si>
    <t>連携する団体等の名称</t>
    <rPh sb="0" eb="2">
      <t>レンケイ</t>
    </rPh>
    <rPh sb="4" eb="7">
      <t>ダンタイナド</t>
    </rPh>
    <rPh sb="8" eb="10">
      <t>メイショウ</t>
    </rPh>
    <phoneticPr fontId="7"/>
  </si>
  <si>
    <t>＜連携・協力内容＞　</t>
    <rPh sb="1" eb="3">
      <t>レンケイ</t>
    </rPh>
    <rPh sb="4" eb="6">
      <t>キョウリョク</t>
    </rPh>
    <rPh sb="6" eb="8">
      <t>ナイヨウ</t>
    </rPh>
    <phoneticPr fontId="7"/>
  </si>
  <si>
    <t>９．申請済（又は申請予定）の文化プログラム認証</t>
    <rPh sb="2" eb="4">
      <t>シンセイ</t>
    </rPh>
    <rPh sb="4" eb="5">
      <t>ズ</t>
    </rPh>
    <rPh sb="6" eb="7">
      <t>マタ</t>
    </rPh>
    <rPh sb="8" eb="10">
      <t>シンセイ</t>
    </rPh>
    <rPh sb="10" eb="12">
      <t>ヨテイ</t>
    </rPh>
    <rPh sb="14" eb="16">
      <t>ブンカ</t>
    </rPh>
    <rPh sb="21" eb="23">
      <t>ニンショウ</t>
    </rPh>
    <phoneticPr fontId="7"/>
  </si>
  <si>
    <t>（3）ｂｅｙｏｎｄ 2020</t>
    <phoneticPr fontId="7"/>
  </si>
  <si>
    <t>１０．新国立劇場との連携公演</t>
    <rPh sb="3" eb="6">
      <t>シンコクリツ</t>
    </rPh>
    <rPh sb="6" eb="8">
      <t>ゲキジョウ</t>
    </rPh>
    <rPh sb="10" eb="12">
      <t>レンケイ</t>
    </rPh>
    <rPh sb="12" eb="14">
      <t>コウエン</t>
    </rPh>
    <phoneticPr fontId="7"/>
  </si>
  <si>
    <t>あり　（公演名：　　　　　　　　　　　　　　　　　　　　　　　）　／　なし</t>
    <rPh sb="4" eb="6">
      <t>コウエン</t>
    </rPh>
    <rPh sb="6" eb="7">
      <t>メイ</t>
    </rPh>
    <phoneticPr fontId="7"/>
  </si>
  <si>
    <t>１１．芸術文化振興基金への応募の有無</t>
    <rPh sb="3" eb="5">
      <t>ゲイジュツ</t>
    </rPh>
    <rPh sb="5" eb="7">
      <t>ブンカ</t>
    </rPh>
    <rPh sb="7" eb="9">
      <t>シンコウ</t>
    </rPh>
    <rPh sb="9" eb="11">
      <t>キキン</t>
    </rPh>
    <rPh sb="13" eb="15">
      <t>オウボ</t>
    </rPh>
    <rPh sb="16" eb="18">
      <t>ウム</t>
    </rPh>
    <phoneticPr fontId="7"/>
  </si>
  <si>
    <t>事業番号</t>
    <rPh sb="0" eb="2">
      <t>ジギョウ</t>
    </rPh>
    <rPh sb="2" eb="4">
      <t>バンゴウ</t>
    </rPh>
    <phoneticPr fontId="21"/>
  </si>
  <si>
    <t>①</t>
    <phoneticPr fontId="7"/>
  </si>
  <si>
    <t>②</t>
    <phoneticPr fontId="7"/>
  </si>
  <si>
    <t>③</t>
    <phoneticPr fontId="7"/>
  </si>
  <si>
    <t>予算額
合計</t>
    <rPh sb="0" eb="2">
      <t>ヨサン</t>
    </rPh>
    <phoneticPr fontId="2"/>
  </si>
  <si>
    <t>芸術家・団体等</t>
    <rPh sb="0" eb="2">
      <t>ゲイジュツ</t>
    </rPh>
    <rPh sb="2" eb="3">
      <t>イエ</t>
    </rPh>
    <rPh sb="4" eb="6">
      <t>ダンタイ</t>
    </rPh>
    <rPh sb="6" eb="7">
      <t>ナド</t>
    </rPh>
    <phoneticPr fontId="7"/>
  </si>
  <si>
    <t>産業界</t>
    <rPh sb="0" eb="3">
      <t>サンギョウカイ</t>
    </rPh>
    <phoneticPr fontId="7"/>
  </si>
  <si>
    <t>大学等</t>
    <rPh sb="0" eb="2">
      <t>ダイガク</t>
    </rPh>
    <rPh sb="2" eb="3">
      <t>ナド</t>
    </rPh>
    <phoneticPr fontId="7"/>
  </si>
  <si>
    <t>地方公共団体等</t>
    <rPh sb="0" eb="2">
      <t>チホウ</t>
    </rPh>
    <rPh sb="2" eb="4">
      <t>コウキョウ</t>
    </rPh>
    <rPh sb="4" eb="6">
      <t>ダンタイ</t>
    </rPh>
    <rPh sb="6" eb="7">
      <t>ナド</t>
    </rPh>
    <phoneticPr fontId="7"/>
  </si>
  <si>
    <t>＜効果検証の方法＞</t>
  </si>
  <si>
    <t>＜目標値の積算根拠＞</t>
    <rPh sb="1" eb="3">
      <t>モクヒョウ</t>
    </rPh>
    <rPh sb="3" eb="4">
      <t>チ</t>
    </rPh>
    <rPh sb="5" eb="7">
      <t>セキサン</t>
    </rPh>
    <rPh sb="7" eb="9">
      <t>コンキョ</t>
    </rPh>
    <phoneticPr fontId="7"/>
  </si>
  <si>
    <t>平成30年度採択の有無</t>
    <rPh sb="0" eb="2">
      <t>ヘイセイ</t>
    </rPh>
    <rPh sb="4" eb="5">
      <t>ネン</t>
    </rPh>
    <rPh sb="5" eb="6">
      <t>ド</t>
    </rPh>
    <rPh sb="6" eb="8">
      <t>サイタク</t>
    </rPh>
    <rPh sb="9" eb="11">
      <t>ウム</t>
    </rPh>
    <phoneticPr fontId="7"/>
  </si>
  <si>
    <t>【平成30年度の実施状況を踏まえた改善点】</t>
    <rPh sb="1" eb="3">
      <t>ヘイセイ</t>
    </rPh>
    <rPh sb="5" eb="6">
      <t>ネン</t>
    </rPh>
    <rPh sb="6" eb="7">
      <t>ド</t>
    </rPh>
    <rPh sb="8" eb="10">
      <t>ジッシ</t>
    </rPh>
    <rPh sb="10" eb="12">
      <t>ジョウキョウ</t>
    </rPh>
    <rPh sb="13" eb="14">
      <t>フ</t>
    </rPh>
    <rPh sb="17" eb="20">
      <t>カイゼンテン</t>
    </rPh>
    <rPh sb="19" eb="20">
      <t>テン</t>
    </rPh>
    <phoneticPr fontId="7"/>
  </si>
  <si>
    <t>No.</t>
    <phoneticPr fontId="7"/>
  </si>
  <si>
    <t>No.</t>
    <phoneticPr fontId="7"/>
  </si>
  <si>
    <t>No.</t>
    <phoneticPr fontId="7"/>
  </si>
  <si>
    <t>No.</t>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</si>
  <si>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</si>
  <si>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※本補助金を受給することにより向上が見込まれることについても記載</t>
    <rPh sb="30" eb="32">
      <t>キサイ</t>
    </rPh>
    <phoneticPr fontId="21"/>
  </si>
  <si>
    <t>※平成30年度に本事業の採択を受けている事業・ 取組が含まれる場合、現時点の実施状況を踏まえた改善点を記載</t>
    <rPh sb="1" eb="3">
      <t>ヘイセイ</t>
    </rPh>
    <rPh sb="5" eb="6">
      <t>ネン</t>
    </rPh>
    <rPh sb="6" eb="7">
      <t>ド</t>
    </rPh>
    <rPh sb="8" eb="9">
      <t>ホン</t>
    </rPh>
    <rPh sb="9" eb="11">
      <t>ジギョウ</t>
    </rPh>
    <rPh sb="12" eb="14">
      <t>サイタク</t>
    </rPh>
    <rPh sb="15" eb="16">
      <t>ウ</t>
    </rPh>
    <rPh sb="20" eb="22">
      <t>ジギョウ</t>
    </rPh>
    <rPh sb="24" eb="26">
      <t>トリクミ</t>
    </rPh>
    <rPh sb="27" eb="28">
      <t>フク</t>
    </rPh>
    <rPh sb="31" eb="33">
      <t>バアイ</t>
    </rPh>
    <rPh sb="34" eb="37">
      <t>ゲンジテン</t>
    </rPh>
    <rPh sb="38" eb="40">
      <t>ジッシ</t>
    </rPh>
    <rPh sb="40" eb="42">
      <t>ジョウキョウ</t>
    </rPh>
    <rPh sb="43" eb="44">
      <t>フ</t>
    </rPh>
    <rPh sb="47" eb="50">
      <t>カイゼンテン</t>
    </rPh>
    <rPh sb="51" eb="53">
      <t>キサイ</t>
    </rPh>
    <phoneticPr fontId="7"/>
  </si>
  <si>
    <t>※公表用に実施計画の概要の要約を１００字以内で記載</t>
    <rPh sb="1" eb="3">
      <t>コウヒョウ</t>
    </rPh>
    <rPh sb="3" eb="4">
      <t>ヨウ</t>
    </rPh>
    <rPh sb="5" eb="7">
      <t>ジッシ</t>
    </rPh>
    <rPh sb="7" eb="9">
      <t>ケイカク</t>
    </rPh>
    <rPh sb="10" eb="12">
      <t>ガイヨウ</t>
    </rPh>
    <rPh sb="13" eb="15">
      <t>ヨウヤク</t>
    </rPh>
    <rPh sb="19" eb="20">
      <t>ジ</t>
    </rPh>
    <rPh sb="20" eb="22">
      <t>イナイ</t>
    </rPh>
    <rPh sb="23" eb="25">
      <t>キサイ</t>
    </rPh>
    <phoneticPr fontId="7"/>
  </si>
  <si>
    <t>人）</t>
    <rPh sb="0" eb="1">
      <t>ニン</t>
    </rPh>
    <phoneticPr fontId="7"/>
  </si>
  <si>
    <t>（３）訪日外国人向けの取組</t>
    <rPh sb="3" eb="5">
      <t>ホウニチ</t>
    </rPh>
    <rPh sb="5" eb="7">
      <t>ガイコク</t>
    </rPh>
    <rPh sb="7" eb="8">
      <t>ジン</t>
    </rPh>
    <rPh sb="8" eb="9">
      <t>ム</t>
    </rPh>
    <rPh sb="11" eb="13">
      <t>トリクミ</t>
    </rPh>
    <phoneticPr fontId="7"/>
  </si>
  <si>
    <t>（４）障害者等のバリアを取り除く取組</t>
    <rPh sb="3" eb="6">
      <t>ショウガイシャ</t>
    </rPh>
    <rPh sb="6" eb="7">
      <t>トウ</t>
    </rPh>
    <rPh sb="12" eb="13">
      <t>ト</t>
    </rPh>
    <rPh sb="14" eb="15">
      <t>ノゾ</t>
    </rPh>
    <rPh sb="16" eb="18">
      <t>トリクミ</t>
    </rPh>
    <phoneticPr fontId="7"/>
  </si>
  <si>
    <t>　　　　年　　月　　日　～　　　　　年　　月　　日</t>
    <rPh sb="4" eb="5">
      <t>ネン</t>
    </rPh>
    <rPh sb="7" eb="8">
      <t>ガツ</t>
    </rPh>
    <rPh sb="10" eb="11">
      <t>ニチ</t>
    </rPh>
    <rPh sb="18" eb="19">
      <t>ネン</t>
    </rPh>
    <rPh sb="21" eb="22">
      <t>ガツ</t>
    </rPh>
    <rPh sb="24" eb="25">
      <t>ニチ</t>
    </rPh>
    <phoneticPr fontId="7"/>
  </si>
  <si>
    <t>・申請済（認証番号：　　　　　　　　）</t>
    <rPh sb="1" eb="3">
      <t>シンセイ</t>
    </rPh>
    <rPh sb="3" eb="4">
      <t>ズ</t>
    </rPh>
    <rPh sb="5" eb="7">
      <t>ニンショウ</t>
    </rPh>
    <rPh sb="7" eb="9">
      <t>バンゴウ</t>
    </rPh>
    <phoneticPr fontId="7"/>
  </si>
  <si>
    <t xml:space="preserve"> ・申請予定　あり　／　なし</t>
    <phoneticPr fontId="7"/>
  </si>
  <si>
    <t>　①応募していない　　②応募している（助成事業名：　　　　　　　　　　　　　　　　　　　　）</t>
    <rPh sb="2" eb="4">
      <t>オウボ</t>
    </rPh>
    <rPh sb="12" eb="14">
      <t>オウボ</t>
    </rPh>
    <rPh sb="19" eb="21">
      <t>ジョセイ</t>
    </rPh>
    <rPh sb="21" eb="23">
      <t>ジギョウ</t>
    </rPh>
    <rPh sb="23" eb="24">
      <t>メイ</t>
    </rPh>
    <phoneticPr fontId="7"/>
  </si>
  <si>
    <t>2-14</t>
    <phoneticPr fontId="7"/>
  </si>
  <si>
    <t>実施計画内容調査票</t>
    <rPh sb="0" eb="2">
      <t>ジッシ</t>
    </rPh>
    <rPh sb="2" eb="4">
      <t>ケイカク</t>
    </rPh>
    <rPh sb="4" eb="6">
      <t>ナイヨウ</t>
    </rPh>
    <rPh sb="6" eb="8">
      <t>チョウサ</t>
    </rPh>
    <rPh sb="8" eb="9">
      <t>ヒョウ</t>
    </rPh>
    <phoneticPr fontId="21"/>
  </si>
  <si>
    <t>実施計画における具体的な事業・取組について、あてはまるものすべてに○を記載してください。</t>
    <rPh sb="0" eb="2">
      <t>ジッシ</t>
    </rPh>
    <rPh sb="2" eb="4">
      <t>ケイカク</t>
    </rPh>
    <rPh sb="8" eb="11">
      <t>グタイテキ</t>
    </rPh>
    <rPh sb="12" eb="14">
      <t>ジギョウ</t>
    </rPh>
    <rPh sb="15" eb="17">
      <t>トリク</t>
    </rPh>
    <rPh sb="35" eb="37">
      <t>キサイ</t>
    </rPh>
    <phoneticPr fontId="44"/>
  </si>
  <si>
    <t>分野</t>
    <rPh sb="0" eb="2">
      <t>ブンヤ</t>
    </rPh>
    <phoneticPr fontId="21"/>
  </si>
  <si>
    <t>文学</t>
    <phoneticPr fontId="21"/>
  </si>
  <si>
    <t>音楽</t>
    <phoneticPr fontId="21"/>
  </si>
  <si>
    <t>美術</t>
    <phoneticPr fontId="21"/>
  </si>
  <si>
    <t>写真</t>
    <phoneticPr fontId="21"/>
  </si>
  <si>
    <t>演劇</t>
    <phoneticPr fontId="21"/>
  </si>
  <si>
    <t>舞踊</t>
    <phoneticPr fontId="21"/>
  </si>
  <si>
    <t>映画</t>
    <rPh sb="0" eb="2">
      <t>エイガ</t>
    </rPh>
    <phoneticPr fontId="21"/>
  </si>
  <si>
    <t>漫画</t>
    <rPh sb="0" eb="2">
      <t>マンガ</t>
    </rPh>
    <phoneticPr fontId="21"/>
  </si>
  <si>
    <t>アニメーション</t>
    <phoneticPr fontId="21"/>
  </si>
  <si>
    <t>コンピュータ等を利用した芸術</t>
    <phoneticPr fontId="21"/>
  </si>
  <si>
    <t>雅楽</t>
    <phoneticPr fontId="21"/>
  </si>
  <si>
    <t>能楽</t>
    <rPh sb="0" eb="2">
      <t>ノウガク</t>
    </rPh>
    <phoneticPr fontId="21"/>
  </si>
  <si>
    <t>文楽</t>
    <phoneticPr fontId="21"/>
  </si>
  <si>
    <t>歌舞伎</t>
    <phoneticPr fontId="21"/>
  </si>
  <si>
    <t>組踊</t>
    <rPh sb="0" eb="1">
      <t>ク</t>
    </rPh>
    <rPh sb="1" eb="2">
      <t>オドリ</t>
    </rPh>
    <phoneticPr fontId="21"/>
  </si>
  <si>
    <t>講談</t>
    <phoneticPr fontId="21"/>
  </si>
  <si>
    <t>落語</t>
    <phoneticPr fontId="21"/>
  </si>
  <si>
    <t>浪曲</t>
    <phoneticPr fontId="21"/>
  </si>
  <si>
    <t>漫談</t>
    <phoneticPr fontId="21"/>
  </si>
  <si>
    <t>漫才</t>
    <phoneticPr fontId="21"/>
  </si>
  <si>
    <t>歌唱</t>
    <phoneticPr fontId="21"/>
  </si>
  <si>
    <t>茶道</t>
    <rPh sb="0" eb="2">
      <t>サドウ</t>
    </rPh>
    <phoneticPr fontId="21"/>
  </si>
  <si>
    <t>華道</t>
    <rPh sb="0" eb="2">
      <t>カドウ</t>
    </rPh>
    <phoneticPr fontId="21"/>
  </si>
  <si>
    <t>書道</t>
    <rPh sb="0" eb="2">
      <t>ショドウ</t>
    </rPh>
    <phoneticPr fontId="21"/>
  </si>
  <si>
    <t>食文化</t>
    <rPh sb="0" eb="3">
      <t>ショクブンカ</t>
    </rPh>
    <phoneticPr fontId="21"/>
  </si>
  <si>
    <t>囲碁</t>
    <rPh sb="0" eb="2">
      <t>イゴ</t>
    </rPh>
    <phoneticPr fontId="21"/>
  </si>
  <si>
    <t>将棋</t>
    <rPh sb="0" eb="2">
      <t>ショウギ</t>
    </rPh>
    <phoneticPr fontId="21"/>
  </si>
  <si>
    <t>民俗芸能</t>
    <rPh sb="0" eb="2">
      <t>ミンゾク</t>
    </rPh>
    <rPh sb="2" eb="4">
      <t>ゲイノウ</t>
    </rPh>
    <phoneticPr fontId="21"/>
  </si>
  <si>
    <t>実施場所</t>
    <rPh sb="0" eb="2">
      <t>ジッシ</t>
    </rPh>
    <rPh sb="2" eb="4">
      <t>バショ</t>
    </rPh>
    <phoneticPr fontId="21"/>
  </si>
  <si>
    <t>劇場・音楽堂等</t>
    <rPh sb="0" eb="2">
      <t>ゲキジョウ</t>
    </rPh>
    <phoneticPr fontId="21"/>
  </si>
  <si>
    <t>美術館・博物館</t>
    <rPh sb="0" eb="3">
      <t>ビジュツカン</t>
    </rPh>
    <rPh sb="4" eb="7">
      <t>ハクブツカン</t>
    </rPh>
    <phoneticPr fontId="21"/>
  </si>
  <si>
    <t>学校・保育園・幼稚園等</t>
    <rPh sb="10" eb="11">
      <t>トウ</t>
    </rPh>
    <phoneticPr fontId="21"/>
  </si>
  <si>
    <t>福祉施設・高齢者施設・病院等</t>
    <rPh sb="13" eb="14">
      <t>トウ</t>
    </rPh>
    <phoneticPr fontId="21"/>
  </si>
  <si>
    <t>まちなか・野外公園・駅等</t>
    <rPh sb="11" eb="12">
      <t>トウ</t>
    </rPh>
    <phoneticPr fontId="21"/>
  </si>
  <si>
    <t>歴史的な建物・遺跡・名勝地等</t>
    <rPh sb="0" eb="2">
      <t>レキシ</t>
    </rPh>
    <rPh sb="13" eb="14">
      <t>トウ</t>
    </rPh>
    <phoneticPr fontId="21"/>
  </si>
  <si>
    <t>国際交流</t>
    <rPh sb="0" eb="2">
      <t>コクサイ</t>
    </rPh>
    <rPh sb="2" eb="4">
      <t>コウリュウ</t>
    </rPh>
    <phoneticPr fontId="21"/>
  </si>
  <si>
    <t>アジア</t>
    <phoneticPr fontId="21"/>
  </si>
  <si>
    <t>ヨーロッパ</t>
    <phoneticPr fontId="21"/>
  </si>
  <si>
    <t>北アメリカ</t>
    <rPh sb="0" eb="1">
      <t>キタ</t>
    </rPh>
    <phoneticPr fontId="21"/>
  </si>
  <si>
    <t>南アメリカ</t>
    <rPh sb="0" eb="1">
      <t>ミナミ</t>
    </rPh>
    <phoneticPr fontId="21"/>
  </si>
  <si>
    <t>アフリカ</t>
    <phoneticPr fontId="21"/>
  </si>
  <si>
    <t>オセアニア</t>
    <phoneticPr fontId="21"/>
  </si>
  <si>
    <t>参加者・出演者</t>
    <rPh sb="0" eb="3">
      <t>サンカシャ</t>
    </rPh>
    <rPh sb="4" eb="7">
      <t>シュツエンシャ</t>
    </rPh>
    <phoneticPr fontId="21"/>
  </si>
  <si>
    <t>障害者</t>
    <rPh sb="0" eb="3">
      <t>ショウガイシャ</t>
    </rPh>
    <phoneticPr fontId="21"/>
  </si>
  <si>
    <t>高齢者</t>
    <rPh sb="0" eb="3">
      <t>コウレイシャ</t>
    </rPh>
    <phoneticPr fontId="21"/>
  </si>
  <si>
    <t>児童</t>
    <rPh sb="0" eb="2">
      <t>ジドウ</t>
    </rPh>
    <phoneticPr fontId="21"/>
  </si>
  <si>
    <t>記載箇所</t>
    <rPh sb="0" eb="2">
      <t>キサイ</t>
    </rPh>
    <rPh sb="2" eb="4">
      <t>カショ</t>
    </rPh>
    <phoneticPr fontId="7"/>
  </si>
  <si>
    <t>変更の理由等</t>
    <rPh sb="0" eb="2">
      <t>ヘンコウ</t>
    </rPh>
    <rPh sb="3" eb="5">
      <t>リユウ</t>
    </rPh>
    <rPh sb="5" eb="6">
      <t>トウ</t>
    </rPh>
    <phoneticPr fontId="7"/>
  </si>
  <si>
    <t>変更内容</t>
    <rPh sb="0" eb="2">
      <t>ヘンコウ</t>
    </rPh>
    <rPh sb="2" eb="4">
      <t>ナイヨウ</t>
    </rPh>
    <phoneticPr fontId="7"/>
  </si>
  <si>
    <r>
      <rPr>
        <sz val="11"/>
        <color rgb="FFFF0000"/>
        <rFont val="ＭＳ Ｐゴシック"/>
        <family val="3"/>
        <charset val="128"/>
        <scheme val="minor"/>
      </rPr>
      <t>※）記載例２</t>
    </r>
    <r>
      <rPr>
        <sz val="11"/>
        <color theme="1"/>
        <rFont val="ＭＳ Ｐゴシック"/>
        <family val="3"/>
        <charset val="128"/>
        <scheme val="minor"/>
      </rPr>
      <t xml:space="preserve">
内訳書2-3</t>
    </r>
    <rPh sb="2" eb="4">
      <t>キサイ</t>
    </rPh>
    <rPh sb="4" eb="5">
      <t>レイ</t>
    </rPh>
    <phoneticPr fontId="7"/>
  </si>
  <si>
    <t>No.○～NO.○の経費</t>
    <rPh sb="10" eb="12">
      <t>ケイヒ</t>
    </rPh>
    <phoneticPr fontId="7"/>
  </si>
  <si>
    <t>・△△コンサートの会場（○○会館⇒■■ホール）及び回数（３回⇒２回）</t>
    <rPh sb="9" eb="11">
      <t>カイジョウ</t>
    </rPh>
    <rPh sb="14" eb="16">
      <t>カイカン</t>
    </rPh>
    <rPh sb="23" eb="24">
      <t>オヨ</t>
    </rPh>
    <rPh sb="25" eb="27">
      <t>カイスウ</t>
    </rPh>
    <rPh sb="29" eb="30">
      <t>カイ</t>
    </rPh>
    <rPh sb="32" eb="33">
      <t>カイ</t>
    </rPh>
    <phoneticPr fontId="7"/>
  </si>
  <si>
    <t>●実施計画書等変更箇所一覧</t>
    <rPh sb="1" eb="3">
      <t>ジッシ</t>
    </rPh>
    <rPh sb="3" eb="6">
      <t>ケイカクショ</t>
    </rPh>
    <rPh sb="6" eb="7">
      <t>トウ</t>
    </rPh>
    <phoneticPr fontId="7"/>
  </si>
  <si>
    <t>金額を精査したため。</t>
    <phoneticPr fontId="7"/>
  </si>
  <si>
    <t>平成３１年度　文化芸術創造拠点形成事業　実施計画書</t>
    <rPh sb="0" eb="2">
      <t>ヘイセイ</t>
    </rPh>
    <rPh sb="4" eb="6">
      <t>ネンド</t>
    </rPh>
    <phoneticPr fontId="7"/>
  </si>
  <si>
    <r>
      <t>８．平成３１</t>
    </r>
    <r>
      <rPr>
        <sz val="11"/>
        <rFont val="ＭＳ Ｐゴシック"/>
        <family val="3"/>
        <charset val="128"/>
      </rPr>
      <t>年度の実施計画</t>
    </r>
    <rPh sb="2" eb="4">
      <t>ヘイセイ</t>
    </rPh>
    <rPh sb="9" eb="11">
      <t>ジッシ</t>
    </rPh>
    <phoneticPr fontId="7"/>
  </si>
  <si>
    <r>
      <t>（１）平成３１</t>
    </r>
    <r>
      <rPr>
        <sz val="11"/>
        <rFont val="ＭＳ Ｐゴシック"/>
        <family val="3"/>
        <charset val="128"/>
      </rPr>
      <t>年度実施計画の趣旨・目的</t>
    </r>
    <rPh sb="3" eb="5">
      <t>ヘイセイ</t>
    </rPh>
    <rPh sb="7" eb="9">
      <t>ネンド</t>
    </rPh>
    <rPh sb="9" eb="11">
      <t>ジッシ</t>
    </rPh>
    <rPh sb="11" eb="13">
      <t>ケイカク</t>
    </rPh>
    <rPh sb="14" eb="16">
      <t>シュシ</t>
    </rPh>
    <rPh sb="17" eb="19">
      <t>モクテキ</t>
    </rPh>
    <phoneticPr fontId="7"/>
  </si>
  <si>
    <r>
      <t>（２）平成３１</t>
    </r>
    <r>
      <rPr>
        <sz val="11"/>
        <rFont val="ＭＳ Ｐゴシック"/>
        <family val="3"/>
        <charset val="128"/>
      </rPr>
      <t>年度実施計画の内容</t>
    </r>
    <rPh sb="3" eb="5">
      <t>ヘイセイ</t>
    </rPh>
    <rPh sb="7" eb="9">
      <t>ネンド</t>
    </rPh>
    <rPh sb="9" eb="11">
      <t>ジッシ</t>
    </rPh>
    <rPh sb="11" eb="13">
      <t>ケイカク</t>
    </rPh>
    <rPh sb="14" eb="16">
      <t>ナイヨウ</t>
    </rPh>
    <phoneticPr fontId="7"/>
  </si>
  <si>
    <r>
      <t>（５）平成３１</t>
    </r>
    <r>
      <rPr>
        <sz val="11"/>
        <color theme="1"/>
        <rFont val="ＭＳ Ｐゴシック"/>
        <family val="3"/>
        <charset val="128"/>
      </rPr>
      <t>年度実施計画の達成目標</t>
    </r>
    <rPh sb="3" eb="5">
      <t>ヘイセイ</t>
    </rPh>
    <rPh sb="7" eb="9">
      <t>ネンド</t>
    </rPh>
    <rPh sb="9" eb="11">
      <t>ジッシ</t>
    </rPh>
    <rPh sb="11" eb="13">
      <t>ケイカク</t>
    </rPh>
    <phoneticPr fontId="7"/>
  </si>
  <si>
    <t>（６）平成３１年度実施計画における芸・産学官連携・協力体制の状況</t>
    <rPh sb="3" eb="5">
      <t>ヘイセイ</t>
    </rPh>
    <rPh sb="7" eb="9">
      <t>ネンド</t>
    </rPh>
    <rPh sb="9" eb="11">
      <t>ジッシ</t>
    </rPh>
    <rPh sb="11" eb="13">
      <t>ケイカク</t>
    </rPh>
    <rPh sb="17" eb="18">
      <t>ゲイ</t>
    </rPh>
    <rPh sb="19" eb="22">
      <t>サンガクカン</t>
    </rPh>
    <rPh sb="22" eb="24">
      <t>レンケイ</t>
    </rPh>
    <rPh sb="25" eb="27">
      <t>キョウリョク</t>
    </rPh>
    <rPh sb="27" eb="29">
      <t>タイセイ</t>
    </rPh>
    <rPh sb="30" eb="32">
      <t>ジョウキョウ</t>
    </rPh>
    <phoneticPr fontId="7"/>
  </si>
  <si>
    <r>
      <rPr>
        <sz val="11"/>
        <color rgb="FFFF0000"/>
        <rFont val="ＭＳ Ｐゴシック"/>
        <family val="3"/>
        <charset val="128"/>
      </rPr>
      <t xml:space="preserve">※記載例１
</t>
    </r>
    <r>
      <rPr>
        <sz val="11"/>
        <color theme="1"/>
        <rFont val="ＭＳ Ｐゴシック"/>
        <family val="3"/>
        <charset val="128"/>
      </rPr>
      <t>「８．平成３１年度の実施計画　（２）平成３１年度実施計画の内容」、「１２．具体的な事業又は取組」</t>
    </r>
    <rPh sb="1" eb="3">
      <t>キサイ</t>
    </rPh>
    <rPh sb="3" eb="4">
      <t>レイ</t>
    </rPh>
    <rPh sb="10" eb="12">
      <t>ヘイセイ</t>
    </rPh>
    <rPh sb="25" eb="27">
      <t>ヘイセイ</t>
    </rPh>
    <phoneticPr fontId="7"/>
  </si>
  <si>
    <t>左記以外</t>
    <rPh sb="0" eb="2">
      <t>サキ</t>
    </rPh>
    <rPh sb="2" eb="4">
      <t>イガイ</t>
    </rPh>
    <phoneticPr fontId="7"/>
  </si>
  <si>
    <t>１２．平成３１年度の具体的な事業又は取組</t>
    <rPh sb="3" eb="5">
      <t>ヘイセイ</t>
    </rPh>
    <rPh sb="7" eb="8">
      <t>ネン</t>
    </rPh>
    <rPh sb="8" eb="9">
      <t>ド</t>
    </rPh>
    <phoneticPr fontId="7"/>
  </si>
  <si>
    <t>執行団体名</t>
    <rPh sb="4" eb="5">
      <t>メイ</t>
    </rPh>
    <phoneticPr fontId="21"/>
  </si>
  <si>
    <t>委託費・補助金</t>
  </si>
  <si>
    <t>経費の効率的な執行の観点から、実施方法を見直したため。</t>
    <rPh sb="0" eb="2">
      <t>ケイヒ</t>
    </rPh>
    <rPh sb="10" eb="12">
      <t>カンテン</t>
    </rPh>
    <rPh sb="15" eb="17">
      <t>ジッシ</t>
    </rPh>
    <rPh sb="17" eb="19">
      <t>ホウホウ</t>
    </rPh>
    <rPh sb="20" eb="22">
      <t>ミナオ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</si>
</sst>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48">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sz val="10.5"/>
      <color theme="1"/>
      <name val="ＭＳ Ｐゴシック"/>
      <family val="3"/>
      <charset val="128"/>
    </font>
    <font>
      <sz val="10.5"/>
      <color theme="1"/>
      <name val="Century"/>
      <family val="1"/>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theme="0" tint="-0.499984740745262"/>
      <name val="ＭＳ Ｐゴシック"/>
      <family val="3"/>
      <charset val="128"/>
      <scheme val="minor"/>
    </font>
    <font>
      <sz val="9"/>
      <color indexed="81"/>
      <name val="Meiryo UI"/>
      <family val="3"/>
      <charset val="128"/>
    </font>
    <font>
      <sz val="8"/>
      <color theme="0" tint="-0.499984740745262"/>
      <name val="ＭＳ Ｐゴシック"/>
      <family val="3"/>
      <charset val="128"/>
      <scheme val="minor"/>
    </font>
    <font>
      <b/>
      <u/>
      <sz val="9"/>
      <color indexed="10"/>
      <name val="Meiryo UI"/>
      <family val="3"/>
      <charset val="128"/>
    </font>
    <font>
      <sz val="9"/>
      <color indexed="10"/>
      <name val="Meiryo UI"/>
      <family val="3"/>
      <charset val="128"/>
    </font>
    <font>
      <sz val="9"/>
      <color theme="1"/>
      <name val="Meiryo UI"/>
      <family val="3"/>
      <charset val="128"/>
    </font>
    <font>
      <sz val="9"/>
      <color rgb="FF000000"/>
      <name val="Meiryo UI"/>
      <family val="3"/>
      <charset val="128"/>
    </font>
    <font>
      <sz val="9"/>
      <color indexed="81"/>
      <name val="メイリオ"/>
      <family val="3"/>
      <charset val="128"/>
    </font>
    <font>
      <sz val="10"/>
      <color indexed="8"/>
      <name val="ＭＳ Ｐゴシック"/>
      <family val="3"/>
      <charset val="128"/>
    </font>
    <font>
      <sz val="12"/>
      <color theme="1"/>
      <name val="ＭＳ Ｐゴシック"/>
      <family val="3"/>
      <charset val="128"/>
    </font>
    <font>
      <sz val="12"/>
      <color theme="1"/>
      <name val="ＭＳ Ｐゴシック"/>
      <family val="3"/>
      <charset val="128"/>
      <scheme val="minor"/>
    </font>
    <font>
      <b/>
      <sz val="10"/>
      <color theme="1"/>
      <name val="ＭＳ Ｐゴシック"/>
      <family val="3"/>
      <charset val="128"/>
      <scheme val="minor"/>
    </font>
    <font>
      <sz val="6"/>
      <name val="ＭＳ Ｐゴシック"/>
      <family val="2"/>
      <charset val="128"/>
      <scheme val="minor"/>
    </font>
    <font>
      <sz val="11"/>
      <color rgb="FFFF0000"/>
      <name val="ＭＳ Ｐゴシック"/>
      <family val="3"/>
      <charset val="128"/>
    </font>
    <font>
      <sz val="16"/>
      <color theme="1"/>
      <name val="Meiryo UI"/>
      <family val="3"/>
      <charset val="128"/>
    </font>
    <font>
      <sz val="11"/>
      <color theme="1"/>
      <name val="Meiryo UI"/>
      <family val="3"/>
      <charset val="128"/>
    </font>
  </fonts>
  <fills count="16">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s>
  <borders count="12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medium">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7">
    <xf numFmtId="0" fontId="0" fillId="0" borderId="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5" fillId="0" borderId="0" applyFill="0" applyBorder="0" applyAlignment="0" applyProtection="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8" fillId="0" borderId="0">
      <alignment vertical="center"/>
    </xf>
    <xf numFmtId="0" fontId="30" fillId="0" borderId="0"/>
    <xf numFmtId="0" fontId="1" fillId="0" borderId="0">
      <alignment vertical="center"/>
    </xf>
  </cellStyleXfs>
  <cellXfs count="740">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4" fillId="0" borderId="0" xfId="18" applyFont="1" applyFill="1">
      <alignment vertical="center"/>
    </xf>
    <xf numFmtId="0" fontId="12" fillId="0" borderId="0" xfId="0" applyFont="1" applyBorder="1" applyAlignment="1">
      <alignment horizontal="center" vertical="center"/>
    </xf>
    <xf numFmtId="0" fontId="0" fillId="0" borderId="0" xfId="15" applyFont="1" applyProtection="1">
      <alignment vertical="center"/>
      <protection locked="0"/>
    </xf>
    <xf numFmtId="38" fontId="15" fillId="0" borderId="0" xfId="3" applyFont="1" applyFill="1" applyBorder="1" applyAlignment="1">
      <alignment horizontal="center" vertical="center" wrapText="1"/>
    </xf>
    <xf numFmtId="38" fontId="15" fillId="0" borderId="0" xfId="3" applyFont="1" applyFill="1">
      <alignment vertical="center"/>
    </xf>
    <xf numFmtId="0" fontId="0" fillId="0" borderId="0" xfId="17" applyFont="1" applyAlignment="1">
      <alignment vertical="center" wrapText="1"/>
    </xf>
    <xf numFmtId="0" fontId="16" fillId="0" borderId="6" xfId="0" applyFont="1" applyFill="1" applyBorder="1" applyAlignment="1">
      <alignment horizontal="right" vertical="center" shrinkToFit="1"/>
    </xf>
    <xf numFmtId="38" fontId="8" fillId="0" borderId="50" xfId="3" applyFont="1" applyFill="1" applyBorder="1" applyAlignment="1" applyProtection="1">
      <alignment horizontal="center" vertical="center" shrinkToFit="1"/>
      <protection locked="0"/>
    </xf>
    <xf numFmtId="38" fontId="8" fillId="0" borderId="0" xfId="3" applyFont="1" applyFill="1" applyBorder="1" applyAlignment="1" applyProtection="1">
      <alignment horizontal="center" vertical="center" wrapText="1"/>
      <protection locked="0"/>
    </xf>
    <xf numFmtId="38" fontId="4" fillId="0" borderId="0" xfId="3" applyFont="1" applyFill="1" applyBorder="1" applyAlignment="1" applyProtection="1">
      <alignment horizontal="left" vertical="center" wrapText="1"/>
    </xf>
    <xf numFmtId="38" fontId="8" fillId="0" borderId="0" xfId="3" applyFont="1" applyFill="1" applyAlignment="1">
      <alignment horizontal="center" vertical="center"/>
    </xf>
    <xf numFmtId="38" fontId="8" fillId="0" borderId="53" xfId="3" applyFont="1" applyFill="1" applyBorder="1" applyAlignment="1" applyProtection="1">
      <alignment horizontal="center" vertical="center" shrinkToFit="1"/>
      <protection locked="0"/>
    </xf>
    <xf numFmtId="0" fontId="6" fillId="0" borderId="0" xfId="17" applyBorder="1" applyAlignment="1">
      <alignment vertical="center" wrapText="1"/>
    </xf>
    <xf numFmtId="0" fontId="8" fillId="0" borderId="0" xfId="17" applyFont="1" applyFill="1" applyBorder="1" applyAlignment="1" applyProtection="1">
      <alignment vertical="center"/>
      <protection locked="0"/>
    </xf>
    <xf numFmtId="0" fontId="8" fillId="0" borderId="0" xfId="17" applyFont="1" applyFill="1" applyBorder="1" applyAlignment="1" applyProtection="1">
      <alignment horizontal="center" vertical="center" shrinkToFit="1"/>
      <protection locked="0"/>
    </xf>
    <xf numFmtId="38" fontId="4" fillId="0" borderId="6" xfId="18" applyFont="1" applyFill="1" applyBorder="1" applyAlignment="1">
      <alignment horizontal="right" vertical="center"/>
    </xf>
    <xf numFmtId="4" fontId="8" fillId="0" borderId="0" xfId="3" applyNumberFormat="1" applyFont="1" applyFill="1" applyBorder="1" applyAlignment="1" applyProtection="1">
      <alignment vertical="center" shrinkToFit="1"/>
      <protection locked="0"/>
    </xf>
    <xf numFmtId="0" fontId="8" fillId="0" borderId="0" xfId="17" applyFont="1" applyFill="1" applyBorder="1" applyAlignment="1" applyProtection="1">
      <alignment vertical="center" shrinkToFit="1"/>
      <protection locked="0"/>
    </xf>
    <xf numFmtId="0" fontId="8" fillId="6" borderId="55" xfId="17" applyFont="1" applyFill="1" applyBorder="1" applyAlignment="1" applyProtection="1">
      <alignment horizontal="center" vertical="center" shrinkToFit="1"/>
      <protection locked="0"/>
    </xf>
    <xf numFmtId="0" fontId="12" fillId="0" borderId="0" xfId="10" applyFont="1">
      <alignment vertical="center"/>
    </xf>
    <xf numFmtId="0" fontId="12" fillId="0" borderId="0" xfId="10" applyFont="1" applyAlignment="1">
      <alignment vertical="center" shrinkToFit="1"/>
    </xf>
    <xf numFmtId="38" fontId="8" fillId="0" borderId="30" xfId="2" applyFont="1" applyFill="1" applyBorder="1" applyAlignment="1">
      <alignment horizontal="left" vertical="center" shrinkToFit="1"/>
    </xf>
    <xf numFmtId="38" fontId="8" fillId="0" borderId="31" xfId="2" applyFont="1" applyFill="1" applyBorder="1" applyAlignment="1">
      <alignment horizontal="left" vertical="center" shrinkToFit="1"/>
    </xf>
    <xf numFmtId="38" fontId="8" fillId="0" borderId="35" xfId="2" applyFont="1" applyFill="1" applyBorder="1" applyAlignment="1">
      <alignment horizontal="left" vertical="center" shrinkToFit="1"/>
    </xf>
    <xf numFmtId="38" fontId="8" fillId="0" borderId="2" xfId="2" applyFont="1" applyFill="1" applyBorder="1" applyAlignment="1">
      <alignment horizontal="left" vertical="center" shrinkToFit="1"/>
    </xf>
    <xf numFmtId="38" fontId="8" fillId="0" borderId="24" xfId="2" applyFont="1" applyFill="1" applyBorder="1" applyAlignment="1">
      <alignment horizontal="left" vertical="center" shrinkToFit="1"/>
    </xf>
    <xf numFmtId="38" fontId="8" fillId="0" borderId="3" xfId="2" applyFont="1" applyFill="1" applyBorder="1" applyAlignment="1">
      <alignment horizontal="left" vertical="center" shrinkToFit="1"/>
    </xf>
    <xf numFmtId="38" fontId="8" fillId="0" borderId="30" xfId="2" applyFont="1" applyFill="1" applyBorder="1" applyAlignment="1">
      <alignment vertical="center" shrinkToFit="1"/>
    </xf>
    <xf numFmtId="38" fontId="8" fillId="0" borderId="31" xfId="2" applyFont="1" applyFill="1" applyBorder="1" applyAlignment="1">
      <alignment vertical="center" shrinkToFit="1"/>
    </xf>
    <xf numFmtId="0" fontId="12" fillId="0" borderId="31" xfId="10" applyFont="1" applyBorder="1" applyAlignment="1">
      <alignment vertical="center" shrinkToFit="1"/>
    </xf>
    <xf numFmtId="0" fontId="12" fillId="0" borderId="35" xfId="10" applyFont="1" applyBorder="1" applyAlignment="1">
      <alignment vertical="center"/>
    </xf>
    <xf numFmtId="38" fontId="14" fillId="0" borderId="0" xfId="2" applyFont="1" applyFill="1" applyAlignment="1">
      <alignment vertical="center"/>
    </xf>
    <xf numFmtId="176" fontId="8" fillId="6" borderId="55" xfId="17" applyNumberFormat="1" applyFont="1" applyFill="1" applyBorder="1" applyAlignment="1" applyProtection="1">
      <alignment horizontal="center" vertical="center" shrinkToFit="1"/>
      <protection locked="0"/>
    </xf>
    <xf numFmtId="0" fontId="8" fillId="6" borderId="57" xfId="0" applyFont="1" applyFill="1" applyBorder="1" applyAlignment="1" applyProtection="1">
      <alignment horizontal="center" vertical="center" shrinkToFit="1"/>
      <protection locked="0"/>
    </xf>
    <xf numFmtId="0" fontId="8" fillId="6" borderId="56" xfId="17" applyFont="1" applyFill="1" applyBorder="1" applyAlignment="1" applyProtection="1">
      <alignment horizontal="center" vertical="center" shrinkToFit="1"/>
      <protection locked="0"/>
    </xf>
    <xf numFmtId="49" fontId="24" fillId="0" borderId="0" xfId="0" applyNumberFormat="1" applyFont="1" applyAlignment="1">
      <alignment horizontal="center" vertical="center" shrinkToFit="1"/>
    </xf>
    <xf numFmtId="0" fontId="12" fillId="0" borderId="30" xfId="10" applyFont="1" applyBorder="1">
      <alignment vertical="center"/>
    </xf>
    <xf numFmtId="0" fontId="12" fillId="0" borderId="35" xfId="10" applyFont="1" applyBorder="1">
      <alignment vertical="center"/>
    </xf>
    <xf numFmtId="178" fontId="8" fillId="7" borderId="55" xfId="3" applyNumberFormat="1" applyFont="1" applyFill="1" applyBorder="1" applyAlignment="1" applyProtection="1">
      <alignment horizontal="right" vertical="center" shrinkToFit="1"/>
      <protection locked="0"/>
    </xf>
    <xf numFmtId="178" fontId="8" fillId="7" borderId="55" xfId="3" applyNumberFormat="1" applyFont="1" applyFill="1" applyBorder="1" applyAlignment="1" applyProtection="1">
      <alignment vertical="center" shrinkToFit="1"/>
      <protection locked="0"/>
    </xf>
    <xf numFmtId="178" fontId="8" fillId="7" borderId="56" xfId="3" applyNumberFormat="1" applyFont="1" applyFill="1" applyBorder="1" applyAlignment="1" applyProtection="1">
      <alignment vertical="center" shrinkToFit="1"/>
      <protection locked="0"/>
    </xf>
    <xf numFmtId="178" fontId="8" fillId="7" borderId="57" xfId="3" applyNumberFormat="1" applyFont="1" applyFill="1" applyBorder="1" applyAlignment="1" applyProtection="1">
      <alignment vertical="center" shrinkToFit="1"/>
      <protection locked="0"/>
    </xf>
    <xf numFmtId="38" fontId="8" fillId="4" borderId="29" xfId="2" applyFont="1" applyFill="1" applyBorder="1" applyAlignment="1">
      <alignment horizontal="center" vertical="center" shrinkToFit="1"/>
    </xf>
    <xf numFmtId="0" fontId="12" fillId="4" borderId="29" xfId="10" applyFont="1" applyFill="1" applyBorder="1" applyAlignment="1">
      <alignment horizontal="center" vertical="center"/>
    </xf>
    <xf numFmtId="0" fontId="12" fillId="4" borderId="29" xfId="10" applyFont="1" applyFill="1" applyBorder="1">
      <alignment vertical="center"/>
    </xf>
    <xf numFmtId="38" fontId="8" fillId="0" borderId="52" xfId="3" applyFont="1" applyFill="1" applyBorder="1" applyAlignment="1" applyProtection="1">
      <alignment horizontal="center" vertical="center" shrinkToFit="1"/>
      <protection locked="0"/>
    </xf>
    <xf numFmtId="38" fontId="8" fillId="0" borderId="73" xfId="3" applyFont="1" applyFill="1" applyBorder="1" applyAlignment="1" applyProtection="1">
      <alignment horizontal="center" vertical="center" shrinkToFit="1"/>
      <protection locked="0"/>
    </xf>
    <xf numFmtId="178" fontId="8" fillId="7" borderId="57" xfId="3" applyNumberFormat="1" applyFont="1" applyFill="1" applyBorder="1" applyAlignment="1" applyProtection="1">
      <alignment horizontal="right" vertical="center" shrinkToFit="1"/>
      <protection locked="0"/>
    </xf>
    <xf numFmtId="0" fontId="8" fillId="6" borderId="57" xfId="17" applyFont="1" applyFill="1" applyBorder="1" applyAlignment="1" applyProtection="1">
      <alignment horizontal="center" vertical="center" shrinkToFit="1"/>
      <protection locked="0"/>
    </xf>
    <xf numFmtId="38" fontId="11" fillId="0" borderId="74" xfId="3" applyFont="1" applyFill="1" applyBorder="1" applyAlignment="1">
      <alignment horizontal="center" vertical="center"/>
    </xf>
    <xf numFmtId="0" fontId="11" fillId="7" borderId="75" xfId="17" applyFont="1" applyFill="1" applyBorder="1" applyAlignment="1">
      <alignment horizontal="center" vertical="center"/>
    </xf>
    <xf numFmtId="0" fontId="17" fillId="7" borderId="4" xfId="17" applyFont="1" applyFill="1" applyBorder="1" applyAlignment="1">
      <alignment horizontal="center" vertical="center"/>
    </xf>
    <xf numFmtId="0" fontId="17" fillId="5" borderId="4" xfId="17" applyFont="1" applyFill="1" applyBorder="1" applyAlignment="1">
      <alignment horizontal="center" vertical="center"/>
    </xf>
    <xf numFmtId="0" fontId="17"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11" fillId="4" borderId="62" xfId="3" applyFont="1" applyFill="1" applyBorder="1" applyAlignment="1">
      <alignment horizontal="center" vertical="center" wrapText="1"/>
    </xf>
    <xf numFmtId="38" fontId="11" fillId="4" borderId="69" xfId="3" applyFont="1" applyFill="1" applyBorder="1" applyAlignment="1">
      <alignment horizontal="center" vertical="center" wrapText="1"/>
    </xf>
    <xf numFmtId="178" fontId="8" fillId="4" borderId="59" xfId="17" applyNumberFormat="1" applyFont="1" applyFill="1" applyBorder="1" applyAlignment="1">
      <alignment vertical="center" shrinkToFit="1"/>
    </xf>
    <xf numFmtId="178" fontId="8" fillId="4" borderId="58" xfId="17" applyNumberFormat="1" applyFont="1" applyFill="1" applyBorder="1" applyAlignment="1">
      <alignment vertical="center" shrinkToFit="1"/>
    </xf>
    <xf numFmtId="0" fontId="12" fillId="0" borderId="35" xfId="10" applyFont="1" applyBorder="1" applyAlignment="1">
      <alignment vertical="center" shrinkToFit="1"/>
    </xf>
    <xf numFmtId="0" fontId="13" fillId="4" borderId="29" xfId="17" applyFont="1" applyFill="1" applyBorder="1" applyAlignment="1">
      <alignment horizontal="center" vertical="center" wrapText="1"/>
    </xf>
    <xf numFmtId="177" fontId="4" fillId="0" borderId="29" xfId="17" applyNumberFormat="1" applyFont="1" applyFill="1" applyBorder="1" applyAlignment="1">
      <alignment vertical="center" shrinkToFit="1"/>
    </xf>
    <xf numFmtId="38" fontId="14" fillId="0" borderId="0" xfId="2" applyFont="1" applyFill="1" applyAlignment="1">
      <alignment vertical="center"/>
    </xf>
    <xf numFmtId="0" fontId="15" fillId="5" borderId="4" xfId="17" applyFont="1" applyFill="1" applyBorder="1" applyAlignment="1" applyProtection="1">
      <alignment horizontal="center" vertical="center"/>
    </xf>
    <xf numFmtId="0" fontId="18" fillId="0" borderId="0" xfId="19" applyBorder="1" applyAlignment="1" applyProtection="1">
      <alignment vertical="center"/>
    </xf>
    <xf numFmtId="0" fontId="0" fillId="0" borderId="0" xfId="0" applyFill="1" applyProtection="1">
      <alignment vertical="center"/>
    </xf>
    <xf numFmtId="49" fontId="25" fillId="0" borderId="0" xfId="0" applyNumberFormat="1" applyFont="1" applyAlignment="1" applyProtection="1">
      <alignment horizontal="center" vertical="center" shrinkToFit="1"/>
    </xf>
    <xf numFmtId="38" fontId="14" fillId="0" borderId="0" xfId="2" applyFont="1" applyFill="1" applyAlignment="1" applyProtection="1">
      <alignment horizontal="center" vertical="center" shrinkToFit="1"/>
    </xf>
    <xf numFmtId="38" fontId="4" fillId="0" borderId="0" xfId="18" applyFont="1" applyFill="1" applyProtection="1">
      <alignment vertical="center"/>
    </xf>
    <xf numFmtId="38" fontId="4" fillId="0" borderId="0" xfId="18" applyFont="1" applyFill="1" applyAlignment="1" applyProtection="1">
      <alignment vertical="center" wrapText="1"/>
    </xf>
    <xf numFmtId="38" fontId="11" fillId="0" borderId="0" xfId="3" applyFont="1" applyFill="1" applyBorder="1" applyAlignment="1" applyProtection="1">
      <alignment horizontal="center" vertical="center"/>
    </xf>
    <xf numFmtId="38" fontId="15" fillId="0" borderId="0" xfId="3" applyFont="1" applyFill="1" applyProtection="1">
      <alignment vertical="center"/>
    </xf>
    <xf numFmtId="0" fontId="16" fillId="0" borderId="6" xfId="0" applyFont="1" applyFill="1" applyBorder="1" applyAlignment="1" applyProtection="1">
      <alignment horizontal="right" vertical="center" shrinkToFit="1"/>
    </xf>
    <xf numFmtId="38" fontId="4" fillId="0" borderId="6" xfId="18" applyFont="1" applyFill="1" applyBorder="1" applyAlignment="1" applyProtection="1">
      <alignment horizontal="right" vertical="center"/>
    </xf>
    <xf numFmtId="0" fontId="11" fillId="7" borderId="75" xfId="17" applyFont="1" applyFill="1" applyBorder="1" applyAlignment="1" applyProtection="1">
      <alignment horizontal="center" vertical="center"/>
    </xf>
    <xf numFmtId="0" fontId="6" fillId="0" borderId="4" xfId="15" applyFont="1" applyBorder="1" applyAlignment="1" applyProtection="1">
      <alignment vertical="center"/>
    </xf>
    <xf numFmtId="0" fontId="17" fillId="7" borderId="4" xfId="0" applyFont="1" applyFill="1" applyBorder="1" applyAlignment="1" applyProtection="1">
      <alignment horizontal="center" vertical="center"/>
    </xf>
    <xf numFmtId="0" fontId="17" fillId="5" borderId="4" xfId="17" applyFont="1" applyFill="1" applyBorder="1" applyAlignment="1" applyProtection="1">
      <alignment horizontal="center" vertical="center"/>
    </xf>
    <xf numFmtId="0" fontId="17" fillId="7" borderId="4" xfId="17" applyFont="1" applyFill="1" applyBorder="1" applyAlignment="1" applyProtection="1">
      <alignment horizontal="center" vertical="center"/>
    </xf>
    <xf numFmtId="0" fontId="17" fillId="6" borderId="4" xfId="17" applyFont="1" applyFill="1" applyBorder="1" applyAlignment="1" applyProtection="1">
      <alignment horizontal="center" vertical="center"/>
    </xf>
    <xf numFmtId="38" fontId="11" fillId="4" borderId="7" xfId="3" applyFont="1" applyFill="1" applyBorder="1" applyAlignment="1" applyProtection="1">
      <alignment horizontal="center" vertical="center"/>
    </xf>
    <xf numFmtId="38" fontId="8" fillId="0" borderId="0" xfId="18" applyFont="1" applyFill="1" applyBorder="1" applyAlignment="1" applyProtection="1">
      <alignment horizontal="center" vertical="center"/>
    </xf>
    <xf numFmtId="0" fontId="0" fillId="0" borderId="0" xfId="0" applyBorder="1" applyAlignment="1" applyProtection="1">
      <alignment vertical="center"/>
    </xf>
    <xf numFmtId="178" fontId="8"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4" fillId="0" borderId="0" xfId="18" applyFont="1" applyFill="1" applyAlignment="1" applyProtection="1">
      <alignment horizontal="right" vertical="center"/>
    </xf>
    <xf numFmtId="38" fontId="8" fillId="0" borderId="29" xfId="18" applyFont="1" applyFill="1" applyBorder="1" applyAlignment="1" applyProtection="1">
      <alignment horizontal="center" vertical="center"/>
    </xf>
    <xf numFmtId="38" fontId="8" fillId="0" borderId="29" xfId="18" applyFont="1" applyFill="1" applyBorder="1" applyAlignment="1" applyProtection="1">
      <alignment horizontal="center" vertical="center" wrapText="1"/>
    </xf>
    <xf numFmtId="0" fontId="22" fillId="0" borderId="0" xfId="19" applyFont="1" applyAlignment="1" applyProtection="1">
      <alignment horizontal="center" vertical="center" shrinkToFit="1"/>
    </xf>
    <xf numFmtId="0" fontId="18" fillId="0" borderId="0" xfId="19" applyProtection="1">
      <alignment vertical="center"/>
    </xf>
    <xf numFmtId="0" fontId="18" fillId="0" borderId="0" xfId="19" applyAlignment="1" applyProtection="1">
      <alignment horizontal="center" vertical="center"/>
    </xf>
    <xf numFmtId="0" fontId="20" fillId="4" borderId="29" xfId="19" applyFont="1" applyFill="1" applyBorder="1" applyAlignment="1" applyProtection="1">
      <alignment horizontal="center" vertical="center"/>
    </xf>
    <xf numFmtId="179" fontId="12" fillId="0" borderId="29" xfId="0" applyNumberFormat="1" applyFont="1" applyBorder="1" applyAlignment="1" applyProtection="1">
      <alignment horizontal="justify" vertical="center" wrapText="1"/>
    </xf>
    <xf numFmtId="0" fontId="22" fillId="4" borderId="29" xfId="19" applyFont="1" applyFill="1" applyBorder="1" applyAlignment="1" applyProtection="1">
      <alignment horizontal="center" vertical="center" wrapText="1"/>
    </xf>
    <xf numFmtId="3" fontId="22" fillId="0" borderId="29" xfId="19" applyNumberFormat="1" applyFont="1" applyBorder="1" applyAlignment="1" applyProtection="1">
      <alignment vertical="center"/>
    </xf>
    <xf numFmtId="3" fontId="22" fillId="0" borderId="32" xfId="19" applyNumberFormat="1" applyFont="1" applyBorder="1" applyAlignment="1" applyProtection="1">
      <alignment vertical="center"/>
    </xf>
    <xf numFmtId="3" fontId="22" fillId="0" borderId="65" xfId="19" applyNumberFormat="1" applyFont="1" applyBorder="1" applyAlignment="1" applyProtection="1">
      <alignment vertical="center"/>
    </xf>
    <xf numFmtId="3" fontId="22" fillId="0" borderId="69" xfId="19" applyNumberFormat="1" applyFont="1" applyBorder="1" applyAlignment="1" applyProtection="1">
      <alignment vertical="center"/>
    </xf>
    <xf numFmtId="3" fontId="22" fillId="0" borderId="35" xfId="19" applyNumberFormat="1" applyFont="1" applyBorder="1" applyAlignment="1" applyProtection="1">
      <alignment vertical="center"/>
    </xf>
    <xf numFmtId="3" fontId="22" fillId="0" borderId="46" xfId="19" applyNumberFormat="1" applyFont="1" applyBorder="1" applyAlignment="1" applyProtection="1">
      <alignment vertical="center"/>
    </xf>
    <xf numFmtId="179" fontId="22" fillId="0" borderId="29" xfId="19" applyNumberFormat="1" applyFont="1" applyBorder="1" applyAlignment="1" applyProtection="1">
      <alignment horizontal="justify" vertical="center" wrapText="1"/>
    </xf>
    <xf numFmtId="0" fontId="22" fillId="0" borderId="62" xfId="19" applyFont="1" applyBorder="1" applyAlignment="1" applyProtection="1">
      <alignment horizontal="center" vertical="center" shrinkToFit="1"/>
    </xf>
    <xf numFmtId="178" fontId="22" fillId="8" borderId="62" xfId="19" applyNumberFormat="1" applyFont="1" applyFill="1" applyBorder="1" applyAlignment="1" applyProtection="1">
      <alignment vertical="center" shrinkToFit="1"/>
    </xf>
    <xf numFmtId="3" fontId="22" fillId="0" borderId="62" xfId="19" applyNumberFormat="1" applyFont="1" applyBorder="1" applyAlignment="1" applyProtection="1">
      <alignment vertical="center"/>
    </xf>
    <xf numFmtId="0" fontId="22" fillId="0" borderId="65" xfId="19" applyFont="1" applyBorder="1" applyAlignment="1" applyProtection="1">
      <alignment horizontal="center" vertical="center" shrinkToFit="1"/>
    </xf>
    <xf numFmtId="178" fontId="22" fillId="8" borderId="65" xfId="19" applyNumberFormat="1" applyFont="1" applyFill="1" applyBorder="1" applyAlignment="1" applyProtection="1">
      <alignment vertical="center" shrinkToFit="1"/>
    </xf>
    <xf numFmtId="0" fontId="22" fillId="0" borderId="69" xfId="19" applyFont="1" applyBorder="1" applyAlignment="1" applyProtection="1">
      <alignment horizontal="center" vertical="center" shrinkToFit="1"/>
    </xf>
    <xf numFmtId="178" fontId="22" fillId="8" borderId="69" xfId="19" applyNumberFormat="1" applyFont="1" applyFill="1" applyBorder="1" applyAlignment="1" applyProtection="1">
      <alignment vertical="center" shrinkToFit="1"/>
    </xf>
    <xf numFmtId="178" fontId="22" fillId="8" borderId="29" xfId="19" applyNumberFormat="1" applyFont="1" applyFill="1" applyBorder="1" applyAlignment="1" applyProtection="1">
      <alignment vertical="center" shrinkToFit="1"/>
    </xf>
    <xf numFmtId="178" fontId="22" fillId="8" borderId="30" xfId="19" applyNumberFormat="1" applyFont="1" applyFill="1" applyBorder="1" applyAlignment="1" applyProtection="1">
      <alignment vertical="center" shrinkToFit="1"/>
    </xf>
    <xf numFmtId="178" fontId="22" fillId="8" borderId="46" xfId="19" applyNumberFormat="1" applyFont="1" applyFill="1" applyBorder="1" applyAlignment="1" applyProtection="1">
      <alignment vertical="center" shrinkToFit="1"/>
    </xf>
    <xf numFmtId="178" fontId="22" fillId="0" borderId="29" xfId="19" applyNumberFormat="1" applyFont="1" applyBorder="1" applyAlignment="1" applyProtection="1">
      <alignment vertical="center" shrinkToFit="1"/>
    </xf>
    <xf numFmtId="178" fontId="22" fillId="0" borderId="32" xfId="19" applyNumberFormat="1" applyFont="1" applyBorder="1" applyAlignment="1" applyProtection="1">
      <alignment vertical="center" shrinkToFit="1"/>
    </xf>
    <xf numFmtId="178" fontId="22" fillId="0" borderId="65" xfId="19" applyNumberFormat="1" applyFont="1" applyBorder="1" applyAlignment="1" applyProtection="1">
      <alignment vertical="center" shrinkToFit="1"/>
    </xf>
    <xf numFmtId="178" fontId="22" fillId="0" borderId="69" xfId="19" applyNumberFormat="1" applyFont="1" applyBorder="1" applyAlignment="1" applyProtection="1">
      <alignment vertical="center" shrinkToFit="1"/>
    </xf>
    <xf numFmtId="178" fontId="22" fillId="0" borderId="35" xfId="19" applyNumberFormat="1" applyFont="1" applyBorder="1" applyAlignment="1" applyProtection="1">
      <alignment vertical="center" shrinkToFit="1"/>
    </xf>
    <xf numFmtId="178" fontId="22" fillId="0" borderId="46" xfId="19" applyNumberFormat="1" applyFont="1" applyBorder="1" applyAlignment="1" applyProtection="1">
      <alignment vertical="center" shrinkToFit="1"/>
    </xf>
    <xf numFmtId="3" fontId="22" fillId="8" borderId="30" xfId="19" applyNumberFormat="1" applyFont="1" applyFill="1" applyBorder="1" applyAlignment="1" applyProtection="1">
      <alignment vertical="center"/>
    </xf>
    <xf numFmtId="3" fontId="22" fillId="8" borderId="46" xfId="19" applyNumberFormat="1" applyFont="1" applyFill="1" applyBorder="1" applyAlignment="1" applyProtection="1">
      <alignment vertical="center"/>
    </xf>
    <xf numFmtId="0" fontId="18" fillId="0" borderId="0" xfId="19" applyFont="1" applyProtection="1">
      <alignment vertical="center"/>
    </xf>
    <xf numFmtId="38" fontId="20" fillId="0" borderId="0" xfId="20" applyFont="1" applyFill="1" applyProtection="1">
      <alignment vertical="center"/>
    </xf>
    <xf numFmtId="38" fontId="20" fillId="0" borderId="0" xfId="20" applyFont="1" applyFill="1" applyAlignment="1" applyProtection="1">
      <alignment horizontal="right" vertical="center"/>
    </xf>
    <xf numFmtId="38" fontId="20" fillId="0" borderId="62" xfId="20" applyFont="1" applyFill="1" applyBorder="1" applyAlignment="1" applyProtection="1">
      <alignment horizontal="center" vertical="center" shrinkToFit="1"/>
    </xf>
    <xf numFmtId="38" fontId="20" fillId="0" borderId="65" xfId="20" applyFont="1" applyFill="1" applyBorder="1" applyAlignment="1" applyProtection="1">
      <alignment horizontal="center" vertical="center" shrinkToFit="1"/>
    </xf>
    <xf numFmtId="38" fontId="20" fillId="0" borderId="69" xfId="20" applyFont="1" applyFill="1" applyBorder="1" applyAlignment="1" applyProtection="1">
      <alignment horizontal="center" vertical="center" shrinkToFit="1"/>
    </xf>
    <xf numFmtId="0" fontId="13" fillId="4" borderId="29" xfId="17" applyFont="1" applyFill="1" applyBorder="1" applyAlignment="1">
      <alignment horizontal="center" vertical="center" wrapText="1"/>
    </xf>
    <xf numFmtId="177" fontId="4" fillId="0" borderId="29" xfId="17" applyNumberFormat="1" applyFont="1" applyFill="1" applyBorder="1" applyAlignment="1">
      <alignment vertical="center" shrinkToFit="1"/>
    </xf>
    <xf numFmtId="38" fontId="8" fillId="0" borderId="29" xfId="18" applyFont="1" applyFill="1" applyBorder="1" applyAlignment="1" applyProtection="1">
      <alignment horizontal="center" vertical="center"/>
    </xf>
    <xf numFmtId="38" fontId="8" fillId="0" borderId="29" xfId="18" applyFont="1" applyFill="1" applyBorder="1" applyAlignment="1" applyProtection="1">
      <alignment horizontal="center" vertical="center" wrapText="1"/>
    </xf>
    <xf numFmtId="38" fontId="14" fillId="0" borderId="0" xfId="2" applyFont="1" applyFill="1" applyAlignment="1" applyProtection="1">
      <alignment horizontal="center" vertical="center" shrinkToFit="1"/>
    </xf>
    <xf numFmtId="38" fontId="4" fillId="0" borderId="6" xfId="18" applyFont="1" applyFill="1" applyBorder="1" applyAlignment="1">
      <alignment horizontal="right" vertical="center"/>
    </xf>
    <xf numFmtId="38" fontId="4" fillId="0" borderId="6" xfId="18" applyFont="1" applyFill="1" applyBorder="1" applyAlignment="1" applyProtection="1">
      <alignment horizontal="right" vertical="center"/>
    </xf>
    <xf numFmtId="38" fontId="14" fillId="0" borderId="0" xfId="2" applyFont="1" applyFill="1" applyAlignment="1" applyProtection="1">
      <alignment vertical="center"/>
    </xf>
    <xf numFmtId="38" fontId="11" fillId="4" borderId="4" xfId="3" applyFont="1" applyFill="1" applyBorder="1" applyAlignment="1">
      <alignment horizontal="center" vertical="center"/>
    </xf>
    <xf numFmtId="178" fontId="8" fillId="4" borderId="57" xfId="17" applyNumberFormat="1" applyFont="1" applyFill="1" applyBorder="1" applyAlignment="1">
      <alignment vertical="center" shrinkToFit="1"/>
    </xf>
    <xf numFmtId="178" fontId="8" fillId="4" borderId="55" xfId="17" applyNumberFormat="1" applyFont="1" applyFill="1" applyBorder="1" applyAlignment="1">
      <alignment vertical="center" shrinkToFit="1"/>
    </xf>
    <xf numFmtId="38" fontId="8" fillId="0" borderId="77" xfId="3" applyFont="1" applyFill="1" applyBorder="1" applyAlignment="1" applyProtection="1">
      <alignment horizontal="center" vertical="center" textRotation="255"/>
      <protection locked="0"/>
    </xf>
    <xf numFmtId="38" fontId="8" fillId="0" borderId="78" xfId="3" applyFont="1" applyFill="1" applyBorder="1" applyAlignment="1" applyProtection="1">
      <alignment horizontal="center" vertical="center" textRotation="255"/>
      <protection locked="0"/>
    </xf>
    <xf numFmtId="3" fontId="0" fillId="0" borderId="29" xfId="0" applyNumberFormat="1" applyBorder="1" applyAlignment="1">
      <alignment vertical="center" shrinkToFit="1"/>
    </xf>
    <xf numFmtId="3" fontId="0" fillId="9" borderId="29" xfId="0" applyNumberFormat="1" applyFill="1" applyBorder="1" applyAlignment="1" applyProtection="1">
      <alignment vertical="center" shrinkToFit="1"/>
      <protection locked="0"/>
    </xf>
    <xf numFmtId="0" fontId="6" fillId="0" borderId="0" xfId="0" applyFont="1">
      <alignment vertical="center"/>
    </xf>
    <xf numFmtId="38" fontId="8" fillId="0" borderId="29" xfId="18" applyFont="1" applyFill="1" applyBorder="1" applyAlignment="1" applyProtection="1">
      <alignment horizontal="center" vertical="center"/>
    </xf>
    <xf numFmtId="38" fontId="8" fillId="0" borderId="29" xfId="18" applyFont="1" applyFill="1" applyBorder="1" applyAlignment="1" applyProtection="1">
      <alignment horizontal="center" vertical="center" wrapText="1"/>
    </xf>
    <xf numFmtId="0" fontId="22" fillId="0" borderId="33" xfId="19" applyFont="1" applyBorder="1" applyAlignment="1" applyProtection="1">
      <alignment horizontal="center" vertical="center" shrinkToFit="1"/>
    </xf>
    <xf numFmtId="178" fontId="22" fillId="8" borderId="33" xfId="19" applyNumberFormat="1" applyFont="1" applyFill="1" applyBorder="1" applyAlignment="1" applyProtection="1">
      <alignment vertical="center" shrinkToFit="1"/>
    </xf>
    <xf numFmtId="3" fontId="22" fillId="0" borderId="33" xfId="19" applyNumberFormat="1" applyFont="1" applyBorder="1" applyAlignment="1" applyProtection="1">
      <alignment vertical="center"/>
    </xf>
    <xf numFmtId="0" fontId="18" fillId="0" borderId="0" xfId="19" applyAlignment="1" applyProtection="1">
      <alignment vertical="center" shrinkToFit="1"/>
    </xf>
    <xf numFmtId="0" fontId="22" fillId="10" borderId="69" xfId="19" applyFont="1" applyFill="1" applyBorder="1" applyAlignment="1" applyProtection="1">
      <alignment horizontal="center" vertical="center" shrinkToFit="1"/>
    </xf>
    <xf numFmtId="178" fontId="22" fillId="10" borderId="69" xfId="19" applyNumberFormat="1" applyFont="1" applyFill="1" applyBorder="1" applyAlignment="1" applyProtection="1">
      <alignment vertical="center" shrinkToFit="1"/>
    </xf>
    <xf numFmtId="3" fontId="22" fillId="10" borderId="69" xfId="19" applyNumberFormat="1" applyFont="1" applyFill="1" applyBorder="1" applyAlignment="1" applyProtection="1">
      <alignment vertical="center"/>
    </xf>
    <xf numFmtId="0" fontId="18" fillId="0" borderId="0" xfId="24" applyAlignment="1">
      <alignment vertical="center"/>
    </xf>
    <xf numFmtId="182" fontId="8" fillId="7" borderId="57" xfId="3" applyNumberFormat="1" applyFont="1" applyFill="1" applyBorder="1" applyAlignment="1" applyProtection="1">
      <alignment horizontal="right" vertical="center" shrinkToFit="1"/>
      <protection locked="0"/>
    </xf>
    <xf numFmtId="182" fontId="8" fillId="7" borderId="55" xfId="3" applyNumberFormat="1" applyFont="1" applyFill="1" applyBorder="1" applyAlignment="1" applyProtection="1">
      <alignment horizontal="right" vertical="center" shrinkToFit="1"/>
      <protection locked="0"/>
    </xf>
    <xf numFmtId="182" fontId="8" fillId="7" borderId="55" xfId="3" applyNumberFormat="1" applyFont="1" applyFill="1" applyBorder="1" applyAlignment="1" applyProtection="1">
      <alignment vertical="center" shrinkToFit="1"/>
      <protection locked="0"/>
    </xf>
    <xf numFmtId="182" fontId="8" fillId="7" borderId="57" xfId="3" applyNumberFormat="1" applyFont="1" applyFill="1" applyBorder="1" applyAlignment="1" applyProtection="1">
      <alignment vertical="center" shrinkToFit="1"/>
      <protection locked="0"/>
    </xf>
    <xf numFmtId="182" fontId="8" fillId="7" borderId="56" xfId="3" applyNumberFormat="1" applyFont="1" applyFill="1" applyBorder="1" applyAlignment="1" applyProtection="1">
      <alignment vertical="center" shrinkToFit="1"/>
      <protection locked="0"/>
    </xf>
    <xf numFmtId="0" fontId="8" fillId="5" borderId="57" xfId="17" applyFont="1" applyFill="1" applyBorder="1" applyAlignment="1" applyProtection="1">
      <alignment horizontal="center" vertical="center" shrinkToFit="1"/>
      <protection locked="0"/>
    </xf>
    <xf numFmtId="0" fontId="8" fillId="5" borderId="55" xfId="17" applyFont="1" applyFill="1" applyBorder="1" applyAlignment="1" applyProtection="1">
      <alignment horizontal="center" vertical="center" shrinkToFit="1"/>
      <protection locked="0"/>
    </xf>
    <xf numFmtId="0" fontId="8" fillId="5" borderId="55" xfId="17" applyFont="1" applyFill="1" applyBorder="1" applyAlignment="1" applyProtection="1">
      <alignment vertical="center" shrinkToFit="1"/>
      <protection locked="0"/>
    </xf>
    <xf numFmtId="0" fontId="8" fillId="5" borderId="57" xfId="17" applyFont="1" applyFill="1" applyBorder="1" applyAlignment="1" applyProtection="1">
      <alignment vertical="center" shrinkToFit="1"/>
      <protection locked="0"/>
    </xf>
    <xf numFmtId="0" fontId="8" fillId="0" borderId="57" xfId="17" applyFont="1" applyFill="1" applyBorder="1" applyAlignment="1" applyProtection="1">
      <alignment horizontal="center" vertical="center" shrinkToFit="1"/>
      <protection locked="0"/>
    </xf>
    <xf numFmtId="0" fontId="8" fillId="0" borderId="55" xfId="17" applyFont="1" applyFill="1" applyBorder="1" applyAlignment="1" applyProtection="1">
      <alignment horizontal="center" vertical="center" shrinkToFit="1"/>
      <protection locked="0"/>
    </xf>
    <xf numFmtId="0" fontId="6" fillId="0" borderId="57" xfId="15" applyFont="1" applyBorder="1" applyProtection="1">
      <alignment vertical="center"/>
      <protection locked="0"/>
    </xf>
    <xf numFmtId="0" fontId="6" fillId="0" borderId="55" xfId="15" applyFont="1" applyBorder="1" applyProtection="1">
      <alignment vertical="center"/>
      <protection locked="0"/>
    </xf>
    <xf numFmtId="0" fontId="6" fillId="0" borderId="56" xfId="15" applyFont="1" applyBorder="1" applyProtection="1">
      <alignment vertical="center"/>
      <protection locked="0"/>
    </xf>
    <xf numFmtId="0" fontId="8" fillId="5" borderId="57" xfId="0" applyFont="1" applyFill="1" applyBorder="1" applyAlignment="1" applyProtection="1">
      <alignment vertical="center" shrinkToFit="1"/>
      <protection locked="0"/>
    </xf>
    <xf numFmtId="0" fontId="8" fillId="5" borderId="56" xfId="17" applyFont="1" applyFill="1" applyBorder="1" applyAlignment="1" applyProtection="1">
      <alignment vertical="center" shrinkToFit="1"/>
      <protection locked="0"/>
    </xf>
    <xf numFmtId="0" fontId="8" fillId="0" borderId="57" xfId="0" applyFont="1" applyFill="1" applyBorder="1" applyAlignment="1" applyProtection="1">
      <alignment vertical="center" shrinkToFit="1"/>
      <protection locked="0"/>
    </xf>
    <xf numFmtId="0" fontId="8" fillId="0" borderId="56" xfId="17" applyFont="1" applyFill="1" applyBorder="1" applyAlignment="1" applyProtection="1">
      <alignment horizontal="center" vertical="center" shrinkToFit="1"/>
      <protection locked="0"/>
    </xf>
    <xf numFmtId="181" fontId="28" fillId="0" borderId="0" xfId="19" applyNumberFormat="1" applyFont="1" applyAlignment="1" applyProtection="1">
      <alignment horizontal="left" vertical="center" wrapText="1" shrinkToFit="1"/>
    </xf>
    <xf numFmtId="0" fontId="8" fillId="0" borderId="24" xfId="17" applyFont="1" applyFill="1" applyBorder="1" applyAlignment="1" applyProtection="1">
      <alignment vertical="center" shrinkToFit="1"/>
    </xf>
    <xf numFmtId="0" fontId="8" fillId="0" borderId="0" xfId="17" applyFont="1" applyFill="1" applyBorder="1" applyAlignment="1" applyProtection="1">
      <alignment vertical="center" shrinkToFit="1"/>
    </xf>
    <xf numFmtId="0" fontId="12" fillId="0" borderId="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6" xfId="0" applyFont="1" applyFill="1" applyBorder="1" applyAlignment="1" applyProtection="1">
      <alignment horizontal="center" vertical="center" textRotation="255"/>
    </xf>
    <xf numFmtId="38" fontId="17" fillId="0" borderId="61" xfId="3" applyFont="1" applyFill="1" applyBorder="1" applyAlignment="1">
      <alignment horizontal="center" vertical="center" wrapText="1"/>
    </xf>
    <xf numFmtId="0" fontId="8" fillId="7" borderId="73" xfId="17" applyFont="1" applyFill="1" applyBorder="1" applyAlignment="1" applyProtection="1">
      <alignment vertical="center" wrapText="1"/>
      <protection locked="0"/>
    </xf>
    <xf numFmtId="0" fontId="8" fillId="7" borderId="53" xfId="17" applyFont="1" applyFill="1" applyBorder="1" applyAlignment="1" applyProtection="1">
      <alignment vertical="center" wrapText="1"/>
      <protection locked="0"/>
    </xf>
    <xf numFmtId="0" fontId="12" fillId="7" borderId="53" xfId="15" applyFont="1" applyFill="1" applyBorder="1" applyAlignment="1" applyProtection="1">
      <alignment vertical="center" wrapText="1"/>
      <protection locked="0"/>
    </xf>
    <xf numFmtId="0" fontId="12" fillId="7" borderId="54" xfId="15" applyFont="1" applyFill="1" applyBorder="1" applyAlignment="1" applyProtection="1">
      <alignment vertical="center" wrapText="1"/>
      <protection locked="0"/>
    </xf>
    <xf numFmtId="0" fontId="18" fillId="0" borderId="0" xfId="24" applyBorder="1" applyAlignment="1">
      <alignment horizontal="left" vertical="center" wrapText="1"/>
    </xf>
    <xf numFmtId="0" fontId="18" fillId="0" borderId="0" xfId="24">
      <alignment vertical="center"/>
    </xf>
    <xf numFmtId="0" fontId="18" fillId="0" borderId="0" xfId="24" applyBorder="1">
      <alignment vertical="center"/>
    </xf>
    <xf numFmtId="0" fontId="19" fillId="0" borderId="83" xfId="24" applyFont="1" applyBorder="1">
      <alignment vertical="center"/>
    </xf>
    <xf numFmtId="0" fontId="19" fillId="0" borderId="80" xfId="24" applyFont="1" applyBorder="1">
      <alignment vertical="center"/>
    </xf>
    <xf numFmtId="0" fontId="19" fillId="0" borderId="81" xfId="24" applyFont="1" applyBorder="1">
      <alignment vertical="center"/>
    </xf>
    <xf numFmtId="0" fontId="19" fillId="0" borderId="12" xfId="24" applyFont="1" applyBorder="1">
      <alignment vertical="center"/>
    </xf>
    <xf numFmtId="0" fontId="19" fillId="0" borderId="4" xfId="24" applyFont="1" applyBorder="1">
      <alignment vertical="center"/>
    </xf>
    <xf numFmtId="0" fontId="19" fillId="0" borderId="17" xfId="24" applyFont="1" applyBorder="1">
      <alignment vertical="center"/>
    </xf>
    <xf numFmtId="0" fontId="34" fillId="0" borderId="14" xfId="24" applyFont="1" applyBorder="1" applyAlignment="1">
      <alignment horizontal="left" vertical="center"/>
    </xf>
    <xf numFmtId="0" fontId="18" fillId="0" borderId="19" xfId="24" applyBorder="1" applyAlignment="1">
      <alignment horizontal="left" vertical="center" wrapText="1"/>
    </xf>
    <xf numFmtId="0" fontId="18" fillId="0" borderId="14" xfId="24" applyBorder="1">
      <alignment vertical="center"/>
    </xf>
    <xf numFmtId="0" fontId="18" fillId="0" borderId="0" xfId="24" applyFill="1">
      <alignment vertical="center"/>
    </xf>
    <xf numFmtId="0" fontId="10" fillId="0" borderId="0" xfId="24" applyFont="1" applyFill="1" applyBorder="1" applyAlignment="1">
      <alignment horizontal="center" vertical="top" wrapText="1"/>
    </xf>
    <xf numFmtId="0" fontId="10" fillId="0" borderId="0" xfId="24" applyFont="1" applyFill="1" applyBorder="1" applyAlignment="1">
      <alignment horizontal="left" vertical="top" wrapText="1"/>
    </xf>
    <xf numFmtId="0" fontId="18" fillId="0" borderId="0" xfId="19" applyFont="1" applyFill="1" applyBorder="1" applyAlignment="1" applyProtection="1">
      <alignment vertical="center"/>
    </xf>
    <xf numFmtId="0" fontId="18" fillId="0" borderId="0" xfId="19" applyFill="1" applyProtection="1">
      <alignment vertical="center"/>
    </xf>
    <xf numFmtId="0" fontId="0" fillId="0" borderId="29" xfId="0" applyBorder="1" applyAlignment="1">
      <alignment horizontal="center" vertical="center" shrinkToFit="1"/>
    </xf>
    <xf numFmtId="38" fontId="20" fillId="4" borderId="29" xfId="20" applyFont="1" applyFill="1" applyBorder="1" applyAlignment="1" applyProtection="1">
      <alignment horizontal="center" vertical="center"/>
    </xf>
    <xf numFmtId="0" fontId="6" fillId="0" borderId="0" xfId="0" applyFont="1" applyFill="1" applyProtection="1">
      <alignment vertical="center"/>
    </xf>
    <xf numFmtId="0" fontId="18" fillId="0" borderId="6" xfId="24" applyFont="1" applyBorder="1" applyAlignment="1">
      <alignment vertical="top" wrapText="1"/>
    </xf>
    <xf numFmtId="38" fontId="20" fillId="0" borderId="30" xfId="20" applyFont="1" applyFill="1" applyBorder="1" applyAlignment="1" applyProtection="1">
      <alignment horizontal="center" vertical="center" wrapText="1" shrinkToFit="1"/>
    </xf>
    <xf numFmtId="38" fontId="20" fillId="4" borderId="1" xfId="20" applyFont="1" applyFill="1" applyBorder="1" applyAlignment="1" applyProtection="1">
      <alignment horizontal="center" vertical="center"/>
    </xf>
    <xf numFmtId="0" fontId="22" fillId="4" borderId="29" xfId="19" applyFont="1" applyFill="1" applyBorder="1" applyAlignment="1" applyProtection="1">
      <alignment horizontal="center" vertical="center"/>
    </xf>
    <xf numFmtId="0" fontId="22" fillId="0" borderId="0" xfId="19" applyFont="1" applyFill="1" applyBorder="1" applyAlignment="1" applyProtection="1">
      <alignment vertical="center"/>
    </xf>
    <xf numFmtId="0" fontId="22" fillId="0" borderId="0" xfId="19" applyFont="1" applyFill="1" applyProtection="1">
      <alignment vertical="center"/>
    </xf>
    <xf numFmtId="0" fontId="22" fillId="0" borderId="0" xfId="19" applyFont="1" applyBorder="1" applyAlignment="1" applyProtection="1">
      <alignment vertical="center"/>
    </xf>
    <xf numFmtId="0" fontId="22" fillId="0" borderId="0" xfId="19" applyFont="1" applyProtection="1">
      <alignment vertical="center"/>
    </xf>
    <xf numFmtId="178" fontId="20" fillId="0" borderId="1" xfId="20" applyNumberFormat="1" applyFont="1" applyFill="1" applyBorder="1" applyAlignment="1" applyProtection="1">
      <alignment vertical="center" shrinkToFit="1"/>
    </xf>
    <xf numFmtId="178" fontId="20" fillId="0" borderId="2" xfId="20" applyNumberFormat="1" applyFont="1" applyFill="1" applyBorder="1" applyAlignment="1" applyProtection="1">
      <alignment vertical="center" shrinkToFit="1"/>
    </xf>
    <xf numFmtId="178" fontId="20" fillId="0" borderId="63" xfId="20" applyNumberFormat="1" applyFont="1" applyFill="1" applyBorder="1" applyAlignment="1" applyProtection="1">
      <alignment vertical="center" shrinkToFit="1"/>
    </xf>
    <xf numFmtId="178" fontId="20" fillId="0" borderId="66" xfId="20" applyNumberFormat="1" applyFont="1" applyFill="1" applyBorder="1" applyAlignment="1" applyProtection="1">
      <alignment vertical="center" shrinkToFit="1"/>
    </xf>
    <xf numFmtId="178" fontId="20" fillId="0" borderId="70" xfId="20" applyNumberFormat="1" applyFont="1" applyFill="1" applyBorder="1" applyAlignment="1" applyProtection="1">
      <alignment vertical="center" shrinkToFit="1"/>
    </xf>
    <xf numFmtId="178" fontId="20" fillId="0" borderId="3" xfId="20" applyNumberFormat="1" applyFont="1" applyFill="1" applyBorder="1" applyAlignment="1" applyProtection="1">
      <alignment vertical="center" shrinkToFit="1"/>
    </xf>
    <xf numFmtId="178" fontId="20" fillId="0" borderId="42" xfId="20" applyNumberFormat="1" applyFont="1" applyFill="1" applyBorder="1" applyAlignment="1" applyProtection="1">
      <alignment vertical="center" shrinkToFit="1"/>
    </xf>
    <xf numFmtId="178" fontId="20" fillId="0" borderId="43" xfId="20" applyNumberFormat="1" applyFont="1" applyFill="1" applyBorder="1" applyAlignment="1" applyProtection="1">
      <alignment vertical="center" shrinkToFit="1"/>
    </xf>
    <xf numFmtId="0" fontId="22" fillId="4" borderId="29" xfId="19" applyFont="1" applyFill="1" applyBorder="1" applyProtection="1">
      <alignment vertical="center"/>
    </xf>
    <xf numFmtId="178" fontId="20" fillId="0" borderId="43" xfId="20" applyNumberFormat="1" applyFont="1" applyFill="1" applyBorder="1" applyAlignment="1" applyProtection="1">
      <alignment horizontal="right" vertical="center" shrinkToFit="1"/>
    </xf>
    <xf numFmtId="0" fontId="18" fillId="0" borderId="0" xfId="24" applyFont="1">
      <alignment vertical="center"/>
    </xf>
    <xf numFmtId="0" fontId="18" fillId="0" borderId="6" xfId="24" applyFont="1" applyBorder="1">
      <alignment vertical="center"/>
    </xf>
    <xf numFmtId="0" fontId="18" fillId="0" borderId="6" xfId="24" applyFont="1" applyBorder="1" applyAlignment="1">
      <alignment horizontal="center" vertical="center"/>
    </xf>
    <xf numFmtId="0" fontId="18" fillId="0" borderId="4" xfId="24" applyFont="1" applyBorder="1">
      <alignment vertical="center"/>
    </xf>
    <xf numFmtId="0" fontId="18" fillId="0" borderId="4" xfId="24" applyFont="1" applyBorder="1" applyAlignment="1">
      <alignment horizontal="center" vertical="center"/>
    </xf>
    <xf numFmtId="0" fontId="18" fillId="0" borderId="5" xfId="24" applyFont="1" applyBorder="1">
      <alignment vertical="center"/>
    </xf>
    <xf numFmtId="0" fontId="18" fillId="0" borderId="5" xfId="24" applyFont="1" applyBorder="1" applyAlignment="1">
      <alignment vertical="center"/>
    </xf>
    <xf numFmtId="0" fontId="18" fillId="0" borderId="4" xfId="24" applyFont="1" applyBorder="1" applyAlignment="1">
      <alignment vertical="center"/>
    </xf>
    <xf numFmtId="0" fontId="18" fillId="0" borderId="0" xfId="24" applyFont="1" applyBorder="1">
      <alignment vertical="center"/>
    </xf>
    <xf numFmtId="0" fontId="18" fillId="0" borderId="0" xfId="24" applyFont="1" applyBorder="1" applyAlignment="1">
      <alignment vertical="center"/>
    </xf>
    <xf numFmtId="0" fontId="18" fillId="0" borderId="10" xfId="24" applyFont="1" applyBorder="1">
      <alignment vertical="center"/>
    </xf>
    <xf numFmtId="0" fontId="18" fillId="0" borderId="11" xfId="24" applyFont="1" applyBorder="1">
      <alignment vertical="center"/>
    </xf>
    <xf numFmtId="0" fontId="18" fillId="0" borderId="9" xfId="24" applyFont="1" applyBorder="1">
      <alignment vertical="center"/>
    </xf>
    <xf numFmtId="0" fontId="18" fillId="0" borderId="12" xfId="24" applyFont="1" applyBorder="1">
      <alignment vertical="center"/>
    </xf>
    <xf numFmtId="0" fontId="18" fillId="0" borderId="7" xfId="24" applyFont="1" applyBorder="1">
      <alignment vertical="center"/>
    </xf>
    <xf numFmtId="0" fontId="18" fillId="0" borderId="17" xfId="24" applyFont="1" applyBorder="1">
      <alignment vertical="center"/>
    </xf>
    <xf numFmtId="0" fontId="18" fillId="0" borderId="20" xfId="24" applyFont="1" applyBorder="1">
      <alignment vertical="center"/>
    </xf>
    <xf numFmtId="0" fontId="18" fillId="0" borderId="1" xfId="24" applyFont="1" applyBorder="1" applyAlignment="1">
      <alignment vertical="center"/>
    </xf>
    <xf numFmtId="0" fontId="18" fillId="0" borderId="16" xfId="24" applyFont="1" applyBorder="1" applyAlignment="1">
      <alignment vertical="center"/>
    </xf>
    <xf numFmtId="0" fontId="18" fillId="0" borderId="15" xfId="24" applyFont="1" applyBorder="1" applyAlignment="1">
      <alignment horizontal="left" vertical="center" wrapText="1"/>
    </xf>
    <xf numFmtId="0" fontId="18" fillId="0" borderId="22" xfId="24" applyFont="1" applyFill="1" applyBorder="1">
      <alignment vertical="center"/>
    </xf>
    <xf numFmtId="0" fontId="18" fillId="0" borderId="4" xfId="24" applyFont="1" applyFill="1" applyBorder="1" applyAlignment="1">
      <alignment vertical="center" wrapText="1"/>
    </xf>
    <xf numFmtId="0" fontId="18" fillId="0" borderId="85" xfId="24" applyFont="1" applyFill="1" applyBorder="1">
      <alignment vertical="center"/>
    </xf>
    <xf numFmtId="0" fontId="18" fillId="0" borderId="6" xfId="24" applyFont="1" applyFill="1" applyBorder="1" applyAlignment="1">
      <alignment vertical="center" wrapText="1"/>
    </xf>
    <xf numFmtId="0" fontId="18" fillId="0" borderId="20" xfId="24" applyFont="1" applyFill="1" applyBorder="1" applyAlignment="1">
      <alignment vertical="center" wrapText="1"/>
    </xf>
    <xf numFmtId="0" fontId="18" fillId="0" borderId="14" xfId="24" applyFont="1" applyFill="1" applyBorder="1">
      <alignment vertical="center"/>
    </xf>
    <xf numFmtId="0" fontId="18" fillId="0" borderId="13" xfId="24" applyFont="1" applyFill="1" applyBorder="1" applyAlignment="1">
      <alignment horizontal="left" vertical="top"/>
    </xf>
    <xf numFmtId="0" fontId="18" fillId="0" borderId="5" xfId="24" applyFont="1" applyFill="1" applyBorder="1" applyAlignment="1">
      <alignment horizontal="left" vertical="top" wrapText="1"/>
    </xf>
    <xf numFmtId="0" fontId="18" fillId="0" borderId="18" xfId="24" applyFont="1" applyFill="1" applyBorder="1" applyAlignment="1">
      <alignment horizontal="left" vertical="top" wrapText="1"/>
    </xf>
    <xf numFmtId="0" fontId="18" fillId="0" borderId="14" xfId="24" applyFont="1" applyFill="1" applyBorder="1" applyAlignment="1">
      <alignment horizontal="left" vertical="top"/>
    </xf>
    <xf numFmtId="0" fontId="18" fillId="0" borderId="0" xfId="24" applyFont="1" applyFill="1" applyBorder="1" applyAlignment="1">
      <alignment horizontal="left" vertical="top" wrapText="1"/>
    </xf>
    <xf numFmtId="0" fontId="18" fillId="0" borderId="19" xfId="24" applyFont="1" applyFill="1" applyBorder="1" applyAlignment="1">
      <alignment horizontal="left" vertical="top" wrapText="1"/>
    </xf>
    <xf numFmtId="0" fontId="18" fillId="0" borderId="17" xfId="24" applyFont="1" applyBorder="1" applyAlignment="1">
      <alignment vertical="top" wrapText="1"/>
    </xf>
    <xf numFmtId="0" fontId="18" fillId="0" borderId="22" xfId="24" applyFont="1" applyBorder="1" applyAlignment="1">
      <alignment vertical="center" wrapText="1"/>
    </xf>
    <xf numFmtId="0" fontId="22" fillId="0" borderId="5" xfId="24" applyFont="1" applyBorder="1" applyAlignment="1">
      <alignment vertical="center"/>
    </xf>
    <xf numFmtId="0" fontId="18" fillId="0" borderId="85" xfId="24" applyFont="1" applyBorder="1" applyAlignment="1">
      <alignment vertical="center" wrapText="1"/>
    </xf>
    <xf numFmtId="0" fontId="22" fillId="0" borderId="5" xfId="24" applyFont="1" applyBorder="1" applyAlignment="1">
      <alignment horizontal="center" vertical="center"/>
    </xf>
    <xf numFmtId="0" fontId="18" fillId="0" borderId="82" xfId="24" applyFont="1" applyBorder="1" applyAlignment="1">
      <alignment vertical="center" wrapText="1"/>
    </xf>
    <xf numFmtId="0" fontId="22" fillId="0" borderId="4" xfId="24" applyFont="1" applyBorder="1" applyAlignment="1">
      <alignment vertical="center"/>
    </xf>
    <xf numFmtId="0" fontId="18" fillId="0" borderId="19" xfId="24" applyFont="1" applyBorder="1">
      <alignment vertical="center"/>
    </xf>
    <xf numFmtId="0" fontId="18" fillId="0" borderId="14" xfId="24" applyFont="1" applyBorder="1">
      <alignment vertical="center"/>
    </xf>
    <xf numFmtId="0" fontId="18" fillId="0" borderId="4" xfId="24" applyFont="1" applyBorder="1" applyAlignment="1">
      <alignment vertical="center" wrapText="1"/>
    </xf>
    <xf numFmtId="0" fontId="18" fillId="0" borderId="17" xfId="24" applyFont="1" applyBorder="1" applyAlignment="1">
      <alignment vertical="center"/>
    </xf>
    <xf numFmtId="0" fontId="18" fillId="0" borderId="11" xfId="24" applyFont="1" applyBorder="1" applyAlignment="1">
      <alignment horizontal="left" vertical="center"/>
    </xf>
    <xf numFmtId="0" fontId="18" fillId="0" borderId="6" xfId="24" applyFont="1" applyBorder="1" applyAlignment="1">
      <alignment horizontal="left" vertical="center"/>
    </xf>
    <xf numFmtId="0" fontId="18" fillId="0" borderId="20" xfId="24" applyFont="1" applyBorder="1" applyAlignment="1">
      <alignment horizontal="left" vertical="center"/>
    </xf>
    <xf numFmtId="0" fontId="18" fillId="0" borderId="84" xfId="24" applyFont="1" applyBorder="1" applyAlignment="1">
      <alignment horizontal="left" vertical="center" wrapText="1"/>
    </xf>
    <xf numFmtId="178" fontId="20" fillId="0" borderId="69" xfId="20" applyNumberFormat="1" applyFont="1" applyFill="1" applyBorder="1" applyAlignment="1" applyProtection="1">
      <alignment vertical="center" shrinkToFit="1"/>
    </xf>
    <xf numFmtId="178" fontId="20" fillId="0" borderId="65" xfId="20" applyNumberFormat="1" applyFont="1" applyFill="1" applyBorder="1" applyAlignment="1" applyProtection="1">
      <alignment vertical="center" shrinkToFit="1"/>
    </xf>
    <xf numFmtId="178" fontId="20" fillId="0" borderId="24" xfId="20" applyNumberFormat="1" applyFont="1" applyFill="1" applyBorder="1" applyAlignment="1" applyProtection="1">
      <alignment vertical="center" shrinkToFit="1"/>
    </xf>
    <xf numFmtId="178" fontId="20" fillId="0" borderId="62" xfId="20" applyNumberFormat="1" applyFont="1" applyFill="1" applyBorder="1" applyAlignment="1" applyProtection="1">
      <alignment vertical="center" shrinkToFit="1"/>
    </xf>
    <xf numFmtId="178" fontId="20" fillId="0" borderId="98" xfId="20" applyNumberFormat="1" applyFont="1" applyFill="1" applyBorder="1" applyAlignment="1" applyProtection="1">
      <alignment vertical="center" shrinkToFit="1"/>
    </xf>
    <xf numFmtId="178" fontId="20" fillId="0" borderId="32" xfId="20" applyNumberFormat="1" applyFont="1" applyFill="1" applyBorder="1" applyAlignment="1" applyProtection="1">
      <alignment vertical="center" shrinkToFit="1"/>
    </xf>
    <xf numFmtId="0" fontId="6" fillId="0" borderId="29" xfId="24" applyFont="1" applyFill="1" applyBorder="1" applyAlignment="1">
      <alignment horizontal="center" vertical="center" shrinkToFit="1"/>
    </xf>
    <xf numFmtId="0" fontId="6" fillId="0" borderId="36" xfId="24" applyFont="1" applyFill="1" applyBorder="1" applyAlignment="1">
      <alignment horizontal="center" vertical="center" shrinkToFit="1"/>
    </xf>
    <xf numFmtId="0" fontId="6" fillId="0" borderId="26" xfId="24" applyFont="1" applyFill="1" applyBorder="1" applyAlignment="1">
      <alignment horizontal="center" vertical="center" shrinkToFit="1"/>
    </xf>
    <xf numFmtId="0" fontId="22" fillId="0" borderId="0" xfId="19" applyFont="1" applyAlignment="1" applyProtection="1">
      <alignment horizontal="center" vertical="center"/>
    </xf>
    <xf numFmtId="49" fontId="20" fillId="4" borderId="29" xfId="20" applyNumberFormat="1" applyFont="1" applyFill="1" applyBorder="1" applyAlignment="1" applyProtection="1">
      <alignment horizontal="center" vertical="center"/>
    </xf>
    <xf numFmtId="179" fontId="8" fillId="4" borderId="29" xfId="0" applyNumberFormat="1" applyFont="1" applyFill="1" applyBorder="1" applyAlignment="1" applyProtection="1">
      <alignment horizontal="center" vertical="center" shrinkToFit="1"/>
    </xf>
    <xf numFmtId="0" fontId="43" fillId="0" borderId="0" xfId="19" applyFont="1" applyAlignment="1" applyProtection="1">
      <alignment horizontal="center" vertical="center"/>
    </xf>
    <xf numFmtId="178" fontId="20" fillId="0" borderId="62" xfId="20" applyNumberFormat="1" applyFont="1" applyFill="1" applyBorder="1" applyAlignment="1" applyProtection="1">
      <alignment horizontal="right" vertical="center" shrinkToFit="1"/>
      <protection locked="0"/>
    </xf>
    <xf numFmtId="178" fontId="20" fillId="0" borderId="65" xfId="20" applyNumberFormat="1" applyFont="1" applyFill="1" applyBorder="1" applyAlignment="1" applyProtection="1">
      <alignment horizontal="right" vertical="center" shrinkToFit="1"/>
      <protection locked="0"/>
    </xf>
    <xf numFmtId="178" fontId="20" fillId="0" borderId="69" xfId="20" applyNumberFormat="1" applyFont="1" applyFill="1" applyBorder="1" applyAlignment="1" applyProtection="1">
      <alignment horizontal="right" vertical="center" shrinkToFit="1"/>
      <protection locked="0"/>
    </xf>
    <xf numFmtId="178" fontId="20" fillId="0" borderId="30" xfId="20" applyNumberFormat="1" applyFont="1" applyFill="1" applyBorder="1" applyAlignment="1" applyProtection="1">
      <alignment vertical="center" shrinkToFit="1"/>
      <protection locked="0"/>
    </xf>
    <xf numFmtId="178" fontId="20" fillId="0" borderId="29" xfId="20" applyNumberFormat="1" applyFont="1" applyFill="1" applyBorder="1" applyAlignment="1" applyProtection="1">
      <alignment vertical="center" shrinkToFit="1"/>
    </xf>
    <xf numFmtId="178" fontId="20" fillId="0" borderId="62" xfId="20" applyNumberFormat="1" applyFont="1" applyFill="1" applyBorder="1" applyAlignment="1" applyProtection="1">
      <alignment vertical="center" shrinkToFit="1"/>
      <protection locked="0"/>
    </xf>
    <xf numFmtId="178" fontId="20" fillId="0" borderId="65" xfId="20" applyNumberFormat="1" applyFont="1" applyFill="1" applyBorder="1" applyAlignment="1" applyProtection="1">
      <alignment vertical="center" shrinkToFit="1"/>
      <protection locked="0"/>
    </xf>
    <xf numFmtId="178" fontId="20" fillId="0" borderId="69" xfId="20" applyNumberFormat="1" applyFont="1" applyFill="1" applyBorder="1" applyAlignment="1" applyProtection="1">
      <alignment vertical="center" shrinkToFit="1"/>
      <protection locked="0"/>
    </xf>
    <xf numFmtId="38" fontId="40" fillId="0" borderId="65" xfId="2" applyFont="1" applyFill="1" applyBorder="1" applyAlignment="1" applyProtection="1">
      <alignment vertical="center" shrinkToFit="1"/>
      <protection locked="0"/>
    </xf>
    <xf numFmtId="178" fontId="20" fillId="0" borderId="46" xfId="20" applyNumberFormat="1" applyFont="1" applyFill="1" applyBorder="1" applyAlignment="1" applyProtection="1">
      <alignment horizontal="right" vertical="center" shrinkToFit="1"/>
    </xf>
    <xf numFmtId="178" fontId="20" fillId="0" borderId="29" xfId="20" applyNumberFormat="1" applyFont="1" applyFill="1" applyBorder="1" applyAlignment="1" applyProtection="1">
      <alignment vertical="center" shrinkToFit="1"/>
      <protection locked="0"/>
    </xf>
    <xf numFmtId="178" fontId="20" fillId="0" borderId="35" xfId="20" applyNumberFormat="1" applyFont="1" applyFill="1" applyBorder="1" applyAlignment="1" applyProtection="1">
      <alignment vertical="center" shrinkToFit="1"/>
    </xf>
    <xf numFmtId="178" fontId="20" fillId="0" borderId="100" xfId="20" applyNumberFormat="1" applyFont="1" applyFill="1" applyBorder="1" applyAlignment="1" applyProtection="1">
      <alignment horizontal="right" vertical="center" shrinkToFit="1"/>
      <protection locked="0"/>
    </xf>
    <xf numFmtId="178" fontId="20" fillId="5" borderId="46" xfId="20" applyNumberFormat="1" applyFont="1" applyFill="1" applyBorder="1" applyAlignment="1" applyProtection="1">
      <alignment vertical="center" shrinkToFit="1"/>
    </xf>
    <xf numFmtId="178" fontId="22" fillId="8" borderId="35" xfId="19" applyNumberFormat="1" applyFont="1" applyFill="1" applyBorder="1" applyAlignment="1" applyProtection="1">
      <alignment vertical="center" shrinkToFit="1"/>
    </xf>
    <xf numFmtId="178" fontId="20" fillId="0" borderId="31" xfId="20" applyNumberFormat="1" applyFont="1" applyFill="1" applyBorder="1" applyAlignment="1" applyProtection="1">
      <alignment vertical="center" shrinkToFit="1"/>
    </xf>
    <xf numFmtId="0" fontId="22" fillId="0" borderId="32" xfId="19" applyFont="1" applyBorder="1" applyAlignment="1" applyProtection="1">
      <alignment horizontal="center" vertical="center" shrinkToFit="1"/>
    </xf>
    <xf numFmtId="178" fontId="20" fillId="0" borderId="32" xfId="20" applyNumberFormat="1" applyFont="1" applyFill="1" applyBorder="1" applyAlignment="1" applyProtection="1">
      <alignment vertical="center" shrinkToFit="1"/>
      <protection locked="0"/>
    </xf>
    <xf numFmtId="178" fontId="20" fillId="0" borderId="103" xfId="20" applyNumberFormat="1" applyFont="1" applyFill="1" applyBorder="1" applyAlignment="1" applyProtection="1">
      <alignment vertical="center" shrinkToFit="1"/>
    </xf>
    <xf numFmtId="178" fontId="20" fillId="0" borderId="104" xfId="20" applyNumberFormat="1" applyFont="1" applyFill="1" applyBorder="1" applyAlignment="1" applyProtection="1">
      <alignment vertical="center" shrinkToFit="1"/>
    </xf>
    <xf numFmtId="178" fontId="20" fillId="0" borderId="31" xfId="20" applyNumberFormat="1" applyFont="1" applyFill="1" applyBorder="1" applyAlignment="1" applyProtection="1">
      <alignment horizontal="right" vertical="center" shrinkToFit="1"/>
    </xf>
    <xf numFmtId="38" fontId="20" fillId="0" borderId="29" xfId="20" applyFont="1" applyFill="1" applyBorder="1" applyAlignment="1" applyProtection="1">
      <alignment horizontal="center" vertical="center" wrapText="1" shrinkToFit="1"/>
    </xf>
    <xf numFmtId="38" fontId="20" fillId="0" borderId="29" xfId="20" applyFont="1" applyFill="1" applyBorder="1" applyAlignment="1" applyProtection="1">
      <alignment horizontal="center" vertical="center" shrinkToFit="1"/>
    </xf>
    <xf numFmtId="0" fontId="22" fillId="0" borderId="29" xfId="19" applyFont="1" applyBorder="1" applyAlignment="1" applyProtection="1">
      <alignment horizontal="center" vertical="center" shrinkToFit="1"/>
    </xf>
    <xf numFmtId="178" fontId="22" fillId="8" borderId="30" xfId="19" applyNumberFormat="1" applyFont="1" applyFill="1" applyBorder="1" applyAlignment="1" applyProtection="1">
      <alignment vertical="center" shrinkToFit="1"/>
      <protection locked="0"/>
    </xf>
    <xf numFmtId="3" fontId="22" fillId="0" borderId="30" xfId="19" applyNumberFormat="1" applyFont="1" applyBorder="1" applyAlignment="1" applyProtection="1">
      <alignment vertical="center"/>
    </xf>
    <xf numFmtId="178" fontId="22" fillId="8" borderId="32" xfId="19" applyNumberFormat="1" applyFont="1" applyFill="1" applyBorder="1" applyAlignment="1" applyProtection="1">
      <alignment vertical="center" shrinkToFit="1"/>
    </xf>
    <xf numFmtId="178" fontId="22" fillId="8" borderId="106" xfId="19" applyNumberFormat="1" applyFont="1" applyFill="1" applyBorder="1" applyAlignment="1" applyProtection="1">
      <alignment vertical="center" shrinkToFit="1"/>
    </xf>
    <xf numFmtId="178" fontId="22" fillId="8" borderId="104" xfId="19" applyNumberFormat="1" applyFont="1" applyFill="1" applyBorder="1" applyAlignment="1" applyProtection="1">
      <alignment vertical="center" shrinkToFit="1"/>
    </xf>
    <xf numFmtId="3" fontId="22" fillId="8" borderId="104" xfId="19" applyNumberFormat="1" applyFont="1" applyFill="1" applyBorder="1" applyAlignment="1" applyProtection="1">
      <alignment vertical="center"/>
    </xf>
    <xf numFmtId="0" fontId="19" fillId="0" borderId="12" xfId="24" applyFont="1" applyBorder="1" applyAlignment="1">
      <alignment vertical="center"/>
    </xf>
    <xf numFmtId="0" fontId="19" fillId="0" borderId="12" xfId="24" applyFont="1" applyBorder="1" applyAlignment="1">
      <alignment horizontal="left" vertical="center"/>
    </xf>
    <xf numFmtId="0" fontId="19" fillId="0" borderId="4" xfId="24" applyFont="1" applyBorder="1" applyAlignment="1">
      <alignment horizontal="left" vertical="center"/>
    </xf>
    <xf numFmtId="0" fontId="19" fillId="0" borderId="17" xfId="24" applyFont="1" applyBorder="1" applyAlignment="1">
      <alignment horizontal="left" vertical="center"/>
    </xf>
    <xf numFmtId="178" fontId="20" fillId="0" borderId="1" xfId="20" applyNumberFormat="1" applyFont="1" applyFill="1" applyBorder="1" applyAlignment="1" applyProtection="1">
      <alignment vertical="center" wrapText="1" shrinkToFit="1"/>
    </xf>
    <xf numFmtId="0" fontId="18" fillId="0" borderId="4" xfId="24" applyFont="1" applyBorder="1" applyAlignment="1">
      <alignment vertical="center"/>
    </xf>
    <xf numFmtId="0" fontId="18" fillId="0" borderId="17" xfId="24" applyFont="1" applyBorder="1" applyAlignment="1">
      <alignment vertical="center"/>
    </xf>
    <xf numFmtId="0" fontId="18" fillId="0" borderId="13" xfId="24" applyFill="1" applyBorder="1" applyAlignment="1">
      <alignment vertical="center"/>
    </xf>
    <xf numFmtId="0" fontId="18" fillId="0" borderId="5" xfId="24" applyFill="1" applyBorder="1" applyAlignment="1">
      <alignment vertical="center"/>
    </xf>
    <xf numFmtId="0" fontId="18" fillId="0" borderId="18" xfId="24" applyFill="1" applyBorder="1" applyAlignment="1">
      <alignment vertical="center"/>
    </xf>
    <xf numFmtId="0" fontId="34" fillId="0" borderId="14" xfId="24" applyFont="1" applyFill="1" applyBorder="1" applyAlignment="1">
      <alignment horizontal="left" vertical="center"/>
    </xf>
    <xf numFmtId="0" fontId="18" fillId="0" borderId="0" xfId="24" applyFill="1" applyBorder="1" applyAlignment="1">
      <alignment horizontal="left" vertical="center" wrapText="1"/>
    </xf>
    <xf numFmtId="0" fontId="18" fillId="0" borderId="19" xfId="24" applyFill="1" applyBorder="1" applyAlignment="1">
      <alignment horizontal="left" vertical="center" wrapText="1"/>
    </xf>
    <xf numFmtId="0" fontId="19" fillId="0" borderId="12" xfId="24" applyFont="1" applyFill="1" applyBorder="1">
      <alignment vertical="center"/>
    </xf>
    <xf numFmtId="0" fontId="19" fillId="0" borderId="4" xfId="24" applyFont="1" applyFill="1" applyBorder="1">
      <alignment vertical="center"/>
    </xf>
    <xf numFmtId="0" fontId="19" fillId="0" borderId="17" xfId="24" applyFont="1" applyFill="1" applyBorder="1">
      <alignment vertical="center"/>
    </xf>
    <xf numFmtId="0" fontId="43" fillId="0" borderId="0" xfId="19" applyFont="1" applyAlignment="1" applyProtection="1">
      <alignment horizontal="center" vertical="center" shrinkToFit="1"/>
    </xf>
    <xf numFmtId="0" fontId="6" fillId="0" borderId="110" xfId="24" applyFont="1" applyFill="1" applyBorder="1" applyAlignment="1">
      <alignment horizontal="center" vertical="center" wrapText="1"/>
    </xf>
    <xf numFmtId="0" fontId="6" fillId="0" borderId="111" xfId="24" applyFont="1" applyFill="1" applyBorder="1" applyAlignment="1">
      <alignment horizontal="center" vertical="center" wrapText="1"/>
    </xf>
    <xf numFmtId="0" fontId="6" fillId="0" borderId="112" xfId="24" applyFont="1" applyFill="1" applyBorder="1" applyAlignment="1">
      <alignment horizontal="center" vertical="center" wrapText="1"/>
    </xf>
    <xf numFmtId="0" fontId="37" fillId="11" borderId="29" xfId="26" applyFont="1" applyFill="1" applyBorder="1" applyAlignment="1">
      <alignment horizontal="center" vertical="center" wrapText="1"/>
    </xf>
    <xf numFmtId="0" fontId="47" fillId="0" borderId="0" xfId="26" applyFont="1">
      <alignment vertical="center"/>
    </xf>
    <xf numFmtId="0" fontId="37" fillId="12" borderId="29" xfId="26" applyFont="1" applyFill="1" applyBorder="1" applyAlignment="1">
      <alignment horizontal="center" vertical="center"/>
    </xf>
    <xf numFmtId="0" fontId="37" fillId="12" borderId="29" xfId="26" applyFont="1" applyFill="1" applyBorder="1" applyAlignment="1">
      <alignment horizontal="center" vertical="center" wrapText="1"/>
    </xf>
    <xf numFmtId="0" fontId="47" fillId="0" borderId="29" xfId="26" applyFont="1" applyBorder="1" applyAlignment="1">
      <alignment horizontal="center" vertical="center"/>
    </xf>
    <xf numFmtId="0" fontId="47" fillId="0" borderId="0" xfId="26" applyFont="1" applyBorder="1">
      <alignment vertical="center"/>
    </xf>
    <xf numFmtId="0" fontId="37" fillId="15" borderId="29" xfId="26" applyFont="1" applyFill="1" applyBorder="1" applyAlignment="1">
      <alignment horizontal="center" vertical="center"/>
    </xf>
    <xf numFmtId="0" fontId="37" fillId="15" borderId="29" xfId="26" applyFont="1" applyFill="1" applyBorder="1" applyAlignment="1">
      <alignment horizontal="center" vertical="center" wrapText="1"/>
    </xf>
    <xf numFmtId="0" fontId="37" fillId="15" borderId="30" xfId="26" applyFont="1" applyFill="1" applyBorder="1" applyAlignment="1">
      <alignment horizontal="center" vertical="center"/>
    </xf>
    <xf numFmtId="0" fontId="37" fillId="7" borderId="29" xfId="26" applyFont="1" applyFill="1" applyBorder="1" applyAlignment="1">
      <alignment horizontal="center" vertical="center"/>
    </xf>
    <xf numFmtId="0" fontId="37" fillId="7" borderId="29" xfId="26" applyFont="1" applyFill="1" applyBorder="1" applyAlignment="1">
      <alignment horizontal="center" vertical="center" wrapText="1"/>
    </xf>
    <xf numFmtId="0" fontId="18" fillId="0" borderId="14" xfId="24" applyFont="1" applyBorder="1" applyAlignment="1">
      <alignment horizontal="left" vertical="top"/>
    </xf>
    <xf numFmtId="0" fontId="18" fillId="0" borderId="0" xfId="24" applyFont="1" applyBorder="1" applyAlignment="1">
      <alignment horizontal="left" vertical="top"/>
    </xf>
    <xf numFmtId="0" fontId="18" fillId="0" borderId="19" xfId="24" applyFont="1" applyBorder="1" applyAlignment="1">
      <alignment horizontal="left" vertical="top"/>
    </xf>
    <xf numFmtId="0" fontId="18" fillId="0" borderId="11" xfId="24" applyFont="1" applyBorder="1" applyAlignment="1">
      <alignment horizontal="left" vertical="top"/>
    </xf>
    <xf numFmtId="0" fontId="18" fillId="0" borderId="6" xfId="24" applyFont="1" applyBorder="1" applyAlignment="1">
      <alignment horizontal="left" vertical="top"/>
    </xf>
    <xf numFmtId="0" fontId="18" fillId="0" borderId="20" xfId="24" applyFont="1" applyBorder="1" applyAlignment="1">
      <alignment horizontal="left" vertical="top"/>
    </xf>
    <xf numFmtId="0" fontId="41" fillId="0" borderId="0" xfId="24" applyFont="1" applyAlignment="1">
      <alignment horizontal="center" vertical="center"/>
    </xf>
    <xf numFmtId="0" fontId="42" fillId="0" borderId="0" xfId="24" applyFont="1" applyAlignment="1">
      <alignment horizontal="center" vertical="center"/>
    </xf>
    <xf numFmtId="0" fontId="18" fillId="0" borderId="0" xfId="24" applyFont="1" applyAlignment="1">
      <alignment horizontal="center"/>
    </xf>
    <xf numFmtId="0" fontId="18" fillId="0" borderId="5" xfId="24" applyFont="1" applyBorder="1" applyAlignment="1">
      <alignment vertical="center"/>
    </xf>
    <xf numFmtId="0" fontId="18" fillId="0" borderId="6" xfId="24" applyFont="1" applyBorder="1" applyAlignment="1">
      <alignment vertical="center"/>
    </xf>
    <xf numFmtId="0" fontId="18" fillId="0" borderId="4" xfId="24" applyFont="1" applyBorder="1" applyAlignment="1">
      <alignment vertical="center"/>
    </xf>
    <xf numFmtId="0" fontId="6" fillId="0" borderId="101" xfId="0" applyFont="1" applyFill="1" applyBorder="1" applyAlignment="1">
      <alignment vertical="center" shrinkToFit="1"/>
    </xf>
    <xf numFmtId="0" fontId="6" fillId="0" borderId="108" xfId="0" applyFont="1" applyFill="1" applyBorder="1" applyAlignment="1">
      <alignment vertical="center" shrinkToFit="1"/>
    </xf>
    <xf numFmtId="0" fontId="6" fillId="0" borderId="102" xfId="0" applyFont="1" applyFill="1" applyBorder="1" applyAlignment="1">
      <alignment vertical="center" shrinkToFit="1"/>
    </xf>
    <xf numFmtId="0" fontId="6" fillId="0" borderId="103" xfId="0" applyFont="1" applyFill="1" applyBorder="1" applyAlignment="1">
      <alignment horizontal="center" vertical="center"/>
    </xf>
    <xf numFmtId="0" fontId="6" fillId="0" borderId="108" xfId="0" applyFont="1" applyFill="1" applyBorder="1" applyAlignment="1">
      <alignment horizontal="center" vertical="center"/>
    </xf>
    <xf numFmtId="0" fontId="6" fillId="0" borderId="109" xfId="0" applyFont="1" applyFill="1" applyBorder="1" applyAlignment="1">
      <alignment horizontal="center" vertical="center"/>
    </xf>
    <xf numFmtId="0" fontId="18" fillId="0" borderId="84" xfId="24" applyFont="1" applyBorder="1" applyAlignment="1">
      <alignment horizontal="left" vertical="center"/>
    </xf>
    <xf numFmtId="0" fontId="18" fillId="0" borderId="15" xfId="24" applyFont="1" applyBorder="1" applyAlignment="1">
      <alignment horizontal="left" vertical="center"/>
    </xf>
    <xf numFmtId="0" fontId="18" fillId="0" borderId="96" xfId="24" applyFont="1" applyBorder="1" applyAlignment="1">
      <alignment horizontal="left" vertical="center"/>
    </xf>
    <xf numFmtId="0" fontId="18" fillId="0" borderId="16" xfId="24" applyFont="1" applyBorder="1" applyAlignment="1" applyProtection="1">
      <alignment horizontal="center" vertical="center" wrapText="1"/>
      <protection locked="0"/>
    </xf>
    <xf numFmtId="0" fontId="18" fillId="0" borderId="15" xfId="24" applyFont="1" applyBorder="1" applyAlignment="1" applyProtection="1">
      <alignment horizontal="center" vertical="center" wrapText="1"/>
      <protection locked="0"/>
    </xf>
    <xf numFmtId="0" fontId="18" fillId="0" borderId="21" xfId="24" applyFont="1" applyBorder="1" applyAlignment="1" applyProtection="1">
      <alignment horizontal="center" vertical="center" wrapText="1"/>
      <protection locked="0"/>
    </xf>
    <xf numFmtId="0" fontId="18" fillId="0" borderId="14" xfId="24" applyFont="1" applyBorder="1" applyAlignment="1" applyProtection="1">
      <alignment horizontal="left" vertical="top" wrapText="1"/>
      <protection locked="0"/>
    </xf>
    <xf numFmtId="0" fontId="18" fillId="0" borderId="0" xfId="24" applyFont="1" applyBorder="1" applyAlignment="1" applyProtection="1">
      <alignment horizontal="left" vertical="top" wrapText="1"/>
      <protection locked="0"/>
    </xf>
    <xf numFmtId="0" fontId="18" fillId="0" borderId="19" xfId="24" applyFont="1" applyBorder="1" applyAlignment="1" applyProtection="1">
      <alignment horizontal="left" vertical="top" wrapText="1"/>
      <protection locked="0"/>
    </xf>
    <xf numFmtId="0" fontId="18" fillId="0" borderId="11" xfId="24" applyFont="1" applyBorder="1" applyAlignment="1" applyProtection="1">
      <alignment horizontal="left" vertical="top" wrapText="1"/>
      <protection locked="0"/>
    </xf>
    <xf numFmtId="0" fontId="18" fillId="0" borderId="6" xfId="24" applyFont="1" applyBorder="1" applyAlignment="1" applyProtection="1">
      <alignment horizontal="left" vertical="top" wrapText="1"/>
      <protection locked="0"/>
    </xf>
    <xf numFmtId="0" fontId="18" fillId="0" borderId="20" xfId="24" applyFont="1" applyBorder="1" applyAlignment="1" applyProtection="1">
      <alignment horizontal="left" vertical="top" wrapText="1"/>
      <protection locked="0"/>
    </xf>
    <xf numFmtId="0" fontId="18" fillId="0" borderId="12" xfId="24" applyFont="1" applyBorder="1" applyAlignment="1">
      <alignment horizontal="left" vertical="center"/>
    </xf>
    <xf numFmtId="0" fontId="18" fillId="0" borderId="4" xfId="24" applyFont="1" applyBorder="1" applyAlignment="1">
      <alignment horizontal="left" vertical="center"/>
    </xf>
    <xf numFmtId="0" fontId="18" fillId="0" borderId="7" xfId="24" applyFont="1" applyBorder="1" applyAlignment="1">
      <alignment horizontal="left" vertical="center"/>
    </xf>
    <xf numFmtId="58" fontId="18" fillId="0" borderId="1" xfId="24" applyNumberFormat="1" applyFont="1" applyBorder="1" applyAlignment="1" applyProtection="1">
      <alignment horizontal="center" vertical="center"/>
      <protection locked="0"/>
    </xf>
    <xf numFmtId="58" fontId="18" fillId="0" borderId="4" xfId="24" applyNumberFormat="1" applyFont="1" applyBorder="1" applyAlignment="1" applyProtection="1">
      <alignment horizontal="center" vertical="center"/>
      <protection locked="0"/>
    </xf>
    <xf numFmtId="58" fontId="18" fillId="0" borderId="17" xfId="24" applyNumberFormat="1" applyFont="1" applyBorder="1" applyAlignment="1" applyProtection="1">
      <alignment horizontal="center" vertical="center"/>
      <protection locked="0"/>
    </xf>
    <xf numFmtId="0" fontId="18" fillId="0" borderId="1" xfId="24" applyFont="1" applyBorder="1" applyAlignment="1" applyProtection="1">
      <alignment horizontal="center" vertical="center"/>
      <protection locked="0"/>
    </xf>
    <xf numFmtId="0" fontId="18" fillId="0" borderId="4" xfId="24" applyFont="1" applyBorder="1" applyAlignment="1" applyProtection="1">
      <alignment horizontal="center" vertical="center"/>
      <protection locked="0"/>
    </xf>
    <xf numFmtId="0" fontId="18" fillId="0" borderId="17" xfId="24" applyFont="1" applyBorder="1" applyAlignment="1" applyProtection="1">
      <alignment horizontal="center" vertical="center"/>
      <protection locked="0"/>
    </xf>
    <xf numFmtId="0" fontId="18" fillId="0" borderId="79" xfId="24" applyFont="1" applyBorder="1" applyAlignment="1" applyProtection="1">
      <alignment vertical="center"/>
      <protection locked="0"/>
    </xf>
    <xf numFmtId="0" fontId="18" fillId="0" borderId="80" xfId="24" applyFont="1" applyBorder="1" applyAlignment="1" applyProtection="1">
      <alignment vertical="center"/>
      <protection locked="0"/>
    </xf>
    <xf numFmtId="0" fontId="18" fillId="0" borderId="81" xfId="24" applyFont="1" applyBorder="1" applyAlignment="1" applyProtection="1">
      <alignment vertical="center"/>
      <protection locked="0"/>
    </xf>
    <xf numFmtId="0" fontId="18" fillId="0" borderId="1" xfId="24" applyFont="1" applyBorder="1" applyAlignment="1" applyProtection="1">
      <alignment horizontal="left" vertical="center"/>
      <protection locked="0"/>
    </xf>
    <xf numFmtId="0" fontId="18" fillId="0" borderId="4" xfId="24" applyFont="1" applyBorder="1" applyAlignment="1" applyProtection="1">
      <alignment horizontal="left" vertical="center"/>
      <protection locked="0"/>
    </xf>
    <xf numFmtId="0" fontId="18" fillId="0" borderId="17" xfId="24" applyFont="1" applyBorder="1" applyAlignment="1" applyProtection="1">
      <alignment horizontal="left" vertical="center"/>
      <protection locked="0"/>
    </xf>
    <xf numFmtId="0" fontId="18" fillId="0" borderId="13" xfId="24" applyFont="1" applyBorder="1" applyAlignment="1" applyProtection="1">
      <alignment vertical="top" wrapText="1"/>
      <protection locked="0"/>
    </xf>
    <xf numFmtId="0" fontId="18" fillId="0" borderId="5" xfId="24" applyFont="1" applyBorder="1" applyAlignment="1" applyProtection="1">
      <alignment vertical="top" wrapText="1"/>
      <protection locked="0"/>
    </xf>
    <xf numFmtId="0" fontId="18" fillId="0" borderId="18" xfId="24" applyFont="1" applyBorder="1" applyAlignment="1" applyProtection="1">
      <alignment vertical="top" wrapText="1"/>
      <protection locked="0"/>
    </xf>
    <xf numFmtId="0" fontId="18" fillId="0" borderId="14" xfId="24" applyFont="1" applyBorder="1" applyAlignment="1" applyProtection="1">
      <alignment vertical="top" wrapText="1"/>
      <protection locked="0"/>
    </xf>
    <xf numFmtId="0" fontId="18" fillId="0" borderId="0" xfId="24" applyFont="1" applyBorder="1" applyAlignment="1" applyProtection="1">
      <alignment vertical="top" wrapText="1"/>
      <protection locked="0"/>
    </xf>
    <xf numFmtId="0" fontId="18" fillId="0" borderId="19" xfId="24" applyFont="1" applyBorder="1" applyAlignment="1" applyProtection="1">
      <alignment vertical="top" wrapText="1"/>
      <protection locked="0"/>
    </xf>
    <xf numFmtId="0" fontId="18" fillId="0" borderId="11" xfId="24" applyFont="1" applyBorder="1" applyAlignment="1" applyProtection="1">
      <alignment vertical="top" wrapText="1"/>
      <protection locked="0"/>
    </xf>
    <xf numFmtId="0" fontId="18" fillId="0" borderId="6" xfId="24" applyFont="1" applyBorder="1" applyAlignment="1" applyProtection="1">
      <alignment vertical="top" wrapText="1"/>
      <protection locked="0"/>
    </xf>
    <xf numFmtId="0" fontId="18" fillId="0" borderId="20" xfId="24" applyFont="1" applyBorder="1" applyAlignment="1" applyProtection="1">
      <alignment vertical="top" wrapText="1"/>
      <protection locked="0"/>
    </xf>
    <xf numFmtId="0" fontId="32" fillId="0" borderId="13" xfId="24" applyFont="1" applyBorder="1" applyAlignment="1" applyProtection="1">
      <alignment horizontal="left" vertical="top" wrapText="1"/>
      <protection locked="0"/>
    </xf>
    <xf numFmtId="0" fontId="32" fillId="0" borderId="5" xfId="24" applyFont="1" applyBorder="1" applyAlignment="1" applyProtection="1">
      <alignment horizontal="left" vertical="top" wrapText="1"/>
      <protection locked="0"/>
    </xf>
    <xf numFmtId="0" fontId="32" fillId="0" borderId="18" xfId="24" applyFont="1" applyBorder="1" applyAlignment="1" applyProtection="1">
      <alignment horizontal="left" vertical="top" wrapText="1"/>
      <protection locked="0"/>
    </xf>
    <xf numFmtId="0" fontId="18" fillId="0" borderId="13" xfId="24" applyFont="1" applyBorder="1" applyAlignment="1">
      <alignment vertical="top" wrapText="1"/>
    </xf>
    <xf numFmtId="0" fontId="18" fillId="0" borderId="5" xfId="24" applyFont="1" applyBorder="1" applyAlignment="1">
      <alignment vertical="top" wrapText="1"/>
    </xf>
    <xf numFmtId="0" fontId="18" fillId="0" borderId="18" xfId="24" applyFont="1" applyBorder="1" applyAlignment="1">
      <alignment vertical="top" wrapText="1"/>
    </xf>
    <xf numFmtId="0" fontId="18" fillId="0" borderId="14" xfId="24" applyFont="1" applyBorder="1" applyAlignment="1">
      <alignment vertical="top" wrapText="1"/>
    </xf>
    <xf numFmtId="0" fontId="18" fillId="0" borderId="0" xfId="24" applyFont="1" applyBorder="1" applyAlignment="1">
      <alignment vertical="top" wrapText="1"/>
    </xf>
    <xf numFmtId="0" fontId="18" fillId="0" borderId="19" xfId="24" applyFont="1" applyBorder="1" applyAlignment="1">
      <alignment vertical="top" wrapText="1"/>
    </xf>
    <xf numFmtId="0" fontId="18" fillId="0" borderId="23" xfId="24" applyFont="1" applyBorder="1" applyAlignment="1">
      <alignment vertical="top" wrapText="1"/>
    </xf>
    <xf numFmtId="0" fontId="18" fillId="0" borderId="10" xfId="24" applyFont="1" applyBorder="1" applyAlignment="1">
      <alignment vertical="top" wrapText="1"/>
    </xf>
    <xf numFmtId="0" fontId="18" fillId="0" borderId="107" xfId="24" applyFont="1" applyBorder="1" applyAlignment="1">
      <alignment vertical="top" wrapText="1"/>
    </xf>
    <xf numFmtId="0" fontId="18" fillId="0" borderId="11" xfId="24" applyFont="1" applyBorder="1" applyAlignment="1">
      <alignment vertical="top" wrapText="1"/>
    </xf>
    <xf numFmtId="0" fontId="18" fillId="0" borderId="6" xfId="24" applyFont="1" applyBorder="1" applyAlignment="1">
      <alignment vertical="top" wrapText="1"/>
    </xf>
    <xf numFmtId="0" fontId="18" fillId="0" borderId="20" xfId="24" applyFont="1" applyBorder="1" applyAlignment="1">
      <alignment vertical="top" wrapText="1"/>
    </xf>
    <xf numFmtId="0" fontId="18" fillId="0" borderId="13" xfId="24" applyFont="1" applyBorder="1" applyAlignment="1">
      <alignment horizontal="justify" vertical="top" wrapText="1"/>
    </xf>
    <xf numFmtId="0" fontId="18" fillId="0" borderId="5" xfId="24" applyFont="1" applyBorder="1" applyAlignment="1">
      <alignment horizontal="justify" vertical="top" wrapText="1"/>
    </xf>
    <xf numFmtId="0" fontId="18" fillId="0" borderId="18" xfId="24" applyFont="1" applyBorder="1" applyAlignment="1">
      <alignment horizontal="justify" vertical="top" wrapText="1"/>
    </xf>
    <xf numFmtId="0" fontId="18" fillId="0" borderId="14" xfId="24" applyFont="1" applyBorder="1" applyAlignment="1">
      <alignment horizontal="justify" vertical="top" wrapText="1"/>
    </xf>
    <xf numFmtId="0" fontId="18" fillId="0" borderId="0" xfId="24" applyFont="1" applyBorder="1" applyAlignment="1">
      <alignment horizontal="justify" vertical="top" wrapText="1"/>
    </xf>
    <xf numFmtId="0" fontId="18" fillId="0" borderId="19" xfId="24" applyFont="1" applyBorder="1" applyAlignment="1">
      <alignment horizontal="justify" vertical="top" wrapText="1"/>
    </xf>
    <xf numFmtId="0" fontId="18" fillId="0" borderId="13" xfId="24" applyFont="1" applyBorder="1" applyAlignment="1">
      <alignment horizontal="left" vertical="top" wrapText="1"/>
    </xf>
    <xf numFmtId="0" fontId="18" fillId="0" borderId="5" xfId="24" applyFont="1" applyBorder="1" applyAlignment="1">
      <alignment horizontal="left" vertical="top" wrapText="1"/>
    </xf>
    <xf numFmtId="0" fontId="18" fillId="0" borderId="18" xfId="24" applyFont="1" applyBorder="1" applyAlignment="1">
      <alignment horizontal="left" vertical="top" wrapText="1"/>
    </xf>
    <xf numFmtId="0" fontId="18" fillId="0" borderId="14" xfId="24" applyFont="1" applyBorder="1" applyAlignment="1">
      <alignment horizontal="left" vertical="top" wrapText="1"/>
    </xf>
    <xf numFmtId="0" fontId="18" fillId="0" borderId="0" xfId="24" applyFont="1" applyBorder="1" applyAlignment="1">
      <alignment horizontal="left" vertical="top" wrapText="1"/>
    </xf>
    <xf numFmtId="0" fontId="18" fillId="0" borderId="19" xfId="24" applyFont="1" applyBorder="1" applyAlignment="1">
      <alignment horizontal="left" vertical="top" wrapText="1"/>
    </xf>
    <xf numFmtId="0" fontId="18" fillId="0" borderId="13" xfId="24" applyBorder="1" applyAlignment="1">
      <alignment horizontal="left" vertical="center" wrapText="1"/>
    </xf>
    <xf numFmtId="0" fontId="18" fillId="0" borderId="5" xfId="24" applyBorder="1" applyAlignment="1">
      <alignment horizontal="left" vertical="center" wrapText="1"/>
    </xf>
    <xf numFmtId="0" fontId="18" fillId="0" borderId="18" xfId="24" applyBorder="1" applyAlignment="1">
      <alignment horizontal="left" vertical="center" wrapText="1"/>
    </xf>
    <xf numFmtId="177" fontId="18" fillId="0" borderId="4" xfId="24" applyNumberFormat="1" applyFont="1" applyFill="1" applyBorder="1" applyAlignment="1">
      <alignment horizontal="center" vertical="center" wrapText="1"/>
    </xf>
    <xf numFmtId="0" fontId="18" fillId="0" borderId="14" xfId="24" applyFont="1" applyFill="1" applyBorder="1" applyAlignment="1">
      <alignment vertical="top" wrapText="1"/>
    </xf>
    <xf numFmtId="0" fontId="18" fillId="0" borderId="0" xfId="24" applyFont="1" applyFill="1" applyBorder="1" applyAlignment="1">
      <alignment vertical="top" wrapText="1"/>
    </xf>
    <xf numFmtId="0" fontId="18" fillId="0" borderId="19" xfId="24" applyFont="1" applyFill="1" applyBorder="1" applyAlignment="1">
      <alignment vertical="top" wrapText="1"/>
    </xf>
    <xf numFmtId="0" fontId="18" fillId="0" borderId="11" xfId="24" applyFont="1" applyFill="1" applyBorder="1" applyAlignment="1">
      <alignment vertical="top" wrapText="1"/>
    </xf>
    <xf numFmtId="0" fontId="18" fillId="0" borderId="6" xfId="24" applyFont="1" applyFill="1" applyBorder="1" applyAlignment="1">
      <alignment vertical="top" wrapText="1"/>
    </xf>
    <xf numFmtId="0" fontId="18" fillId="0" borderId="20" xfId="24" applyFont="1" applyFill="1" applyBorder="1" applyAlignment="1">
      <alignment vertical="top" wrapText="1"/>
    </xf>
    <xf numFmtId="0" fontId="18" fillId="0" borderId="12" xfId="24" applyFont="1" applyFill="1" applyBorder="1" applyAlignment="1">
      <alignment horizontal="left" vertical="center"/>
    </xf>
    <xf numFmtId="0" fontId="18" fillId="0" borderId="4" xfId="24" applyFont="1" applyFill="1" applyBorder="1" applyAlignment="1">
      <alignment horizontal="left" vertical="center"/>
    </xf>
    <xf numFmtId="0" fontId="18" fillId="0" borderId="17" xfId="24" applyFont="1" applyFill="1" applyBorder="1" applyAlignment="1">
      <alignment horizontal="left" vertical="center"/>
    </xf>
    <xf numFmtId="0" fontId="18" fillId="0" borderId="1" xfId="24" applyFont="1" applyFill="1" applyBorder="1" applyAlignment="1">
      <alignment horizontal="center" vertical="center" wrapText="1"/>
    </xf>
    <xf numFmtId="0" fontId="18" fillId="0" borderId="4" xfId="24" applyFont="1" applyFill="1" applyBorder="1" applyAlignment="1">
      <alignment horizontal="center" vertical="center" wrapText="1"/>
    </xf>
    <xf numFmtId="0" fontId="18" fillId="0" borderId="7" xfId="24" applyFont="1" applyFill="1" applyBorder="1" applyAlignment="1">
      <alignment horizontal="center" vertical="center" wrapText="1"/>
    </xf>
    <xf numFmtId="0" fontId="18" fillId="0" borderId="2" xfId="24" applyFont="1" applyFill="1" applyBorder="1" applyAlignment="1">
      <alignment horizontal="center" vertical="center" wrapText="1"/>
    </xf>
    <xf numFmtId="0" fontId="18" fillId="0" borderId="5" xfId="24" applyFont="1" applyFill="1" applyBorder="1" applyAlignment="1">
      <alignment horizontal="center" vertical="center" wrapText="1"/>
    </xf>
    <xf numFmtId="0" fontId="18" fillId="0" borderId="8" xfId="24" applyFont="1" applyFill="1" applyBorder="1" applyAlignment="1">
      <alignment horizontal="center" vertical="center" wrapText="1"/>
    </xf>
    <xf numFmtId="0" fontId="18" fillId="0" borderId="24" xfId="24" applyFont="1" applyFill="1" applyBorder="1" applyAlignment="1">
      <alignment horizontal="center" vertical="center" wrapText="1"/>
    </xf>
    <xf numFmtId="0" fontId="18" fillId="0" borderId="0" xfId="24" applyFont="1" applyFill="1" applyBorder="1" applyAlignment="1">
      <alignment horizontal="center" vertical="center" wrapText="1"/>
    </xf>
    <xf numFmtId="0" fontId="18" fillId="0" borderId="25" xfId="24" applyFont="1" applyFill="1" applyBorder="1" applyAlignment="1">
      <alignment horizontal="center" vertical="center" wrapText="1"/>
    </xf>
    <xf numFmtId="0" fontId="18" fillId="0" borderId="3" xfId="24" applyFont="1" applyFill="1" applyBorder="1" applyAlignment="1">
      <alignment horizontal="center" vertical="center" wrapText="1"/>
    </xf>
    <xf numFmtId="0" fontId="18" fillId="0" borderId="6" xfId="24" applyFont="1" applyFill="1" applyBorder="1" applyAlignment="1">
      <alignment horizontal="center" vertical="center" wrapText="1"/>
    </xf>
    <xf numFmtId="0" fontId="18" fillId="0" borderId="9" xfId="24" applyFont="1" applyFill="1" applyBorder="1" applyAlignment="1">
      <alignment horizontal="center" vertical="center" wrapText="1"/>
    </xf>
    <xf numFmtId="0" fontId="18" fillId="0" borderId="24" xfId="24" applyFont="1" applyFill="1" applyBorder="1" applyAlignment="1">
      <alignment vertical="top" wrapText="1"/>
    </xf>
    <xf numFmtId="0" fontId="18" fillId="0" borderId="3" xfId="24" applyFont="1" applyFill="1" applyBorder="1" applyAlignment="1">
      <alignment vertical="top" wrapText="1"/>
    </xf>
    <xf numFmtId="177" fontId="18" fillId="0" borderId="1" xfId="24" applyNumberFormat="1" applyFont="1" applyFill="1" applyBorder="1" applyAlignment="1">
      <alignment horizontal="right" vertical="center"/>
    </xf>
    <xf numFmtId="177" fontId="18" fillId="0" borderId="4" xfId="24" applyNumberFormat="1" applyFont="1" applyFill="1" applyBorder="1" applyAlignment="1">
      <alignment horizontal="right" vertical="center"/>
    </xf>
    <xf numFmtId="0" fontId="18" fillId="0" borderId="2" xfId="24" applyFont="1" applyFill="1" applyBorder="1" applyAlignment="1">
      <alignment vertical="top"/>
    </xf>
    <xf numFmtId="0" fontId="18" fillId="0" borderId="5" xfId="24" applyFont="1" applyFill="1" applyBorder="1" applyAlignment="1">
      <alignment vertical="top"/>
    </xf>
    <xf numFmtId="0" fontId="18" fillId="0" borderId="18" xfId="24" applyFont="1" applyFill="1" applyBorder="1" applyAlignment="1">
      <alignment vertical="top"/>
    </xf>
    <xf numFmtId="0" fontId="18" fillId="0" borderId="2" xfId="24" applyFont="1" applyFill="1" applyBorder="1" applyAlignment="1">
      <alignment horizontal="left" vertical="center"/>
    </xf>
    <xf numFmtId="0" fontId="18" fillId="0" borderId="5" xfId="24" applyFont="1" applyFill="1" applyBorder="1" applyAlignment="1">
      <alignment horizontal="left" vertical="center"/>
    </xf>
    <xf numFmtId="0" fontId="18" fillId="0" borderId="18" xfId="24" applyFont="1" applyFill="1" applyBorder="1" applyAlignment="1">
      <alignment horizontal="left" vertical="center"/>
    </xf>
    <xf numFmtId="0" fontId="18" fillId="0" borderId="4" xfId="24" applyFont="1" applyFill="1" applyBorder="1" applyAlignment="1">
      <alignment vertical="center"/>
    </xf>
    <xf numFmtId="0" fontId="18" fillId="0" borderId="4" xfId="24" applyFont="1" applyFill="1" applyBorder="1" applyAlignment="1">
      <alignment horizontal="center" vertical="center"/>
    </xf>
    <xf numFmtId="0" fontId="18" fillId="0" borderId="17" xfId="24" applyFont="1" applyFill="1" applyBorder="1" applyAlignment="1">
      <alignment horizontal="center" vertical="center"/>
    </xf>
    <xf numFmtId="0" fontId="18" fillId="0" borderId="16" xfId="24" applyFont="1" applyBorder="1" applyAlignment="1">
      <alignment horizontal="left" vertical="center" wrapText="1"/>
    </xf>
    <xf numFmtId="0" fontId="18" fillId="0" borderId="15" xfId="24" applyFont="1" applyBorder="1" applyAlignment="1">
      <alignment horizontal="left" vertical="center" wrapText="1"/>
    </xf>
    <xf numFmtId="0" fontId="18" fillId="0" borderId="21" xfId="24" applyFont="1" applyBorder="1" applyAlignment="1">
      <alignment horizontal="left" vertical="center" wrapText="1"/>
    </xf>
    <xf numFmtId="0" fontId="18" fillId="0" borderId="75" xfId="24" applyFont="1" applyBorder="1" applyAlignment="1">
      <alignment vertical="center"/>
    </xf>
    <xf numFmtId="0" fontId="18" fillId="0" borderId="17" xfId="24" applyFont="1" applyBorder="1" applyAlignment="1">
      <alignment vertical="center"/>
    </xf>
    <xf numFmtId="0" fontId="18" fillId="0" borderId="12" xfId="24" applyFont="1" applyBorder="1" applyAlignment="1">
      <alignment vertical="center"/>
    </xf>
    <xf numFmtId="0" fontId="23" fillId="0" borderId="30" xfId="24" applyFont="1" applyFill="1" applyBorder="1" applyAlignment="1">
      <alignment horizontal="justify" vertical="center" wrapText="1"/>
    </xf>
    <xf numFmtId="0" fontId="23" fillId="0" borderId="31" xfId="24" applyFont="1" applyFill="1" applyBorder="1" applyAlignment="1">
      <alignment horizontal="justify" vertical="center" wrapText="1"/>
    </xf>
    <xf numFmtId="0" fontId="23" fillId="0" borderId="32" xfId="24" applyFont="1" applyFill="1" applyBorder="1" applyAlignment="1">
      <alignment horizontal="justify" vertical="center" wrapText="1"/>
    </xf>
    <xf numFmtId="0" fontId="6" fillId="0" borderId="83" xfId="24" applyFont="1" applyFill="1" applyBorder="1" applyAlignment="1">
      <alignment vertical="center" wrapText="1"/>
    </xf>
    <xf numFmtId="0" fontId="6" fillId="0" borderId="80" xfId="24" applyFont="1" applyFill="1" applyBorder="1" applyAlignment="1">
      <alignment vertical="center" wrapText="1"/>
    </xf>
    <xf numFmtId="0" fontId="6" fillId="0" borderId="81" xfId="24" applyFont="1" applyFill="1" applyBorder="1" applyAlignment="1">
      <alignment vertical="center" wrapText="1"/>
    </xf>
    <xf numFmtId="0" fontId="9" fillId="0" borderId="12" xfId="24" applyFont="1" applyFill="1" applyBorder="1" applyAlignment="1">
      <alignment horizontal="left" vertical="center" wrapText="1"/>
    </xf>
    <xf numFmtId="0" fontId="9" fillId="0" borderId="4" xfId="24" applyFont="1" applyFill="1" applyBorder="1" applyAlignment="1">
      <alignment horizontal="left" vertical="center" wrapText="1"/>
    </xf>
    <xf numFmtId="0" fontId="9" fillId="0" borderId="17" xfId="24" applyFont="1" applyFill="1" applyBorder="1" applyAlignment="1">
      <alignment horizontal="left" vertical="center" wrapText="1"/>
    </xf>
    <xf numFmtId="0" fontId="9" fillId="0" borderId="12" xfId="24" applyFont="1" applyFill="1" applyBorder="1" applyAlignment="1">
      <alignment vertical="center" wrapText="1"/>
    </xf>
    <xf numFmtId="0" fontId="9" fillId="0" borderId="4" xfId="24" applyFont="1" applyFill="1" applyBorder="1" applyAlignment="1">
      <alignment vertical="center" wrapText="1"/>
    </xf>
    <xf numFmtId="0" fontId="9" fillId="0" borderId="17" xfId="24" applyFont="1" applyFill="1" applyBorder="1" applyAlignment="1">
      <alignment vertical="center" wrapText="1"/>
    </xf>
    <xf numFmtId="0" fontId="23" fillId="0" borderId="40" xfId="24" applyFont="1" applyFill="1" applyBorder="1" applyAlignment="1">
      <alignment horizontal="center" vertical="center" wrapText="1"/>
    </xf>
    <xf numFmtId="0" fontId="23" fillId="0" borderId="38" xfId="24" applyFont="1" applyFill="1" applyBorder="1" applyAlignment="1">
      <alignment horizontal="center" vertical="center" wrapText="1"/>
    </xf>
    <xf numFmtId="0" fontId="23" fillId="0" borderId="86" xfId="24" applyFont="1" applyFill="1" applyBorder="1" applyAlignment="1">
      <alignment horizontal="center" vertical="center" wrapText="1"/>
    </xf>
    <xf numFmtId="0" fontId="23" fillId="0" borderId="37" xfId="24" applyFont="1" applyFill="1" applyBorder="1" applyAlignment="1">
      <alignment horizontal="center" vertical="center" wrapText="1"/>
    </xf>
    <xf numFmtId="0" fontId="23" fillId="0" borderId="39" xfId="24" applyFont="1" applyFill="1" applyBorder="1" applyAlignment="1">
      <alignment horizontal="center" vertical="center" wrapText="1"/>
    </xf>
    <xf numFmtId="0" fontId="23" fillId="0" borderId="28" xfId="24" applyFont="1" applyFill="1" applyBorder="1" applyAlignment="1">
      <alignment horizontal="justify" vertical="center" wrapText="1"/>
    </xf>
    <xf numFmtId="0" fontId="23" fillId="0" borderId="14" xfId="24" applyFont="1" applyFill="1" applyBorder="1" applyAlignment="1">
      <alignment horizontal="justify" vertical="center" wrapText="1"/>
    </xf>
    <xf numFmtId="0" fontId="23" fillId="0" borderId="27" xfId="24" applyFont="1" applyFill="1" applyBorder="1" applyAlignment="1">
      <alignment horizontal="justify" vertical="center" wrapText="1"/>
    </xf>
    <xf numFmtId="0" fontId="23" fillId="0" borderId="33" xfId="24" applyFont="1" applyFill="1" applyBorder="1" applyAlignment="1">
      <alignment horizontal="justify" vertical="center" wrapText="1"/>
    </xf>
    <xf numFmtId="0" fontId="23" fillId="0" borderId="35" xfId="24" applyFont="1" applyFill="1" applyBorder="1" applyAlignment="1">
      <alignment horizontal="justify" vertical="center" wrapText="1"/>
    </xf>
    <xf numFmtId="55" fontId="9" fillId="0" borderId="14" xfId="24" applyNumberFormat="1" applyFont="1" applyFill="1" applyBorder="1" applyAlignment="1">
      <alignment horizontal="justify" vertical="center" wrapText="1"/>
    </xf>
    <xf numFmtId="0" fontId="9" fillId="0" borderId="14" xfId="24" applyFont="1" applyFill="1" applyBorder="1" applyAlignment="1">
      <alignment horizontal="justify" vertical="center" wrapText="1"/>
    </xf>
    <xf numFmtId="0" fontId="9" fillId="0" borderId="27" xfId="24" applyFont="1" applyFill="1" applyBorder="1" applyAlignment="1">
      <alignment horizontal="justify" vertical="center" wrapText="1"/>
    </xf>
    <xf numFmtId="0" fontId="9" fillId="0" borderId="30" xfId="24" applyFont="1" applyFill="1" applyBorder="1" applyAlignment="1">
      <alignment horizontal="left" vertical="center" wrapText="1"/>
    </xf>
    <xf numFmtId="0" fontId="9" fillId="0" borderId="31" xfId="24" applyFont="1" applyFill="1" applyBorder="1" applyAlignment="1">
      <alignment horizontal="left" vertical="center" wrapText="1"/>
    </xf>
    <xf numFmtId="0" fontId="9" fillId="0" borderId="32" xfId="24" applyFont="1" applyFill="1" applyBorder="1" applyAlignment="1">
      <alignment horizontal="left" vertical="center" wrapText="1"/>
    </xf>
    <xf numFmtId="0" fontId="9" fillId="0" borderId="30" xfId="24" applyFont="1" applyFill="1" applyBorder="1" applyAlignment="1">
      <alignment vertical="center" wrapText="1"/>
    </xf>
    <xf numFmtId="0" fontId="9" fillId="0" borderId="31" xfId="24" applyFont="1" applyFill="1" applyBorder="1" applyAlignment="1">
      <alignment vertical="center" wrapText="1"/>
    </xf>
    <xf numFmtId="0" fontId="9" fillId="0" borderId="32" xfId="24" applyFont="1" applyFill="1" applyBorder="1" applyAlignment="1">
      <alignment vertical="center" wrapText="1"/>
    </xf>
    <xf numFmtId="0" fontId="9" fillId="0" borderId="30" xfId="24" applyFont="1" applyFill="1" applyBorder="1" applyAlignment="1">
      <alignment horizontal="center" vertical="center" wrapText="1"/>
    </xf>
    <xf numFmtId="0" fontId="9" fillId="0" borderId="31" xfId="24" applyFont="1" applyFill="1" applyBorder="1" applyAlignment="1">
      <alignment horizontal="center" vertical="center" wrapText="1"/>
    </xf>
    <xf numFmtId="0" fontId="9" fillId="0" borderId="32" xfId="24" applyFont="1" applyFill="1" applyBorder="1" applyAlignment="1">
      <alignment horizontal="center" vertical="center" wrapText="1"/>
    </xf>
    <xf numFmtId="0" fontId="9" fillId="0" borderId="37" xfId="24" applyFont="1" applyFill="1" applyBorder="1" applyAlignment="1">
      <alignment horizontal="center" vertical="center" wrapText="1"/>
    </xf>
    <xf numFmtId="0" fontId="9" fillId="0" borderId="38" xfId="24" applyFont="1" applyFill="1" applyBorder="1" applyAlignment="1">
      <alignment horizontal="center" vertical="center" wrapText="1"/>
    </xf>
    <xf numFmtId="0" fontId="9" fillId="0" borderId="39" xfId="24" applyFont="1" applyFill="1" applyBorder="1" applyAlignment="1">
      <alignment horizontal="center" vertical="center" wrapText="1"/>
    </xf>
    <xf numFmtId="0" fontId="23" fillId="0" borderId="97" xfId="24" applyFont="1" applyFill="1" applyBorder="1" applyAlignment="1">
      <alignment horizontal="justify" vertical="center" wrapText="1"/>
    </xf>
    <xf numFmtId="0" fontId="23" fillId="0" borderId="24" xfId="24" applyFont="1" applyFill="1" applyBorder="1" applyAlignment="1">
      <alignment horizontal="justify" vertical="center" wrapText="1"/>
    </xf>
    <xf numFmtId="0" fontId="23" fillId="0" borderId="98" xfId="24" applyFont="1" applyFill="1" applyBorder="1" applyAlignment="1">
      <alignment horizontal="justify" vertical="center" wrapText="1"/>
    </xf>
    <xf numFmtId="0" fontId="23" fillId="0" borderId="41" xfId="24" applyFont="1" applyFill="1" applyBorder="1" applyAlignment="1">
      <alignment horizontal="center" vertical="center" wrapText="1"/>
    </xf>
    <xf numFmtId="0" fontId="23" fillId="0" borderId="23" xfId="24" applyFont="1" applyFill="1" applyBorder="1" applyAlignment="1">
      <alignment horizontal="justify" vertical="center" wrapText="1"/>
    </xf>
    <xf numFmtId="0" fontId="23" fillId="0" borderId="34" xfId="24" applyFont="1" applyFill="1" applyBorder="1" applyAlignment="1">
      <alignment horizontal="justify" vertical="center" wrapText="1"/>
    </xf>
    <xf numFmtId="0" fontId="0" fillId="4" borderId="1" xfId="0" applyFill="1" applyBorder="1" applyAlignment="1">
      <alignment horizontal="center" vertical="center" shrinkToFit="1"/>
    </xf>
    <xf numFmtId="0" fontId="0" fillId="4" borderId="7" xfId="0" applyFill="1" applyBorder="1" applyAlignment="1">
      <alignment horizontal="center" vertical="center" shrinkToFit="1"/>
    </xf>
    <xf numFmtId="0" fontId="0" fillId="0" borderId="30" xfId="0" applyBorder="1" applyAlignment="1">
      <alignment horizontal="center" vertical="center" shrinkToFit="1"/>
    </xf>
    <xf numFmtId="0" fontId="0" fillId="0" borderId="35" xfId="0" applyBorder="1" applyAlignment="1">
      <alignment horizontal="center" vertical="center" shrinkToFit="1"/>
    </xf>
    <xf numFmtId="38" fontId="20" fillId="0" borderId="30" xfId="20" applyFont="1" applyFill="1" applyBorder="1" applyAlignment="1" applyProtection="1">
      <alignment horizontal="center" vertical="center" wrapText="1" shrinkToFit="1"/>
    </xf>
    <xf numFmtId="38" fontId="20" fillId="0" borderId="31" xfId="20" applyFont="1" applyFill="1" applyBorder="1" applyAlignment="1" applyProtection="1">
      <alignment horizontal="center" vertical="center" wrapText="1" shrinkToFit="1"/>
    </xf>
    <xf numFmtId="38" fontId="20" fillId="0" borderId="35" xfId="20" applyFont="1" applyFill="1" applyBorder="1" applyAlignment="1" applyProtection="1">
      <alignment horizontal="center" vertical="center" wrapText="1" shrinkToFit="1"/>
    </xf>
    <xf numFmtId="38" fontId="20" fillId="4" borderId="1" xfId="20" applyFont="1" applyFill="1" applyBorder="1" applyAlignment="1" applyProtection="1">
      <alignment horizontal="center" vertical="center"/>
    </xf>
    <xf numFmtId="38" fontId="20" fillId="4" borderId="4" xfId="20" applyFont="1" applyFill="1" applyBorder="1" applyAlignment="1" applyProtection="1">
      <alignment horizontal="center" vertical="center"/>
    </xf>
    <xf numFmtId="38" fontId="20" fillId="4" borderId="7" xfId="20" applyFont="1" applyFill="1" applyBorder="1" applyAlignment="1" applyProtection="1">
      <alignment horizontal="center" vertical="center"/>
    </xf>
    <xf numFmtId="38" fontId="20" fillId="0" borderId="1" xfId="20" applyFont="1" applyFill="1" applyBorder="1" applyAlignment="1" applyProtection="1">
      <alignment horizontal="center" vertical="center"/>
    </xf>
    <xf numFmtId="38" fontId="20" fillId="0" borderId="4" xfId="20" applyFont="1" applyFill="1" applyBorder="1" applyAlignment="1" applyProtection="1">
      <alignment horizontal="center" vertical="center"/>
    </xf>
    <xf numFmtId="38" fontId="20" fillId="0" borderId="7" xfId="20" applyFont="1" applyFill="1" applyBorder="1" applyAlignment="1" applyProtection="1">
      <alignment horizontal="center" vertical="center"/>
    </xf>
    <xf numFmtId="38" fontId="20" fillId="0" borderId="42" xfId="20" applyFont="1" applyFill="1" applyBorder="1" applyAlignment="1" applyProtection="1">
      <alignment horizontal="center" vertical="center"/>
    </xf>
    <xf numFmtId="38" fontId="20" fillId="0" borderId="44" xfId="20" applyFont="1" applyFill="1" applyBorder="1" applyAlignment="1" applyProtection="1">
      <alignment horizontal="center" vertical="center"/>
    </xf>
    <xf numFmtId="38" fontId="20" fillId="0" borderId="47" xfId="20" applyFont="1" applyFill="1" applyBorder="1" applyAlignment="1" applyProtection="1">
      <alignment horizontal="center" vertical="center"/>
    </xf>
    <xf numFmtId="38" fontId="20" fillId="0" borderId="43" xfId="20" applyFont="1" applyFill="1" applyBorder="1" applyAlignment="1" applyProtection="1">
      <alignment horizontal="center" vertical="center"/>
    </xf>
    <xf numFmtId="38" fontId="20" fillId="0" borderId="45" xfId="20" applyFont="1" applyFill="1" applyBorder="1" applyAlignment="1" applyProtection="1">
      <alignment horizontal="center" vertical="center"/>
    </xf>
    <xf numFmtId="38" fontId="20" fillId="0" borderId="48" xfId="20" applyFont="1" applyFill="1" applyBorder="1" applyAlignment="1" applyProtection="1">
      <alignment horizontal="center" vertical="center"/>
    </xf>
    <xf numFmtId="38" fontId="20" fillId="0" borderId="63" xfId="20" applyFont="1" applyFill="1" applyBorder="1" applyAlignment="1" applyProtection="1">
      <alignment horizontal="center" vertical="center"/>
    </xf>
    <xf numFmtId="38" fontId="20" fillId="0" borderId="64" xfId="20" applyFont="1" applyFill="1" applyBorder="1" applyAlignment="1" applyProtection="1">
      <alignment horizontal="center" vertical="center"/>
    </xf>
    <xf numFmtId="38" fontId="20" fillId="0" borderId="66" xfId="20" applyFont="1" applyFill="1" applyBorder="1" applyAlignment="1" applyProtection="1">
      <alignment horizontal="center" vertical="center"/>
    </xf>
    <xf numFmtId="38" fontId="20" fillId="0" borderId="68" xfId="20" applyFont="1" applyFill="1" applyBorder="1" applyAlignment="1" applyProtection="1">
      <alignment horizontal="center" vertical="center"/>
    </xf>
    <xf numFmtId="38" fontId="20" fillId="0" borderId="70" xfId="20" applyFont="1" applyFill="1" applyBorder="1" applyAlignment="1" applyProtection="1">
      <alignment horizontal="center" vertical="center"/>
    </xf>
    <xf numFmtId="38" fontId="20" fillId="0" borderId="72" xfId="20" applyFont="1" applyFill="1" applyBorder="1" applyAlignment="1" applyProtection="1">
      <alignment horizontal="center" vertical="center"/>
    </xf>
    <xf numFmtId="0" fontId="22" fillId="0" borderId="2" xfId="19" applyFont="1" applyBorder="1" applyAlignment="1" applyProtection="1">
      <alignment vertical="center" textRotation="255"/>
    </xf>
    <xf numFmtId="0" fontId="22" fillId="0" borderId="24" xfId="19" applyFont="1" applyBorder="1" applyAlignment="1" applyProtection="1">
      <alignment vertical="center" textRotation="255"/>
    </xf>
    <xf numFmtId="0" fontId="22" fillId="0" borderId="3" xfId="19" applyFont="1" applyBorder="1" applyAlignment="1" applyProtection="1">
      <alignment vertical="center" textRotation="255"/>
    </xf>
    <xf numFmtId="38" fontId="29" fillId="0" borderId="5" xfId="20" applyFont="1" applyFill="1" applyBorder="1" applyAlignment="1" applyProtection="1">
      <alignment vertical="center" shrinkToFit="1"/>
    </xf>
    <xf numFmtId="38" fontId="20" fillId="0" borderId="3" xfId="20" applyFont="1" applyFill="1" applyBorder="1" applyAlignment="1" applyProtection="1">
      <alignment horizontal="center" vertical="center"/>
    </xf>
    <xf numFmtId="38" fontId="20" fillId="0" borderId="9" xfId="20" applyFont="1" applyFill="1" applyBorder="1" applyAlignment="1" applyProtection="1">
      <alignment horizontal="center" vertical="center"/>
    </xf>
    <xf numFmtId="38" fontId="20" fillId="0" borderId="2" xfId="20" applyFont="1" applyFill="1" applyBorder="1" applyAlignment="1" applyProtection="1">
      <alignment horizontal="center" vertical="center" shrinkToFit="1"/>
    </xf>
    <xf numFmtId="38" fontId="20" fillId="0" borderId="8" xfId="20" applyFont="1" applyFill="1" applyBorder="1" applyAlignment="1" applyProtection="1">
      <alignment horizontal="center" vertical="center" shrinkToFit="1"/>
    </xf>
    <xf numFmtId="38" fontId="20" fillId="0" borderId="101" xfId="20" applyFont="1" applyFill="1" applyBorder="1" applyAlignment="1" applyProtection="1">
      <alignment horizontal="center" vertical="center"/>
    </xf>
    <xf numFmtId="38" fontId="20" fillId="0" borderId="102" xfId="20" applyFont="1" applyFill="1" applyBorder="1" applyAlignment="1" applyProtection="1">
      <alignment horizontal="center" vertical="center"/>
    </xf>
    <xf numFmtId="0" fontId="22" fillId="0" borderId="31" xfId="19" applyFont="1" applyBorder="1" applyAlignment="1" applyProtection="1">
      <alignment horizontal="center" vertical="center" wrapText="1" shrinkToFit="1"/>
    </xf>
    <xf numFmtId="0" fontId="22" fillId="0" borderId="35" xfId="19" applyFont="1" applyBorder="1" applyAlignment="1" applyProtection="1">
      <alignment horizontal="center" vertical="center" wrapText="1" shrinkToFit="1"/>
    </xf>
    <xf numFmtId="0" fontId="22" fillId="0" borderId="30" xfId="19" applyFont="1" applyBorder="1" applyAlignment="1" applyProtection="1">
      <alignment horizontal="center" vertical="center" wrapText="1" shrinkToFit="1"/>
    </xf>
    <xf numFmtId="38" fontId="20" fillId="4" borderId="30" xfId="20" applyFont="1" applyFill="1" applyBorder="1" applyAlignment="1" applyProtection="1">
      <alignment horizontal="center" vertical="center" textRotation="255" wrapText="1"/>
    </xf>
    <xf numFmtId="38" fontId="20" fillId="4" borderId="31" xfId="20" applyFont="1" applyFill="1" applyBorder="1" applyAlignment="1" applyProtection="1">
      <alignment horizontal="center" vertical="center" textRotation="255" wrapText="1"/>
    </xf>
    <xf numFmtId="38" fontId="20" fillId="4" borderId="99" xfId="20" applyFont="1" applyFill="1" applyBorder="1" applyAlignment="1" applyProtection="1">
      <alignment horizontal="center" vertical="center" textRotation="255" wrapText="1"/>
    </xf>
    <xf numFmtId="38" fontId="20" fillId="0" borderId="94" xfId="20" applyFont="1" applyFill="1" applyBorder="1" applyAlignment="1" applyProtection="1">
      <alignment horizontal="center" vertical="center"/>
    </xf>
    <xf numFmtId="38" fontId="20" fillId="0" borderId="95" xfId="20" applyFont="1" applyFill="1" applyBorder="1" applyAlignment="1" applyProtection="1">
      <alignment horizontal="center" vertical="center"/>
    </xf>
    <xf numFmtId="38" fontId="20" fillId="4" borderId="30" xfId="20" applyFont="1" applyFill="1" applyBorder="1" applyAlignment="1" applyProtection="1">
      <alignment horizontal="center" vertical="center" textRotation="255"/>
    </xf>
    <xf numFmtId="38" fontId="20" fillId="4" borderId="31" xfId="20" applyFont="1" applyFill="1" applyBorder="1" applyAlignment="1" applyProtection="1">
      <alignment horizontal="center" vertical="center" textRotation="255"/>
    </xf>
    <xf numFmtId="38" fontId="20" fillId="4" borderId="3" xfId="20" applyFont="1" applyFill="1" applyBorder="1" applyAlignment="1" applyProtection="1">
      <alignment horizontal="center" vertical="center" textRotation="255"/>
    </xf>
    <xf numFmtId="0" fontId="22" fillId="0" borderId="1" xfId="19" applyFont="1" applyBorder="1" applyAlignment="1" applyProtection="1">
      <alignment horizontal="center" vertical="center"/>
    </xf>
    <xf numFmtId="0" fontId="22" fillId="0" borderId="4" xfId="19" applyFont="1" applyBorder="1" applyAlignment="1" applyProtection="1">
      <alignment horizontal="center" vertical="center"/>
    </xf>
    <xf numFmtId="0" fontId="22" fillId="0" borderId="7" xfId="19" applyFont="1" applyBorder="1" applyAlignment="1" applyProtection="1">
      <alignment horizontal="center" vertical="center"/>
    </xf>
    <xf numFmtId="0" fontId="22" fillId="0" borderId="46" xfId="19" applyFont="1" applyBorder="1" applyAlignment="1" applyProtection="1">
      <alignment horizontal="center" vertical="center"/>
    </xf>
    <xf numFmtId="0" fontId="22" fillId="0" borderId="30" xfId="19" applyFont="1" applyBorder="1" applyAlignment="1" applyProtection="1">
      <alignment horizontal="center" vertical="center" shrinkToFit="1"/>
    </xf>
    <xf numFmtId="0" fontId="22" fillId="0" borderId="105" xfId="19" applyFont="1" applyBorder="1" applyAlignment="1" applyProtection="1">
      <alignment horizontal="center" vertical="center"/>
    </xf>
    <xf numFmtId="0" fontId="22" fillId="0" borderId="106" xfId="19" applyFont="1" applyBorder="1" applyAlignment="1" applyProtection="1">
      <alignment horizontal="center" vertical="center"/>
    </xf>
    <xf numFmtId="0" fontId="22" fillId="0" borderId="35" xfId="19" applyFont="1" applyBorder="1" applyAlignment="1" applyProtection="1">
      <alignment horizontal="center" vertical="center" wrapText="1"/>
    </xf>
    <xf numFmtId="0" fontId="22" fillId="0" borderId="29" xfId="19" applyFont="1" applyBorder="1" applyAlignment="1" applyProtection="1">
      <alignment horizontal="center" vertical="center"/>
    </xf>
    <xf numFmtId="0" fontId="22" fillId="0" borderId="29" xfId="19" applyFont="1" applyBorder="1" applyAlignment="1" applyProtection="1">
      <alignment horizontal="center" vertical="center" wrapText="1"/>
    </xf>
    <xf numFmtId="0" fontId="22" fillId="0" borderId="30" xfId="19" applyFont="1" applyBorder="1" applyAlignment="1" applyProtection="1">
      <alignment horizontal="center" vertical="center" wrapText="1"/>
    </xf>
    <xf numFmtId="0" fontId="22" fillId="0" borderId="31" xfId="19" applyFont="1" applyBorder="1" applyAlignment="1" applyProtection="1">
      <alignment horizontal="center" vertical="center"/>
    </xf>
    <xf numFmtId="0" fontId="22" fillId="0" borderId="35" xfId="19" applyFont="1" applyBorder="1" applyAlignment="1" applyProtection="1">
      <alignment horizontal="center" vertical="center"/>
    </xf>
    <xf numFmtId="0" fontId="22" fillId="0" borderId="30" xfId="19" applyFont="1" applyBorder="1" applyAlignment="1" applyProtection="1">
      <alignment horizontal="center" vertical="center"/>
    </xf>
    <xf numFmtId="0" fontId="22" fillId="4" borderId="30" xfId="19" applyFont="1" applyFill="1" applyBorder="1" applyAlignment="1" applyProtection="1">
      <alignment vertical="center" textRotation="255" wrapText="1"/>
    </xf>
    <xf numFmtId="0" fontId="22" fillId="4" borderId="31" xfId="19" applyFont="1" applyFill="1" applyBorder="1" applyAlignment="1" applyProtection="1">
      <alignment vertical="center" textRotation="255" wrapText="1"/>
    </xf>
    <xf numFmtId="0" fontId="22" fillId="4" borderId="29" xfId="19" applyFont="1" applyFill="1" applyBorder="1" applyAlignment="1" applyProtection="1">
      <alignment vertical="center" textRotation="255"/>
    </xf>
    <xf numFmtId="0" fontId="22" fillId="4" borderId="1" xfId="19" applyFont="1" applyFill="1" applyBorder="1" applyAlignment="1" applyProtection="1">
      <alignment vertical="center" textRotation="255"/>
    </xf>
    <xf numFmtId="0" fontId="22" fillId="4" borderId="29" xfId="19" applyFont="1" applyFill="1" applyBorder="1" applyAlignment="1" applyProtection="1">
      <alignment horizontal="center" vertical="center"/>
    </xf>
    <xf numFmtId="38" fontId="20" fillId="4" borderId="29" xfId="20" applyFont="1" applyFill="1" applyBorder="1" applyAlignment="1" applyProtection="1">
      <alignment horizontal="center" vertical="center" wrapText="1"/>
    </xf>
    <xf numFmtId="0" fontId="22" fillId="0" borderId="66" xfId="19" applyFont="1" applyBorder="1" applyAlignment="1" applyProtection="1">
      <alignment horizontal="center" vertical="center"/>
    </xf>
    <xf numFmtId="0" fontId="22" fillId="0" borderId="68" xfId="19" applyFont="1" applyBorder="1" applyAlignment="1" applyProtection="1">
      <alignment horizontal="center" vertical="center"/>
    </xf>
    <xf numFmtId="0" fontId="22" fillId="0" borderId="70" xfId="19" applyFont="1" applyBorder="1" applyAlignment="1" applyProtection="1">
      <alignment horizontal="center" vertical="center"/>
    </xf>
    <xf numFmtId="0" fontId="22" fillId="0" borderId="72" xfId="19" applyFont="1" applyBorder="1" applyAlignment="1" applyProtection="1">
      <alignment horizontal="center" vertical="center"/>
    </xf>
    <xf numFmtId="0" fontId="22" fillId="0" borderId="30" xfId="19" applyFont="1" applyBorder="1" applyAlignment="1" applyProtection="1">
      <alignment vertical="center" textRotation="255"/>
    </xf>
    <xf numFmtId="0" fontId="22" fillId="0" borderId="31" xfId="19" applyFont="1" applyBorder="1" applyAlignment="1" applyProtection="1">
      <alignment vertical="center" textRotation="255"/>
    </xf>
    <xf numFmtId="0" fontId="22" fillId="0" borderId="63" xfId="19" applyFont="1" applyBorder="1" applyAlignment="1" applyProtection="1">
      <alignment horizontal="center" vertical="center"/>
    </xf>
    <xf numFmtId="0" fontId="22" fillId="0" borderId="64" xfId="19" applyFont="1" applyBorder="1" applyAlignment="1" applyProtection="1">
      <alignment horizontal="center" vertical="center"/>
    </xf>
    <xf numFmtId="0" fontId="22" fillId="4" borderId="30" xfId="19" applyFont="1" applyFill="1" applyBorder="1" applyAlignment="1" applyProtection="1">
      <alignment horizontal="center" vertical="center" textRotation="255" wrapText="1"/>
    </xf>
    <xf numFmtId="0" fontId="22" fillId="4" borderId="31" xfId="19" applyFont="1" applyFill="1" applyBorder="1" applyAlignment="1" applyProtection="1">
      <alignment horizontal="center" vertical="center" textRotation="255" wrapText="1"/>
    </xf>
    <xf numFmtId="3" fontId="22" fillId="0" borderId="42" xfId="19" applyNumberFormat="1" applyFont="1" applyFill="1" applyBorder="1" applyAlignment="1" applyProtection="1">
      <alignment horizontal="center" vertical="center"/>
    </xf>
    <xf numFmtId="3" fontId="22" fillId="0" borderId="44" xfId="19" applyNumberFormat="1" applyFont="1" applyFill="1" applyBorder="1" applyAlignment="1" applyProtection="1">
      <alignment horizontal="center" vertical="center"/>
    </xf>
    <xf numFmtId="3" fontId="22" fillId="0" borderId="47" xfId="19" applyNumberFormat="1" applyFont="1" applyFill="1" applyBorder="1" applyAlignment="1" applyProtection="1">
      <alignment horizontal="center" vertical="center"/>
    </xf>
    <xf numFmtId="180" fontId="43" fillId="0" borderId="5" xfId="19" applyNumberFormat="1" applyFont="1" applyBorder="1" applyAlignment="1" applyProtection="1">
      <alignment horizontal="center" vertical="center" shrinkToFit="1"/>
    </xf>
    <xf numFmtId="3" fontId="22" fillId="0" borderId="43" xfId="19" applyNumberFormat="1" applyFont="1" applyBorder="1" applyAlignment="1" applyProtection="1">
      <alignment horizontal="center" vertical="center"/>
    </xf>
    <xf numFmtId="3" fontId="22" fillId="0" borderId="45" xfId="19" applyNumberFormat="1" applyFont="1" applyBorder="1" applyAlignment="1" applyProtection="1">
      <alignment horizontal="center" vertical="center"/>
    </xf>
    <xf numFmtId="3" fontId="22" fillId="0" borderId="48" xfId="19" applyNumberFormat="1" applyFont="1" applyBorder="1" applyAlignment="1" applyProtection="1">
      <alignment horizontal="center" vertical="center"/>
    </xf>
    <xf numFmtId="3" fontId="22" fillId="0" borderId="1" xfId="19" applyNumberFormat="1" applyFont="1" applyBorder="1" applyAlignment="1" applyProtection="1">
      <alignment horizontal="center" vertical="center"/>
    </xf>
    <xf numFmtId="3" fontId="22" fillId="0" borderId="4" xfId="19" applyNumberFormat="1" applyFont="1" applyBorder="1" applyAlignment="1" applyProtection="1">
      <alignment horizontal="center" vertical="center"/>
    </xf>
    <xf numFmtId="3" fontId="22" fillId="0" borderId="7" xfId="19" applyNumberFormat="1" applyFont="1" applyBorder="1" applyAlignment="1" applyProtection="1">
      <alignment horizontal="center" vertical="center"/>
    </xf>
    <xf numFmtId="3" fontId="22" fillId="0" borderId="1" xfId="19" applyNumberFormat="1" applyFont="1" applyFill="1" applyBorder="1" applyAlignment="1" applyProtection="1">
      <alignment horizontal="center" vertical="center"/>
    </xf>
    <xf numFmtId="3" fontId="22" fillId="0" borderId="4" xfId="19" applyNumberFormat="1" applyFont="1" applyFill="1" applyBorder="1" applyAlignment="1" applyProtection="1">
      <alignment horizontal="center" vertical="center"/>
    </xf>
    <xf numFmtId="3" fontId="22" fillId="0" borderId="7" xfId="19" applyNumberFormat="1" applyFont="1" applyFill="1" applyBorder="1" applyAlignment="1" applyProtection="1">
      <alignment horizontal="center" vertical="center"/>
    </xf>
    <xf numFmtId="3" fontId="22" fillId="0" borderId="63" xfId="19" applyNumberFormat="1" applyFont="1" applyFill="1" applyBorder="1" applyAlignment="1" applyProtection="1">
      <alignment horizontal="center" vertical="center"/>
    </xf>
    <xf numFmtId="3" fontId="22" fillId="0" borderId="60" xfId="19" applyNumberFormat="1" applyFont="1" applyFill="1" applyBorder="1" applyAlignment="1" applyProtection="1">
      <alignment horizontal="center" vertical="center"/>
    </xf>
    <xf numFmtId="3" fontId="22" fillId="0" borderId="64" xfId="19" applyNumberFormat="1" applyFont="1" applyFill="1" applyBorder="1" applyAlignment="1" applyProtection="1">
      <alignment horizontal="center" vertical="center"/>
    </xf>
    <xf numFmtId="3" fontId="22" fillId="0" borderId="66" xfId="19" applyNumberFormat="1" applyFont="1" applyFill="1" applyBorder="1" applyAlignment="1" applyProtection="1">
      <alignment horizontal="center" vertical="center"/>
    </xf>
    <xf numFmtId="3" fontId="22" fillId="0" borderId="67" xfId="19" applyNumberFormat="1" applyFont="1" applyFill="1" applyBorder="1" applyAlignment="1" applyProtection="1">
      <alignment horizontal="center" vertical="center"/>
    </xf>
    <xf numFmtId="3" fontId="22" fillId="0" borderId="68" xfId="19" applyNumberFormat="1" applyFont="1" applyFill="1" applyBorder="1" applyAlignment="1" applyProtection="1">
      <alignment horizontal="center" vertical="center"/>
    </xf>
    <xf numFmtId="38" fontId="22" fillId="0" borderId="66" xfId="19" applyNumberFormat="1" applyFont="1" applyFill="1" applyBorder="1" applyAlignment="1" applyProtection="1">
      <alignment horizontal="center" vertical="center"/>
    </xf>
    <xf numFmtId="38" fontId="22" fillId="0" borderId="67" xfId="19" applyNumberFormat="1" applyFont="1" applyFill="1" applyBorder="1" applyAlignment="1" applyProtection="1">
      <alignment horizontal="center" vertical="center"/>
    </xf>
    <xf numFmtId="38" fontId="22" fillId="0" borderId="68" xfId="19" applyNumberFormat="1" applyFont="1" applyFill="1" applyBorder="1" applyAlignment="1" applyProtection="1">
      <alignment horizontal="center" vertical="center"/>
    </xf>
    <xf numFmtId="3" fontId="22" fillId="0" borderId="70" xfId="19" applyNumberFormat="1" applyFont="1" applyFill="1" applyBorder="1" applyAlignment="1" applyProtection="1">
      <alignment horizontal="center" vertical="center"/>
    </xf>
    <xf numFmtId="3" fontId="22" fillId="0" borderId="71" xfId="19" applyNumberFormat="1" applyFont="1" applyFill="1" applyBorder="1" applyAlignment="1" applyProtection="1">
      <alignment horizontal="center" vertical="center"/>
    </xf>
    <xf numFmtId="3" fontId="22" fillId="0" borderId="72" xfId="19" applyNumberFormat="1" applyFont="1" applyFill="1" applyBorder="1" applyAlignment="1" applyProtection="1">
      <alignment horizontal="center" vertical="center"/>
    </xf>
    <xf numFmtId="0" fontId="6" fillId="0" borderId="92" xfId="15" applyFont="1" applyBorder="1" applyAlignment="1">
      <alignment horizontal="center" vertical="center"/>
    </xf>
    <xf numFmtId="0" fontId="6" fillId="0" borderId="89" xfId="15" applyFont="1" applyBorder="1" applyAlignment="1">
      <alignment horizontal="center" vertical="center"/>
    </xf>
    <xf numFmtId="0" fontId="6" fillId="0" borderId="49" xfId="15" applyFont="1" applyBorder="1" applyAlignment="1">
      <alignment horizontal="center" vertical="center"/>
    </xf>
    <xf numFmtId="0" fontId="6" fillId="0" borderId="93" xfId="15" applyFont="1" applyBorder="1" applyAlignment="1">
      <alignment horizontal="center" vertical="center"/>
    </xf>
    <xf numFmtId="0" fontId="31" fillId="0" borderId="1" xfId="15" applyFont="1" applyBorder="1" applyAlignment="1">
      <alignment horizontal="center" vertical="center" wrapText="1"/>
    </xf>
    <xf numFmtId="0" fontId="31" fillId="0" borderId="76" xfId="15" applyFont="1" applyBorder="1" applyAlignment="1">
      <alignment horizontal="center" vertical="center" wrapText="1"/>
    </xf>
    <xf numFmtId="0" fontId="6" fillId="0" borderId="90" xfId="15" applyFont="1" applyBorder="1" applyAlignment="1">
      <alignment horizontal="center" vertical="center"/>
    </xf>
    <xf numFmtId="0" fontId="6" fillId="0" borderId="91" xfId="15" applyFont="1" applyBorder="1" applyAlignment="1">
      <alignment horizontal="center" vertical="center"/>
    </xf>
    <xf numFmtId="0" fontId="12" fillId="0" borderId="92" xfId="15" applyNumberFormat="1" applyFont="1" applyBorder="1" applyAlignment="1">
      <alignment horizontal="center" vertical="center"/>
    </xf>
    <xf numFmtId="0" fontId="12" fillId="0" borderId="89" xfId="15" applyNumberFormat="1" applyFont="1" applyBorder="1" applyAlignment="1">
      <alignment horizontal="center" vertical="center"/>
    </xf>
    <xf numFmtId="38" fontId="8" fillId="0" borderId="52" xfId="3" applyFont="1" applyFill="1" applyBorder="1" applyAlignment="1" applyProtection="1">
      <alignment horizontal="center" vertical="center" shrinkToFit="1"/>
      <protection locked="0"/>
    </xf>
    <xf numFmtId="0" fontId="12" fillId="0" borderId="52" xfId="0" applyFont="1" applyBorder="1" applyAlignment="1" applyProtection="1">
      <alignment vertical="center" shrinkToFit="1"/>
      <protection locked="0"/>
    </xf>
    <xf numFmtId="178" fontId="8" fillId="0" borderId="1" xfId="18" applyNumberFormat="1" applyFont="1" applyFill="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38" fontId="8" fillId="0" borderId="1" xfId="18" applyFont="1" applyFill="1" applyBorder="1" applyAlignment="1" applyProtection="1">
      <alignment horizontal="center" vertical="center"/>
    </xf>
    <xf numFmtId="38" fontId="8" fillId="0" borderId="4" xfId="18" applyFont="1" applyFill="1" applyBorder="1" applyAlignment="1" applyProtection="1">
      <alignment horizontal="center" vertical="center"/>
    </xf>
    <xf numFmtId="38" fontId="8" fillId="0" borderId="7" xfId="18" applyFont="1" applyFill="1" applyBorder="1" applyAlignment="1" applyProtection="1">
      <alignment horizontal="center" vertical="center"/>
    </xf>
    <xf numFmtId="0" fontId="12" fillId="0" borderId="90" xfId="15" applyNumberFormat="1" applyFont="1" applyBorder="1" applyAlignment="1">
      <alignment horizontal="center" vertical="center"/>
    </xf>
    <xf numFmtId="0" fontId="12" fillId="0" borderId="91" xfId="15" applyNumberFormat="1" applyFont="1" applyBorder="1" applyAlignment="1">
      <alignment horizontal="center" vertical="center"/>
    </xf>
    <xf numFmtId="38" fontId="8" fillId="0" borderId="2" xfId="18" applyFont="1" applyFill="1" applyBorder="1" applyAlignment="1" applyProtection="1">
      <alignment horizontal="center" vertical="center" wrapText="1"/>
    </xf>
    <xf numFmtId="38" fontId="8" fillId="0" borderId="8" xfId="18" applyFont="1" applyFill="1" applyBorder="1" applyAlignment="1" applyProtection="1">
      <alignment horizontal="center" vertical="center" wrapText="1"/>
    </xf>
    <xf numFmtId="178" fontId="8" fillId="2" borderId="29" xfId="18" applyNumberFormat="1" applyFont="1" applyFill="1" applyBorder="1" applyAlignment="1" applyProtection="1">
      <alignment vertical="center" shrinkToFit="1"/>
    </xf>
    <xf numFmtId="178" fontId="12" fillId="0" borderId="29" xfId="0" applyNumberFormat="1" applyFont="1" applyBorder="1" applyAlignment="1" applyProtection="1">
      <alignment vertical="center" shrinkToFit="1"/>
    </xf>
    <xf numFmtId="178" fontId="8" fillId="3" borderId="29" xfId="18" applyNumberFormat="1" applyFont="1" applyFill="1" applyBorder="1" applyAlignment="1" applyProtection="1">
      <alignment vertical="center" shrinkToFit="1"/>
    </xf>
    <xf numFmtId="38" fontId="8" fillId="0" borderId="29" xfId="18" applyFont="1" applyFill="1" applyBorder="1" applyAlignment="1" applyProtection="1">
      <alignment horizontal="center" vertical="center"/>
    </xf>
    <xf numFmtId="0" fontId="0" fillId="0" borderId="29" xfId="0" applyBorder="1" applyAlignment="1" applyProtection="1">
      <alignment vertical="center"/>
    </xf>
    <xf numFmtId="38" fontId="8" fillId="0" borderId="29" xfId="18" applyFont="1" applyFill="1" applyBorder="1" applyAlignment="1" applyProtection="1">
      <alignment horizontal="center" vertical="center" wrapText="1"/>
    </xf>
    <xf numFmtId="0" fontId="12" fillId="0" borderId="29" xfId="0" applyFont="1" applyBorder="1" applyAlignment="1" applyProtection="1">
      <alignment vertical="center"/>
    </xf>
    <xf numFmtId="178" fontId="8" fillId="2" borderId="30" xfId="18" applyNumberFormat="1" applyFont="1" applyFill="1" applyBorder="1" applyAlignment="1" applyProtection="1">
      <alignment horizontal="right" vertical="center" shrinkToFit="1"/>
    </xf>
    <xf numFmtId="178" fontId="12" fillId="0" borderId="30" xfId="0" applyNumberFormat="1" applyFont="1" applyBorder="1" applyAlignment="1" applyProtection="1">
      <alignment vertical="center" shrinkToFit="1"/>
    </xf>
    <xf numFmtId="178" fontId="8" fillId="3" borderId="88" xfId="18" applyNumberFormat="1" applyFont="1" applyFill="1" applyBorder="1" applyAlignment="1" applyProtection="1">
      <alignment vertical="center" shrinkToFit="1"/>
    </xf>
    <xf numFmtId="178" fontId="12" fillId="0" borderId="88" xfId="0" applyNumberFormat="1" applyFont="1" applyBorder="1" applyAlignment="1" applyProtection="1">
      <alignment vertical="center" shrinkToFit="1"/>
    </xf>
    <xf numFmtId="38" fontId="4" fillId="0" borderId="29" xfId="18" applyFont="1" applyFill="1" applyBorder="1" applyAlignment="1" applyProtection="1">
      <alignment horizontal="center" vertical="center" wrapText="1"/>
    </xf>
    <xf numFmtId="38" fontId="4" fillId="0" borderId="46" xfId="18" applyFont="1" applyFill="1" applyBorder="1" applyAlignment="1" applyProtection="1">
      <alignment horizontal="center" vertical="center"/>
    </xf>
    <xf numFmtId="0" fontId="0" fillId="0" borderId="46" xfId="0" applyBorder="1" applyAlignment="1" applyProtection="1">
      <alignment vertical="center"/>
    </xf>
    <xf numFmtId="178" fontId="8" fillId="0" borderId="46" xfId="18" applyNumberFormat="1" applyFont="1" applyFill="1" applyBorder="1" applyAlignment="1" applyProtection="1">
      <alignment vertical="center" shrinkToFit="1"/>
    </xf>
    <xf numFmtId="178" fontId="12" fillId="0" borderId="46" xfId="0" applyNumberFormat="1" applyFont="1" applyBorder="1" applyAlignment="1" applyProtection="1">
      <alignment vertical="center" shrinkToFit="1"/>
    </xf>
    <xf numFmtId="0" fontId="12" fillId="0" borderId="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3" xfId="0" applyFont="1" applyFill="1" applyBorder="1" applyAlignment="1" applyProtection="1">
      <alignment horizontal="center" vertical="center" textRotation="255"/>
    </xf>
    <xf numFmtId="178" fontId="8" fillId="0" borderId="4" xfId="18" applyNumberFormat="1" applyFont="1" applyFill="1" applyBorder="1" applyAlignment="1" applyProtection="1">
      <alignment vertical="center" shrinkToFit="1"/>
    </xf>
    <xf numFmtId="178" fontId="8" fillId="0" borderId="7" xfId="18" applyNumberFormat="1" applyFont="1" applyFill="1" applyBorder="1" applyAlignment="1" applyProtection="1">
      <alignment vertical="center" shrinkToFit="1"/>
    </xf>
    <xf numFmtId="38" fontId="8" fillId="0" borderId="51" xfId="3" applyFont="1" applyFill="1" applyBorder="1" applyAlignment="1" applyProtection="1">
      <alignment horizontal="center" vertical="center" shrinkToFit="1"/>
      <protection locked="0"/>
    </xf>
    <xf numFmtId="0" fontId="12" fillId="0" borderId="51" xfId="0" applyFont="1" applyBorder="1" applyAlignment="1" applyProtection="1">
      <alignment vertical="center" shrinkToFit="1"/>
      <protection locked="0"/>
    </xf>
    <xf numFmtId="38" fontId="4" fillId="0" borderId="6" xfId="18" applyFont="1" applyFill="1" applyBorder="1" applyAlignment="1">
      <alignment horizontal="right" vertical="center"/>
    </xf>
    <xf numFmtId="0" fontId="0" fillId="0" borderId="6" xfId="0" applyBorder="1" applyAlignment="1">
      <alignment vertical="center"/>
    </xf>
    <xf numFmtId="49" fontId="26" fillId="0" borderId="29" xfId="0" applyNumberFormat="1" applyFont="1" applyFill="1" applyBorder="1" applyAlignment="1" applyProtection="1">
      <alignment horizontal="center" vertical="center" shrinkToFit="1"/>
      <protection locked="0"/>
    </xf>
    <xf numFmtId="179" fontId="4" fillId="0" borderId="63" xfId="3" applyNumberFormat="1" applyFont="1" applyFill="1" applyBorder="1" applyAlignment="1" applyProtection="1">
      <alignment horizontal="left" vertical="center" wrapText="1"/>
      <protection locked="0"/>
    </xf>
    <xf numFmtId="179" fontId="4" fillId="0" borderId="60" xfId="3" applyNumberFormat="1" applyFont="1" applyFill="1" applyBorder="1" applyAlignment="1" applyProtection="1">
      <alignment horizontal="left" vertical="center" wrapText="1"/>
      <protection locked="0"/>
    </xf>
    <xf numFmtId="179" fontId="4" fillId="0" borderId="64" xfId="3" applyNumberFormat="1" applyFont="1" applyFill="1" applyBorder="1" applyAlignment="1" applyProtection="1">
      <alignment horizontal="left" vertical="center" wrapText="1"/>
      <protection locked="0"/>
    </xf>
    <xf numFmtId="179" fontId="4" fillId="0" borderId="70" xfId="3" applyNumberFormat="1" applyFont="1" applyFill="1" applyBorder="1" applyAlignment="1" applyProtection="1">
      <alignment horizontal="left" vertical="center" wrapText="1"/>
      <protection locked="0"/>
    </xf>
    <xf numFmtId="179" fontId="4" fillId="0" borderId="71" xfId="3" applyNumberFormat="1" applyFont="1" applyFill="1" applyBorder="1" applyAlignment="1" applyProtection="1">
      <alignment horizontal="left" vertical="center" wrapText="1"/>
      <protection locked="0"/>
    </xf>
    <xf numFmtId="179" fontId="4" fillId="0" borderId="72" xfId="3" applyNumberFormat="1" applyFont="1" applyFill="1" applyBorder="1" applyAlignment="1" applyProtection="1">
      <alignment horizontal="left" vertical="center" wrapText="1"/>
      <protection locked="0"/>
    </xf>
    <xf numFmtId="49" fontId="26" fillId="0" borderId="30" xfId="0" applyNumberFormat="1" applyFont="1" applyFill="1" applyBorder="1" applyAlignment="1" applyProtection="1">
      <alignment horizontal="center" vertical="center" shrinkToFit="1"/>
      <protection locked="0"/>
    </xf>
    <xf numFmtId="0" fontId="26" fillId="0" borderId="35" xfId="0" applyNumberFormat="1" applyFont="1" applyFill="1" applyBorder="1" applyAlignment="1" applyProtection="1">
      <alignment horizontal="center" vertical="center" shrinkToFit="1"/>
      <protection locked="0"/>
    </xf>
    <xf numFmtId="38" fontId="8" fillId="0" borderId="50" xfId="3" applyFont="1" applyFill="1" applyBorder="1" applyAlignment="1" applyProtection="1">
      <alignment horizontal="center" vertical="center" shrinkToFit="1"/>
      <protection locked="0"/>
    </xf>
    <xf numFmtId="0" fontId="12" fillId="0" borderId="50" xfId="0" applyFont="1" applyFill="1" applyBorder="1" applyAlignment="1" applyProtection="1">
      <alignment vertical="center" shrinkToFit="1"/>
      <protection locked="0"/>
    </xf>
    <xf numFmtId="0" fontId="12" fillId="0" borderId="52" xfId="0" applyFont="1" applyFill="1" applyBorder="1" applyAlignment="1" applyProtection="1">
      <alignment vertical="center" shrinkToFit="1"/>
      <protection locked="0"/>
    </xf>
    <xf numFmtId="38" fontId="8" fillId="0" borderId="1" xfId="18" applyFont="1" applyFill="1" applyBorder="1" applyAlignment="1" applyProtection="1">
      <alignment vertical="center"/>
    </xf>
    <xf numFmtId="38" fontId="8" fillId="0" borderId="7" xfId="18" applyFont="1" applyFill="1" applyBorder="1" applyAlignment="1" applyProtection="1">
      <alignment vertical="center"/>
    </xf>
    <xf numFmtId="38" fontId="4" fillId="3" borderId="2" xfId="18" applyFont="1" applyFill="1" applyBorder="1" applyAlignment="1" applyProtection="1">
      <alignment horizontal="center" vertical="center" textRotation="255"/>
    </xf>
    <xf numFmtId="38" fontId="4" fillId="3" borderId="8" xfId="18" applyFont="1" applyFill="1" applyBorder="1" applyAlignment="1" applyProtection="1">
      <alignment horizontal="center" vertical="center" textRotation="255"/>
    </xf>
    <xf numFmtId="38" fontId="4" fillId="3" borderId="24" xfId="18" applyFont="1" applyFill="1" applyBorder="1" applyAlignment="1" applyProtection="1">
      <alignment horizontal="center" vertical="center" textRotation="255"/>
    </xf>
    <xf numFmtId="38" fontId="4" fillId="3" borderId="25" xfId="18" applyFont="1" applyFill="1" applyBorder="1" applyAlignment="1" applyProtection="1">
      <alignment horizontal="center" vertical="center" textRotation="255"/>
    </xf>
    <xf numFmtId="38" fontId="4" fillId="3" borderId="3" xfId="18" applyFont="1" applyFill="1" applyBorder="1" applyAlignment="1" applyProtection="1">
      <alignment horizontal="center" vertical="center" textRotation="255"/>
    </xf>
    <xf numFmtId="38" fontId="4" fillId="3" borderId="9" xfId="18" applyFont="1" applyFill="1" applyBorder="1" applyAlignment="1" applyProtection="1">
      <alignment horizontal="center" vertical="center" textRotation="255"/>
    </xf>
    <xf numFmtId="38" fontId="4" fillId="2" borderId="2" xfId="18" applyFont="1" applyFill="1" applyBorder="1" applyAlignment="1" applyProtection="1">
      <alignment horizontal="center" vertical="center" textRotation="255"/>
    </xf>
    <xf numFmtId="38" fontId="4" fillId="2" borderId="8" xfId="18" applyFont="1" applyFill="1" applyBorder="1" applyAlignment="1" applyProtection="1">
      <alignment horizontal="center" vertical="center" textRotation="255"/>
    </xf>
    <xf numFmtId="38" fontId="4" fillId="2" borderId="24" xfId="18" applyFont="1" applyFill="1" applyBorder="1" applyAlignment="1" applyProtection="1">
      <alignment horizontal="center" vertical="center" textRotation="255"/>
    </xf>
    <xf numFmtId="38" fontId="4" fillId="2" borderId="25" xfId="18" applyFont="1" applyFill="1" applyBorder="1" applyAlignment="1" applyProtection="1">
      <alignment horizontal="center" vertical="center" textRotation="255"/>
    </xf>
    <xf numFmtId="38" fontId="4" fillId="2" borderId="94" xfId="18" applyFont="1" applyFill="1" applyBorder="1" applyAlignment="1" applyProtection="1">
      <alignment horizontal="center" vertical="center" textRotation="255"/>
    </xf>
    <xf numFmtId="38" fontId="4" fillId="2" borderId="95" xfId="18" applyFont="1" applyFill="1" applyBorder="1" applyAlignment="1" applyProtection="1">
      <alignment horizontal="center" vertical="center" textRotation="255"/>
    </xf>
    <xf numFmtId="38" fontId="15" fillId="4" borderId="29" xfId="3" applyFont="1" applyFill="1" applyBorder="1" applyAlignment="1" applyProtection="1">
      <alignment horizontal="center" vertical="center" wrapText="1"/>
    </xf>
    <xf numFmtId="0" fontId="13" fillId="4" borderId="29" xfId="17" applyFont="1" applyFill="1" applyBorder="1" applyAlignment="1">
      <alignment horizontal="center" vertical="center" wrapText="1"/>
    </xf>
    <xf numFmtId="0" fontId="13" fillId="4" borderId="1" xfId="17" applyFont="1" applyFill="1" applyBorder="1" applyAlignment="1">
      <alignment horizontal="center" vertical="center" wrapText="1"/>
    </xf>
    <xf numFmtId="0" fontId="13" fillId="4" borderId="4" xfId="17" applyFont="1" applyFill="1" applyBorder="1" applyAlignment="1">
      <alignment horizontal="center" vertical="center" wrapText="1"/>
    </xf>
    <xf numFmtId="0" fontId="13" fillId="4" borderId="7" xfId="17" applyFont="1" applyFill="1" applyBorder="1" applyAlignment="1">
      <alignment vertical="center" wrapText="1"/>
    </xf>
    <xf numFmtId="177" fontId="4" fillId="0" borderId="29" xfId="17" applyNumberFormat="1" applyFont="1" applyFill="1" applyBorder="1" applyAlignment="1">
      <alignment vertical="center" shrinkToFit="1"/>
    </xf>
    <xf numFmtId="0" fontId="6" fillId="0" borderId="29" xfId="17" applyFont="1" applyBorder="1" applyAlignment="1">
      <alignment vertical="center" shrinkToFit="1"/>
    </xf>
    <xf numFmtId="177" fontId="6" fillId="0" borderId="1" xfId="17" applyNumberFormat="1" applyFont="1" applyBorder="1" applyAlignment="1">
      <alignment vertical="center" shrinkToFit="1"/>
    </xf>
    <xf numFmtId="0" fontId="6" fillId="0" borderId="4" xfId="17" applyBorder="1" applyAlignment="1">
      <alignment vertical="center" shrinkToFit="1"/>
    </xf>
    <xf numFmtId="0" fontId="6" fillId="0" borderId="7" xfId="17" applyBorder="1" applyAlignment="1">
      <alignment vertical="center" shrinkToFit="1"/>
    </xf>
    <xf numFmtId="0" fontId="13" fillId="4" borderId="1" xfId="17" applyFont="1" applyFill="1" applyBorder="1" applyAlignment="1" applyProtection="1">
      <alignment horizontal="center" vertical="center" wrapText="1"/>
    </xf>
    <xf numFmtId="0" fontId="13" fillId="4" borderId="4" xfId="17" applyFont="1" applyFill="1" applyBorder="1" applyAlignment="1" applyProtection="1">
      <alignment horizontal="center" vertical="center" wrapText="1"/>
    </xf>
    <xf numFmtId="0" fontId="13" fillId="4" borderId="7" xfId="17" applyFont="1" applyFill="1" applyBorder="1" applyAlignment="1" applyProtection="1">
      <alignment vertical="center" wrapText="1"/>
    </xf>
    <xf numFmtId="177" fontId="6" fillId="0" borderId="1" xfId="17" applyNumberFormat="1" applyFont="1" applyBorder="1" applyAlignment="1" applyProtection="1">
      <alignment vertical="center" shrinkToFit="1"/>
    </xf>
    <xf numFmtId="0" fontId="6" fillId="0" borderId="4" xfId="17" applyBorder="1" applyAlignment="1" applyProtection="1">
      <alignment vertical="center" shrinkToFit="1"/>
    </xf>
    <xf numFmtId="0" fontId="6" fillId="0" borderId="7" xfId="17" applyBorder="1" applyAlignment="1" applyProtection="1">
      <alignment vertical="center" shrinkToFit="1"/>
    </xf>
    <xf numFmtId="38" fontId="11" fillId="0" borderId="75" xfId="3" applyFont="1" applyFill="1" applyBorder="1" applyAlignment="1" applyProtection="1">
      <alignment horizontal="center" vertical="center"/>
    </xf>
    <xf numFmtId="0" fontId="0" fillId="0" borderId="76" xfId="0" applyBorder="1" applyAlignment="1" applyProtection="1">
      <alignment horizontal="center" vertical="center"/>
    </xf>
    <xf numFmtId="38" fontId="8" fillId="0" borderId="87" xfId="3" applyFont="1" applyFill="1" applyBorder="1" applyAlignment="1" applyProtection="1">
      <alignment horizontal="center" vertical="center" shrinkToFit="1"/>
      <protection locked="0"/>
    </xf>
    <xf numFmtId="0" fontId="12" fillId="0" borderId="87" xfId="0" applyFont="1" applyFill="1" applyBorder="1" applyAlignment="1" applyProtection="1">
      <alignment vertical="center" shrinkToFit="1"/>
      <protection locked="0"/>
    </xf>
    <xf numFmtId="179" fontId="4" fillId="0" borderId="63" xfId="3" applyNumberFormat="1" applyFont="1" applyFill="1" applyBorder="1" applyAlignment="1" applyProtection="1">
      <alignment horizontal="left" vertical="center" wrapText="1"/>
    </xf>
    <xf numFmtId="179" fontId="4" fillId="0" borderId="60" xfId="3" applyNumberFormat="1" applyFont="1" applyFill="1" applyBorder="1" applyAlignment="1" applyProtection="1">
      <alignment horizontal="left" vertical="center" wrapText="1"/>
    </xf>
    <xf numFmtId="179" fontId="4" fillId="0" borderId="64" xfId="3" applyNumberFormat="1" applyFont="1" applyFill="1" applyBorder="1" applyAlignment="1" applyProtection="1">
      <alignment horizontal="left" vertical="center" wrapText="1"/>
    </xf>
    <xf numFmtId="179" fontId="4" fillId="0" borderId="70" xfId="3" applyNumberFormat="1" applyFont="1" applyFill="1" applyBorder="1" applyAlignment="1" applyProtection="1">
      <alignment horizontal="left" vertical="center" wrapText="1"/>
    </xf>
    <xf numFmtId="179" fontId="4" fillId="0" borderId="71" xfId="3" applyNumberFormat="1" applyFont="1" applyFill="1" applyBorder="1" applyAlignment="1" applyProtection="1">
      <alignment horizontal="left" vertical="center" wrapText="1"/>
    </xf>
    <xf numFmtId="179" fontId="4" fillId="0" borderId="72" xfId="3" applyNumberFormat="1" applyFont="1" applyFill="1" applyBorder="1" applyAlignment="1" applyProtection="1">
      <alignment horizontal="left" vertical="center" wrapText="1"/>
    </xf>
    <xf numFmtId="38" fontId="15" fillId="0" borderId="0" xfId="18" applyFont="1" applyFill="1" applyAlignment="1">
      <alignment vertical="center" wrapText="1"/>
    </xf>
    <xf numFmtId="0" fontId="31" fillId="0" borderId="1" xfId="15" applyFont="1" applyBorder="1" applyAlignment="1" applyProtection="1">
      <alignment horizontal="center" vertical="center" wrapText="1"/>
    </xf>
    <xf numFmtId="0" fontId="31" fillId="0" borderId="76" xfId="15" applyFont="1" applyBorder="1" applyAlignment="1" applyProtection="1">
      <alignment horizontal="center" vertical="center" wrapText="1"/>
    </xf>
    <xf numFmtId="0" fontId="18" fillId="0" borderId="116" xfId="24" applyFont="1" applyFill="1" applyBorder="1" applyAlignment="1">
      <alignment horizontal="justify" vertical="center" wrapText="1"/>
    </xf>
    <xf numFmtId="0" fontId="18" fillId="0" borderId="119" xfId="24" applyFont="1" applyFill="1" applyBorder="1" applyAlignment="1">
      <alignment horizontal="justify" vertical="center" wrapText="1"/>
    </xf>
    <xf numFmtId="0" fontId="18" fillId="0" borderId="117" xfId="24" applyFont="1" applyFill="1" applyBorder="1" applyAlignment="1">
      <alignment horizontal="justify" vertical="center" wrapText="1"/>
    </xf>
    <xf numFmtId="0" fontId="18" fillId="0" borderId="120" xfId="24" applyFont="1" applyFill="1" applyBorder="1" applyAlignment="1">
      <alignment horizontal="justify" vertical="center" wrapText="1"/>
    </xf>
    <xf numFmtId="0" fontId="18" fillId="0" borderId="118" xfId="24" applyFont="1" applyFill="1" applyBorder="1" applyAlignment="1">
      <alignment horizontal="justify" vertical="center" wrapText="1"/>
    </xf>
    <xf numFmtId="0" fontId="18" fillId="0" borderId="121" xfId="24" applyFont="1" applyFill="1" applyBorder="1" applyAlignment="1">
      <alignment horizontal="justify" vertical="center" wrapText="1"/>
    </xf>
    <xf numFmtId="0" fontId="6" fillId="0" borderId="117" xfId="24" applyFont="1" applyFill="1" applyBorder="1" applyAlignment="1">
      <alignment vertical="center" wrapText="1"/>
    </xf>
    <xf numFmtId="0" fontId="6" fillId="0" borderId="118" xfId="24" applyFont="1" applyFill="1" applyBorder="1" applyAlignment="1">
      <alignment horizontal="center" vertical="center" wrapText="1"/>
    </xf>
    <xf numFmtId="0" fontId="41" fillId="0" borderId="0" xfId="24" applyFont="1" applyFill="1" applyBorder="1" applyAlignment="1">
      <alignment vertical="center" wrapText="1"/>
    </xf>
    <xf numFmtId="55" fontId="6" fillId="0" borderId="113" xfId="24" applyNumberFormat="1" applyFont="1" applyFill="1" applyBorder="1" applyAlignment="1">
      <alignment horizontal="justify" vertical="center" wrapText="1"/>
    </xf>
    <xf numFmtId="55" fontId="6" fillId="0" borderId="116" xfId="24" applyNumberFormat="1" applyFont="1" applyFill="1" applyBorder="1" applyAlignment="1">
      <alignment horizontal="justify" vertical="center" wrapText="1"/>
    </xf>
    <xf numFmtId="0" fontId="6" fillId="0" borderId="116" xfId="24" applyFont="1" applyFill="1" applyBorder="1" applyAlignment="1">
      <alignment horizontal="justify" vertical="center" wrapText="1"/>
    </xf>
    <xf numFmtId="0" fontId="18" fillId="0" borderId="114" xfId="24" applyFont="1" applyFill="1" applyBorder="1" applyAlignment="1">
      <alignment horizontal="justify" vertical="center" wrapText="1"/>
    </xf>
    <xf numFmtId="0" fontId="18" fillId="0" borderId="115" xfId="24" applyFont="1" applyFill="1" applyBorder="1" applyAlignment="1">
      <alignment horizontal="justify" vertical="center" wrapText="1"/>
    </xf>
    <xf numFmtId="0" fontId="47" fillId="14" borderId="1" xfId="26" applyFont="1" applyFill="1" applyBorder="1" applyAlignment="1">
      <alignment horizontal="center" vertical="center"/>
    </xf>
    <xf numFmtId="0" fontId="47" fillId="14" borderId="4" xfId="26" applyFont="1" applyFill="1" applyBorder="1" applyAlignment="1">
      <alignment horizontal="center" vertical="center"/>
    </xf>
    <xf numFmtId="0" fontId="47" fillId="14" borderId="7" xfId="26" applyFont="1" applyFill="1" applyBorder="1" applyAlignment="1">
      <alignment horizontal="center" vertical="center"/>
    </xf>
    <xf numFmtId="0" fontId="47" fillId="2" borderId="29" xfId="26" applyFont="1" applyFill="1" applyBorder="1" applyAlignment="1">
      <alignment horizontal="center" vertical="center"/>
    </xf>
    <xf numFmtId="0" fontId="46" fillId="0" borderId="0" xfId="26" applyFont="1" applyAlignment="1">
      <alignment horizontal="center" vertical="center"/>
    </xf>
    <xf numFmtId="0" fontId="47" fillId="0" borderId="0" xfId="26" applyFont="1" applyAlignment="1">
      <alignment horizontal="left" vertical="center"/>
    </xf>
    <xf numFmtId="0" fontId="47" fillId="11" borderId="1" xfId="26" applyFont="1" applyFill="1" applyBorder="1" applyAlignment="1">
      <alignment horizontal="center" vertical="center"/>
    </xf>
    <xf numFmtId="0" fontId="47" fillId="11" borderId="4" xfId="24" applyFont="1" applyFill="1" applyBorder="1" applyAlignment="1">
      <alignment horizontal="center" vertical="center"/>
    </xf>
    <xf numFmtId="0" fontId="47" fillId="11" borderId="7" xfId="24" applyFont="1" applyFill="1" applyBorder="1" applyAlignment="1">
      <alignment horizontal="center" vertical="center"/>
    </xf>
    <xf numFmtId="0" fontId="47" fillId="13" borderId="29" xfId="26" applyFont="1" applyFill="1" applyBorder="1" applyAlignment="1">
      <alignment horizontal="center" vertical="center"/>
    </xf>
  </cellXfs>
  <cellStyles count="27">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4 3 2" xfId="26"/>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s>
  <dxfs count="1551">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142875</xdr:colOff>
          <xdr:row>10</xdr:row>
          <xdr:rowOff>0</xdr:rowOff>
        </xdr:from>
        <xdr:to>
          <xdr:col>18</xdr:col>
          <xdr:colOff>133350</xdr:colOff>
          <xdr:row>11</xdr:row>
          <xdr:rowOff>0</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xmlns="" id="{00000000-0008-0000-00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10</xdr:row>
          <xdr:rowOff>0</xdr:rowOff>
        </xdr:from>
        <xdr:to>
          <xdr:col>23</xdr:col>
          <xdr:colOff>123825</xdr:colOff>
          <xdr:row>11</xdr:row>
          <xdr:rowOff>0</xdr:rowOff>
        </xdr:to>
        <xdr:sp macro="" textlink="">
          <xdr:nvSpPr>
            <xdr:cNvPr id="66572" name="Option Button 12" hidden="1">
              <a:extLst>
                <a:ext uri="{63B3BB69-23CF-44E3-9099-C40C66FF867C}">
                  <a14:compatExt spid="_x0000_s66572"/>
                </a:ext>
                <a:ext uri="{FF2B5EF4-FFF2-40B4-BE49-F238E27FC236}">
                  <a16:creationId xmlns:a16="http://schemas.microsoft.com/office/drawing/2014/main" xmlns="" id="{00000000-0008-0000-00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　　</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0C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164</xdr:row>
      <xdr:rowOff>0</xdr:rowOff>
    </xdr:from>
    <xdr:to>
      <xdr:col>4</xdr:col>
      <xdr:colOff>2286000</xdr:colOff>
      <xdr:row>165</xdr:row>
      <xdr:rowOff>171449</xdr:rowOff>
    </xdr:to>
    <xdr:sp macro="" textlink="">
      <xdr:nvSpPr>
        <xdr:cNvPr id="4" name="テキスト ボックス 3">
          <a:extLst>
            <a:ext uri="{FF2B5EF4-FFF2-40B4-BE49-F238E27FC236}">
              <a16:creationId xmlns:a16="http://schemas.microsoft.com/office/drawing/2014/main" xmlns="" id="{00000000-0008-0000-0D00-000004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xmlns="" id="{00000000-0008-0000-0E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0F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0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1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2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3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4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5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35</xdr:row>
      <xdr:rowOff>38101</xdr:rowOff>
    </xdr:from>
    <xdr:to>
      <xdr:col>9</xdr:col>
      <xdr:colOff>161926</xdr:colOff>
      <xdr:row>37</xdr:row>
      <xdr:rowOff>38100</xdr:rowOff>
    </xdr:to>
    <xdr:cxnSp macro="">
      <xdr:nvCxnSpPr>
        <xdr:cNvPr id="5" name="直線矢印コネクタ 4">
          <a:extLst>
            <a:ext uri="{FF2B5EF4-FFF2-40B4-BE49-F238E27FC236}">
              <a16:creationId xmlns:a16="http://schemas.microsoft.com/office/drawing/2014/main" xmlns="" id="{00000000-0008-0000-04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0</xdr:row>
      <xdr:rowOff>123825</xdr:rowOff>
    </xdr:from>
    <xdr:to>
      <xdr:col>9</xdr:col>
      <xdr:colOff>480732</xdr:colOff>
      <xdr:row>4</xdr:row>
      <xdr:rowOff>28575</xdr:rowOff>
    </xdr:to>
    <xdr:sp macro="" textlink="">
      <xdr:nvSpPr>
        <xdr:cNvPr id="3" name="テキスト ボックス 2">
          <a:extLst>
            <a:ext uri="{FF2B5EF4-FFF2-40B4-BE49-F238E27FC236}">
              <a16:creationId xmlns:a16="http://schemas.microsoft.com/office/drawing/2014/main" xmlns="" id="{00000000-0008-0000-0400-000003000000}"/>
            </a:ext>
          </a:extLst>
        </xdr:cNvPr>
        <xdr:cNvSpPr txBox="1"/>
      </xdr:nvSpPr>
      <xdr:spPr>
        <a:xfrm>
          <a:off x="6867525" y="123825"/>
          <a:ext cx="1823757"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6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371475</xdr:colOff>
      <xdr:row>509</xdr:row>
      <xdr:rowOff>161925</xdr:rowOff>
    </xdr:from>
    <xdr:to>
      <xdr:col>20</xdr:col>
      <xdr:colOff>354450</xdr:colOff>
      <xdr:row>512</xdr:row>
      <xdr:rowOff>161925</xdr:rowOff>
    </xdr:to>
    <xdr:sp macro="" textlink="">
      <xdr:nvSpPr>
        <xdr:cNvPr id="3" name="角丸四角形吹き出し 1">
          <a:extLst>
            <a:ext uri="{FF2B5EF4-FFF2-40B4-BE49-F238E27FC236}">
              <a16:creationId xmlns:a16="http://schemas.microsoft.com/office/drawing/2014/main" xmlns="" id="{00000000-0008-0000-1700-000003000000}"/>
            </a:ext>
          </a:extLst>
        </xdr:cNvPr>
        <xdr:cNvSpPr/>
      </xdr:nvSpPr>
      <xdr:spPr>
        <a:xfrm>
          <a:off x="10934700" y="84905850"/>
          <a:ext cx="2088000" cy="51435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7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419100</xdr:colOff>
      <xdr:row>509</xdr:row>
      <xdr:rowOff>314325</xdr:rowOff>
    </xdr:from>
    <xdr:to>
      <xdr:col>20</xdr:col>
      <xdr:colOff>402075</xdr:colOff>
      <xdr:row>512</xdr:row>
      <xdr:rowOff>266700</xdr:rowOff>
    </xdr:to>
    <xdr:sp macro="" textlink="">
      <xdr:nvSpPr>
        <xdr:cNvPr id="3" name="角丸四角形吹き出し 1">
          <a:extLst>
            <a:ext uri="{FF2B5EF4-FFF2-40B4-BE49-F238E27FC236}">
              <a16:creationId xmlns:a16="http://schemas.microsoft.com/office/drawing/2014/main" xmlns="" id="{00000000-0008-0000-1800-000003000000}"/>
            </a:ext>
          </a:extLst>
        </xdr:cNvPr>
        <xdr:cNvSpPr/>
      </xdr:nvSpPr>
      <xdr:spPr>
        <a:xfrm>
          <a:off x="10982325" y="164211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18</xdr:col>
      <xdr:colOff>438148</xdr:colOff>
      <xdr:row>509</xdr:row>
      <xdr:rowOff>238125</xdr:rowOff>
    </xdr:from>
    <xdr:to>
      <xdr:col>20</xdr:col>
      <xdr:colOff>421123</xdr:colOff>
      <xdr:row>512</xdr:row>
      <xdr:rowOff>190500</xdr:rowOff>
    </xdr:to>
    <xdr:sp macro="" textlink="">
      <xdr:nvSpPr>
        <xdr:cNvPr id="3" name="角丸四角形吹き出し 1">
          <a:extLst>
            <a:ext uri="{FF2B5EF4-FFF2-40B4-BE49-F238E27FC236}">
              <a16:creationId xmlns:a16="http://schemas.microsoft.com/office/drawing/2014/main" xmlns="" id="{00000000-0008-0000-1900-000003000000}"/>
            </a:ext>
          </a:extLst>
        </xdr:cNvPr>
        <xdr:cNvSpPr/>
      </xdr:nvSpPr>
      <xdr:spPr>
        <a:xfrm>
          <a:off x="11001373" y="163449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9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1A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18</xdr:col>
      <xdr:colOff>266700</xdr:colOff>
      <xdr:row>0</xdr:row>
      <xdr:rowOff>95250</xdr:rowOff>
    </xdr:from>
    <xdr:to>
      <xdr:col>20</xdr:col>
      <xdr:colOff>66674</xdr:colOff>
      <xdr:row>2</xdr:row>
      <xdr:rowOff>209550</xdr:rowOff>
    </xdr:to>
    <xdr:sp macro="" textlink="">
      <xdr:nvSpPr>
        <xdr:cNvPr id="3" name="テキスト ボックス 2">
          <a:extLst>
            <a:ext uri="{FF2B5EF4-FFF2-40B4-BE49-F238E27FC236}">
              <a16:creationId xmlns:a16="http://schemas.microsoft.com/office/drawing/2014/main" xmlns="" id="{00000000-0008-0000-1B00-000003000000}"/>
            </a:ext>
          </a:extLst>
        </xdr:cNvPr>
        <xdr:cNvSpPr txBox="1"/>
      </xdr:nvSpPr>
      <xdr:spPr>
        <a:xfrm>
          <a:off x="10829925" y="9525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134471</xdr:colOff>
      <xdr:row>1</xdr:row>
      <xdr:rowOff>302558</xdr:rowOff>
    </xdr:from>
    <xdr:to>
      <xdr:col>7</xdr:col>
      <xdr:colOff>268941</xdr:colOff>
      <xdr:row>3</xdr:row>
      <xdr:rowOff>179295</xdr:rowOff>
    </xdr:to>
    <xdr:sp macro="" textlink="">
      <xdr:nvSpPr>
        <xdr:cNvPr id="2" name="テキスト ボックス 1">
          <a:extLst>
            <a:ext uri="{FF2B5EF4-FFF2-40B4-BE49-F238E27FC236}">
              <a16:creationId xmlns:a16="http://schemas.microsoft.com/office/drawing/2014/main" xmlns="" id="{00000000-0008-0000-1C00-000002000000}"/>
            </a:ext>
          </a:extLst>
        </xdr:cNvPr>
        <xdr:cNvSpPr txBox="1"/>
      </xdr:nvSpPr>
      <xdr:spPr>
        <a:xfrm>
          <a:off x="6813177" y="571499"/>
          <a:ext cx="2868705" cy="7059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FF"/>
              </a:solidFill>
            </a:rPr>
            <a:t>応募時の実施計画書からの変更点を記載してください。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xmlns="" id="{00000000-0008-0000-05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25</xdr:col>
      <xdr:colOff>85725</xdr:colOff>
      <xdr:row>5</xdr:row>
      <xdr:rowOff>323850</xdr:rowOff>
    </xdr:from>
    <xdr:to>
      <xdr:col>27</xdr:col>
      <xdr:colOff>404532</xdr:colOff>
      <xdr:row>10</xdr:row>
      <xdr:rowOff>125506</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8067675" y="113347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95250</xdr:colOff>
      <xdr:row>2</xdr:row>
      <xdr:rowOff>142875</xdr:rowOff>
    </xdr:from>
    <xdr:to>
      <xdr:col>27</xdr:col>
      <xdr:colOff>414057</xdr:colOff>
      <xdr:row>5</xdr:row>
      <xdr:rowOff>209550</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8077200" y="533400"/>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xmlns="" id="{00000000-0008-0000-06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57150</xdr:colOff>
      <xdr:row>6</xdr:row>
      <xdr:rowOff>295275</xdr:rowOff>
    </xdr:from>
    <xdr:to>
      <xdr:col>27</xdr:col>
      <xdr:colOff>395007</xdr:colOff>
      <xdr:row>13</xdr:row>
      <xdr:rowOff>182656</xdr:rowOff>
    </xdr:to>
    <xdr:sp macro="" textlink="">
      <xdr:nvSpPr>
        <xdr:cNvPr id="3" name="テキスト ボックス 2">
          <a:extLst>
            <a:ext uri="{FF2B5EF4-FFF2-40B4-BE49-F238E27FC236}">
              <a16:creationId xmlns:a16="http://schemas.microsoft.com/office/drawing/2014/main" xmlns="" id="{00000000-0008-0000-0600-000003000000}"/>
            </a:ext>
          </a:extLst>
        </xdr:cNvPr>
        <xdr:cNvSpPr txBox="1"/>
      </xdr:nvSpPr>
      <xdr:spPr>
        <a:xfrm>
          <a:off x="8039100" y="18764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47625</xdr:colOff>
      <xdr:row>5</xdr:row>
      <xdr:rowOff>533400</xdr:rowOff>
    </xdr:from>
    <xdr:to>
      <xdr:col>27</xdr:col>
      <xdr:colOff>385482</xdr:colOff>
      <xdr:row>6</xdr:row>
      <xdr:rowOff>247650</xdr:rowOff>
    </xdr:to>
    <xdr:sp macro="" textlink="">
      <xdr:nvSpPr>
        <xdr:cNvPr id="5" name="テキスト ボックス 4">
          <a:extLst>
            <a:ext uri="{FF2B5EF4-FFF2-40B4-BE49-F238E27FC236}">
              <a16:creationId xmlns:a16="http://schemas.microsoft.com/office/drawing/2014/main" xmlns="" id="{00000000-0008-0000-0600-000005000000}"/>
            </a:ext>
          </a:extLst>
        </xdr:cNvPr>
        <xdr:cNvSpPr txBox="1"/>
      </xdr:nvSpPr>
      <xdr:spPr>
        <a:xfrm>
          <a:off x="8029575" y="13430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47625</xdr:colOff>
      <xdr:row>0</xdr:row>
      <xdr:rowOff>209550</xdr:rowOff>
    </xdr:from>
    <xdr:to>
      <xdr:col>28</xdr:col>
      <xdr:colOff>1095375</xdr:colOff>
      <xdr:row>5</xdr:row>
      <xdr:rowOff>485776</xdr:rowOff>
    </xdr:to>
    <xdr:sp macro="" textlink="">
      <xdr:nvSpPr>
        <xdr:cNvPr id="6" name="テキスト ボックス 5">
          <a:extLst>
            <a:ext uri="{FF2B5EF4-FFF2-40B4-BE49-F238E27FC236}">
              <a16:creationId xmlns:a16="http://schemas.microsoft.com/office/drawing/2014/main" xmlns="" id="{00000000-0008-0000-0600-000006000000}"/>
            </a:ext>
          </a:extLst>
        </xdr:cNvPr>
        <xdr:cNvSpPr txBox="1"/>
      </xdr:nvSpPr>
      <xdr:spPr>
        <a:xfrm>
          <a:off x="8029575" y="209550"/>
          <a:ext cx="3819525"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342900</xdr:colOff>
      <xdr:row>3</xdr:row>
      <xdr:rowOff>266699</xdr:rowOff>
    </xdr:from>
    <xdr:to>
      <xdr:col>20</xdr:col>
      <xdr:colOff>397875</xdr:colOff>
      <xdr:row>8</xdr:row>
      <xdr:rowOff>31274</xdr:rowOff>
    </xdr:to>
    <xdr:sp macro="" textlink="">
      <xdr:nvSpPr>
        <xdr:cNvPr id="5" name="角丸四角形吹き出し 1">
          <a:extLst>
            <a:ext uri="{FF2B5EF4-FFF2-40B4-BE49-F238E27FC236}">
              <a16:creationId xmlns:a16="http://schemas.microsoft.com/office/drawing/2014/main" xmlns="" id="{00000000-0008-0000-0700-000005000000}"/>
            </a:ext>
          </a:extLst>
        </xdr:cNvPr>
        <xdr:cNvSpPr/>
      </xdr:nvSpPr>
      <xdr:spPr>
        <a:xfrm>
          <a:off x="10906125" y="1162049"/>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409575</xdr:colOff>
      <xdr:row>165</xdr:row>
      <xdr:rowOff>133349</xdr:rowOff>
    </xdr:from>
    <xdr:to>
      <xdr:col>20</xdr:col>
      <xdr:colOff>464550</xdr:colOff>
      <xdr:row>168</xdr:row>
      <xdr:rowOff>33224</xdr:rowOff>
    </xdr:to>
    <xdr:sp macro="" textlink="">
      <xdr:nvSpPr>
        <xdr:cNvPr id="6" name="角丸四角形吹き出し 1">
          <a:extLst>
            <a:ext uri="{FF2B5EF4-FFF2-40B4-BE49-F238E27FC236}">
              <a16:creationId xmlns:a16="http://schemas.microsoft.com/office/drawing/2014/main" xmlns="" id="{00000000-0008-0000-0700-000006000000}"/>
            </a:ext>
          </a:extLst>
        </xdr:cNvPr>
        <xdr:cNvSpPr/>
      </xdr:nvSpPr>
      <xdr:spPr>
        <a:xfrm>
          <a:off x="10972800" y="18287999"/>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2269066</xdr:colOff>
      <xdr:row>165</xdr:row>
      <xdr:rowOff>172507</xdr:rowOff>
    </xdr:to>
    <xdr:sp macro="" textlink="">
      <xdr:nvSpPr>
        <xdr:cNvPr id="7" name="テキスト ボックス 6">
          <a:extLst>
            <a:ext uri="{FF2B5EF4-FFF2-40B4-BE49-F238E27FC236}">
              <a16:creationId xmlns:a16="http://schemas.microsoft.com/office/drawing/2014/main" xmlns="" id="{00000000-0008-0000-0700-000007000000}"/>
            </a:ext>
          </a:extLst>
        </xdr:cNvPr>
        <xdr:cNvSpPr txBox="1"/>
      </xdr:nvSpPr>
      <xdr:spPr>
        <a:xfrm>
          <a:off x="296333" y="18139833"/>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xmlns="" id="{00000000-0008-0000-08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2" name="テキスト ボックス 1">
          <a:extLst>
            <a:ext uri="{FF2B5EF4-FFF2-40B4-BE49-F238E27FC236}">
              <a16:creationId xmlns:a16="http://schemas.microsoft.com/office/drawing/2014/main" xmlns="" id="{00000000-0008-0000-0900-000002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xmlns="" id="{00000000-0008-0000-0A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5.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39997558519241921"/>
  </sheetPr>
  <dimension ref="A1:AJ43"/>
  <sheetViews>
    <sheetView showGridLines="0" tabSelected="1" view="pageBreakPreview" zoomScaleNormal="70" zoomScaleSheetLayoutView="100" workbookViewId="0">
      <selection sqref="A1:AI1"/>
    </sheetView>
  </sheetViews>
  <sheetFormatPr defaultRowHeight="13.5"/>
  <cols>
    <col min="1" max="57" width="2.625" style="187" customWidth="1"/>
    <col min="58" max="255" width="9" style="187"/>
    <col min="256" max="256" width="2.5" style="187" customWidth="1"/>
    <col min="257" max="257" width="0.75" style="187" customWidth="1"/>
    <col min="258" max="313" width="2.625" style="187" customWidth="1"/>
    <col min="314" max="511" width="9" style="187"/>
    <col min="512" max="512" width="2.5" style="187" customWidth="1"/>
    <col min="513" max="513" width="0.75" style="187" customWidth="1"/>
    <col min="514" max="569" width="2.625" style="187" customWidth="1"/>
    <col min="570" max="767" width="9" style="187"/>
    <col min="768" max="768" width="2.5" style="187" customWidth="1"/>
    <col min="769" max="769" width="0.75" style="187" customWidth="1"/>
    <col min="770" max="825" width="2.625" style="187" customWidth="1"/>
    <col min="826" max="1023" width="9" style="187"/>
    <col min="1024" max="1024" width="2.5" style="187" customWidth="1"/>
    <col min="1025" max="1025" width="0.75" style="187" customWidth="1"/>
    <col min="1026" max="1081" width="2.625" style="187" customWidth="1"/>
    <col min="1082" max="1279" width="9" style="187"/>
    <col min="1280" max="1280" width="2.5" style="187" customWidth="1"/>
    <col min="1281" max="1281" width="0.75" style="187" customWidth="1"/>
    <col min="1282" max="1337" width="2.625" style="187" customWidth="1"/>
    <col min="1338" max="1535" width="9" style="187"/>
    <col min="1536" max="1536" width="2.5" style="187" customWidth="1"/>
    <col min="1537" max="1537" width="0.75" style="187" customWidth="1"/>
    <col min="1538" max="1593" width="2.625" style="187" customWidth="1"/>
    <col min="1594" max="1791" width="9" style="187"/>
    <col min="1792" max="1792" width="2.5" style="187" customWidth="1"/>
    <col min="1793" max="1793" width="0.75" style="187" customWidth="1"/>
    <col min="1794" max="1849" width="2.625" style="187" customWidth="1"/>
    <col min="1850" max="2047" width="9" style="187"/>
    <col min="2048" max="2048" width="2.5" style="187" customWidth="1"/>
    <col min="2049" max="2049" width="0.75" style="187" customWidth="1"/>
    <col min="2050" max="2105" width="2.625" style="187" customWidth="1"/>
    <col min="2106" max="2303" width="9" style="187"/>
    <col min="2304" max="2304" width="2.5" style="187" customWidth="1"/>
    <col min="2305" max="2305" width="0.75" style="187" customWidth="1"/>
    <col min="2306" max="2361" width="2.625" style="187" customWidth="1"/>
    <col min="2362" max="2559" width="9" style="187"/>
    <col min="2560" max="2560" width="2.5" style="187" customWidth="1"/>
    <col min="2561" max="2561" width="0.75" style="187" customWidth="1"/>
    <col min="2562" max="2617" width="2.625" style="187" customWidth="1"/>
    <col min="2618" max="2815" width="9" style="187"/>
    <col min="2816" max="2816" width="2.5" style="187" customWidth="1"/>
    <col min="2817" max="2817" width="0.75" style="187" customWidth="1"/>
    <col min="2818" max="2873" width="2.625" style="187" customWidth="1"/>
    <col min="2874" max="3071" width="9" style="187"/>
    <col min="3072" max="3072" width="2.5" style="187" customWidth="1"/>
    <col min="3073" max="3073" width="0.75" style="187" customWidth="1"/>
    <col min="3074" max="3129" width="2.625" style="187" customWidth="1"/>
    <col min="3130" max="3327" width="9" style="187"/>
    <col min="3328" max="3328" width="2.5" style="187" customWidth="1"/>
    <col min="3329" max="3329" width="0.75" style="187" customWidth="1"/>
    <col min="3330" max="3385" width="2.625" style="187" customWidth="1"/>
    <col min="3386" max="3583" width="9" style="187"/>
    <col min="3584" max="3584" width="2.5" style="187" customWidth="1"/>
    <col min="3585" max="3585" width="0.75" style="187" customWidth="1"/>
    <col min="3586" max="3641" width="2.625" style="187" customWidth="1"/>
    <col min="3642" max="3839" width="9" style="187"/>
    <col min="3840" max="3840" width="2.5" style="187" customWidth="1"/>
    <col min="3841" max="3841" width="0.75" style="187" customWidth="1"/>
    <col min="3842" max="3897" width="2.625" style="187" customWidth="1"/>
    <col min="3898" max="4095" width="9" style="187"/>
    <col min="4096" max="4096" width="2.5" style="187" customWidth="1"/>
    <col min="4097" max="4097" width="0.75" style="187" customWidth="1"/>
    <col min="4098" max="4153" width="2.625" style="187" customWidth="1"/>
    <col min="4154" max="4351" width="9" style="187"/>
    <col min="4352" max="4352" width="2.5" style="187" customWidth="1"/>
    <col min="4353" max="4353" width="0.75" style="187" customWidth="1"/>
    <col min="4354" max="4409" width="2.625" style="187" customWidth="1"/>
    <col min="4410" max="4607" width="9" style="187"/>
    <col min="4608" max="4608" width="2.5" style="187" customWidth="1"/>
    <col min="4609" max="4609" width="0.75" style="187" customWidth="1"/>
    <col min="4610" max="4665" width="2.625" style="187" customWidth="1"/>
    <col min="4666" max="4863" width="9" style="187"/>
    <col min="4864" max="4864" width="2.5" style="187" customWidth="1"/>
    <col min="4865" max="4865" width="0.75" style="187" customWidth="1"/>
    <col min="4866" max="4921" width="2.625" style="187" customWidth="1"/>
    <col min="4922" max="5119" width="9" style="187"/>
    <col min="5120" max="5120" width="2.5" style="187" customWidth="1"/>
    <col min="5121" max="5121" width="0.75" style="187" customWidth="1"/>
    <col min="5122" max="5177" width="2.625" style="187" customWidth="1"/>
    <col min="5178" max="5375" width="9" style="187"/>
    <col min="5376" max="5376" width="2.5" style="187" customWidth="1"/>
    <col min="5377" max="5377" width="0.75" style="187" customWidth="1"/>
    <col min="5378" max="5433" width="2.625" style="187" customWidth="1"/>
    <col min="5434" max="5631" width="9" style="187"/>
    <col min="5632" max="5632" width="2.5" style="187" customWidth="1"/>
    <col min="5633" max="5633" width="0.75" style="187" customWidth="1"/>
    <col min="5634" max="5689" width="2.625" style="187" customWidth="1"/>
    <col min="5690" max="5887" width="9" style="187"/>
    <col min="5888" max="5888" width="2.5" style="187" customWidth="1"/>
    <col min="5889" max="5889" width="0.75" style="187" customWidth="1"/>
    <col min="5890" max="5945" width="2.625" style="187" customWidth="1"/>
    <col min="5946" max="6143" width="9" style="187"/>
    <col min="6144" max="6144" width="2.5" style="187" customWidth="1"/>
    <col min="6145" max="6145" width="0.75" style="187" customWidth="1"/>
    <col min="6146" max="6201" width="2.625" style="187" customWidth="1"/>
    <col min="6202" max="6399" width="9" style="187"/>
    <col min="6400" max="6400" width="2.5" style="187" customWidth="1"/>
    <col min="6401" max="6401" width="0.75" style="187" customWidth="1"/>
    <col min="6402" max="6457" width="2.625" style="187" customWidth="1"/>
    <col min="6458" max="6655" width="9" style="187"/>
    <col min="6656" max="6656" width="2.5" style="187" customWidth="1"/>
    <col min="6657" max="6657" width="0.75" style="187" customWidth="1"/>
    <col min="6658" max="6713" width="2.625" style="187" customWidth="1"/>
    <col min="6714" max="6911" width="9" style="187"/>
    <col min="6912" max="6912" width="2.5" style="187" customWidth="1"/>
    <col min="6913" max="6913" width="0.75" style="187" customWidth="1"/>
    <col min="6914" max="6969" width="2.625" style="187" customWidth="1"/>
    <col min="6970" max="7167" width="9" style="187"/>
    <col min="7168" max="7168" width="2.5" style="187" customWidth="1"/>
    <col min="7169" max="7169" width="0.75" style="187" customWidth="1"/>
    <col min="7170" max="7225" width="2.625" style="187" customWidth="1"/>
    <col min="7226" max="7423" width="9" style="187"/>
    <col min="7424" max="7424" width="2.5" style="187" customWidth="1"/>
    <col min="7425" max="7425" width="0.75" style="187" customWidth="1"/>
    <col min="7426" max="7481" width="2.625" style="187" customWidth="1"/>
    <col min="7482" max="7679" width="9" style="187"/>
    <col min="7680" max="7680" width="2.5" style="187" customWidth="1"/>
    <col min="7681" max="7681" width="0.75" style="187" customWidth="1"/>
    <col min="7682" max="7737" width="2.625" style="187" customWidth="1"/>
    <col min="7738" max="7935" width="9" style="187"/>
    <col min="7936" max="7936" width="2.5" style="187" customWidth="1"/>
    <col min="7937" max="7937" width="0.75" style="187" customWidth="1"/>
    <col min="7938" max="7993" width="2.625" style="187" customWidth="1"/>
    <col min="7994" max="8191" width="9" style="187"/>
    <col min="8192" max="8192" width="2.5" style="187" customWidth="1"/>
    <col min="8193" max="8193" width="0.75" style="187" customWidth="1"/>
    <col min="8194" max="8249" width="2.625" style="187" customWidth="1"/>
    <col min="8250" max="8447" width="9" style="187"/>
    <col min="8448" max="8448" width="2.5" style="187" customWidth="1"/>
    <col min="8449" max="8449" width="0.75" style="187" customWidth="1"/>
    <col min="8450" max="8505" width="2.625" style="187" customWidth="1"/>
    <col min="8506" max="8703" width="9" style="187"/>
    <col min="8704" max="8704" width="2.5" style="187" customWidth="1"/>
    <col min="8705" max="8705" width="0.75" style="187" customWidth="1"/>
    <col min="8706" max="8761" width="2.625" style="187" customWidth="1"/>
    <col min="8762" max="8959" width="9" style="187"/>
    <col min="8960" max="8960" width="2.5" style="187" customWidth="1"/>
    <col min="8961" max="8961" width="0.75" style="187" customWidth="1"/>
    <col min="8962" max="9017" width="2.625" style="187" customWidth="1"/>
    <col min="9018" max="9215" width="9" style="187"/>
    <col min="9216" max="9216" width="2.5" style="187" customWidth="1"/>
    <col min="9217" max="9217" width="0.75" style="187" customWidth="1"/>
    <col min="9218" max="9273" width="2.625" style="187" customWidth="1"/>
    <col min="9274" max="9471" width="9" style="187"/>
    <col min="9472" max="9472" width="2.5" style="187" customWidth="1"/>
    <col min="9473" max="9473" width="0.75" style="187" customWidth="1"/>
    <col min="9474" max="9529" width="2.625" style="187" customWidth="1"/>
    <col min="9530" max="9727" width="9" style="187"/>
    <col min="9728" max="9728" width="2.5" style="187" customWidth="1"/>
    <col min="9729" max="9729" width="0.75" style="187" customWidth="1"/>
    <col min="9730" max="9785" width="2.625" style="187" customWidth="1"/>
    <col min="9786" max="9983" width="9" style="187"/>
    <col min="9984" max="9984" width="2.5" style="187" customWidth="1"/>
    <col min="9985" max="9985" width="0.75" style="187" customWidth="1"/>
    <col min="9986" max="10041" width="2.625" style="187" customWidth="1"/>
    <col min="10042" max="10239" width="9" style="187"/>
    <col min="10240" max="10240" width="2.5" style="187" customWidth="1"/>
    <col min="10241" max="10241" width="0.75" style="187" customWidth="1"/>
    <col min="10242" max="10297" width="2.625" style="187" customWidth="1"/>
    <col min="10298" max="10495" width="9" style="187"/>
    <col min="10496" max="10496" width="2.5" style="187" customWidth="1"/>
    <col min="10497" max="10497" width="0.75" style="187" customWidth="1"/>
    <col min="10498" max="10553" width="2.625" style="187" customWidth="1"/>
    <col min="10554" max="10751" width="9" style="187"/>
    <col min="10752" max="10752" width="2.5" style="187" customWidth="1"/>
    <col min="10753" max="10753" width="0.75" style="187" customWidth="1"/>
    <col min="10754" max="10809" width="2.625" style="187" customWidth="1"/>
    <col min="10810" max="11007" width="9" style="187"/>
    <col min="11008" max="11008" width="2.5" style="187" customWidth="1"/>
    <col min="11009" max="11009" width="0.75" style="187" customWidth="1"/>
    <col min="11010" max="11065" width="2.625" style="187" customWidth="1"/>
    <col min="11066" max="11263" width="9" style="187"/>
    <col min="11264" max="11264" width="2.5" style="187" customWidth="1"/>
    <col min="11265" max="11265" width="0.75" style="187" customWidth="1"/>
    <col min="11266" max="11321" width="2.625" style="187" customWidth="1"/>
    <col min="11322" max="11519" width="9" style="187"/>
    <col min="11520" max="11520" width="2.5" style="187" customWidth="1"/>
    <col min="11521" max="11521" width="0.75" style="187" customWidth="1"/>
    <col min="11522" max="11577" width="2.625" style="187" customWidth="1"/>
    <col min="11578" max="11775" width="9" style="187"/>
    <col min="11776" max="11776" width="2.5" style="187" customWidth="1"/>
    <col min="11777" max="11777" width="0.75" style="187" customWidth="1"/>
    <col min="11778" max="11833" width="2.625" style="187" customWidth="1"/>
    <col min="11834" max="12031" width="9" style="187"/>
    <col min="12032" max="12032" width="2.5" style="187" customWidth="1"/>
    <col min="12033" max="12033" width="0.75" style="187" customWidth="1"/>
    <col min="12034" max="12089" width="2.625" style="187" customWidth="1"/>
    <col min="12090" max="12287" width="9" style="187"/>
    <col min="12288" max="12288" width="2.5" style="187" customWidth="1"/>
    <col min="12289" max="12289" width="0.75" style="187" customWidth="1"/>
    <col min="12290" max="12345" width="2.625" style="187" customWidth="1"/>
    <col min="12346" max="12543" width="9" style="187"/>
    <col min="12544" max="12544" width="2.5" style="187" customWidth="1"/>
    <col min="12545" max="12545" width="0.75" style="187" customWidth="1"/>
    <col min="12546" max="12601" width="2.625" style="187" customWidth="1"/>
    <col min="12602" max="12799" width="9" style="187"/>
    <col min="12800" max="12800" width="2.5" style="187" customWidth="1"/>
    <col min="12801" max="12801" width="0.75" style="187" customWidth="1"/>
    <col min="12802" max="12857" width="2.625" style="187" customWidth="1"/>
    <col min="12858" max="13055" width="9" style="187"/>
    <col min="13056" max="13056" width="2.5" style="187" customWidth="1"/>
    <col min="13057" max="13057" width="0.75" style="187" customWidth="1"/>
    <col min="13058" max="13113" width="2.625" style="187" customWidth="1"/>
    <col min="13114" max="13311" width="9" style="187"/>
    <col min="13312" max="13312" width="2.5" style="187" customWidth="1"/>
    <col min="13313" max="13313" width="0.75" style="187" customWidth="1"/>
    <col min="13314" max="13369" width="2.625" style="187" customWidth="1"/>
    <col min="13370" max="13567" width="9" style="187"/>
    <col min="13568" max="13568" width="2.5" style="187" customWidth="1"/>
    <col min="13569" max="13569" width="0.75" style="187" customWidth="1"/>
    <col min="13570" max="13625" width="2.625" style="187" customWidth="1"/>
    <col min="13626" max="13823" width="9" style="187"/>
    <col min="13824" max="13824" width="2.5" style="187" customWidth="1"/>
    <col min="13825" max="13825" width="0.75" style="187" customWidth="1"/>
    <col min="13826" max="13881" width="2.625" style="187" customWidth="1"/>
    <col min="13882" max="14079" width="9" style="187"/>
    <col min="14080" max="14080" width="2.5" style="187" customWidth="1"/>
    <col min="14081" max="14081" width="0.75" style="187" customWidth="1"/>
    <col min="14082" max="14137" width="2.625" style="187" customWidth="1"/>
    <col min="14138" max="14335" width="9" style="187"/>
    <col min="14336" max="14336" width="2.5" style="187" customWidth="1"/>
    <col min="14337" max="14337" width="0.75" style="187" customWidth="1"/>
    <col min="14338" max="14393" width="2.625" style="187" customWidth="1"/>
    <col min="14394" max="14591" width="9" style="187"/>
    <col min="14592" max="14592" width="2.5" style="187" customWidth="1"/>
    <col min="14593" max="14593" width="0.75" style="187" customWidth="1"/>
    <col min="14594" max="14649" width="2.625" style="187" customWidth="1"/>
    <col min="14650" max="14847" width="9" style="187"/>
    <col min="14848" max="14848" width="2.5" style="187" customWidth="1"/>
    <col min="14849" max="14849" width="0.75" style="187" customWidth="1"/>
    <col min="14850" max="14905" width="2.625" style="187" customWidth="1"/>
    <col min="14906" max="15103" width="9" style="187"/>
    <col min="15104" max="15104" width="2.5" style="187" customWidth="1"/>
    <col min="15105" max="15105" width="0.75" style="187" customWidth="1"/>
    <col min="15106" max="15161" width="2.625" style="187" customWidth="1"/>
    <col min="15162" max="15359" width="9" style="187"/>
    <col min="15360" max="15360" width="2.5" style="187" customWidth="1"/>
    <col min="15361" max="15361" width="0.75" style="187" customWidth="1"/>
    <col min="15362" max="15417" width="2.625" style="187" customWidth="1"/>
    <col min="15418" max="15615" width="9" style="187"/>
    <col min="15616" max="15616" width="2.5" style="187" customWidth="1"/>
    <col min="15617" max="15617" width="0.75" style="187" customWidth="1"/>
    <col min="15618" max="15673" width="2.625" style="187" customWidth="1"/>
    <col min="15674" max="15871" width="9" style="187"/>
    <col min="15872" max="15872" width="2.5" style="187" customWidth="1"/>
    <col min="15873" max="15873" width="0.75" style="187" customWidth="1"/>
    <col min="15874" max="15929" width="2.625" style="187" customWidth="1"/>
    <col min="15930" max="16127" width="9" style="187"/>
    <col min="16128" max="16128" width="2.5" style="187" customWidth="1"/>
    <col min="16129" max="16129" width="0.75" style="187" customWidth="1"/>
    <col min="16130" max="16185" width="2.625" style="187" customWidth="1"/>
    <col min="16186" max="16384" width="9" style="187"/>
  </cols>
  <sheetData>
    <row r="1" spans="1:36" ht="18.75" customHeight="1">
      <c r="A1" s="351" t="s">
        <v>341</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row>
    <row r="2" spans="1:36" ht="18.75" customHeight="1">
      <c r="A2" s="353"/>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row>
    <row r="3" spans="1:36" ht="18.75" customHeight="1">
      <c r="A3" s="224"/>
      <c r="B3" s="224"/>
      <c r="C3" s="224"/>
      <c r="D3" s="224"/>
      <c r="E3" s="224"/>
      <c r="F3" s="224"/>
      <c r="G3" s="224"/>
      <c r="H3" s="224"/>
      <c r="I3" s="224"/>
      <c r="J3" s="224"/>
      <c r="K3" s="224"/>
      <c r="L3" s="224"/>
      <c r="M3" s="225" t="s">
        <v>220</v>
      </c>
      <c r="N3" s="225"/>
      <c r="O3" s="225"/>
      <c r="P3" s="225"/>
      <c r="Q3" s="225"/>
      <c r="R3" s="226"/>
      <c r="S3" s="355"/>
      <c r="T3" s="355"/>
      <c r="U3" s="355"/>
      <c r="V3" s="355"/>
      <c r="W3" s="355"/>
      <c r="X3" s="355"/>
      <c r="Y3" s="355"/>
      <c r="Z3" s="355"/>
      <c r="AA3" s="355"/>
      <c r="AB3" s="355"/>
      <c r="AC3" s="355"/>
      <c r="AD3" s="355"/>
      <c r="AE3" s="355"/>
      <c r="AF3" s="355"/>
      <c r="AG3" s="355"/>
      <c r="AH3" s="355"/>
      <c r="AI3" s="355"/>
    </row>
    <row r="4" spans="1:36" ht="18.75" customHeight="1">
      <c r="A4" s="224"/>
      <c r="B4" s="224"/>
      <c r="C4" s="224"/>
      <c r="D4" s="224"/>
      <c r="E4" s="224"/>
      <c r="F4" s="224"/>
      <c r="G4" s="224"/>
      <c r="H4" s="224"/>
      <c r="I4" s="224"/>
      <c r="J4" s="224"/>
      <c r="K4" s="224"/>
      <c r="L4" s="224"/>
      <c r="M4" s="227" t="s">
        <v>206</v>
      </c>
      <c r="N4" s="227"/>
      <c r="O4" s="227"/>
      <c r="P4" s="227"/>
      <c r="Q4" s="227"/>
      <c r="R4" s="228"/>
      <c r="S4" s="355"/>
      <c r="T4" s="355"/>
      <c r="U4" s="355"/>
      <c r="V4" s="355"/>
      <c r="W4" s="355"/>
      <c r="X4" s="355"/>
      <c r="Y4" s="355"/>
      <c r="Z4" s="355"/>
      <c r="AA4" s="355"/>
      <c r="AB4" s="355"/>
      <c r="AC4" s="355"/>
      <c r="AD4" s="355"/>
      <c r="AE4" s="355"/>
      <c r="AF4" s="355"/>
      <c r="AG4" s="355"/>
      <c r="AH4" s="355"/>
      <c r="AI4" s="355"/>
      <c r="AJ4" s="154"/>
    </row>
    <row r="5" spans="1:36" ht="18.75" customHeight="1">
      <c r="A5" s="224"/>
      <c r="B5" s="224"/>
      <c r="C5" s="224"/>
      <c r="D5" s="224"/>
      <c r="E5" s="224"/>
      <c r="F5" s="224"/>
      <c r="G5" s="224"/>
      <c r="H5" s="224"/>
      <c r="I5" s="224"/>
      <c r="J5" s="224"/>
      <c r="K5" s="224"/>
      <c r="L5" s="224"/>
      <c r="M5" s="227" t="s">
        <v>207</v>
      </c>
      <c r="N5" s="227"/>
      <c r="O5" s="227"/>
      <c r="P5" s="227"/>
      <c r="Q5" s="227"/>
      <c r="R5" s="227"/>
      <c r="S5" s="355"/>
      <c r="T5" s="355"/>
      <c r="U5" s="355"/>
      <c r="V5" s="355"/>
      <c r="W5" s="355"/>
      <c r="X5" s="355"/>
      <c r="Y5" s="355"/>
      <c r="Z5" s="355"/>
      <c r="AA5" s="355"/>
      <c r="AB5" s="355"/>
      <c r="AC5" s="355"/>
      <c r="AD5" s="355"/>
      <c r="AE5" s="355"/>
      <c r="AF5" s="355"/>
      <c r="AG5" s="355"/>
      <c r="AH5" s="355"/>
      <c r="AI5" s="355"/>
    </row>
    <row r="6" spans="1:36" ht="18.75" customHeight="1">
      <c r="A6" s="224"/>
      <c r="B6" s="224"/>
      <c r="C6" s="224"/>
      <c r="D6" s="224"/>
      <c r="E6" s="224"/>
      <c r="F6" s="224"/>
      <c r="G6" s="224"/>
      <c r="H6" s="224"/>
      <c r="I6" s="224"/>
      <c r="J6" s="224"/>
      <c r="K6" s="224"/>
      <c r="L6" s="224"/>
      <c r="M6" s="229" t="s">
        <v>208</v>
      </c>
      <c r="N6" s="229"/>
      <c r="O6" s="229"/>
      <c r="P6" s="229"/>
      <c r="Q6" s="354" t="s">
        <v>221</v>
      </c>
      <c r="R6" s="354"/>
      <c r="S6" s="354"/>
      <c r="T6" s="354"/>
      <c r="U6" s="354"/>
      <c r="V6" s="354"/>
      <c r="W6" s="230"/>
      <c r="X6" s="230"/>
      <c r="Y6" s="230"/>
      <c r="Z6" s="230"/>
      <c r="AA6" s="230"/>
      <c r="AB6" s="230"/>
      <c r="AC6" s="230"/>
      <c r="AD6" s="230"/>
      <c r="AE6" s="230"/>
      <c r="AF6" s="230"/>
      <c r="AG6" s="230"/>
      <c r="AH6" s="230"/>
      <c r="AI6" s="230"/>
    </row>
    <row r="7" spans="1:36" ht="18.75" customHeight="1">
      <c r="A7" s="224"/>
      <c r="B7" s="224"/>
      <c r="C7" s="224"/>
      <c r="D7" s="224"/>
      <c r="E7" s="224"/>
      <c r="F7" s="224"/>
      <c r="G7" s="224"/>
      <c r="H7" s="224"/>
      <c r="I7" s="224"/>
      <c r="J7" s="224"/>
      <c r="K7" s="224"/>
      <c r="L7" s="224"/>
      <c r="M7" s="225"/>
      <c r="N7" s="355" t="s">
        <v>222</v>
      </c>
      <c r="O7" s="355"/>
      <c r="P7" s="355"/>
      <c r="Q7" s="355"/>
      <c r="R7" s="355"/>
      <c r="S7" s="355"/>
      <c r="T7" s="355"/>
      <c r="U7" s="355"/>
      <c r="V7" s="355"/>
      <c r="W7" s="355"/>
      <c r="X7" s="355"/>
      <c r="Y7" s="355"/>
      <c r="Z7" s="355"/>
      <c r="AA7" s="355"/>
      <c r="AB7" s="355"/>
      <c r="AC7" s="355"/>
      <c r="AD7" s="355"/>
      <c r="AE7" s="355"/>
      <c r="AF7" s="355"/>
      <c r="AG7" s="355"/>
      <c r="AH7" s="355"/>
      <c r="AI7" s="355"/>
    </row>
    <row r="8" spans="1:36" ht="18.75" customHeight="1">
      <c r="A8" s="224"/>
      <c r="B8" s="224"/>
      <c r="C8" s="224"/>
      <c r="D8" s="224"/>
      <c r="E8" s="224"/>
      <c r="F8" s="224"/>
      <c r="G8" s="224"/>
      <c r="H8" s="224"/>
      <c r="I8" s="224"/>
      <c r="J8" s="224"/>
      <c r="K8" s="224"/>
      <c r="L8" s="224"/>
      <c r="M8" s="225" t="s">
        <v>223</v>
      </c>
      <c r="N8" s="225"/>
      <c r="O8" s="355" t="s">
        <v>222</v>
      </c>
      <c r="P8" s="355"/>
      <c r="Q8" s="355"/>
      <c r="R8" s="355"/>
      <c r="S8" s="355"/>
      <c r="T8" s="355"/>
      <c r="U8" s="355"/>
      <c r="V8" s="355"/>
      <c r="W8" s="355"/>
      <c r="X8" s="231" t="s">
        <v>224</v>
      </c>
      <c r="Y8" s="231"/>
      <c r="Z8" s="231"/>
      <c r="AA8" s="355" t="s">
        <v>222</v>
      </c>
      <c r="AB8" s="355"/>
      <c r="AC8" s="355"/>
      <c r="AD8" s="355"/>
      <c r="AE8" s="355"/>
      <c r="AF8" s="355"/>
      <c r="AG8" s="355"/>
      <c r="AH8" s="355"/>
      <c r="AI8" s="355"/>
    </row>
    <row r="9" spans="1:36" ht="18.75" customHeight="1">
      <c r="A9" s="224"/>
      <c r="B9" s="224"/>
      <c r="C9" s="224"/>
      <c r="D9" s="224"/>
      <c r="E9" s="224"/>
      <c r="F9" s="224"/>
      <c r="G9" s="224"/>
      <c r="H9" s="224"/>
      <c r="I9" s="224"/>
      <c r="J9" s="224"/>
      <c r="K9" s="224"/>
      <c r="L9" s="224"/>
      <c r="M9" s="227" t="s">
        <v>225</v>
      </c>
      <c r="N9" s="227"/>
      <c r="O9" s="227"/>
      <c r="P9" s="356" t="s">
        <v>222</v>
      </c>
      <c r="Q9" s="356"/>
      <c r="R9" s="356"/>
      <c r="S9" s="356"/>
      <c r="T9" s="356"/>
      <c r="U9" s="356"/>
      <c r="V9" s="356"/>
      <c r="W9" s="356"/>
      <c r="X9" s="356"/>
      <c r="Y9" s="356"/>
      <c r="Z9" s="356"/>
      <c r="AA9" s="356"/>
      <c r="AB9" s="356"/>
      <c r="AC9" s="356"/>
      <c r="AD9" s="356"/>
      <c r="AE9" s="356"/>
      <c r="AF9" s="356"/>
      <c r="AG9" s="356"/>
      <c r="AH9" s="356"/>
      <c r="AI9" s="356"/>
    </row>
    <row r="10" spans="1:36" ht="18.75" customHeight="1" thickBot="1">
      <c r="A10" s="224"/>
      <c r="B10" s="224"/>
      <c r="C10" s="224"/>
      <c r="D10" s="224"/>
      <c r="E10" s="224"/>
      <c r="F10" s="224"/>
      <c r="G10" s="224"/>
      <c r="H10" s="224"/>
      <c r="I10" s="224"/>
      <c r="J10" s="224"/>
      <c r="K10" s="224"/>
      <c r="L10" s="224"/>
      <c r="M10" s="232"/>
      <c r="N10" s="232"/>
      <c r="O10" s="232"/>
      <c r="P10" s="233"/>
      <c r="Q10" s="233"/>
      <c r="R10" s="233"/>
      <c r="S10" s="233"/>
      <c r="T10" s="233"/>
      <c r="U10" s="233"/>
      <c r="V10" s="233"/>
      <c r="W10" s="233"/>
      <c r="X10" s="233"/>
      <c r="Y10" s="233"/>
      <c r="Z10" s="233"/>
      <c r="AA10" s="233"/>
      <c r="AB10" s="233"/>
      <c r="AC10" s="233"/>
      <c r="AD10" s="233"/>
      <c r="AE10" s="233"/>
      <c r="AF10" s="233"/>
      <c r="AG10" s="233"/>
      <c r="AH10" s="233"/>
      <c r="AI10" s="233"/>
    </row>
    <row r="11" spans="1:36" customFormat="1" ht="18.75" customHeight="1" thickBot="1">
      <c r="A11" s="357" t="s">
        <v>266</v>
      </c>
      <c r="B11" s="358"/>
      <c r="C11" s="358"/>
      <c r="D11" s="358"/>
      <c r="E11" s="358"/>
      <c r="F11" s="358"/>
      <c r="G11" s="359"/>
      <c r="H11" s="360"/>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2"/>
    </row>
    <row r="12" spans="1:36" ht="18.75" customHeight="1" thickBot="1">
      <c r="A12" s="234"/>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row>
    <row r="13" spans="1:36" ht="18.75" customHeight="1">
      <c r="A13" s="235" t="s">
        <v>9</v>
      </c>
      <c r="B13" s="225"/>
      <c r="C13" s="225"/>
      <c r="D13" s="225"/>
      <c r="E13" s="225"/>
      <c r="F13" s="225"/>
      <c r="G13" s="236"/>
      <c r="H13" s="384"/>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6"/>
    </row>
    <row r="14" spans="1:36" ht="18.75" customHeight="1">
      <c r="A14" s="237" t="s">
        <v>226</v>
      </c>
      <c r="B14" s="227"/>
      <c r="C14" s="227"/>
      <c r="D14" s="227"/>
      <c r="E14" s="227"/>
      <c r="F14" s="227"/>
      <c r="G14" s="238"/>
      <c r="H14" s="387" t="s">
        <v>279</v>
      </c>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9"/>
    </row>
    <row r="15" spans="1:36" ht="18.75" customHeight="1">
      <c r="A15" s="237" t="s">
        <v>227</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39"/>
    </row>
    <row r="16" spans="1:36" ht="18.75" customHeigh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2"/>
    </row>
    <row r="17" spans="1:35" ht="18.75" customHeight="1">
      <c r="A17" s="393"/>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5"/>
    </row>
    <row r="18" spans="1:35" ht="18.75" customHeight="1">
      <c r="A18" s="393"/>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5"/>
    </row>
    <row r="19" spans="1:35" ht="18.75" customHeight="1">
      <c r="A19" s="393"/>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5"/>
    </row>
    <row r="20" spans="1:35" ht="18.75" customHeight="1">
      <c r="A20" s="396"/>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8"/>
    </row>
    <row r="21" spans="1:35" ht="18.75" customHeight="1">
      <c r="A21" s="237" t="s">
        <v>228</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39"/>
    </row>
    <row r="22" spans="1:35" ht="18.75" customHeight="1">
      <c r="A22" s="390"/>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2"/>
    </row>
    <row r="23" spans="1:35" ht="18.75" customHeight="1">
      <c r="A23" s="393"/>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5"/>
    </row>
    <row r="24" spans="1:35" ht="18.75" customHeight="1">
      <c r="A24" s="393"/>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5"/>
    </row>
    <row r="25" spans="1:35" s="188" customFormat="1" ht="18.75" customHeight="1">
      <c r="A25" s="396"/>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c r="AH25" s="397"/>
      <c r="AI25" s="398"/>
    </row>
    <row r="26" spans="1:35" ht="18.75" customHeight="1">
      <c r="A26" s="237" t="s">
        <v>229</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39"/>
    </row>
    <row r="27" spans="1:35" ht="18.75" customHeight="1">
      <c r="A27" s="345"/>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7"/>
    </row>
    <row r="28" spans="1:35" ht="18.75" customHeight="1">
      <c r="A28" s="345"/>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7"/>
    </row>
    <row r="29" spans="1:35" ht="18.75" customHeight="1">
      <c r="A29" s="345"/>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7"/>
    </row>
    <row r="30" spans="1:35" s="188" customFormat="1" ht="18.75" customHeight="1">
      <c r="A30" s="345"/>
      <c r="B30" s="346"/>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c r="AG30" s="346"/>
      <c r="AH30" s="346"/>
      <c r="AI30" s="347"/>
    </row>
    <row r="31" spans="1:35" s="188" customFormat="1" ht="18.75" customHeight="1">
      <c r="A31" s="345"/>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7"/>
    </row>
    <row r="32" spans="1:35" s="188" customFormat="1" ht="18.75" customHeight="1">
      <c r="A32" s="348"/>
      <c r="B32" s="349"/>
      <c r="C32" s="349"/>
      <c r="D32" s="349"/>
      <c r="E32" s="349"/>
      <c r="F32" s="3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50"/>
    </row>
    <row r="33" spans="1:35" s="188" customFormat="1" ht="18.75" customHeight="1">
      <c r="A33" s="235" t="s">
        <v>230</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40"/>
    </row>
    <row r="34" spans="1:35" s="188" customFormat="1" ht="11.25" customHeight="1">
      <c r="A34" s="399" t="s">
        <v>273</v>
      </c>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1"/>
    </row>
    <row r="35" spans="1:35" s="188" customFormat="1" ht="18.75" customHeight="1">
      <c r="A35" s="369"/>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1"/>
    </row>
    <row r="36" spans="1:35" s="188" customFormat="1" ht="18.75" customHeight="1">
      <c r="A36" s="369"/>
      <c r="B36" s="370"/>
      <c r="C36" s="370"/>
      <c r="D36" s="370"/>
      <c r="E36" s="370"/>
      <c r="F36" s="370"/>
      <c r="G36" s="370"/>
      <c r="H36" s="370"/>
      <c r="I36" s="370"/>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1"/>
    </row>
    <row r="37" spans="1:35" ht="18.75" customHeight="1">
      <c r="A37" s="369"/>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1"/>
    </row>
    <row r="38" spans="1:35" ht="18.75" customHeight="1">
      <c r="A38" s="372"/>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4"/>
    </row>
    <row r="39" spans="1:35" ht="18.75" customHeight="1">
      <c r="A39" s="235" t="s">
        <v>231</v>
      </c>
      <c r="B39" s="225"/>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40"/>
    </row>
    <row r="40" spans="1:35" ht="18.75" customHeight="1">
      <c r="A40" s="375" t="s">
        <v>232</v>
      </c>
      <c r="B40" s="376"/>
      <c r="C40" s="376"/>
      <c r="D40" s="376"/>
      <c r="E40" s="376"/>
      <c r="F40" s="376"/>
      <c r="G40" s="376"/>
      <c r="H40" s="376"/>
      <c r="I40" s="376"/>
      <c r="J40" s="376"/>
      <c r="K40" s="376"/>
      <c r="L40" s="376"/>
      <c r="M40" s="376"/>
      <c r="N40" s="376"/>
      <c r="O40" s="376"/>
      <c r="P40" s="376"/>
      <c r="Q40" s="376"/>
      <c r="R40" s="376"/>
      <c r="S40" s="377"/>
      <c r="T40" s="241" t="s">
        <v>233</v>
      </c>
      <c r="U40" s="231"/>
      <c r="V40" s="231"/>
      <c r="W40" s="231"/>
      <c r="X40" s="378"/>
      <c r="Y40" s="379"/>
      <c r="Z40" s="379"/>
      <c r="AA40" s="379"/>
      <c r="AB40" s="379"/>
      <c r="AC40" s="379"/>
      <c r="AD40" s="379"/>
      <c r="AE40" s="379"/>
      <c r="AF40" s="379"/>
      <c r="AG40" s="379"/>
      <c r="AH40" s="379"/>
      <c r="AI40" s="380"/>
    </row>
    <row r="41" spans="1:35" ht="18.75" customHeight="1">
      <c r="A41" s="375" t="s">
        <v>234</v>
      </c>
      <c r="B41" s="376"/>
      <c r="C41" s="376"/>
      <c r="D41" s="376"/>
      <c r="E41" s="376"/>
      <c r="F41" s="376"/>
      <c r="G41" s="376"/>
      <c r="H41" s="376"/>
      <c r="I41" s="376"/>
      <c r="J41" s="376"/>
      <c r="K41" s="376"/>
      <c r="L41" s="376"/>
      <c r="M41" s="376"/>
      <c r="N41" s="376"/>
      <c r="O41" s="376"/>
      <c r="P41" s="376"/>
      <c r="Q41" s="376"/>
      <c r="R41" s="376"/>
      <c r="S41" s="377"/>
      <c r="T41" s="241" t="s">
        <v>233</v>
      </c>
      <c r="U41" s="231"/>
      <c r="V41" s="231"/>
      <c r="W41" s="231"/>
      <c r="X41" s="381"/>
      <c r="Y41" s="382"/>
      <c r="Z41" s="382"/>
      <c r="AA41" s="382"/>
      <c r="AB41" s="382"/>
      <c r="AC41" s="382"/>
      <c r="AD41" s="382"/>
      <c r="AE41" s="382"/>
      <c r="AF41" s="382"/>
      <c r="AG41" s="382"/>
      <c r="AH41" s="382"/>
      <c r="AI41" s="383"/>
    </row>
    <row r="42" spans="1:35" ht="18.75" customHeight="1">
      <c r="A42" s="375" t="s">
        <v>235</v>
      </c>
      <c r="B42" s="376"/>
      <c r="C42" s="376"/>
      <c r="D42" s="376"/>
      <c r="E42" s="376"/>
      <c r="F42" s="376"/>
      <c r="G42" s="376"/>
      <c r="H42" s="376"/>
      <c r="I42" s="376"/>
      <c r="J42" s="376"/>
      <c r="K42" s="376"/>
      <c r="L42" s="376"/>
      <c r="M42" s="376"/>
      <c r="N42" s="376"/>
      <c r="O42" s="376"/>
      <c r="P42" s="376"/>
      <c r="Q42" s="376"/>
      <c r="R42" s="376"/>
      <c r="S42" s="377"/>
      <c r="T42" s="241" t="s">
        <v>236</v>
      </c>
      <c r="U42" s="231"/>
      <c r="V42" s="231"/>
      <c r="W42" s="231"/>
      <c r="X42" s="381"/>
      <c r="Y42" s="382"/>
      <c r="Z42" s="382"/>
      <c r="AA42" s="382"/>
      <c r="AB42" s="382"/>
      <c r="AC42" s="382"/>
      <c r="AD42" s="382"/>
      <c r="AE42" s="382"/>
      <c r="AF42" s="382"/>
      <c r="AG42" s="382"/>
      <c r="AH42" s="382"/>
      <c r="AI42" s="383"/>
    </row>
    <row r="43" spans="1:35" ht="18.75" customHeight="1" thickBot="1">
      <c r="A43" s="363" t="s">
        <v>237</v>
      </c>
      <c r="B43" s="364"/>
      <c r="C43" s="364"/>
      <c r="D43" s="364"/>
      <c r="E43" s="364"/>
      <c r="F43" s="364"/>
      <c r="G43" s="364"/>
      <c r="H43" s="364"/>
      <c r="I43" s="364"/>
      <c r="J43" s="364"/>
      <c r="K43" s="364"/>
      <c r="L43" s="364"/>
      <c r="M43" s="364"/>
      <c r="N43" s="364"/>
      <c r="O43" s="364"/>
      <c r="P43" s="364"/>
      <c r="Q43" s="364"/>
      <c r="R43" s="364"/>
      <c r="S43" s="365"/>
      <c r="T43" s="242" t="s">
        <v>238</v>
      </c>
      <c r="U43" s="243"/>
      <c r="V43" s="243"/>
      <c r="W43" s="243"/>
      <c r="X43" s="366"/>
      <c r="Y43" s="367"/>
      <c r="Z43" s="367"/>
      <c r="AA43" s="367"/>
      <c r="AB43" s="367"/>
      <c r="AC43" s="367"/>
      <c r="AD43" s="367"/>
      <c r="AE43" s="367"/>
      <c r="AF43" s="367"/>
      <c r="AG43" s="367"/>
      <c r="AH43" s="367"/>
      <c r="AI43" s="368"/>
    </row>
  </sheetData>
  <mergeCells count="27">
    <mergeCell ref="A43:S43"/>
    <mergeCell ref="X43:AI43"/>
    <mergeCell ref="A35:AI38"/>
    <mergeCell ref="S5:AI5"/>
    <mergeCell ref="S4:AI4"/>
    <mergeCell ref="A40:S40"/>
    <mergeCell ref="X40:AI40"/>
    <mergeCell ref="A41:S41"/>
    <mergeCell ref="X41:AI41"/>
    <mergeCell ref="A42:S42"/>
    <mergeCell ref="X42:AI42"/>
    <mergeCell ref="H13:AI13"/>
    <mergeCell ref="H14:AI14"/>
    <mergeCell ref="A16:AI20"/>
    <mergeCell ref="A22:AI25"/>
    <mergeCell ref="A34:AI34"/>
    <mergeCell ref="A27:AI32"/>
    <mergeCell ref="A1:AI1"/>
    <mergeCell ref="A2:AI2"/>
    <mergeCell ref="Q6:V6"/>
    <mergeCell ref="S3:AI3"/>
    <mergeCell ref="N7:AI7"/>
    <mergeCell ref="O8:W8"/>
    <mergeCell ref="AA8:AI8"/>
    <mergeCell ref="P9:AI9"/>
    <mergeCell ref="A11:G11"/>
    <mergeCell ref="H11:AI11"/>
  </mergeCells>
  <phoneticPr fontId="7"/>
  <printOptions horizontalCentered="1"/>
  <pageMargins left="0.70866141732283472" right="0.51181102362204722" top="0.74803149606299213" bottom="0.55118110236220474" header="0.31496062992125984" footer="0.31496062992125984"/>
  <pageSetup paperSize="9" scale="9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66569" r:id="rId4" name="Option Button 9">
              <controlPr defaultSize="0" autoFill="0" autoLine="0" autoPict="0">
                <anchor moveWithCells="1">
                  <from>
                    <xdr:col>15</xdr:col>
                    <xdr:colOff>142875</xdr:colOff>
                    <xdr:row>10</xdr:row>
                    <xdr:rowOff>0</xdr:rowOff>
                  </from>
                  <to>
                    <xdr:col>18</xdr:col>
                    <xdr:colOff>133350</xdr:colOff>
                    <xdr:row>11</xdr:row>
                    <xdr:rowOff>0</xdr:rowOff>
                  </to>
                </anchor>
              </controlPr>
            </control>
          </mc:Choice>
        </mc:AlternateContent>
        <mc:AlternateContent xmlns:mc="http://schemas.openxmlformats.org/markup-compatibility/2006">
          <mc:Choice Requires="x14">
            <control shapeId="66572" r:id="rId5" name="Option Button 12">
              <controlPr defaultSize="0" autoFill="0" autoLine="0" autoPict="0">
                <anchor moveWithCells="1">
                  <from>
                    <xdr:col>20</xdr:col>
                    <xdr:colOff>133350</xdr:colOff>
                    <xdr:row>10</xdr:row>
                    <xdr:rowOff>0</xdr:rowOff>
                  </from>
                  <to>
                    <xdr:col>23</xdr:col>
                    <xdr:colOff>123825</xdr:colOff>
                    <xdr:row>11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sqref="A1:AI1"/>
      <selection pane="bottomLeft" sqref="A1:AI1"/>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166</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2-3</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270</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C255:E255"/>
    <mergeCell ref="A199:B199"/>
    <mergeCell ref="A200:B200"/>
    <mergeCell ref="A201:B201"/>
    <mergeCell ref="A202:B202"/>
    <mergeCell ref="A203:B203"/>
    <mergeCell ref="A204:B204"/>
    <mergeCell ref="A205:B205"/>
    <mergeCell ref="A206:B206"/>
    <mergeCell ref="A207:B207"/>
    <mergeCell ref="A194:B194"/>
    <mergeCell ref="A195:B195"/>
    <mergeCell ref="A196:B196"/>
    <mergeCell ref="A197:B197"/>
    <mergeCell ref="A198:B198"/>
    <mergeCell ref="C274:D274"/>
    <mergeCell ref="C201:D201"/>
    <mergeCell ref="C202:D202"/>
    <mergeCell ref="C203:D203"/>
    <mergeCell ref="A238:B257"/>
    <mergeCell ref="C238:D240"/>
    <mergeCell ref="A224:E224"/>
    <mergeCell ref="C204:D204"/>
    <mergeCell ref="C205:D205"/>
    <mergeCell ref="C206:D206"/>
    <mergeCell ref="C207:D207"/>
    <mergeCell ref="C208:D208"/>
    <mergeCell ref="C209:D209"/>
    <mergeCell ref="A258:B275"/>
    <mergeCell ref="A208:B208"/>
    <mergeCell ref="A209:B209"/>
    <mergeCell ref="A210:B210"/>
    <mergeCell ref="A211:B211"/>
    <mergeCell ref="A212:B21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82:B82"/>
    <mergeCell ref="A81:B81"/>
    <mergeCell ref="A80:B80"/>
    <mergeCell ref="A79:B79"/>
    <mergeCell ref="A78:B78"/>
    <mergeCell ref="A77:B77"/>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A213:B213"/>
    <mergeCell ref="A214:B214"/>
    <mergeCell ref="A215:B215"/>
    <mergeCell ref="A216:B216"/>
    <mergeCell ref="C216:D216"/>
    <mergeCell ref="C217:D217"/>
    <mergeCell ref="C218:D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1396" priority="371">
      <formula>INDIRECT(ADDRESS(ROW(),COLUMN()))=TRUNC(INDIRECT(ADDRESS(ROW(),COLUMN())))</formula>
    </cfRule>
  </conditionalFormatting>
  <conditionalFormatting sqref="O27:O50">
    <cfRule type="expression" dxfId="1395" priority="367">
      <formula>INDIRECT(ADDRESS(ROW(),COLUMN()))=TRUNC(INDIRECT(ADDRESS(ROW(),COLUMN())))</formula>
    </cfRule>
  </conditionalFormatting>
  <conditionalFormatting sqref="G48:G50">
    <cfRule type="expression" dxfId="1394" priority="370">
      <formula>INDIRECT(ADDRESS(ROW(),COLUMN()))=TRUNC(INDIRECT(ADDRESS(ROW(),COLUMN())))</formula>
    </cfRule>
  </conditionalFormatting>
  <conditionalFormatting sqref="I45 I48:I50">
    <cfRule type="expression" dxfId="1393" priority="369">
      <formula>INDIRECT(ADDRESS(ROW(),COLUMN()))=TRUNC(INDIRECT(ADDRESS(ROW(),COLUMN())))</formula>
    </cfRule>
  </conditionalFormatting>
  <conditionalFormatting sqref="L29:L50">
    <cfRule type="expression" dxfId="1392" priority="368">
      <formula>INDIRECT(ADDRESS(ROW(),COLUMN()))=TRUNC(INDIRECT(ADDRESS(ROW(),COLUMN())))</formula>
    </cfRule>
  </conditionalFormatting>
  <conditionalFormatting sqref="O10">
    <cfRule type="expression" dxfId="1391" priority="365">
      <formula>INDIRECT(ADDRESS(ROW(),COLUMN()))=TRUNC(INDIRECT(ADDRESS(ROW(),COLUMN())))</formula>
    </cfRule>
  </conditionalFormatting>
  <conditionalFormatting sqref="L10">
    <cfRule type="expression" dxfId="1390" priority="366">
      <formula>INDIRECT(ADDRESS(ROW(),COLUMN()))=TRUNC(INDIRECT(ADDRESS(ROW(),COLUMN())))</formula>
    </cfRule>
  </conditionalFormatting>
  <conditionalFormatting sqref="O11">
    <cfRule type="expression" dxfId="1389" priority="363">
      <formula>INDIRECT(ADDRESS(ROW(),COLUMN()))=TRUNC(INDIRECT(ADDRESS(ROW(),COLUMN())))</formula>
    </cfRule>
  </conditionalFormatting>
  <conditionalFormatting sqref="L11">
    <cfRule type="expression" dxfId="1388" priority="364">
      <formula>INDIRECT(ADDRESS(ROW(),COLUMN()))=TRUNC(INDIRECT(ADDRESS(ROW(),COLUMN())))</formula>
    </cfRule>
  </conditionalFormatting>
  <conditionalFormatting sqref="O12:O26">
    <cfRule type="expression" dxfId="1387" priority="360">
      <formula>INDIRECT(ADDRESS(ROW(),COLUMN()))=TRUNC(INDIRECT(ADDRESS(ROW(),COLUMN())))</formula>
    </cfRule>
  </conditionalFormatting>
  <conditionalFormatting sqref="I21:I25">
    <cfRule type="expression" dxfId="1386" priority="362">
      <formula>INDIRECT(ADDRESS(ROW(),COLUMN()))=TRUNC(INDIRECT(ADDRESS(ROW(),COLUMN())))</formula>
    </cfRule>
  </conditionalFormatting>
  <conditionalFormatting sqref="L12:L25">
    <cfRule type="expression" dxfId="1385" priority="361">
      <formula>INDIRECT(ADDRESS(ROW(),COLUMN()))=TRUNC(INDIRECT(ADDRESS(ROW(),COLUMN())))</formula>
    </cfRule>
  </conditionalFormatting>
  <conditionalFormatting sqref="G10 G15">
    <cfRule type="expression" dxfId="1384" priority="359">
      <formula>INDIRECT(ADDRESS(ROW(),COLUMN()))=TRUNC(INDIRECT(ADDRESS(ROW(),COLUMN())))</formula>
    </cfRule>
  </conditionalFormatting>
  <conditionalFormatting sqref="I10 I15">
    <cfRule type="expression" dxfId="1383" priority="358">
      <formula>INDIRECT(ADDRESS(ROW(),COLUMN()))=TRUNC(INDIRECT(ADDRESS(ROW(),COLUMN())))</formula>
    </cfRule>
  </conditionalFormatting>
  <conditionalFormatting sqref="G12">
    <cfRule type="expression" dxfId="1382" priority="357">
      <formula>INDIRECT(ADDRESS(ROW(),COLUMN()))=TRUNC(INDIRECT(ADDRESS(ROW(),COLUMN())))</formula>
    </cfRule>
  </conditionalFormatting>
  <conditionalFormatting sqref="I12">
    <cfRule type="expression" dxfId="1381" priority="356">
      <formula>INDIRECT(ADDRESS(ROW(),COLUMN()))=TRUNC(INDIRECT(ADDRESS(ROW(),COLUMN())))</formula>
    </cfRule>
  </conditionalFormatting>
  <conditionalFormatting sqref="G14">
    <cfRule type="expression" dxfId="1380" priority="355">
      <formula>INDIRECT(ADDRESS(ROW(),COLUMN()))=TRUNC(INDIRECT(ADDRESS(ROW(),COLUMN())))</formula>
    </cfRule>
  </conditionalFormatting>
  <conditionalFormatting sqref="I14">
    <cfRule type="expression" dxfId="1379" priority="354">
      <formula>INDIRECT(ADDRESS(ROW(),COLUMN()))=TRUNC(INDIRECT(ADDRESS(ROW(),COLUMN())))</formula>
    </cfRule>
  </conditionalFormatting>
  <conditionalFormatting sqref="G11">
    <cfRule type="expression" dxfId="1378" priority="353">
      <formula>INDIRECT(ADDRESS(ROW(),COLUMN()))=TRUNC(INDIRECT(ADDRESS(ROW(),COLUMN())))</formula>
    </cfRule>
  </conditionalFormatting>
  <conditionalFormatting sqref="I11">
    <cfRule type="expression" dxfId="1377" priority="352">
      <formula>INDIRECT(ADDRESS(ROW(),COLUMN()))=TRUNC(INDIRECT(ADDRESS(ROW(),COLUMN())))</formula>
    </cfRule>
  </conditionalFormatting>
  <conditionalFormatting sqref="G13">
    <cfRule type="expression" dxfId="1376" priority="351">
      <formula>INDIRECT(ADDRESS(ROW(),COLUMN()))=TRUNC(INDIRECT(ADDRESS(ROW(),COLUMN())))</formula>
    </cfRule>
  </conditionalFormatting>
  <conditionalFormatting sqref="I13">
    <cfRule type="expression" dxfId="1375" priority="350">
      <formula>INDIRECT(ADDRESS(ROW(),COLUMN()))=TRUNC(INDIRECT(ADDRESS(ROW(),COLUMN())))</formula>
    </cfRule>
  </conditionalFormatting>
  <conditionalFormatting sqref="G16 G19">
    <cfRule type="expression" dxfId="1374" priority="349">
      <formula>INDIRECT(ADDRESS(ROW(),COLUMN()))=TRUNC(INDIRECT(ADDRESS(ROW(),COLUMN())))</formula>
    </cfRule>
  </conditionalFormatting>
  <conditionalFormatting sqref="I16 I19">
    <cfRule type="expression" dxfId="1373" priority="348">
      <formula>INDIRECT(ADDRESS(ROW(),COLUMN()))=TRUNC(INDIRECT(ADDRESS(ROW(),COLUMN())))</formula>
    </cfRule>
  </conditionalFormatting>
  <conditionalFormatting sqref="G17">
    <cfRule type="expression" dxfId="1372" priority="347">
      <formula>INDIRECT(ADDRESS(ROW(),COLUMN()))=TRUNC(INDIRECT(ADDRESS(ROW(),COLUMN())))</formula>
    </cfRule>
  </conditionalFormatting>
  <conditionalFormatting sqref="I17">
    <cfRule type="expression" dxfId="1371" priority="346">
      <formula>INDIRECT(ADDRESS(ROW(),COLUMN()))=TRUNC(INDIRECT(ADDRESS(ROW(),COLUMN())))</formula>
    </cfRule>
  </conditionalFormatting>
  <conditionalFormatting sqref="G18">
    <cfRule type="expression" dxfId="1370" priority="345">
      <formula>INDIRECT(ADDRESS(ROW(),COLUMN()))=TRUNC(INDIRECT(ADDRESS(ROW(),COLUMN())))</formula>
    </cfRule>
  </conditionalFormatting>
  <conditionalFormatting sqref="I18">
    <cfRule type="expression" dxfId="1369" priority="344">
      <formula>INDIRECT(ADDRESS(ROW(),COLUMN()))=TRUNC(INDIRECT(ADDRESS(ROW(),COLUMN())))</formula>
    </cfRule>
  </conditionalFormatting>
  <conditionalFormatting sqref="G20">
    <cfRule type="expression" dxfId="1368" priority="343">
      <formula>INDIRECT(ADDRESS(ROW(),COLUMN()))=TRUNC(INDIRECT(ADDRESS(ROW(),COLUMN())))</formula>
    </cfRule>
  </conditionalFormatting>
  <conditionalFormatting sqref="I20">
    <cfRule type="expression" dxfId="1367" priority="342">
      <formula>INDIRECT(ADDRESS(ROW(),COLUMN()))=TRUNC(INDIRECT(ADDRESS(ROW(),COLUMN())))</formula>
    </cfRule>
  </conditionalFormatting>
  <conditionalFormatting sqref="G21 G23">
    <cfRule type="expression" dxfId="1366" priority="341">
      <formula>INDIRECT(ADDRESS(ROW(),COLUMN()))=TRUNC(INDIRECT(ADDRESS(ROW(),COLUMN())))</formula>
    </cfRule>
  </conditionalFormatting>
  <conditionalFormatting sqref="G22">
    <cfRule type="expression" dxfId="1365" priority="340">
      <formula>INDIRECT(ADDRESS(ROW(),COLUMN()))=TRUNC(INDIRECT(ADDRESS(ROW(),COLUMN())))</formula>
    </cfRule>
  </conditionalFormatting>
  <conditionalFormatting sqref="G24:G25">
    <cfRule type="expression" dxfId="1364" priority="339">
      <formula>INDIRECT(ADDRESS(ROW(),COLUMN()))=TRUNC(INDIRECT(ADDRESS(ROW(),COLUMN())))</formula>
    </cfRule>
  </conditionalFormatting>
  <conditionalFormatting sqref="G26:G28">
    <cfRule type="expression" dxfId="1363" priority="338">
      <formula>INDIRECT(ADDRESS(ROW(),COLUMN()))=TRUNC(INDIRECT(ADDRESS(ROW(),COLUMN())))</formula>
    </cfRule>
  </conditionalFormatting>
  <conditionalFormatting sqref="I26:I28">
    <cfRule type="expression" dxfId="1362" priority="337">
      <formula>INDIRECT(ADDRESS(ROW(),COLUMN()))=TRUNC(INDIRECT(ADDRESS(ROW(),COLUMN())))</formula>
    </cfRule>
  </conditionalFormatting>
  <conditionalFormatting sqref="L26:L28">
    <cfRule type="expression" dxfId="1361" priority="336">
      <formula>INDIRECT(ADDRESS(ROW(),COLUMN()))=TRUNC(INDIRECT(ADDRESS(ROW(),COLUMN())))</formula>
    </cfRule>
  </conditionalFormatting>
  <conditionalFormatting sqref="G29:G30">
    <cfRule type="expression" dxfId="1360" priority="335">
      <formula>INDIRECT(ADDRESS(ROW(),COLUMN()))=TRUNC(INDIRECT(ADDRESS(ROW(),COLUMN())))</formula>
    </cfRule>
  </conditionalFormatting>
  <conditionalFormatting sqref="I29:I30">
    <cfRule type="expression" dxfId="1359" priority="334">
      <formula>INDIRECT(ADDRESS(ROW(),COLUMN()))=TRUNC(INDIRECT(ADDRESS(ROW(),COLUMN())))</formula>
    </cfRule>
  </conditionalFormatting>
  <conditionalFormatting sqref="G31:G32 G42 G44">
    <cfRule type="expression" dxfId="1358" priority="333">
      <formula>INDIRECT(ADDRESS(ROW(),COLUMN()))=TRUNC(INDIRECT(ADDRESS(ROW(),COLUMN())))</formula>
    </cfRule>
  </conditionalFormatting>
  <conditionalFormatting sqref="I31:I32 I42 I44">
    <cfRule type="expression" dxfId="1357" priority="332">
      <formula>INDIRECT(ADDRESS(ROW(),COLUMN()))=TRUNC(INDIRECT(ADDRESS(ROW(),COLUMN())))</formula>
    </cfRule>
  </conditionalFormatting>
  <conditionalFormatting sqref="G40">
    <cfRule type="expression" dxfId="1356" priority="331">
      <formula>INDIRECT(ADDRESS(ROW(),COLUMN()))=TRUNC(INDIRECT(ADDRESS(ROW(),COLUMN())))</formula>
    </cfRule>
  </conditionalFormatting>
  <conditionalFormatting sqref="I40">
    <cfRule type="expression" dxfId="1355" priority="330">
      <formula>INDIRECT(ADDRESS(ROW(),COLUMN()))=TRUNC(INDIRECT(ADDRESS(ROW(),COLUMN())))</formula>
    </cfRule>
  </conditionalFormatting>
  <conditionalFormatting sqref="G37">
    <cfRule type="expression" dxfId="1354" priority="329">
      <formula>INDIRECT(ADDRESS(ROW(),COLUMN()))=TRUNC(INDIRECT(ADDRESS(ROW(),COLUMN())))</formula>
    </cfRule>
  </conditionalFormatting>
  <conditionalFormatting sqref="I37">
    <cfRule type="expression" dxfId="1353" priority="328">
      <formula>INDIRECT(ADDRESS(ROW(),COLUMN()))=TRUNC(INDIRECT(ADDRESS(ROW(),COLUMN())))</formula>
    </cfRule>
  </conditionalFormatting>
  <conditionalFormatting sqref="G38">
    <cfRule type="expression" dxfId="1352" priority="327">
      <formula>INDIRECT(ADDRESS(ROW(),COLUMN()))=TRUNC(INDIRECT(ADDRESS(ROW(),COLUMN())))</formula>
    </cfRule>
  </conditionalFormatting>
  <conditionalFormatting sqref="I38">
    <cfRule type="expression" dxfId="1351" priority="326">
      <formula>INDIRECT(ADDRESS(ROW(),COLUMN()))=TRUNC(INDIRECT(ADDRESS(ROW(),COLUMN())))</formula>
    </cfRule>
  </conditionalFormatting>
  <conditionalFormatting sqref="G41">
    <cfRule type="expression" dxfId="1350" priority="325">
      <formula>INDIRECT(ADDRESS(ROW(),COLUMN()))=TRUNC(INDIRECT(ADDRESS(ROW(),COLUMN())))</formula>
    </cfRule>
  </conditionalFormatting>
  <conditionalFormatting sqref="I41">
    <cfRule type="expression" dxfId="1349" priority="324">
      <formula>INDIRECT(ADDRESS(ROW(),COLUMN()))=TRUNC(INDIRECT(ADDRESS(ROW(),COLUMN())))</formula>
    </cfRule>
  </conditionalFormatting>
  <conditionalFormatting sqref="G43">
    <cfRule type="expression" dxfId="1348" priority="323">
      <formula>INDIRECT(ADDRESS(ROW(),COLUMN()))=TRUNC(INDIRECT(ADDRESS(ROW(),COLUMN())))</formula>
    </cfRule>
  </conditionalFormatting>
  <conditionalFormatting sqref="I43">
    <cfRule type="expression" dxfId="1347" priority="322">
      <formula>INDIRECT(ADDRESS(ROW(),COLUMN()))=TRUNC(INDIRECT(ADDRESS(ROW(),COLUMN())))</formula>
    </cfRule>
  </conditionalFormatting>
  <conditionalFormatting sqref="G36">
    <cfRule type="expression" dxfId="1346" priority="321">
      <formula>INDIRECT(ADDRESS(ROW(),COLUMN()))=TRUNC(INDIRECT(ADDRESS(ROW(),COLUMN())))</formula>
    </cfRule>
  </conditionalFormatting>
  <conditionalFormatting sqref="I36">
    <cfRule type="expression" dxfId="1345" priority="320">
      <formula>INDIRECT(ADDRESS(ROW(),COLUMN()))=TRUNC(INDIRECT(ADDRESS(ROW(),COLUMN())))</formula>
    </cfRule>
  </conditionalFormatting>
  <conditionalFormatting sqref="G39">
    <cfRule type="expression" dxfId="1344" priority="319">
      <formula>INDIRECT(ADDRESS(ROW(),COLUMN()))=TRUNC(INDIRECT(ADDRESS(ROW(),COLUMN())))</formula>
    </cfRule>
  </conditionalFormatting>
  <conditionalFormatting sqref="I39">
    <cfRule type="expression" dxfId="1343" priority="318">
      <formula>INDIRECT(ADDRESS(ROW(),COLUMN()))=TRUNC(INDIRECT(ADDRESS(ROW(),COLUMN())))</formula>
    </cfRule>
  </conditionalFormatting>
  <conditionalFormatting sqref="G35">
    <cfRule type="expression" dxfId="1342" priority="317">
      <formula>INDIRECT(ADDRESS(ROW(),COLUMN()))=TRUNC(INDIRECT(ADDRESS(ROW(),COLUMN())))</formula>
    </cfRule>
  </conditionalFormatting>
  <conditionalFormatting sqref="I35">
    <cfRule type="expression" dxfId="1341" priority="316">
      <formula>INDIRECT(ADDRESS(ROW(),COLUMN()))=TRUNC(INDIRECT(ADDRESS(ROW(),COLUMN())))</formula>
    </cfRule>
  </conditionalFormatting>
  <conditionalFormatting sqref="G33">
    <cfRule type="expression" dxfId="1340" priority="315">
      <formula>INDIRECT(ADDRESS(ROW(),COLUMN()))=TRUNC(INDIRECT(ADDRESS(ROW(),COLUMN())))</formula>
    </cfRule>
  </conditionalFormatting>
  <conditionalFormatting sqref="I33">
    <cfRule type="expression" dxfId="1339" priority="314">
      <formula>INDIRECT(ADDRESS(ROW(),COLUMN()))=TRUNC(INDIRECT(ADDRESS(ROW(),COLUMN())))</formula>
    </cfRule>
  </conditionalFormatting>
  <conditionalFormatting sqref="G34">
    <cfRule type="expression" dxfId="1338" priority="313">
      <formula>INDIRECT(ADDRESS(ROW(),COLUMN()))=TRUNC(INDIRECT(ADDRESS(ROW(),COLUMN())))</formula>
    </cfRule>
  </conditionalFormatting>
  <conditionalFormatting sqref="I34">
    <cfRule type="expression" dxfId="1337" priority="312">
      <formula>INDIRECT(ADDRESS(ROW(),COLUMN()))=TRUNC(INDIRECT(ADDRESS(ROW(),COLUMN())))</formula>
    </cfRule>
  </conditionalFormatting>
  <conditionalFormatting sqref="G45">
    <cfRule type="expression" dxfId="1336" priority="311">
      <formula>INDIRECT(ADDRESS(ROW(),COLUMN()))=TRUNC(INDIRECT(ADDRESS(ROW(),COLUMN())))</formula>
    </cfRule>
  </conditionalFormatting>
  <conditionalFormatting sqref="G46:G47">
    <cfRule type="expression" dxfId="1335" priority="310">
      <formula>INDIRECT(ADDRESS(ROW(),COLUMN()))=TRUNC(INDIRECT(ADDRESS(ROW(),COLUMN())))</formula>
    </cfRule>
  </conditionalFormatting>
  <conditionalFormatting sqref="I46:I47">
    <cfRule type="expression" dxfId="1334" priority="309">
      <formula>INDIRECT(ADDRESS(ROW(),COLUMN()))=TRUNC(INDIRECT(ADDRESS(ROW(),COLUMN())))</formula>
    </cfRule>
  </conditionalFormatting>
  <conditionalFormatting sqref="G169">
    <cfRule type="expression" dxfId="1333" priority="308">
      <formula>INDIRECT(ADDRESS(ROW(),COLUMN()))=TRUNC(INDIRECT(ADDRESS(ROW(),COLUMN())))</formula>
    </cfRule>
  </conditionalFormatting>
  <conditionalFormatting sqref="I169">
    <cfRule type="expression" dxfId="1332" priority="307">
      <formula>INDIRECT(ADDRESS(ROW(),COLUMN()))=TRUNC(INDIRECT(ADDRESS(ROW(),COLUMN())))</formula>
    </cfRule>
  </conditionalFormatting>
  <conditionalFormatting sqref="L169">
    <cfRule type="expression" dxfId="1331" priority="306">
      <formula>INDIRECT(ADDRESS(ROW(),COLUMN()))=TRUNC(INDIRECT(ADDRESS(ROW(),COLUMN())))</formula>
    </cfRule>
  </conditionalFormatting>
  <conditionalFormatting sqref="O169">
    <cfRule type="expression" dxfId="1330" priority="305">
      <formula>INDIRECT(ADDRESS(ROW(),COLUMN()))=TRUNC(INDIRECT(ADDRESS(ROW(),COLUMN())))</formula>
    </cfRule>
  </conditionalFormatting>
  <conditionalFormatting sqref="G171:G218">
    <cfRule type="expression" dxfId="1329" priority="304">
      <formula>INDIRECT(ADDRESS(ROW(),COLUMN()))=TRUNC(INDIRECT(ADDRESS(ROW(),COLUMN())))</formula>
    </cfRule>
  </conditionalFormatting>
  <conditionalFormatting sqref="I170:I218">
    <cfRule type="expression" dxfId="1328" priority="303">
      <formula>INDIRECT(ADDRESS(ROW(),COLUMN()))=TRUNC(INDIRECT(ADDRESS(ROW(),COLUMN())))</formula>
    </cfRule>
  </conditionalFormatting>
  <conditionalFormatting sqref="L170:L218">
    <cfRule type="expression" dxfId="1327" priority="302">
      <formula>INDIRECT(ADDRESS(ROW(),COLUMN()))=TRUNC(INDIRECT(ADDRESS(ROW(),COLUMN())))</formula>
    </cfRule>
  </conditionalFormatting>
  <conditionalFormatting sqref="O170:O218">
    <cfRule type="expression" dxfId="1326" priority="301">
      <formula>INDIRECT(ADDRESS(ROW(),COLUMN()))=TRUNC(INDIRECT(ADDRESS(ROW(),COLUMN())))</formula>
    </cfRule>
  </conditionalFormatting>
  <conditionalFormatting sqref="O107:O159 G107:G159 I107:I159 L107:L159">
    <cfRule type="expression" dxfId="1325" priority="300">
      <formula>INDIRECT(ADDRESS(ROW(),COLUMN()))=TRUNC(INDIRECT(ADDRESS(ROW(),COLUMN())))</formula>
    </cfRule>
  </conditionalFormatting>
  <conditionalFormatting sqref="G170">
    <cfRule type="expression" dxfId="1324" priority="2">
      <formula>INDIRECT(ADDRESS(ROW(),COLUMN()))=TRUNC(INDIRECT(ADDRESS(ROW(),COLUMN())))</formula>
    </cfRule>
  </conditionalFormatting>
  <conditionalFormatting sqref="M6:Q7">
    <cfRule type="cellIs" dxfId="132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192</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215</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2-4</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215</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1322" priority="372">
      <formula>INDIRECT(ADDRESS(ROW(),COLUMN()))=TRUNC(INDIRECT(ADDRESS(ROW(),COLUMN())))</formula>
    </cfRule>
  </conditionalFormatting>
  <conditionalFormatting sqref="O27:O50">
    <cfRule type="expression" dxfId="1321" priority="368">
      <formula>INDIRECT(ADDRESS(ROW(),COLUMN()))=TRUNC(INDIRECT(ADDRESS(ROW(),COLUMN())))</formula>
    </cfRule>
  </conditionalFormatting>
  <conditionalFormatting sqref="G48:G50">
    <cfRule type="expression" dxfId="1320" priority="371">
      <formula>INDIRECT(ADDRESS(ROW(),COLUMN()))=TRUNC(INDIRECT(ADDRESS(ROW(),COLUMN())))</formula>
    </cfRule>
  </conditionalFormatting>
  <conditionalFormatting sqref="I45 I48:I50">
    <cfRule type="expression" dxfId="1319" priority="370">
      <formula>INDIRECT(ADDRESS(ROW(),COLUMN()))=TRUNC(INDIRECT(ADDRESS(ROW(),COLUMN())))</formula>
    </cfRule>
  </conditionalFormatting>
  <conditionalFormatting sqref="L29:L50">
    <cfRule type="expression" dxfId="1318" priority="369">
      <formula>INDIRECT(ADDRESS(ROW(),COLUMN()))=TRUNC(INDIRECT(ADDRESS(ROW(),COLUMN())))</formula>
    </cfRule>
  </conditionalFormatting>
  <conditionalFormatting sqref="O10">
    <cfRule type="expression" dxfId="1317" priority="366">
      <formula>INDIRECT(ADDRESS(ROW(),COLUMN()))=TRUNC(INDIRECT(ADDRESS(ROW(),COLUMN())))</formula>
    </cfRule>
  </conditionalFormatting>
  <conditionalFormatting sqref="L10">
    <cfRule type="expression" dxfId="1316" priority="367">
      <formula>INDIRECT(ADDRESS(ROW(),COLUMN()))=TRUNC(INDIRECT(ADDRESS(ROW(),COLUMN())))</formula>
    </cfRule>
  </conditionalFormatting>
  <conditionalFormatting sqref="O11">
    <cfRule type="expression" dxfId="1315" priority="364">
      <formula>INDIRECT(ADDRESS(ROW(),COLUMN()))=TRUNC(INDIRECT(ADDRESS(ROW(),COLUMN())))</formula>
    </cfRule>
  </conditionalFormatting>
  <conditionalFormatting sqref="L11">
    <cfRule type="expression" dxfId="1314" priority="365">
      <formula>INDIRECT(ADDRESS(ROW(),COLUMN()))=TRUNC(INDIRECT(ADDRESS(ROW(),COLUMN())))</formula>
    </cfRule>
  </conditionalFormatting>
  <conditionalFormatting sqref="O12:O26">
    <cfRule type="expression" dxfId="1313" priority="361">
      <formula>INDIRECT(ADDRESS(ROW(),COLUMN()))=TRUNC(INDIRECT(ADDRESS(ROW(),COLUMN())))</formula>
    </cfRule>
  </conditionalFormatting>
  <conditionalFormatting sqref="I21:I25">
    <cfRule type="expression" dxfId="1312" priority="363">
      <formula>INDIRECT(ADDRESS(ROW(),COLUMN()))=TRUNC(INDIRECT(ADDRESS(ROW(),COLUMN())))</formula>
    </cfRule>
  </conditionalFormatting>
  <conditionalFormatting sqref="L12:L25">
    <cfRule type="expression" dxfId="1311" priority="362">
      <formula>INDIRECT(ADDRESS(ROW(),COLUMN()))=TRUNC(INDIRECT(ADDRESS(ROW(),COLUMN())))</formula>
    </cfRule>
  </conditionalFormatting>
  <conditionalFormatting sqref="G10 G15">
    <cfRule type="expression" dxfId="1310" priority="360">
      <formula>INDIRECT(ADDRESS(ROW(),COLUMN()))=TRUNC(INDIRECT(ADDRESS(ROW(),COLUMN())))</formula>
    </cfRule>
  </conditionalFormatting>
  <conditionalFormatting sqref="I10 I15">
    <cfRule type="expression" dxfId="1309" priority="359">
      <formula>INDIRECT(ADDRESS(ROW(),COLUMN()))=TRUNC(INDIRECT(ADDRESS(ROW(),COLUMN())))</formula>
    </cfRule>
  </conditionalFormatting>
  <conditionalFormatting sqref="G12">
    <cfRule type="expression" dxfId="1308" priority="358">
      <formula>INDIRECT(ADDRESS(ROW(),COLUMN()))=TRUNC(INDIRECT(ADDRESS(ROW(),COLUMN())))</formula>
    </cfRule>
  </conditionalFormatting>
  <conditionalFormatting sqref="I12">
    <cfRule type="expression" dxfId="1307" priority="357">
      <formula>INDIRECT(ADDRESS(ROW(),COLUMN()))=TRUNC(INDIRECT(ADDRESS(ROW(),COLUMN())))</formula>
    </cfRule>
  </conditionalFormatting>
  <conditionalFormatting sqref="G14">
    <cfRule type="expression" dxfId="1306" priority="356">
      <formula>INDIRECT(ADDRESS(ROW(),COLUMN()))=TRUNC(INDIRECT(ADDRESS(ROW(),COLUMN())))</formula>
    </cfRule>
  </conditionalFormatting>
  <conditionalFormatting sqref="I14">
    <cfRule type="expression" dxfId="1305" priority="355">
      <formula>INDIRECT(ADDRESS(ROW(),COLUMN()))=TRUNC(INDIRECT(ADDRESS(ROW(),COLUMN())))</formula>
    </cfRule>
  </conditionalFormatting>
  <conditionalFormatting sqref="G11">
    <cfRule type="expression" dxfId="1304" priority="354">
      <formula>INDIRECT(ADDRESS(ROW(),COLUMN()))=TRUNC(INDIRECT(ADDRESS(ROW(),COLUMN())))</formula>
    </cfRule>
  </conditionalFormatting>
  <conditionalFormatting sqref="I11">
    <cfRule type="expression" dxfId="1303" priority="353">
      <formula>INDIRECT(ADDRESS(ROW(),COLUMN()))=TRUNC(INDIRECT(ADDRESS(ROW(),COLUMN())))</formula>
    </cfRule>
  </conditionalFormatting>
  <conditionalFormatting sqref="G13">
    <cfRule type="expression" dxfId="1302" priority="352">
      <formula>INDIRECT(ADDRESS(ROW(),COLUMN()))=TRUNC(INDIRECT(ADDRESS(ROW(),COLUMN())))</formula>
    </cfRule>
  </conditionalFormatting>
  <conditionalFormatting sqref="I13">
    <cfRule type="expression" dxfId="1301" priority="351">
      <formula>INDIRECT(ADDRESS(ROW(),COLUMN()))=TRUNC(INDIRECT(ADDRESS(ROW(),COLUMN())))</formula>
    </cfRule>
  </conditionalFormatting>
  <conditionalFormatting sqref="G16 G19">
    <cfRule type="expression" dxfId="1300" priority="350">
      <formula>INDIRECT(ADDRESS(ROW(),COLUMN()))=TRUNC(INDIRECT(ADDRESS(ROW(),COLUMN())))</formula>
    </cfRule>
  </conditionalFormatting>
  <conditionalFormatting sqref="I16 I19">
    <cfRule type="expression" dxfId="1299" priority="349">
      <formula>INDIRECT(ADDRESS(ROW(),COLUMN()))=TRUNC(INDIRECT(ADDRESS(ROW(),COLUMN())))</formula>
    </cfRule>
  </conditionalFormatting>
  <conditionalFormatting sqref="G17">
    <cfRule type="expression" dxfId="1298" priority="348">
      <formula>INDIRECT(ADDRESS(ROW(),COLUMN()))=TRUNC(INDIRECT(ADDRESS(ROW(),COLUMN())))</formula>
    </cfRule>
  </conditionalFormatting>
  <conditionalFormatting sqref="I17">
    <cfRule type="expression" dxfId="1297" priority="347">
      <formula>INDIRECT(ADDRESS(ROW(),COLUMN()))=TRUNC(INDIRECT(ADDRESS(ROW(),COLUMN())))</formula>
    </cfRule>
  </conditionalFormatting>
  <conditionalFormatting sqref="G18">
    <cfRule type="expression" dxfId="1296" priority="346">
      <formula>INDIRECT(ADDRESS(ROW(),COLUMN()))=TRUNC(INDIRECT(ADDRESS(ROW(),COLUMN())))</formula>
    </cfRule>
  </conditionalFormatting>
  <conditionalFormatting sqref="I18">
    <cfRule type="expression" dxfId="1295" priority="345">
      <formula>INDIRECT(ADDRESS(ROW(),COLUMN()))=TRUNC(INDIRECT(ADDRESS(ROW(),COLUMN())))</formula>
    </cfRule>
  </conditionalFormatting>
  <conditionalFormatting sqref="G20">
    <cfRule type="expression" dxfId="1294" priority="344">
      <formula>INDIRECT(ADDRESS(ROW(),COLUMN()))=TRUNC(INDIRECT(ADDRESS(ROW(),COLUMN())))</formula>
    </cfRule>
  </conditionalFormatting>
  <conditionalFormatting sqref="I20">
    <cfRule type="expression" dxfId="1293" priority="343">
      <formula>INDIRECT(ADDRESS(ROW(),COLUMN()))=TRUNC(INDIRECT(ADDRESS(ROW(),COLUMN())))</formula>
    </cfRule>
  </conditionalFormatting>
  <conditionalFormatting sqref="G21 G23">
    <cfRule type="expression" dxfId="1292" priority="342">
      <formula>INDIRECT(ADDRESS(ROW(),COLUMN()))=TRUNC(INDIRECT(ADDRESS(ROW(),COLUMN())))</formula>
    </cfRule>
  </conditionalFormatting>
  <conditionalFormatting sqref="G22">
    <cfRule type="expression" dxfId="1291" priority="341">
      <formula>INDIRECT(ADDRESS(ROW(),COLUMN()))=TRUNC(INDIRECT(ADDRESS(ROW(),COLUMN())))</formula>
    </cfRule>
  </conditionalFormatting>
  <conditionalFormatting sqref="G24:G25">
    <cfRule type="expression" dxfId="1290" priority="340">
      <formula>INDIRECT(ADDRESS(ROW(),COLUMN()))=TRUNC(INDIRECT(ADDRESS(ROW(),COLUMN())))</formula>
    </cfRule>
  </conditionalFormatting>
  <conditionalFormatting sqref="G26:G28">
    <cfRule type="expression" dxfId="1289" priority="339">
      <formula>INDIRECT(ADDRESS(ROW(),COLUMN()))=TRUNC(INDIRECT(ADDRESS(ROW(),COLUMN())))</formula>
    </cfRule>
  </conditionalFormatting>
  <conditionalFormatting sqref="I26:I28">
    <cfRule type="expression" dxfId="1288" priority="338">
      <formula>INDIRECT(ADDRESS(ROW(),COLUMN()))=TRUNC(INDIRECT(ADDRESS(ROW(),COLUMN())))</formula>
    </cfRule>
  </conditionalFormatting>
  <conditionalFormatting sqref="L26:L28">
    <cfRule type="expression" dxfId="1287" priority="337">
      <formula>INDIRECT(ADDRESS(ROW(),COLUMN()))=TRUNC(INDIRECT(ADDRESS(ROW(),COLUMN())))</formula>
    </cfRule>
  </conditionalFormatting>
  <conditionalFormatting sqref="G29:G30">
    <cfRule type="expression" dxfId="1286" priority="336">
      <formula>INDIRECT(ADDRESS(ROW(),COLUMN()))=TRUNC(INDIRECT(ADDRESS(ROW(),COLUMN())))</formula>
    </cfRule>
  </conditionalFormatting>
  <conditionalFormatting sqref="I29:I30">
    <cfRule type="expression" dxfId="1285" priority="335">
      <formula>INDIRECT(ADDRESS(ROW(),COLUMN()))=TRUNC(INDIRECT(ADDRESS(ROW(),COLUMN())))</formula>
    </cfRule>
  </conditionalFormatting>
  <conditionalFormatting sqref="G31:G32 G42 G44">
    <cfRule type="expression" dxfId="1284" priority="334">
      <formula>INDIRECT(ADDRESS(ROW(),COLUMN()))=TRUNC(INDIRECT(ADDRESS(ROW(),COLUMN())))</formula>
    </cfRule>
  </conditionalFormatting>
  <conditionalFormatting sqref="I31:I32 I42 I44">
    <cfRule type="expression" dxfId="1283" priority="333">
      <formula>INDIRECT(ADDRESS(ROW(),COLUMN()))=TRUNC(INDIRECT(ADDRESS(ROW(),COLUMN())))</formula>
    </cfRule>
  </conditionalFormatting>
  <conditionalFormatting sqref="G40">
    <cfRule type="expression" dxfId="1282" priority="332">
      <formula>INDIRECT(ADDRESS(ROW(),COLUMN()))=TRUNC(INDIRECT(ADDRESS(ROW(),COLUMN())))</formula>
    </cfRule>
  </conditionalFormatting>
  <conditionalFormatting sqref="I40">
    <cfRule type="expression" dxfId="1281" priority="331">
      <formula>INDIRECT(ADDRESS(ROW(),COLUMN()))=TRUNC(INDIRECT(ADDRESS(ROW(),COLUMN())))</formula>
    </cfRule>
  </conditionalFormatting>
  <conditionalFormatting sqref="G37">
    <cfRule type="expression" dxfId="1280" priority="330">
      <formula>INDIRECT(ADDRESS(ROW(),COLUMN()))=TRUNC(INDIRECT(ADDRESS(ROW(),COLUMN())))</formula>
    </cfRule>
  </conditionalFormatting>
  <conditionalFormatting sqref="I37">
    <cfRule type="expression" dxfId="1279" priority="329">
      <formula>INDIRECT(ADDRESS(ROW(),COLUMN()))=TRUNC(INDIRECT(ADDRESS(ROW(),COLUMN())))</formula>
    </cfRule>
  </conditionalFormatting>
  <conditionalFormatting sqref="G38">
    <cfRule type="expression" dxfId="1278" priority="328">
      <formula>INDIRECT(ADDRESS(ROW(),COLUMN()))=TRUNC(INDIRECT(ADDRESS(ROW(),COLUMN())))</formula>
    </cfRule>
  </conditionalFormatting>
  <conditionalFormatting sqref="I38">
    <cfRule type="expression" dxfId="1277" priority="327">
      <formula>INDIRECT(ADDRESS(ROW(),COLUMN()))=TRUNC(INDIRECT(ADDRESS(ROW(),COLUMN())))</formula>
    </cfRule>
  </conditionalFormatting>
  <conditionalFormatting sqref="G41">
    <cfRule type="expression" dxfId="1276" priority="326">
      <formula>INDIRECT(ADDRESS(ROW(),COLUMN()))=TRUNC(INDIRECT(ADDRESS(ROW(),COLUMN())))</formula>
    </cfRule>
  </conditionalFormatting>
  <conditionalFormatting sqref="I41">
    <cfRule type="expression" dxfId="1275" priority="325">
      <formula>INDIRECT(ADDRESS(ROW(),COLUMN()))=TRUNC(INDIRECT(ADDRESS(ROW(),COLUMN())))</formula>
    </cfRule>
  </conditionalFormatting>
  <conditionalFormatting sqref="G43">
    <cfRule type="expression" dxfId="1274" priority="324">
      <formula>INDIRECT(ADDRESS(ROW(),COLUMN()))=TRUNC(INDIRECT(ADDRESS(ROW(),COLUMN())))</formula>
    </cfRule>
  </conditionalFormatting>
  <conditionalFormatting sqref="I43">
    <cfRule type="expression" dxfId="1273" priority="323">
      <formula>INDIRECT(ADDRESS(ROW(),COLUMN()))=TRUNC(INDIRECT(ADDRESS(ROW(),COLUMN())))</formula>
    </cfRule>
  </conditionalFormatting>
  <conditionalFormatting sqref="G36">
    <cfRule type="expression" dxfId="1272" priority="322">
      <formula>INDIRECT(ADDRESS(ROW(),COLUMN()))=TRUNC(INDIRECT(ADDRESS(ROW(),COLUMN())))</formula>
    </cfRule>
  </conditionalFormatting>
  <conditionalFormatting sqref="I36">
    <cfRule type="expression" dxfId="1271" priority="321">
      <formula>INDIRECT(ADDRESS(ROW(),COLUMN()))=TRUNC(INDIRECT(ADDRESS(ROW(),COLUMN())))</formula>
    </cfRule>
  </conditionalFormatting>
  <conditionalFormatting sqref="G39">
    <cfRule type="expression" dxfId="1270" priority="320">
      <formula>INDIRECT(ADDRESS(ROW(),COLUMN()))=TRUNC(INDIRECT(ADDRESS(ROW(),COLUMN())))</formula>
    </cfRule>
  </conditionalFormatting>
  <conditionalFormatting sqref="I39">
    <cfRule type="expression" dxfId="1269" priority="319">
      <formula>INDIRECT(ADDRESS(ROW(),COLUMN()))=TRUNC(INDIRECT(ADDRESS(ROW(),COLUMN())))</formula>
    </cfRule>
  </conditionalFormatting>
  <conditionalFormatting sqref="G35">
    <cfRule type="expression" dxfId="1268" priority="318">
      <formula>INDIRECT(ADDRESS(ROW(),COLUMN()))=TRUNC(INDIRECT(ADDRESS(ROW(),COLUMN())))</formula>
    </cfRule>
  </conditionalFormatting>
  <conditionalFormatting sqref="I35">
    <cfRule type="expression" dxfId="1267" priority="317">
      <formula>INDIRECT(ADDRESS(ROW(),COLUMN()))=TRUNC(INDIRECT(ADDRESS(ROW(),COLUMN())))</formula>
    </cfRule>
  </conditionalFormatting>
  <conditionalFormatting sqref="G33">
    <cfRule type="expression" dxfId="1266" priority="316">
      <formula>INDIRECT(ADDRESS(ROW(),COLUMN()))=TRUNC(INDIRECT(ADDRESS(ROW(),COLUMN())))</formula>
    </cfRule>
  </conditionalFormatting>
  <conditionalFormatting sqref="I33">
    <cfRule type="expression" dxfId="1265" priority="315">
      <formula>INDIRECT(ADDRESS(ROW(),COLUMN()))=TRUNC(INDIRECT(ADDRESS(ROW(),COLUMN())))</formula>
    </cfRule>
  </conditionalFormatting>
  <conditionalFormatting sqref="G34">
    <cfRule type="expression" dxfId="1264" priority="314">
      <formula>INDIRECT(ADDRESS(ROW(),COLUMN()))=TRUNC(INDIRECT(ADDRESS(ROW(),COLUMN())))</formula>
    </cfRule>
  </conditionalFormatting>
  <conditionalFormatting sqref="I34">
    <cfRule type="expression" dxfId="1263" priority="313">
      <formula>INDIRECT(ADDRESS(ROW(),COLUMN()))=TRUNC(INDIRECT(ADDRESS(ROW(),COLUMN())))</formula>
    </cfRule>
  </conditionalFormatting>
  <conditionalFormatting sqref="G45">
    <cfRule type="expression" dxfId="1262" priority="312">
      <formula>INDIRECT(ADDRESS(ROW(),COLUMN()))=TRUNC(INDIRECT(ADDRESS(ROW(),COLUMN())))</formula>
    </cfRule>
  </conditionalFormatting>
  <conditionalFormatting sqref="G46:G47">
    <cfRule type="expression" dxfId="1261" priority="311">
      <formula>INDIRECT(ADDRESS(ROW(),COLUMN()))=TRUNC(INDIRECT(ADDRESS(ROW(),COLUMN())))</formula>
    </cfRule>
  </conditionalFormatting>
  <conditionalFormatting sqref="I46:I47">
    <cfRule type="expression" dxfId="1260" priority="310">
      <formula>INDIRECT(ADDRESS(ROW(),COLUMN()))=TRUNC(INDIRECT(ADDRESS(ROW(),COLUMN())))</formula>
    </cfRule>
  </conditionalFormatting>
  <conditionalFormatting sqref="I169">
    <cfRule type="expression" dxfId="1259" priority="308">
      <formula>INDIRECT(ADDRESS(ROW(),COLUMN()))=TRUNC(INDIRECT(ADDRESS(ROW(),COLUMN())))</formula>
    </cfRule>
  </conditionalFormatting>
  <conditionalFormatting sqref="L169">
    <cfRule type="expression" dxfId="1258" priority="307">
      <formula>INDIRECT(ADDRESS(ROW(),COLUMN()))=TRUNC(INDIRECT(ADDRESS(ROW(),COLUMN())))</formula>
    </cfRule>
  </conditionalFormatting>
  <conditionalFormatting sqref="O169">
    <cfRule type="expression" dxfId="1257" priority="306">
      <formula>INDIRECT(ADDRESS(ROW(),COLUMN()))=TRUNC(INDIRECT(ADDRESS(ROW(),COLUMN())))</formula>
    </cfRule>
  </conditionalFormatting>
  <conditionalFormatting sqref="G171:G218">
    <cfRule type="expression" dxfId="1256" priority="305">
      <formula>INDIRECT(ADDRESS(ROW(),COLUMN()))=TRUNC(INDIRECT(ADDRESS(ROW(),COLUMN())))</formula>
    </cfRule>
  </conditionalFormatting>
  <conditionalFormatting sqref="I170:I218">
    <cfRule type="expression" dxfId="1255" priority="304">
      <formula>INDIRECT(ADDRESS(ROW(),COLUMN()))=TRUNC(INDIRECT(ADDRESS(ROW(),COLUMN())))</formula>
    </cfRule>
  </conditionalFormatting>
  <conditionalFormatting sqref="L170:L218">
    <cfRule type="expression" dxfId="1254" priority="303">
      <formula>INDIRECT(ADDRESS(ROW(),COLUMN()))=TRUNC(INDIRECT(ADDRESS(ROW(),COLUMN())))</formula>
    </cfRule>
  </conditionalFormatting>
  <conditionalFormatting sqref="O170:O218">
    <cfRule type="expression" dxfId="1253" priority="302">
      <formula>INDIRECT(ADDRESS(ROW(),COLUMN()))=TRUNC(INDIRECT(ADDRESS(ROW(),COLUMN())))</formula>
    </cfRule>
  </conditionalFormatting>
  <conditionalFormatting sqref="O107:O159 G107:G159 I107:I159 L107:L159">
    <cfRule type="expression" dxfId="1252" priority="301">
      <formula>INDIRECT(ADDRESS(ROW(),COLUMN()))=TRUNC(INDIRECT(ADDRESS(ROW(),COLUMN())))</formula>
    </cfRule>
  </conditionalFormatting>
  <conditionalFormatting sqref="G169">
    <cfRule type="expression" dxfId="1251" priority="3">
      <formula>INDIRECT(ADDRESS(ROW(),COLUMN()))=TRUNC(INDIRECT(ADDRESS(ROW(),COLUMN())))</formula>
    </cfRule>
  </conditionalFormatting>
  <conditionalFormatting sqref="G170">
    <cfRule type="expression" dxfId="1250" priority="2">
      <formula>INDIRECT(ADDRESS(ROW(),COLUMN()))=TRUNC(INDIRECT(ADDRESS(ROW(),COLUMN())))</formula>
    </cfRule>
  </conditionalFormatting>
  <conditionalFormatting sqref="M6:Q7">
    <cfRule type="cellIs" dxfId="124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175</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215</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2-5</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215</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1248" priority="372">
      <formula>INDIRECT(ADDRESS(ROW(),COLUMN()))=TRUNC(INDIRECT(ADDRESS(ROW(),COLUMN())))</formula>
    </cfRule>
  </conditionalFormatting>
  <conditionalFormatting sqref="O27:O50">
    <cfRule type="expression" dxfId="1247" priority="368">
      <formula>INDIRECT(ADDRESS(ROW(),COLUMN()))=TRUNC(INDIRECT(ADDRESS(ROW(),COLUMN())))</formula>
    </cfRule>
  </conditionalFormatting>
  <conditionalFormatting sqref="G48:G50">
    <cfRule type="expression" dxfId="1246" priority="371">
      <formula>INDIRECT(ADDRESS(ROW(),COLUMN()))=TRUNC(INDIRECT(ADDRESS(ROW(),COLUMN())))</formula>
    </cfRule>
  </conditionalFormatting>
  <conditionalFormatting sqref="I45 I48:I50">
    <cfRule type="expression" dxfId="1245" priority="370">
      <formula>INDIRECT(ADDRESS(ROW(),COLUMN()))=TRUNC(INDIRECT(ADDRESS(ROW(),COLUMN())))</formula>
    </cfRule>
  </conditionalFormatting>
  <conditionalFormatting sqref="L29:L50">
    <cfRule type="expression" dxfId="1244" priority="369">
      <formula>INDIRECT(ADDRESS(ROW(),COLUMN()))=TRUNC(INDIRECT(ADDRESS(ROW(),COLUMN())))</formula>
    </cfRule>
  </conditionalFormatting>
  <conditionalFormatting sqref="O10">
    <cfRule type="expression" dxfId="1243" priority="366">
      <formula>INDIRECT(ADDRESS(ROW(),COLUMN()))=TRUNC(INDIRECT(ADDRESS(ROW(),COLUMN())))</formula>
    </cfRule>
  </conditionalFormatting>
  <conditionalFormatting sqref="L10">
    <cfRule type="expression" dxfId="1242" priority="367">
      <formula>INDIRECT(ADDRESS(ROW(),COLUMN()))=TRUNC(INDIRECT(ADDRESS(ROW(),COLUMN())))</formula>
    </cfRule>
  </conditionalFormatting>
  <conditionalFormatting sqref="O11">
    <cfRule type="expression" dxfId="1241" priority="364">
      <formula>INDIRECT(ADDRESS(ROW(),COLUMN()))=TRUNC(INDIRECT(ADDRESS(ROW(),COLUMN())))</formula>
    </cfRule>
  </conditionalFormatting>
  <conditionalFormatting sqref="L11">
    <cfRule type="expression" dxfId="1240" priority="365">
      <formula>INDIRECT(ADDRESS(ROW(),COLUMN()))=TRUNC(INDIRECT(ADDRESS(ROW(),COLUMN())))</formula>
    </cfRule>
  </conditionalFormatting>
  <conditionalFormatting sqref="O12:O26">
    <cfRule type="expression" dxfId="1239" priority="361">
      <formula>INDIRECT(ADDRESS(ROW(),COLUMN()))=TRUNC(INDIRECT(ADDRESS(ROW(),COLUMN())))</formula>
    </cfRule>
  </conditionalFormatting>
  <conditionalFormatting sqref="I21:I25">
    <cfRule type="expression" dxfId="1238" priority="363">
      <formula>INDIRECT(ADDRESS(ROW(),COLUMN()))=TRUNC(INDIRECT(ADDRESS(ROW(),COLUMN())))</formula>
    </cfRule>
  </conditionalFormatting>
  <conditionalFormatting sqref="L12:L25">
    <cfRule type="expression" dxfId="1237" priority="362">
      <formula>INDIRECT(ADDRESS(ROW(),COLUMN()))=TRUNC(INDIRECT(ADDRESS(ROW(),COLUMN())))</formula>
    </cfRule>
  </conditionalFormatting>
  <conditionalFormatting sqref="G10 G15">
    <cfRule type="expression" dxfId="1236" priority="360">
      <formula>INDIRECT(ADDRESS(ROW(),COLUMN()))=TRUNC(INDIRECT(ADDRESS(ROW(),COLUMN())))</formula>
    </cfRule>
  </conditionalFormatting>
  <conditionalFormatting sqref="I10 I15">
    <cfRule type="expression" dxfId="1235" priority="359">
      <formula>INDIRECT(ADDRESS(ROW(),COLUMN()))=TRUNC(INDIRECT(ADDRESS(ROW(),COLUMN())))</formula>
    </cfRule>
  </conditionalFormatting>
  <conditionalFormatting sqref="G12">
    <cfRule type="expression" dxfId="1234" priority="358">
      <formula>INDIRECT(ADDRESS(ROW(),COLUMN()))=TRUNC(INDIRECT(ADDRESS(ROW(),COLUMN())))</formula>
    </cfRule>
  </conditionalFormatting>
  <conditionalFormatting sqref="I12">
    <cfRule type="expression" dxfId="1233" priority="357">
      <formula>INDIRECT(ADDRESS(ROW(),COLUMN()))=TRUNC(INDIRECT(ADDRESS(ROW(),COLUMN())))</formula>
    </cfRule>
  </conditionalFormatting>
  <conditionalFormatting sqref="G14">
    <cfRule type="expression" dxfId="1232" priority="356">
      <formula>INDIRECT(ADDRESS(ROW(),COLUMN()))=TRUNC(INDIRECT(ADDRESS(ROW(),COLUMN())))</formula>
    </cfRule>
  </conditionalFormatting>
  <conditionalFormatting sqref="I14">
    <cfRule type="expression" dxfId="1231" priority="355">
      <formula>INDIRECT(ADDRESS(ROW(),COLUMN()))=TRUNC(INDIRECT(ADDRESS(ROW(),COLUMN())))</formula>
    </cfRule>
  </conditionalFormatting>
  <conditionalFormatting sqref="G11">
    <cfRule type="expression" dxfId="1230" priority="354">
      <formula>INDIRECT(ADDRESS(ROW(),COLUMN()))=TRUNC(INDIRECT(ADDRESS(ROW(),COLUMN())))</formula>
    </cfRule>
  </conditionalFormatting>
  <conditionalFormatting sqref="I11">
    <cfRule type="expression" dxfId="1229" priority="353">
      <formula>INDIRECT(ADDRESS(ROW(),COLUMN()))=TRUNC(INDIRECT(ADDRESS(ROW(),COLUMN())))</formula>
    </cfRule>
  </conditionalFormatting>
  <conditionalFormatting sqref="G13">
    <cfRule type="expression" dxfId="1228" priority="352">
      <formula>INDIRECT(ADDRESS(ROW(),COLUMN()))=TRUNC(INDIRECT(ADDRESS(ROW(),COLUMN())))</formula>
    </cfRule>
  </conditionalFormatting>
  <conditionalFormatting sqref="I13">
    <cfRule type="expression" dxfId="1227" priority="351">
      <formula>INDIRECT(ADDRESS(ROW(),COLUMN()))=TRUNC(INDIRECT(ADDRESS(ROW(),COLUMN())))</formula>
    </cfRule>
  </conditionalFormatting>
  <conditionalFormatting sqref="G16 G19">
    <cfRule type="expression" dxfId="1226" priority="350">
      <formula>INDIRECT(ADDRESS(ROW(),COLUMN()))=TRUNC(INDIRECT(ADDRESS(ROW(),COLUMN())))</formula>
    </cfRule>
  </conditionalFormatting>
  <conditionalFormatting sqref="I16 I19">
    <cfRule type="expression" dxfId="1225" priority="349">
      <formula>INDIRECT(ADDRESS(ROW(),COLUMN()))=TRUNC(INDIRECT(ADDRESS(ROW(),COLUMN())))</formula>
    </cfRule>
  </conditionalFormatting>
  <conditionalFormatting sqref="G17">
    <cfRule type="expression" dxfId="1224" priority="348">
      <formula>INDIRECT(ADDRESS(ROW(),COLUMN()))=TRUNC(INDIRECT(ADDRESS(ROW(),COLUMN())))</formula>
    </cfRule>
  </conditionalFormatting>
  <conditionalFormatting sqref="I17">
    <cfRule type="expression" dxfId="1223" priority="347">
      <formula>INDIRECT(ADDRESS(ROW(),COLUMN()))=TRUNC(INDIRECT(ADDRESS(ROW(),COLUMN())))</formula>
    </cfRule>
  </conditionalFormatting>
  <conditionalFormatting sqref="G18">
    <cfRule type="expression" dxfId="1222" priority="346">
      <formula>INDIRECT(ADDRESS(ROW(),COLUMN()))=TRUNC(INDIRECT(ADDRESS(ROW(),COLUMN())))</formula>
    </cfRule>
  </conditionalFormatting>
  <conditionalFormatting sqref="I18">
    <cfRule type="expression" dxfId="1221" priority="345">
      <formula>INDIRECT(ADDRESS(ROW(),COLUMN()))=TRUNC(INDIRECT(ADDRESS(ROW(),COLUMN())))</formula>
    </cfRule>
  </conditionalFormatting>
  <conditionalFormatting sqref="G20">
    <cfRule type="expression" dxfId="1220" priority="344">
      <formula>INDIRECT(ADDRESS(ROW(),COLUMN()))=TRUNC(INDIRECT(ADDRESS(ROW(),COLUMN())))</formula>
    </cfRule>
  </conditionalFormatting>
  <conditionalFormatting sqref="I20">
    <cfRule type="expression" dxfId="1219" priority="343">
      <formula>INDIRECT(ADDRESS(ROW(),COLUMN()))=TRUNC(INDIRECT(ADDRESS(ROW(),COLUMN())))</formula>
    </cfRule>
  </conditionalFormatting>
  <conditionalFormatting sqref="G21 G23">
    <cfRule type="expression" dxfId="1218" priority="342">
      <formula>INDIRECT(ADDRESS(ROW(),COLUMN()))=TRUNC(INDIRECT(ADDRESS(ROW(),COLUMN())))</formula>
    </cfRule>
  </conditionalFormatting>
  <conditionalFormatting sqref="G22">
    <cfRule type="expression" dxfId="1217" priority="341">
      <formula>INDIRECT(ADDRESS(ROW(),COLUMN()))=TRUNC(INDIRECT(ADDRESS(ROW(),COLUMN())))</formula>
    </cfRule>
  </conditionalFormatting>
  <conditionalFormatting sqref="G24:G25">
    <cfRule type="expression" dxfId="1216" priority="340">
      <formula>INDIRECT(ADDRESS(ROW(),COLUMN()))=TRUNC(INDIRECT(ADDRESS(ROW(),COLUMN())))</formula>
    </cfRule>
  </conditionalFormatting>
  <conditionalFormatting sqref="G26:G28">
    <cfRule type="expression" dxfId="1215" priority="339">
      <formula>INDIRECT(ADDRESS(ROW(),COLUMN()))=TRUNC(INDIRECT(ADDRESS(ROW(),COLUMN())))</formula>
    </cfRule>
  </conditionalFormatting>
  <conditionalFormatting sqref="I26:I28">
    <cfRule type="expression" dxfId="1214" priority="338">
      <formula>INDIRECT(ADDRESS(ROW(),COLUMN()))=TRUNC(INDIRECT(ADDRESS(ROW(),COLUMN())))</formula>
    </cfRule>
  </conditionalFormatting>
  <conditionalFormatting sqref="L26:L28">
    <cfRule type="expression" dxfId="1213" priority="337">
      <formula>INDIRECT(ADDRESS(ROW(),COLUMN()))=TRUNC(INDIRECT(ADDRESS(ROW(),COLUMN())))</formula>
    </cfRule>
  </conditionalFormatting>
  <conditionalFormatting sqref="G29:G30">
    <cfRule type="expression" dxfId="1212" priority="336">
      <formula>INDIRECT(ADDRESS(ROW(),COLUMN()))=TRUNC(INDIRECT(ADDRESS(ROW(),COLUMN())))</formula>
    </cfRule>
  </conditionalFormatting>
  <conditionalFormatting sqref="I29:I30">
    <cfRule type="expression" dxfId="1211" priority="335">
      <formula>INDIRECT(ADDRESS(ROW(),COLUMN()))=TRUNC(INDIRECT(ADDRESS(ROW(),COLUMN())))</formula>
    </cfRule>
  </conditionalFormatting>
  <conditionalFormatting sqref="G31:G32 G42 G44">
    <cfRule type="expression" dxfId="1210" priority="334">
      <formula>INDIRECT(ADDRESS(ROW(),COLUMN()))=TRUNC(INDIRECT(ADDRESS(ROW(),COLUMN())))</formula>
    </cfRule>
  </conditionalFormatting>
  <conditionalFormatting sqref="I31:I32 I42 I44">
    <cfRule type="expression" dxfId="1209" priority="333">
      <formula>INDIRECT(ADDRESS(ROW(),COLUMN()))=TRUNC(INDIRECT(ADDRESS(ROW(),COLUMN())))</formula>
    </cfRule>
  </conditionalFormatting>
  <conditionalFormatting sqref="G40">
    <cfRule type="expression" dxfId="1208" priority="332">
      <formula>INDIRECT(ADDRESS(ROW(),COLUMN()))=TRUNC(INDIRECT(ADDRESS(ROW(),COLUMN())))</formula>
    </cfRule>
  </conditionalFormatting>
  <conditionalFormatting sqref="I40">
    <cfRule type="expression" dxfId="1207" priority="331">
      <formula>INDIRECT(ADDRESS(ROW(),COLUMN()))=TRUNC(INDIRECT(ADDRESS(ROW(),COLUMN())))</formula>
    </cfRule>
  </conditionalFormatting>
  <conditionalFormatting sqref="G37">
    <cfRule type="expression" dxfId="1206" priority="330">
      <formula>INDIRECT(ADDRESS(ROW(),COLUMN()))=TRUNC(INDIRECT(ADDRESS(ROW(),COLUMN())))</formula>
    </cfRule>
  </conditionalFormatting>
  <conditionalFormatting sqref="I37">
    <cfRule type="expression" dxfId="1205" priority="329">
      <formula>INDIRECT(ADDRESS(ROW(),COLUMN()))=TRUNC(INDIRECT(ADDRESS(ROW(),COLUMN())))</formula>
    </cfRule>
  </conditionalFormatting>
  <conditionalFormatting sqref="G38">
    <cfRule type="expression" dxfId="1204" priority="328">
      <formula>INDIRECT(ADDRESS(ROW(),COLUMN()))=TRUNC(INDIRECT(ADDRESS(ROW(),COLUMN())))</formula>
    </cfRule>
  </conditionalFormatting>
  <conditionalFormatting sqref="I38">
    <cfRule type="expression" dxfId="1203" priority="327">
      <formula>INDIRECT(ADDRESS(ROW(),COLUMN()))=TRUNC(INDIRECT(ADDRESS(ROW(),COLUMN())))</formula>
    </cfRule>
  </conditionalFormatting>
  <conditionalFormatting sqref="G41">
    <cfRule type="expression" dxfId="1202" priority="326">
      <formula>INDIRECT(ADDRESS(ROW(),COLUMN()))=TRUNC(INDIRECT(ADDRESS(ROW(),COLUMN())))</formula>
    </cfRule>
  </conditionalFormatting>
  <conditionalFormatting sqref="I41">
    <cfRule type="expression" dxfId="1201" priority="325">
      <formula>INDIRECT(ADDRESS(ROW(),COLUMN()))=TRUNC(INDIRECT(ADDRESS(ROW(),COLUMN())))</formula>
    </cfRule>
  </conditionalFormatting>
  <conditionalFormatting sqref="G43">
    <cfRule type="expression" dxfId="1200" priority="324">
      <formula>INDIRECT(ADDRESS(ROW(),COLUMN()))=TRUNC(INDIRECT(ADDRESS(ROW(),COLUMN())))</formula>
    </cfRule>
  </conditionalFormatting>
  <conditionalFormatting sqref="I43">
    <cfRule type="expression" dxfId="1199" priority="323">
      <formula>INDIRECT(ADDRESS(ROW(),COLUMN()))=TRUNC(INDIRECT(ADDRESS(ROW(),COLUMN())))</formula>
    </cfRule>
  </conditionalFormatting>
  <conditionalFormatting sqref="G36">
    <cfRule type="expression" dxfId="1198" priority="322">
      <formula>INDIRECT(ADDRESS(ROW(),COLUMN()))=TRUNC(INDIRECT(ADDRESS(ROW(),COLUMN())))</formula>
    </cfRule>
  </conditionalFormatting>
  <conditionalFormatting sqref="I36">
    <cfRule type="expression" dxfId="1197" priority="321">
      <formula>INDIRECT(ADDRESS(ROW(),COLUMN()))=TRUNC(INDIRECT(ADDRESS(ROW(),COLUMN())))</formula>
    </cfRule>
  </conditionalFormatting>
  <conditionalFormatting sqref="G39">
    <cfRule type="expression" dxfId="1196" priority="320">
      <formula>INDIRECT(ADDRESS(ROW(),COLUMN()))=TRUNC(INDIRECT(ADDRESS(ROW(),COLUMN())))</formula>
    </cfRule>
  </conditionalFormatting>
  <conditionalFormatting sqref="I39">
    <cfRule type="expression" dxfId="1195" priority="319">
      <formula>INDIRECT(ADDRESS(ROW(),COLUMN()))=TRUNC(INDIRECT(ADDRESS(ROW(),COLUMN())))</formula>
    </cfRule>
  </conditionalFormatting>
  <conditionalFormatting sqref="G35">
    <cfRule type="expression" dxfId="1194" priority="318">
      <formula>INDIRECT(ADDRESS(ROW(),COLUMN()))=TRUNC(INDIRECT(ADDRESS(ROW(),COLUMN())))</formula>
    </cfRule>
  </conditionalFormatting>
  <conditionalFormatting sqref="I35">
    <cfRule type="expression" dxfId="1193" priority="317">
      <formula>INDIRECT(ADDRESS(ROW(),COLUMN()))=TRUNC(INDIRECT(ADDRESS(ROW(),COLUMN())))</formula>
    </cfRule>
  </conditionalFormatting>
  <conditionalFormatting sqref="G33">
    <cfRule type="expression" dxfId="1192" priority="316">
      <formula>INDIRECT(ADDRESS(ROW(),COLUMN()))=TRUNC(INDIRECT(ADDRESS(ROW(),COLUMN())))</formula>
    </cfRule>
  </conditionalFormatting>
  <conditionalFormatting sqref="I33">
    <cfRule type="expression" dxfId="1191" priority="315">
      <formula>INDIRECT(ADDRESS(ROW(),COLUMN()))=TRUNC(INDIRECT(ADDRESS(ROW(),COLUMN())))</formula>
    </cfRule>
  </conditionalFormatting>
  <conditionalFormatting sqref="G34">
    <cfRule type="expression" dxfId="1190" priority="314">
      <formula>INDIRECT(ADDRESS(ROW(),COLUMN()))=TRUNC(INDIRECT(ADDRESS(ROW(),COLUMN())))</formula>
    </cfRule>
  </conditionalFormatting>
  <conditionalFormatting sqref="I34">
    <cfRule type="expression" dxfId="1189" priority="313">
      <formula>INDIRECT(ADDRESS(ROW(),COLUMN()))=TRUNC(INDIRECT(ADDRESS(ROW(),COLUMN())))</formula>
    </cfRule>
  </conditionalFormatting>
  <conditionalFormatting sqref="G45">
    <cfRule type="expression" dxfId="1188" priority="312">
      <formula>INDIRECT(ADDRESS(ROW(),COLUMN()))=TRUNC(INDIRECT(ADDRESS(ROW(),COLUMN())))</formula>
    </cfRule>
  </conditionalFormatting>
  <conditionalFormatting sqref="G46:G47">
    <cfRule type="expression" dxfId="1187" priority="311">
      <formula>INDIRECT(ADDRESS(ROW(),COLUMN()))=TRUNC(INDIRECT(ADDRESS(ROW(),COLUMN())))</formula>
    </cfRule>
  </conditionalFormatting>
  <conditionalFormatting sqref="I46:I47">
    <cfRule type="expression" dxfId="1186" priority="310">
      <formula>INDIRECT(ADDRESS(ROW(),COLUMN()))=TRUNC(INDIRECT(ADDRESS(ROW(),COLUMN())))</formula>
    </cfRule>
  </conditionalFormatting>
  <conditionalFormatting sqref="I169">
    <cfRule type="expression" dxfId="1185" priority="308">
      <formula>INDIRECT(ADDRESS(ROW(),COLUMN()))=TRUNC(INDIRECT(ADDRESS(ROW(),COLUMN())))</formula>
    </cfRule>
  </conditionalFormatting>
  <conditionalFormatting sqref="L169">
    <cfRule type="expression" dxfId="1184" priority="307">
      <formula>INDIRECT(ADDRESS(ROW(),COLUMN()))=TRUNC(INDIRECT(ADDRESS(ROW(),COLUMN())))</formula>
    </cfRule>
  </conditionalFormatting>
  <conditionalFormatting sqref="O169">
    <cfRule type="expression" dxfId="1183" priority="306">
      <formula>INDIRECT(ADDRESS(ROW(),COLUMN()))=TRUNC(INDIRECT(ADDRESS(ROW(),COLUMN())))</formula>
    </cfRule>
  </conditionalFormatting>
  <conditionalFormatting sqref="G171:G218">
    <cfRule type="expression" dxfId="1182" priority="305">
      <formula>INDIRECT(ADDRESS(ROW(),COLUMN()))=TRUNC(INDIRECT(ADDRESS(ROW(),COLUMN())))</formula>
    </cfRule>
  </conditionalFormatting>
  <conditionalFormatting sqref="I170:I218">
    <cfRule type="expression" dxfId="1181" priority="304">
      <formula>INDIRECT(ADDRESS(ROW(),COLUMN()))=TRUNC(INDIRECT(ADDRESS(ROW(),COLUMN())))</formula>
    </cfRule>
  </conditionalFormatting>
  <conditionalFormatting sqref="L170:L218">
    <cfRule type="expression" dxfId="1180" priority="303">
      <formula>INDIRECT(ADDRESS(ROW(),COLUMN()))=TRUNC(INDIRECT(ADDRESS(ROW(),COLUMN())))</formula>
    </cfRule>
  </conditionalFormatting>
  <conditionalFormatting sqref="O170:O218">
    <cfRule type="expression" dxfId="1179" priority="302">
      <formula>INDIRECT(ADDRESS(ROW(),COLUMN()))=TRUNC(INDIRECT(ADDRESS(ROW(),COLUMN())))</formula>
    </cfRule>
  </conditionalFormatting>
  <conditionalFormatting sqref="O107:O159 G107:G159 I107:I159 L107:L159">
    <cfRule type="expression" dxfId="1178" priority="301">
      <formula>INDIRECT(ADDRESS(ROW(),COLUMN()))=TRUNC(INDIRECT(ADDRESS(ROW(),COLUMN())))</formula>
    </cfRule>
  </conditionalFormatting>
  <conditionalFormatting sqref="G169">
    <cfRule type="expression" dxfId="1177" priority="3">
      <formula>INDIRECT(ADDRESS(ROW(),COLUMN()))=TRUNC(INDIRECT(ADDRESS(ROW(),COLUMN())))</formula>
    </cfRule>
  </conditionalFormatting>
  <conditionalFormatting sqref="G170">
    <cfRule type="expression" dxfId="1176" priority="2">
      <formula>INDIRECT(ADDRESS(ROW(),COLUMN()))=TRUNC(INDIRECT(ADDRESS(ROW(),COLUMN())))</formula>
    </cfRule>
  </conditionalFormatting>
  <conditionalFormatting sqref="M6:Q7">
    <cfRule type="cellIs" dxfId="117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176</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2-6</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269</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1174" priority="372">
      <formula>INDIRECT(ADDRESS(ROW(),COLUMN()))=TRUNC(INDIRECT(ADDRESS(ROW(),COLUMN())))</formula>
    </cfRule>
  </conditionalFormatting>
  <conditionalFormatting sqref="O27:O50">
    <cfRule type="expression" dxfId="1173" priority="368">
      <formula>INDIRECT(ADDRESS(ROW(),COLUMN()))=TRUNC(INDIRECT(ADDRESS(ROW(),COLUMN())))</formula>
    </cfRule>
  </conditionalFormatting>
  <conditionalFormatting sqref="G48:G50">
    <cfRule type="expression" dxfId="1172" priority="371">
      <formula>INDIRECT(ADDRESS(ROW(),COLUMN()))=TRUNC(INDIRECT(ADDRESS(ROW(),COLUMN())))</formula>
    </cfRule>
  </conditionalFormatting>
  <conditionalFormatting sqref="I45 I48:I50">
    <cfRule type="expression" dxfId="1171" priority="370">
      <formula>INDIRECT(ADDRESS(ROW(),COLUMN()))=TRUNC(INDIRECT(ADDRESS(ROW(),COLUMN())))</formula>
    </cfRule>
  </conditionalFormatting>
  <conditionalFormatting sqref="L29:L50">
    <cfRule type="expression" dxfId="1170" priority="369">
      <formula>INDIRECT(ADDRESS(ROW(),COLUMN()))=TRUNC(INDIRECT(ADDRESS(ROW(),COLUMN())))</formula>
    </cfRule>
  </conditionalFormatting>
  <conditionalFormatting sqref="O10">
    <cfRule type="expression" dxfId="1169" priority="366">
      <formula>INDIRECT(ADDRESS(ROW(),COLUMN()))=TRUNC(INDIRECT(ADDRESS(ROW(),COLUMN())))</formula>
    </cfRule>
  </conditionalFormatting>
  <conditionalFormatting sqref="L10">
    <cfRule type="expression" dxfId="1168" priority="367">
      <formula>INDIRECT(ADDRESS(ROW(),COLUMN()))=TRUNC(INDIRECT(ADDRESS(ROW(),COLUMN())))</formula>
    </cfRule>
  </conditionalFormatting>
  <conditionalFormatting sqref="O11">
    <cfRule type="expression" dxfId="1167" priority="364">
      <formula>INDIRECT(ADDRESS(ROW(),COLUMN()))=TRUNC(INDIRECT(ADDRESS(ROW(),COLUMN())))</formula>
    </cfRule>
  </conditionalFormatting>
  <conditionalFormatting sqref="L11">
    <cfRule type="expression" dxfId="1166" priority="365">
      <formula>INDIRECT(ADDRESS(ROW(),COLUMN()))=TRUNC(INDIRECT(ADDRESS(ROW(),COLUMN())))</formula>
    </cfRule>
  </conditionalFormatting>
  <conditionalFormatting sqref="O12:O26">
    <cfRule type="expression" dxfId="1165" priority="361">
      <formula>INDIRECT(ADDRESS(ROW(),COLUMN()))=TRUNC(INDIRECT(ADDRESS(ROW(),COLUMN())))</formula>
    </cfRule>
  </conditionalFormatting>
  <conditionalFormatting sqref="I21:I25">
    <cfRule type="expression" dxfId="1164" priority="363">
      <formula>INDIRECT(ADDRESS(ROW(),COLUMN()))=TRUNC(INDIRECT(ADDRESS(ROW(),COLUMN())))</formula>
    </cfRule>
  </conditionalFormatting>
  <conditionalFormatting sqref="L12:L25">
    <cfRule type="expression" dxfId="1163" priority="362">
      <formula>INDIRECT(ADDRESS(ROW(),COLUMN()))=TRUNC(INDIRECT(ADDRESS(ROW(),COLUMN())))</formula>
    </cfRule>
  </conditionalFormatting>
  <conditionalFormatting sqref="G10 G15">
    <cfRule type="expression" dxfId="1162" priority="360">
      <formula>INDIRECT(ADDRESS(ROW(),COLUMN()))=TRUNC(INDIRECT(ADDRESS(ROW(),COLUMN())))</formula>
    </cfRule>
  </conditionalFormatting>
  <conditionalFormatting sqref="I10 I15">
    <cfRule type="expression" dxfId="1161" priority="359">
      <formula>INDIRECT(ADDRESS(ROW(),COLUMN()))=TRUNC(INDIRECT(ADDRESS(ROW(),COLUMN())))</formula>
    </cfRule>
  </conditionalFormatting>
  <conditionalFormatting sqref="G12">
    <cfRule type="expression" dxfId="1160" priority="358">
      <formula>INDIRECT(ADDRESS(ROW(),COLUMN()))=TRUNC(INDIRECT(ADDRESS(ROW(),COLUMN())))</formula>
    </cfRule>
  </conditionalFormatting>
  <conditionalFormatting sqref="I12">
    <cfRule type="expression" dxfId="1159" priority="357">
      <formula>INDIRECT(ADDRESS(ROW(),COLUMN()))=TRUNC(INDIRECT(ADDRESS(ROW(),COLUMN())))</formula>
    </cfRule>
  </conditionalFormatting>
  <conditionalFormatting sqref="G14">
    <cfRule type="expression" dxfId="1158" priority="356">
      <formula>INDIRECT(ADDRESS(ROW(),COLUMN()))=TRUNC(INDIRECT(ADDRESS(ROW(),COLUMN())))</formula>
    </cfRule>
  </conditionalFormatting>
  <conditionalFormatting sqref="I14">
    <cfRule type="expression" dxfId="1157" priority="355">
      <formula>INDIRECT(ADDRESS(ROW(),COLUMN()))=TRUNC(INDIRECT(ADDRESS(ROW(),COLUMN())))</formula>
    </cfRule>
  </conditionalFormatting>
  <conditionalFormatting sqref="G11">
    <cfRule type="expression" dxfId="1156" priority="354">
      <formula>INDIRECT(ADDRESS(ROW(),COLUMN()))=TRUNC(INDIRECT(ADDRESS(ROW(),COLUMN())))</formula>
    </cfRule>
  </conditionalFormatting>
  <conditionalFormatting sqref="I11">
    <cfRule type="expression" dxfId="1155" priority="353">
      <formula>INDIRECT(ADDRESS(ROW(),COLUMN()))=TRUNC(INDIRECT(ADDRESS(ROW(),COLUMN())))</formula>
    </cfRule>
  </conditionalFormatting>
  <conditionalFormatting sqref="G13">
    <cfRule type="expression" dxfId="1154" priority="352">
      <formula>INDIRECT(ADDRESS(ROW(),COLUMN()))=TRUNC(INDIRECT(ADDRESS(ROW(),COLUMN())))</formula>
    </cfRule>
  </conditionalFormatting>
  <conditionalFormatting sqref="I13">
    <cfRule type="expression" dxfId="1153" priority="351">
      <formula>INDIRECT(ADDRESS(ROW(),COLUMN()))=TRUNC(INDIRECT(ADDRESS(ROW(),COLUMN())))</formula>
    </cfRule>
  </conditionalFormatting>
  <conditionalFormatting sqref="G16 G19">
    <cfRule type="expression" dxfId="1152" priority="350">
      <formula>INDIRECT(ADDRESS(ROW(),COLUMN()))=TRUNC(INDIRECT(ADDRESS(ROW(),COLUMN())))</formula>
    </cfRule>
  </conditionalFormatting>
  <conditionalFormatting sqref="I16 I19">
    <cfRule type="expression" dxfId="1151" priority="349">
      <formula>INDIRECT(ADDRESS(ROW(),COLUMN()))=TRUNC(INDIRECT(ADDRESS(ROW(),COLUMN())))</formula>
    </cfRule>
  </conditionalFormatting>
  <conditionalFormatting sqref="G17">
    <cfRule type="expression" dxfId="1150" priority="348">
      <formula>INDIRECT(ADDRESS(ROW(),COLUMN()))=TRUNC(INDIRECT(ADDRESS(ROW(),COLUMN())))</formula>
    </cfRule>
  </conditionalFormatting>
  <conditionalFormatting sqref="I17">
    <cfRule type="expression" dxfId="1149" priority="347">
      <formula>INDIRECT(ADDRESS(ROW(),COLUMN()))=TRUNC(INDIRECT(ADDRESS(ROW(),COLUMN())))</formula>
    </cfRule>
  </conditionalFormatting>
  <conditionalFormatting sqref="G18">
    <cfRule type="expression" dxfId="1148" priority="346">
      <formula>INDIRECT(ADDRESS(ROW(),COLUMN()))=TRUNC(INDIRECT(ADDRESS(ROW(),COLUMN())))</formula>
    </cfRule>
  </conditionalFormatting>
  <conditionalFormatting sqref="I18">
    <cfRule type="expression" dxfId="1147" priority="345">
      <formula>INDIRECT(ADDRESS(ROW(),COLUMN()))=TRUNC(INDIRECT(ADDRESS(ROW(),COLUMN())))</formula>
    </cfRule>
  </conditionalFormatting>
  <conditionalFormatting sqref="G20">
    <cfRule type="expression" dxfId="1146" priority="344">
      <formula>INDIRECT(ADDRESS(ROW(),COLUMN()))=TRUNC(INDIRECT(ADDRESS(ROW(),COLUMN())))</formula>
    </cfRule>
  </conditionalFormatting>
  <conditionalFormatting sqref="I20">
    <cfRule type="expression" dxfId="1145" priority="343">
      <formula>INDIRECT(ADDRESS(ROW(),COLUMN()))=TRUNC(INDIRECT(ADDRESS(ROW(),COLUMN())))</formula>
    </cfRule>
  </conditionalFormatting>
  <conditionalFormatting sqref="G21 G23">
    <cfRule type="expression" dxfId="1144" priority="342">
      <formula>INDIRECT(ADDRESS(ROW(),COLUMN()))=TRUNC(INDIRECT(ADDRESS(ROW(),COLUMN())))</formula>
    </cfRule>
  </conditionalFormatting>
  <conditionalFormatting sqref="G22">
    <cfRule type="expression" dxfId="1143" priority="341">
      <formula>INDIRECT(ADDRESS(ROW(),COLUMN()))=TRUNC(INDIRECT(ADDRESS(ROW(),COLUMN())))</formula>
    </cfRule>
  </conditionalFormatting>
  <conditionalFormatting sqref="G24:G25">
    <cfRule type="expression" dxfId="1142" priority="340">
      <formula>INDIRECT(ADDRESS(ROW(),COLUMN()))=TRUNC(INDIRECT(ADDRESS(ROW(),COLUMN())))</formula>
    </cfRule>
  </conditionalFormatting>
  <conditionalFormatting sqref="G26:G28">
    <cfRule type="expression" dxfId="1141" priority="339">
      <formula>INDIRECT(ADDRESS(ROW(),COLUMN()))=TRUNC(INDIRECT(ADDRESS(ROW(),COLUMN())))</formula>
    </cfRule>
  </conditionalFormatting>
  <conditionalFormatting sqref="I26:I28">
    <cfRule type="expression" dxfId="1140" priority="338">
      <formula>INDIRECT(ADDRESS(ROW(),COLUMN()))=TRUNC(INDIRECT(ADDRESS(ROW(),COLUMN())))</formula>
    </cfRule>
  </conditionalFormatting>
  <conditionalFormatting sqref="L26:L28">
    <cfRule type="expression" dxfId="1139" priority="337">
      <formula>INDIRECT(ADDRESS(ROW(),COLUMN()))=TRUNC(INDIRECT(ADDRESS(ROW(),COLUMN())))</formula>
    </cfRule>
  </conditionalFormatting>
  <conditionalFormatting sqref="G29:G30">
    <cfRule type="expression" dxfId="1138" priority="336">
      <formula>INDIRECT(ADDRESS(ROW(),COLUMN()))=TRUNC(INDIRECT(ADDRESS(ROW(),COLUMN())))</formula>
    </cfRule>
  </conditionalFormatting>
  <conditionalFormatting sqref="I29:I30">
    <cfRule type="expression" dxfId="1137" priority="335">
      <formula>INDIRECT(ADDRESS(ROW(),COLUMN()))=TRUNC(INDIRECT(ADDRESS(ROW(),COLUMN())))</formula>
    </cfRule>
  </conditionalFormatting>
  <conditionalFormatting sqref="G31:G32 G42 G44">
    <cfRule type="expression" dxfId="1136" priority="334">
      <formula>INDIRECT(ADDRESS(ROW(),COLUMN()))=TRUNC(INDIRECT(ADDRESS(ROW(),COLUMN())))</formula>
    </cfRule>
  </conditionalFormatting>
  <conditionalFormatting sqref="I31:I32 I42 I44">
    <cfRule type="expression" dxfId="1135" priority="333">
      <formula>INDIRECT(ADDRESS(ROW(),COLUMN()))=TRUNC(INDIRECT(ADDRESS(ROW(),COLUMN())))</formula>
    </cfRule>
  </conditionalFormatting>
  <conditionalFormatting sqref="G40">
    <cfRule type="expression" dxfId="1134" priority="332">
      <formula>INDIRECT(ADDRESS(ROW(),COLUMN()))=TRUNC(INDIRECT(ADDRESS(ROW(),COLUMN())))</formula>
    </cfRule>
  </conditionalFormatting>
  <conditionalFormatting sqref="I40">
    <cfRule type="expression" dxfId="1133" priority="331">
      <formula>INDIRECT(ADDRESS(ROW(),COLUMN()))=TRUNC(INDIRECT(ADDRESS(ROW(),COLUMN())))</formula>
    </cfRule>
  </conditionalFormatting>
  <conditionalFormatting sqref="G37">
    <cfRule type="expression" dxfId="1132" priority="330">
      <formula>INDIRECT(ADDRESS(ROW(),COLUMN()))=TRUNC(INDIRECT(ADDRESS(ROW(),COLUMN())))</formula>
    </cfRule>
  </conditionalFormatting>
  <conditionalFormatting sqref="I37">
    <cfRule type="expression" dxfId="1131" priority="329">
      <formula>INDIRECT(ADDRESS(ROW(),COLUMN()))=TRUNC(INDIRECT(ADDRESS(ROW(),COLUMN())))</formula>
    </cfRule>
  </conditionalFormatting>
  <conditionalFormatting sqref="G38">
    <cfRule type="expression" dxfId="1130" priority="328">
      <formula>INDIRECT(ADDRESS(ROW(),COLUMN()))=TRUNC(INDIRECT(ADDRESS(ROW(),COLUMN())))</formula>
    </cfRule>
  </conditionalFormatting>
  <conditionalFormatting sqref="I38">
    <cfRule type="expression" dxfId="1129" priority="327">
      <formula>INDIRECT(ADDRESS(ROW(),COLUMN()))=TRUNC(INDIRECT(ADDRESS(ROW(),COLUMN())))</formula>
    </cfRule>
  </conditionalFormatting>
  <conditionalFormatting sqref="G41">
    <cfRule type="expression" dxfId="1128" priority="326">
      <formula>INDIRECT(ADDRESS(ROW(),COLUMN()))=TRUNC(INDIRECT(ADDRESS(ROW(),COLUMN())))</formula>
    </cfRule>
  </conditionalFormatting>
  <conditionalFormatting sqref="I41">
    <cfRule type="expression" dxfId="1127" priority="325">
      <formula>INDIRECT(ADDRESS(ROW(),COLUMN()))=TRUNC(INDIRECT(ADDRESS(ROW(),COLUMN())))</formula>
    </cfRule>
  </conditionalFormatting>
  <conditionalFormatting sqref="G43">
    <cfRule type="expression" dxfId="1126" priority="324">
      <formula>INDIRECT(ADDRESS(ROW(),COLUMN()))=TRUNC(INDIRECT(ADDRESS(ROW(),COLUMN())))</formula>
    </cfRule>
  </conditionalFormatting>
  <conditionalFormatting sqref="I43">
    <cfRule type="expression" dxfId="1125" priority="323">
      <formula>INDIRECT(ADDRESS(ROW(),COLUMN()))=TRUNC(INDIRECT(ADDRESS(ROW(),COLUMN())))</formula>
    </cfRule>
  </conditionalFormatting>
  <conditionalFormatting sqref="G36">
    <cfRule type="expression" dxfId="1124" priority="322">
      <formula>INDIRECT(ADDRESS(ROW(),COLUMN()))=TRUNC(INDIRECT(ADDRESS(ROW(),COLUMN())))</formula>
    </cfRule>
  </conditionalFormatting>
  <conditionalFormatting sqref="I36">
    <cfRule type="expression" dxfId="1123" priority="321">
      <formula>INDIRECT(ADDRESS(ROW(),COLUMN()))=TRUNC(INDIRECT(ADDRESS(ROW(),COLUMN())))</formula>
    </cfRule>
  </conditionalFormatting>
  <conditionalFormatting sqref="G39">
    <cfRule type="expression" dxfId="1122" priority="320">
      <formula>INDIRECT(ADDRESS(ROW(),COLUMN()))=TRUNC(INDIRECT(ADDRESS(ROW(),COLUMN())))</formula>
    </cfRule>
  </conditionalFormatting>
  <conditionalFormatting sqref="I39">
    <cfRule type="expression" dxfId="1121" priority="319">
      <formula>INDIRECT(ADDRESS(ROW(),COLUMN()))=TRUNC(INDIRECT(ADDRESS(ROW(),COLUMN())))</formula>
    </cfRule>
  </conditionalFormatting>
  <conditionalFormatting sqref="G35">
    <cfRule type="expression" dxfId="1120" priority="318">
      <formula>INDIRECT(ADDRESS(ROW(),COLUMN()))=TRUNC(INDIRECT(ADDRESS(ROW(),COLUMN())))</formula>
    </cfRule>
  </conditionalFormatting>
  <conditionalFormatting sqref="I35">
    <cfRule type="expression" dxfId="1119" priority="317">
      <formula>INDIRECT(ADDRESS(ROW(),COLUMN()))=TRUNC(INDIRECT(ADDRESS(ROW(),COLUMN())))</formula>
    </cfRule>
  </conditionalFormatting>
  <conditionalFormatting sqref="G33">
    <cfRule type="expression" dxfId="1118" priority="316">
      <formula>INDIRECT(ADDRESS(ROW(),COLUMN()))=TRUNC(INDIRECT(ADDRESS(ROW(),COLUMN())))</formula>
    </cfRule>
  </conditionalFormatting>
  <conditionalFormatting sqref="I33">
    <cfRule type="expression" dxfId="1117" priority="315">
      <formula>INDIRECT(ADDRESS(ROW(),COLUMN()))=TRUNC(INDIRECT(ADDRESS(ROW(),COLUMN())))</formula>
    </cfRule>
  </conditionalFormatting>
  <conditionalFormatting sqref="G34">
    <cfRule type="expression" dxfId="1116" priority="314">
      <formula>INDIRECT(ADDRESS(ROW(),COLUMN()))=TRUNC(INDIRECT(ADDRESS(ROW(),COLUMN())))</formula>
    </cfRule>
  </conditionalFormatting>
  <conditionalFormatting sqref="I34">
    <cfRule type="expression" dxfId="1115" priority="313">
      <formula>INDIRECT(ADDRESS(ROW(),COLUMN()))=TRUNC(INDIRECT(ADDRESS(ROW(),COLUMN())))</formula>
    </cfRule>
  </conditionalFormatting>
  <conditionalFormatting sqref="G45">
    <cfRule type="expression" dxfId="1114" priority="312">
      <formula>INDIRECT(ADDRESS(ROW(),COLUMN()))=TRUNC(INDIRECT(ADDRESS(ROW(),COLUMN())))</formula>
    </cfRule>
  </conditionalFormatting>
  <conditionalFormatting sqref="G46:G47">
    <cfRule type="expression" dxfId="1113" priority="311">
      <formula>INDIRECT(ADDRESS(ROW(),COLUMN()))=TRUNC(INDIRECT(ADDRESS(ROW(),COLUMN())))</formula>
    </cfRule>
  </conditionalFormatting>
  <conditionalFormatting sqref="I46:I47">
    <cfRule type="expression" dxfId="1112" priority="310">
      <formula>INDIRECT(ADDRESS(ROW(),COLUMN()))=TRUNC(INDIRECT(ADDRESS(ROW(),COLUMN())))</formula>
    </cfRule>
  </conditionalFormatting>
  <conditionalFormatting sqref="I169">
    <cfRule type="expression" dxfId="1111" priority="308">
      <formula>INDIRECT(ADDRESS(ROW(),COLUMN()))=TRUNC(INDIRECT(ADDRESS(ROW(),COLUMN())))</formula>
    </cfRule>
  </conditionalFormatting>
  <conditionalFormatting sqref="L169">
    <cfRule type="expression" dxfId="1110" priority="307">
      <formula>INDIRECT(ADDRESS(ROW(),COLUMN()))=TRUNC(INDIRECT(ADDRESS(ROW(),COLUMN())))</formula>
    </cfRule>
  </conditionalFormatting>
  <conditionalFormatting sqref="O169">
    <cfRule type="expression" dxfId="1109" priority="306">
      <formula>INDIRECT(ADDRESS(ROW(),COLUMN()))=TRUNC(INDIRECT(ADDRESS(ROW(),COLUMN())))</formula>
    </cfRule>
  </conditionalFormatting>
  <conditionalFormatting sqref="G171:G218">
    <cfRule type="expression" dxfId="1108" priority="305">
      <formula>INDIRECT(ADDRESS(ROW(),COLUMN()))=TRUNC(INDIRECT(ADDRESS(ROW(),COLUMN())))</formula>
    </cfRule>
  </conditionalFormatting>
  <conditionalFormatting sqref="I170:I218">
    <cfRule type="expression" dxfId="1107" priority="304">
      <formula>INDIRECT(ADDRESS(ROW(),COLUMN()))=TRUNC(INDIRECT(ADDRESS(ROW(),COLUMN())))</formula>
    </cfRule>
  </conditionalFormatting>
  <conditionalFormatting sqref="L170:L218">
    <cfRule type="expression" dxfId="1106" priority="303">
      <formula>INDIRECT(ADDRESS(ROW(),COLUMN()))=TRUNC(INDIRECT(ADDRESS(ROW(),COLUMN())))</formula>
    </cfRule>
  </conditionalFormatting>
  <conditionalFormatting sqref="O170:O218">
    <cfRule type="expression" dxfId="1105" priority="302">
      <formula>INDIRECT(ADDRESS(ROW(),COLUMN()))=TRUNC(INDIRECT(ADDRESS(ROW(),COLUMN())))</formula>
    </cfRule>
  </conditionalFormatting>
  <conditionalFormatting sqref="O107:O159 G107:G159 I107:I159 L107:L159">
    <cfRule type="expression" dxfId="1104" priority="301">
      <formula>INDIRECT(ADDRESS(ROW(),COLUMN()))=TRUNC(INDIRECT(ADDRESS(ROW(),COLUMN())))</formula>
    </cfRule>
  </conditionalFormatting>
  <conditionalFormatting sqref="G169">
    <cfRule type="expression" dxfId="1103" priority="3">
      <formula>INDIRECT(ADDRESS(ROW(),COLUMN()))=TRUNC(INDIRECT(ADDRESS(ROW(),COLUMN())))</formula>
    </cfRule>
  </conditionalFormatting>
  <conditionalFormatting sqref="G170">
    <cfRule type="expression" dxfId="1102" priority="2">
      <formula>INDIRECT(ADDRESS(ROW(),COLUMN()))=TRUNC(INDIRECT(ADDRESS(ROW(),COLUMN())))</formula>
    </cfRule>
  </conditionalFormatting>
  <conditionalFormatting sqref="M6:Q7">
    <cfRule type="cellIs" dxfId="110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193</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215</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2-7</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269</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1100" priority="372">
      <formula>INDIRECT(ADDRESS(ROW(),COLUMN()))=TRUNC(INDIRECT(ADDRESS(ROW(),COLUMN())))</formula>
    </cfRule>
  </conditionalFormatting>
  <conditionalFormatting sqref="O27:O50">
    <cfRule type="expression" dxfId="1099" priority="368">
      <formula>INDIRECT(ADDRESS(ROW(),COLUMN()))=TRUNC(INDIRECT(ADDRESS(ROW(),COLUMN())))</formula>
    </cfRule>
  </conditionalFormatting>
  <conditionalFormatting sqref="G48:G50">
    <cfRule type="expression" dxfId="1098" priority="371">
      <formula>INDIRECT(ADDRESS(ROW(),COLUMN()))=TRUNC(INDIRECT(ADDRESS(ROW(),COLUMN())))</formula>
    </cfRule>
  </conditionalFormatting>
  <conditionalFormatting sqref="I45 I48:I50">
    <cfRule type="expression" dxfId="1097" priority="370">
      <formula>INDIRECT(ADDRESS(ROW(),COLUMN()))=TRUNC(INDIRECT(ADDRESS(ROW(),COLUMN())))</formula>
    </cfRule>
  </conditionalFormatting>
  <conditionalFormatting sqref="L29:L50">
    <cfRule type="expression" dxfId="1096" priority="369">
      <formula>INDIRECT(ADDRESS(ROW(),COLUMN()))=TRUNC(INDIRECT(ADDRESS(ROW(),COLUMN())))</formula>
    </cfRule>
  </conditionalFormatting>
  <conditionalFormatting sqref="O10">
    <cfRule type="expression" dxfId="1095" priority="366">
      <formula>INDIRECT(ADDRESS(ROW(),COLUMN()))=TRUNC(INDIRECT(ADDRESS(ROW(),COLUMN())))</formula>
    </cfRule>
  </conditionalFormatting>
  <conditionalFormatting sqref="L10">
    <cfRule type="expression" dxfId="1094" priority="367">
      <formula>INDIRECT(ADDRESS(ROW(),COLUMN()))=TRUNC(INDIRECT(ADDRESS(ROW(),COLUMN())))</formula>
    </cfRule>
  </conditionalFormatting>
  <conditionalFormatting sqref="O11">
    <cfRule type="expression" dxfId="1093" priority="364">
      <formula>INDIRECT(ADDRESS(ROW(),COLUMN()))=TRUNC(INDIRECT(ADDRESS(ROW(),COLUMN())))</formula>
    </cfRule>
  </conditionalFormatting>
  <conditionalFormatting sqref="L11">
    <cfRule type="expression" dxfId="1092" priority="365">
      <formula>INDIRECT(ADDRESS(ROW(),COLUMN()))=TRUNC(INDIRECT(ADDRESS(ROW(),COLUMN())))</formula>
    </cfRule>
  </conditionalFormatting>
  <conditionalFormatting sqref="O12:O26">
    <cfRule type="expression" dxfId="1091" priority="361">
      <formula>INDIRECT(ADDRESS(ROW(),COLUMN()))=TRUNC(INDIRECT(ADDRESS(ROW(),COLUMN())))</formula>
    </cfRule>
  </conditionalFormatting>
  <conditionalFormatting sqref="I21:I25">
    <cfRule type="expression" dxfId="1090" priority="363">
      <formula>INDIRECT(ADDRESS(ROW(),COLUMN()))=TRUNC(INDIRECT(ADDRESS(ROW(),COLUMN())))</formula>
    </cfRule>
  </conditionalFormatting>
  <conditionalFormatting sqref="L12:L25">
    <cfRule type="expression" dxfId="1089" priority="362">
      <formula>INDIRECT(ADDRESS(ROW(),COLUMN()))=TRUNC(INDIRECT(ADDRESS(ROW(),COLUMN())))</formula>
    </cfRule>
  </conditionalFormatting>
  <conditionalFormatting sqref="G10 G15">
    <cfRule type="expression" dxfId="1088" priority="360">
      <formula>INDIRECT(ADDRESS(ROW(),COLUMN()))=TRUNC(INDIRECT(ADDRESS(ROW(),COLUMN())))</formula>
    </cfRule>
  </conditionalFormatting>
  <conditionalFormatting sqref="I10 I15">
    <cfRule type="expression" dxfId="1087" priority="359">
      <formula>INDIRECT(ADDRESS(ROW(),COLUMN()))=TRUNC(INDIRECT(ADDRESS(ROW(),COLUMN())))</formula>
    </cfRule>
  </conditionalFormatting>
  <conditionalFormatting sqref="G12">
    <cfRule type="expression" dxfId="1086" priority="358">
      <formula>INDIRECT(ADDRESS(ROW(),COLUMN()))=TRUNC(INDIRECT(ADDRESS(ROW(),COLUMN())))</formula>
    </cfRule>
  </conditionalFormatting>
  <conditionalFormatting sqref="I12">
    <cfRule type="expression" dxfId="1085" priority="357">
      <formula>INDIRECT(ADDRESS(ROW(),COLUMN()))=TRUNC(INDIRECT(ADDRESS(ROW(),COLUMN())))</formula>
    </cfRule>
  </conditionalFormatting>
  <conditionalFormatting sqref="G14">
    <cfRule type="expression" dxfId="1084" priority="356">
      <formula>INDIRECT(ADDRESS(ROW(),COLUMN()))=TRUNC(INDIRECT(ADDRESS(ROW(),COLUMN())))</formula>
    </cfRule>
  </conditionalFormatting>
  <conditionalFormatting sqref="I14">
    <cfRule type="expression" dxfId="1083" priority="355">
      <formula>INDIRECT(ADDRESS(ROW(),COLUMN()))=TRUNC(INDIRECT(ADDRESS(ROW(),COLUMN())))</formula>
    </cfRule>
  </conditionalFormatting>
  <conditionalFormatting sqref="G11">
    <cfRule type="expression" dxfId="1082" priority="354">
      <formula>INDIRECT(ADDRESS(ROW(),COLUMN()))=TRUNC(INDIRECT(ADDRESS(ROW(),COLUMN())))</formula>
    </cfRule>
  </conditionalFormatting>
  <conditionalFormatting sqref="I11">
    <cfRule type="expression" dxfId="1081" priority="353">
      <formula>INDIRECT(ADDRESS(ROW(),COLUMN()))=TRUNC(INDIRECT(ADDRESS(ROW(),COLUMN())))</formula>
    </cfRule>
  </conditionalFormatting>
  <conditionalFormatting sqref="G13">
    <cfRule type="expression" dxfId="1080" priority="352">
      <formula>INDIRECT(ADDRESS(ROW(),COLUMN()))=TRUNC(INDIRECT(ADDRESS(ROW(),COLUMN())))</formula>
    </cfRule>
  </conditionalFormatting>
  <conditionalFormatting sqref="I13">
    <cfRule type="expression" dxfId="1079" priority="351">
      <formula>INDIRECT(ADDRESS(ROW(),COLUMN()))=TRUNC(INDIRECT(ADDRESS(ROW(),COLUMN())))</formula>
    </cfRule>
  </conditionalFormatting>
  <conditionalFormatting sqref="G16 G19">
    <cfRule type="expression" dxfId="1078" priority="350">
      <formula>INDIRECT(ADDRESS(ROW(),COLUMN()))=TRUNC(INDIRECT(ADDRESS(ROW(),COLUMN())))</formula>
    </cfRule>
  </conditionalFormatting>
  <conditionalFormatting sqref="I16 I19">
    <cfRule type="expression" dxfId="1077" priority="349">
      <formula>INDIRECT(ADDRESS(ROW(),COLUMN()))=TRUNC(INDIRECT(ADDRESS(ROW(),COLUMN())))</formula>
    </cfRule>
  </conditionalFormatting>
  <conditionalFormatting sqref="G17">
    <cfRule type="expression" dxfId="1076" priority="348">
      <formula>INDIRECT(ADDRESS(ROW(),COLUMN()))=TRUNC(INDIRECT(ADDRESS(ROW(),COLUMN())))</formula>
    </cfRule>
  </conditionalFormatting>
  <conditionalFormatting sqref="I17">
    <cfRule type="expression" dxfId="1075" priority="347">
      <formula>INDIRECT(ADDRESS(ROW(),COLUMN()))=TRUNC(INDIRECT(ADDRESS(ROW(),COLUMN())))</formula>
    </cfRule>
  </conditionalFormatting>
  <conditionalFormatting sqref="G18">
    <cfRule type="expression" dxfId="1074" priority="346">
      <formula>INDIRECT(ADDRESS(ROW(),COLUMN()))=TRUNC(INDIRECT(ADDRESS(ROW(),COLUMN())))</formula>
    </cfRule>
  </conditionalFormatting>
  <conditionalFormatting sqref="I18">
    <cfRule type="expression" dxfId="1073" priority="345">
      <formula>INDIRECT(ADDRESS(ROW(),COLUMN()))=TRUNC(INDIRECT(ADDRESS(ROW(),COLUMN())))</formula>
    </cfRule>
  </conditionalFormatting>
  <conditionalFormatting sqref="G20">
    <cfRule type="expression" dxfId="1072" priority="344">
      <formula>INDIRECT(ADDRESS(ROW(),COLUMN()))=TRUNC(INDIRECT(ADDRESS(ROW(),COLUMN())))</formula>
    </cfRule>
  </conditionalFormatting>
  <conditionalFormatting sqref="I20">
    <cfRule type="expression" dxfId="1071" priority="343">
      <formula>INDIRECT(ADDRESS(ROW(),COLUMN()))=TRUNC(INDIRECT(ADDRESS(ROW(),COLUMN())))</formula>
    </cfRule>
  </conditionalFormatting>
  <conditionalFormatting sqref="G21 G23">
    <cfRule type="expression" dxfId="1070" priority="342">
      <formula>INDIRECT(ADDRESS(ROW(),COLUMN()))=TRUNC(INDIRECT(ADDRESS(ROW(),COLUMN())))</formula>
    </cfRule>
  </conditionalFormatting>
  <conditionalFormatting sqref="G22">
    <cfRule type="expression" dxfId="1069" priority="341">
      <formula>INDIRECT(ADDRESS(ROW(),COLUMN()))=TRUNC(INDIRECT(ADDRESS(ROW(),COLUMN())))</formula>
    </cfRule>
  </conditionalFormatting>
  <conditionalFormatting sqref="G24:G25">
    <cfRule type="expression" dxfId="1068" priority="340">
      <formula>INDIRECT(ADDRESS(ROW(),COLUMN()))=TRUNC(INDIRECT(ADDRESS(ROW(),COLUMN())))</formula>
    </cfRule>
  </conditionalFormatting>
  <conditionalFormatting sqref="G26:G28">
    <cfRule type="expression" dxfId="1067" priority="339">
      <formula>INDIRECT(ADDRESS(ROW(),COLUMN()))=TRUNC(INDIRECT(ADDRESS(ROW(),COLUMN())))</formula>
    </cfRule>
  </conditionalFormatting>
  <conditionalFormatting sqref="I26:I28">
    <cfRule type="expression" dxfId="1066" priority="338">
      <formula>INDIRECT(ADDRESS(ROW(),COLUMN()))=TRUNC(INDIRECT(ADDRESS(ROW(),COLUMN())))</formula>
    </cfRule>
  </conditionalFormatting>
  <conditionalFormatting sqref="L26:L28">
    <cfRule type="expression" dxfId="1065" priority="337">
      <formula>INDIRECT(ADDRESS(ROW(),COLUMN()))=TRUNC(INDIRECT(ADDRESS(ROW(),COLUMN())))</formula>
    </cfRule>
  </conditionalFormatting>
  <conditionalFormatting sqref="G29:G30">
    <cfRule type="expression" dxfId="1064" priority="336">
      <formula>INDIRECT(ADDRESS(ROW(),COLUMN()))=TRUNC(INDIRECT(ADDRESS(ROW(),COLUMN())))</formula>
    </cfRule>
  </conditionalFormatting>
  <conditionalFormatting sqref="I29:I30">
    <cfRule type="expression" dxfId="1063" priority="335">
      <formula>INDIRECT(ADDRESS(ROW(),COLUMN()))=TRUNC(INDIRECT(ADDRESS(ROW(),COLUMN())))</formula>
    </cfRule>
  </conditionalFormatting>
  <conditionalFormatting sqref="G31:G32 G42 G44">
    <cfRule type="expression" dxfId="1062" priority="334">
      <formula>INDIRECT(ADDRESS(ROW(),COLUMN()))=TRUNC(INDIRECT(ADDRESS(ROW(),COLUMN())))</formula>
    </cfRule>
  </conditionalFormatting>
  <conditionalFormatting sqref="I31:I32 I42 I44">
    <cfRule type="expression" dxfId="1061" priority="333">
      <formula>INDIRECT(ADDRESS(ROW(),COLUMN()))=TRUNC(INDIRECT(ADDRESS(ROW(),COLUMN())))</formula>
    </cfRule>
  </conditionalFormatting>
  <conditionalFormatting sqref="G40">
    <cfRule type="expression" dxfId="1060" priority="332">
      <formula>INDIRECT(ADDRESS(ROW(),COLUMN()))=TRUNC(INDIRECT(ADDRESS(ROW(),COLUMN())))</formula>
    </cfRule>
  </conditionalFormatting>
  <conditionalFormatting sqref="I40">
    <cfRule type="expression" dxfId="1059" priority="331">
      <formula>INDIRECT(ADDRESS(ROW(),COLUMN()))=TRUNC(INDIRECT(ADDRESS(ROW(),COLUMN())))</formula>
    </cfRule>
  </conditionalFormatting>
  <conditionalFormatting sqref="G37">
    <cfRule type="expression" dxfId="1058" priority="330">
      <formula>INDIRECT(ADDRESS(ROW(),COLUMN()))=TRUNC(INDIRECT(ADDRESS(ROW(),COLUMN())))</formula>
    </cfRule>
  </conditionalFormatting>
  <conditionalFormatting sqref="I37">
    <cfRule type="expression" dxfId="1057" priority="329">
      <formula>INDIRECT(ADDRESS(ROW(),COLUMN()))=TRUNC(INDIRECT(ADDRESS(ROW(),COLUMN())))</formula>
    </cfRule>
  </conditionalFormatting>
  <conditionalFormatting sqref="G38">
    <cfRule type="expression" dxfId="1056" priority="328">
      <formula>INDIRECT(ADDRESS(ROW(),COLUMN()))=TRUNC(INDIRECT(ADDRESS(ROW(),COLUMN())))</formula>
    </cfRule>
  </conditionalFormatting>
  <conditionalFormatting sqref="I38">
    <cfRule type="expression" dxfId="1055" priority="327">
      <formula>INDIRECT(ADDRESS(ROW(),COLUMN()))=TRUNC(INDIRECT(ADDRESS(ROW(),COLUMN())))</formula>
    </cfRule>
  </conditionalFormatting>
  <conditionalFormatting sqref="G41">
    <cfRule type="expression" dxfId="1054" priority="326">
      <formula>INDIRECT(ADDRESS(ROW(),COLUMN()))=TRUNC(INDIRECT(ADDRESS(ROW(),COLUMN())))</formula>
    </cfRule>
  </conditionalFormatting>
  <conditionalFormatting sqref="I41">
    <cfRule type="expression" dxfId="1053" priority="325">
      <formula>INDIRECT(ADDRESS(ROW(),COLUMN()))=TRUNC(INDIRECT(ADDRESS(ROW(),COLUMN())))</formula>
    </cfRule>
  </conditionalFormatting>
  <conditionalFormatting sqref="G43">
    <cfRule type="expression" dxfId="1052" priority="324">
      <formula>INDIRECT(ADDRESS(ROW(),COLUMN()))=TRUNC(INDIRECT(ADDRESS(ROW(),COLUMN())))</formula>
    </cfRule>
  </conditionalFormatting>
  <conditionalFormatting sqref="I43">
    <cfRule type="expression" dxfId="1051" priority="323">
      <formula>INDIRECT(ADDRESS(ROW(),COLUMN()))=TRUNC(INDIRECT(ADDRESS(ROW(),COLUMN())))</formula>
    </cfRule>
  </conditionalFormatting>
  <conditionalFormatting sqref="G36">
    <cfRule type="expression" dxfId="1050" priority="322">
      <formula>INDIRECT(ADDRESS(ROW(),COLUMN()))=TRUNC(INDIRECT(ADDRESS(ROW(),COLUMN())))</formula>
    </cfRule>
  </conditionalFormatting>
  <conditionalFormatting sqref="I36">
    <cfRule type="expression" dxfId="1049" priority="321">
      <formula>INDIRECT(ADDRESS(ROW(),COLUMN()))=TRUNC(INDIRECT(ADDRESS(ROW(),COLUMN())))</formula>
    </cfRule>
  </conditionalFormatting>
  <conditionalFormatting sqref="G39">
    <cfRule type="expression" dxfId="1048" priority="320">
      <formula>INDIRECT(ADDRESS(ROW(),COLUMN()))=TRUNC(INDIRECT(ADDRESS(ROW(),COLUMN())))</formula>
    </cfRule>
  </conditionalFormatting>
  <conditionalFormatting sqref="I39">
    <cfRule type="expression" dxfId="1047" priority="319">
      <formula>INDIRECT(ADDRESS(ROW(),COLUMN()))=TRUNC(INDIRECT(ADDRESS(ROW(),COLUMN())))</formula>
    </cfRule>
  </conditionalFormatting>
  <conditionalFormatting sqref="G35">
    <cfRule type="expression" dxfId="1046" priority="318">
      <formula>INDIRECT(ADDRESS(ROW(),COLUMN()))=TRUNC(INDIRECT(ADDRESS(ROW(),COLUMN())))</formula>
    </cfRule>
  </conditionalFormatting>
  <conditionalFormatting sqref="I35">
    <cfRule type="expression" dxfId="1045" priority="317">
      <formula>INDIRECT(ADDRESS(ROW(),COLUMN()))=TRUNC(INDIRECT(ADDRESS(ROW(),COLUMN())))</formula>
    </cfRule>
  </conditionalFormatting>
  <conditionalFormatting sqref="G33">
    <cfRule type="expression" dxfId="1044" priority="316">
      <formula>INDIRECT(ADDRESS(ROW(),COLUMN()))=TRUNC(INDIRECT(ADDRESS(ROW(),COLUMN())))</formula>
    </cfRule>
  </conditionalFormatting>
  <conditionalFormatting sqref="I33">
    <cfRule type="expression" dxfId="1043" priority="315">
      <formula>INDIRECT(ADDRESS(ROW(),COLUMN()))=TRUNC(INDIRECT(ADDRESS(ROW(),COLUMN())))</formula>
    </cfRule>
  </conditionalFormatting>
  <conditionalFormatting sqref="G34">
    <cfRule type="expression" dxfId="1042" priority="314">
      <formula>INDIRECT(ADDRESS(ROW(),COLUMN()))=TRUNC(INDIRECT(ADDRESS(ROW(),COLUMN())))</formula>
    </cfRule>
  </conditionalFormatting>
  <conditionalFormatting sqref="I34">
    <cfRule type="expression" dxfId="1041" priority="313">
      <formula>INDIRECT(ADDRESS(ROW(),COLUMN()))=TRUNC(INDIRECT(ADDRESS(ROW(),COLUMN())))</formula>
    </cfRule>
  </conditionalFormatting>
  <conditionalFormatting sqref="G45">
    <cfRule type="expression" dxfId="1040" priority="312">
      <formula>INDIRECT(ADDRESS(ROW(),COLUMN()))=TRUNC(INDIRECT(ADDRESS(ROW(),COLUMN())))</formula>
    </cfRule>
  </conditionalFormatting>
  <conditionalFormatting sqref="G46:G47">
    <cfRule type="expression" dxfId="1039" priority="311">
      <formula>INDIRECT(ADDRESS(ROW(),COLUMN()))=TRUNC(INDIRECT(ADDRESS(ROW(),COLUMN())))</formula>
    </cfRule>
  </conditionalFormatting>
  <conditionalFormatting sqref="I46:I47">
    <cfRule type="expression" dxfId="1038" priority="310">
      <formula>INDIRECT(ADDRESS(ROW(),COLUMN()))=TRUNC(INDIRECT(ADDRESS(ROW(),COLUMN())))</formula>
    </cfRule>
  </conditionalFormatting>
  <conditionalFormatting sqref="I169">
    <cfRule type="expression" dxfId="1037" priority="308">
      <formula>INDIRECT(ADDRESS(ROW(),COLUMN()))=TRUNC(INDIRECT(ADDRESS(ROW(),COLUMN())))</formula>
    </cfRule>
  </conditionalFormatting>
  <conditionalFormatting sqref="L169">
    <cfRule type="expression" dxfId="1036" priority="307">
      <formula>INDIRECT(ADDRESS(ROW(),COLUMN()))=TRUNC(INDIRECT(ADDRESS(ROW(),COLUMN())))</formula>
    </cfRule>
  </conditionalFormatting>
  <conditionalFormatting sqref="O169">
    <cfRule type="expression" dxfId="1035" priority="306">
      <formula>INDIRECT(ADDRESS(ROW(),COLUMN()))=TRUNC(INDIRECT(ADDRESS(ROW(),COLUMN())))</formula>
    </cfRule>
  </conditionalFormatting>
  <conditionalFormatting sqref="G171:G218">
    <cfRule type="expression" dxfId="1034" priority="305">
      <formula>INDIRECT(ADDRESS(ROW(),COLUMN()))=TRUNC(INDIRECT(ADDRESS(ROW(),COLUMN())))</formula>
    </cfRule>
  </conditionalFormatting>
  <conditionalFormatting sqref="I170:I218">
    <cfRule type="expression" dxfId="1033" priority="304">
      <formula>INDIRECT(ADDRESS(ROW(),COLUMN()))=TRUNC(INDIRECT(ADDRESS(ROW(),COLUMN())))</formula>
    </cfRule>
  </conditionalFormatting>
  <conditionalFormatting sqref="L170:L218">
    <cfRule type="expression" dxfId="1032" priority="303">
      <formula>INDIRECT(ADDRESS(ROW(),COLUMN()))=TRUNC(INDIRECT(ADDRESS(ROW(),COLUMN())))</formula>
    </cfRule>
  </conditionalFormatting>
  <conditionalFormatting sqref="O170:O218">
    <cfRule type="expression" dxfId="1031" priority="302">
      <formula>INDIRECT(ADDRESS(ROW(),COLUMN()))=TRUNC(INDIRECT(ADDRESS(ROW(),COLUMN())))</formula>
    </cfRule>
  </conditionalFormatting>
  <conditionalFormatting sqref="O107:O159 G107:G159 I107:I159 L107:L159">
    <cfRule type="expression" dxfId="1030" priority="301">
      <formula>INDIRECT(ADDRESS(ROW(),COLUMN()))=TRUNC(INDIRECT(ADDRESS(ROW(),COLUMN())))</formula>
    </cfRule>
  </conditionalFormatting>
  <conditionalFormatting sqref="G169">
    <cfRule type="expression" dxfId="1029" priority="3">
      <formula>INDIRECT(ADDRESS(ROW(),COLUMN()))=TRUNC(INDIRECT(ADDRESS(ROW(),COLUMN())))</formula>
    </cfRule>
  </conditionalFormatting>
  <conditionalFormatting sqref="G170">
    <cfRule type="expression" dxfId="1028" priority="2">
      <formula>INDIRECT(ADDRESS(ROW(),COLUMN()))=TRUNC(INDIRECT(ADDRESS(ROW(),COLUMN())))</formula>
    </cfRule>
  </conditionalFormatting>
  <conditionalFormatting sqref="M6:Q7">
    <cfRule type="cellIs" dxfId="102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177</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2-8</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269</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1026" priority="372">
      <formula>INDIRECT(ADDRESS(ROW(),COLUMN()))=TRUNC(INDIRECT(ADDRESS(ROW(),COLUMN())))</formula>
    </cfRule>
  </conditionalFormatting>
  <conditionalFormatting sqref="O27:O50">
    <cfRule type="expression" dxfId="1025" priority="368">
      <formula>INDIRECT(ADDRESS(ROW(),COLUMN()))=TRUNC(INDIRECT(ADDRESS(ROW(),COLUMN())))</formula>
    </cfRule>
  </conditionalFormatting>
  <conditionalFormatting sqref="G48:G50">
    <cfRule type="expression" dxfId="1024" priority="371">
      <formula>INDIRECT(ADDRESS(ROW(),COLUMN()))=TRUNC(INDIRECT(ADDRESS(ROW(),COLUMN())))</formula>
    </cfRule>
  </conditionalFormatting>
  <conditionalFormatting sqref="I45 I48:I50">
    <cfRule type="expression" dxfId="1023" priority="370">
      <formula>INDIRECT(ADDRESS(ROW(),COLUMN()))=TRUNC(INDIRECT(ADDRESS(ROW(),COLUMN())))</formula>
    </cfRule>
  </conditionalFormatting>
  <conditionalFormatting sqref="L29:L50">
    <cfRule type="expression" dxfId="1022" priority="369">
      <formula>INDIRECT(ADDRESS(ROW(),COLUMN()))=TRUNC(INDIRECT(ADDRESS(ROW(),COLUMN())))</formula>
    </cfRule>
  </conditionalFormatting>
  <conditionalFormatting sqref="O10">
    <cfRule type="expression" dxfId="1021" priority="366">
      <formula>INDIRECT(ADDRESS(ROW(),COLUMN()))=TRUNC(INDIRECT(ADDRESS(ROW(),COLUMN())))</formula>
    </cfRule>
  </conditionalFormatting>
  <conditionalFormatting sqref="L10">
    <cfRule type="expression" dxfId="1020" priority="367">
      <formula>INDIRECT(ADDRESS(ROW(),COLUMN()))=TRUNC(INDIRECT(ADDRESS(ROW(),COLUMN())))</formula>
    </cfRule>
  </conditionalFormatting>
  <conditionalFormatting sqref="O11">
    <cfRule type="expression" dxfId="1019" priority="364">
      <formula>INDIRECT(ADDRESS(ROW(),COLUMN()))=TRUNC(INDIRECT(ADDRESS(ROW(),COLUMN())))</formula>
    </cfRule>
  </conditionalFormatting>
  <conditionalFormatting sqref="L11">
    <cfRule type="expression" dxfId="1018" priority="365">
      <formula>INDIRECT(ADDRESS(ROW(),COLUMN()))=TRUNC(INDIRECT(ADDRESS(ROW(),COLUMN())))</formula>
    </cfRule>
  </conditionalFormatting>
  <conditionalFormatting sqref="O12:O26">
    <cfRule type="expression" dxfId="1017" priority="361">
      <formula>INDIRECT(ADDRESS(ROW(),COLUMN()))=TRUNC(INDIRECT(ADDRESS(ROW(),COLUMN())))</formula>
    </cfRule>
  </conditionalFormatting>
  <conditionalFormatting sqref="I21:I25">
    <cfRule type="expression" dxfId="1016" priority="363">
      <formula>INDIRECT(ADDRESS(ROW(),COLUMN()))=TRUNC(INDIRECT(ADDRESS(ROW(),COLUMN())))</formula>
    </cfRule>
  </conditionalFormatting>
  <conditionalFormatting sqref="L12:L25">
    <cfRule type="expression" dxfId="1015" priority="362">
      <formula>INDIRECT(ADDRESS(ROW(),COLUMN()))=TRUNC(INDIRECT(ADDRESS(ROW(),COLUMN())))</formula>
    </cfRule>
  </conditionalFormatting>
  <conditionalFormatting sqref="G10 G15">
    <cfRule type="expression" dxfId="1014" priority="360">
      <formula>INDIRECT(ADDRESS(ROW(),COLUMN()))=TRUNC(INDIRECT(ADDRESS(ROW(),COLUMN())))</formula>
    </cfRule>
  </conditionalFormatting>
  <conditionalFormatting sqref="I10 I15">
    <cfRule type="expression" dxfId="1013" priority="359">
      <formula>INDIRECT(ADDRESS(ROW(),COLUMN()))=TRUNC(INDIRECT(ADDRESS(ROW(),COLUMN())))</formula>
    </cfRule>
  </conditionalFormatting>
  <conditionalFormatting sqref="G12">
    <cfRule type="expression" dxfId="1012" priority="358">
      <formula>INDIRECT(ADDRESS(ROW(),COLUMN()))=TRUNC(INDIRECT(ADDRESS(ROW(),COLUMN())))</formula>
    </cfRule>
  </conditionalFormatting>
  <conditionalFormatting sqref="I12">
    <cfRule type="expression" dxfId="1011" priority="357">
      <formula>INDIRECT(ADDRESS(ROW(),COLUMN()))=TRUNC(INDIRECT(ADDRESS(ROW(),COLUMN())))</formula>
    </cfRule>
  </conditionalFormatting>
  <conditionalFormatting sqref="G14">
    <cfRule type="expression" dxfId="1010" priority="356">
      <formula>INDIRECT(ADDRESS(ROW(),COLUMN()))=TRUNC(INDIRECT(ADDRESS(ROW(),COLUMN())))</formula>
    </cfRule>
  </conditionalFormatting>
  <conditionalFormatting sqref="I14">
    <cfRule type="expression" dxfId="1009" priority="355">
      <formula>INDIRECT(ADDRESS(ROW(),COLUMN()))=TRUNC(INDIRECT(ADDRESS(ROW(),COLUMN())))</formula>
    </cfRule>
  </conditionalFormatting>
  <conditionalFormatting sqref="G11">
    <cfRule type="expression" dxfId="1008" priority="354">
      <formula>INDIRECT(ADDRESS(ROW(),COLUMN()))=TRUNC(INDIRECT(ADDRESS(ROW(),COLUMN())))</formula>
    </cfRule>
  </conditionalFormatting>
  <conditionalFormatting sqref="I11">
    <cfRule type="expression" dxfId="1007" priority="353">
      <formula>INDIRECT(ADDRESS(ROW(),COLUMN()))=TRUNC(INDIRECT(ADDRESS(ROW(),COLUMN())))</formula>
    </cfRule>
  </conditionalFormatting>
  <conditionalFormatting sqref="G13">
    <cfRule type="expression" dxfId="1006" priority="352">
      <formula>INDIRECT(ADDRESS(ROW(),COLUMN()))=TRUNC(INDIRECT(ADDRESS(ROW(),COLUMN())))</formula>
    </cfRule>
  </conditionalFormatting>
  <conditionalFormatting sqref="I13">
    <cfRule type="expression" dxfId="1005" priority="351">
      <formula>INDIRECT(ADDRESS(ROW(),COLUMN()))=TRUNC(INDIRECT(ADDRESS(ROW(),COLUMN())))</formula>
    </cfRule>
  </conditionalFormatting>
  <conditionalFormatting sqref="G16 G19">
    <cfRule type="expression" dxfId="1004" priority="350">
      <formula>INDIRECT(ADDRESS(ROW(),COLUMN()))=TRUNC(INDIRECT(ADDRESS(ROW(),COLUMN())))</formula>
    </cfRule>
  </conditionalFormatting>
  <conditionalFormatting sqref="I16 I19">
    <cfRule type="expression" dxfId="1003" priority="349">
      <formula>INDIRECT(ADDRESS(ROW(),COLUMN()))=TRUNC(INDIRECT(ADDRESS(ROW(),COLUMN())))</formula>
    </cfRule>
  </conditionalFormatting>
  <conditionalFormatting sqref="G17">
    <cfRule type="expression" dxfId="1002" priority="348">
      <formula>INDIRECT(ADDRESS(ROW(),COLUMN()))=TRUNC(INDIRECT(ADDRESS(ROW(),COLUMN())))</formula>
    </cfRule>
  </conditionalFormatting>
  <conditionalFormatting sqref="I17">
    <cfRule type="expression" dxfId="1001" priority="347">
      <formula>INDIRECT(ADDRESS(ROW(),COLUMN()))=TRUNC(INDIRECT(ADDRESS(ROW(),COLUMN())))</formula>
    </cfRule>
  </conditionalFormatting>
  <conditionalFormatting sqref="G18">
    <cfRule type="expression" dxfId="1000" priority="346">
      <formula>INDIRECT(ADDRESS(ROW(),COLUMN()))=TRUNC(INDIRECT(ADDRESS(ROW(),COLUMN())))</formula>
    </cfRule>
  </conditionalFormatting>
  <conditionalFormatting sqref="I18">
    <cfRule type="expression" dxfId="999" priority="345">
      <formula>INDIRECT(ADDRESS(ROW(),COLUMN()))=TRUNC(INDIRECT(ADDRESS(ROW(),COLUMN())))</formula>
    </cfRule>
  </conditionalFormatting>
  <conditionalFormatting sqref="G20">
    <cfRule type="expression" dxfId="998" priority="344">
      <formula>INDIRECT(ADDRESS(ROW(),COLUMN()))=TRUNC(INDIRECT(ADDRESS(ROW(),COLUMN())))</formula>
    </cfRule>
  </conditionalFormatting>
  <conditionalFormatting sqref="I20">
    <cfRule type="expression" dxfId="997" priority="343">
      <formula>INDIRECT(ADDRESS(ROW(),COLUMN()))=TRUNC(INDIRECT(ADDRESS(ROW(),COLUMN())))</formula>
    </cfRule>
  </conditionalFormatting>
  <conditionalFormatting sqref="G21 G23">
    <cfRule type="expression" dxfId="996" priority="342">
      <formula>INDIRECT(ADDRESS(ROW(),COLUMN()))=TRUNC(INDIRECT(ADDRESS(ROW(),COLUMN())))</formula>
    </cfRule>
  </conditionalFormatting>
  <conditionalFormatting sqref="G22">
    <cfRule type="expression" dxfId="995" priority="341">
      <formula>INDIRECT(ADDRESS(ROW(),COLUMN()))=TRUNC(INDIRECT(ADDRESS(ROW(),COLUMN())))</formula>
    </cfRule>
  </conditionalFormatting>
  <conditionalFormatting sqref="G24:G25">
    <cfRule type="expression" dxfId="994" priority="340">
      <formula>INDIRECT(ADDRESS(ROW(),COLUMN()))=TRUNC(INDIRECT(ADDRESS(ROW(),COLUMN())))</formula>
    </cfRule>
  </conditionalFormatting>
  <conditionalFormatting sqref="G26:G28">
    <cfRule type="expression" dxfId="993" priority="339">
      <formula>INDIRECT(ADDRESS(ROW(),COLUMN()))=TRUNC(INDIRECT(ADDRESS(ROW(),COLUMN())))</formula>
    </cfRule>
  </conditionalFormatting>
  <conditionalFormatting sqref="I26:I28">
    <cfRule type="expression" dxfId="992" priority="338">
      <formula>INDIRECT(ADDRESS(ROW(),COLUMN()))=TRUNC(INDIRECT(ADDRESS(ROW(),COLUMN())))</formula>
    </cfRule>
  </conditionalFormatting>
  <conditionalFormatting sqref="L26:L28">
    <cfRule type="expression" dxfId="991" priority="337">
      <formula>INDIRECT(ADDRESS(ROW(),COLUMN()))=TRUNC(INDIRECT(ADDRESS(ROW(),COLUMN())))</formula>
    </cfRule>
  </conditionalFormatting>
  <conditionalFormatting sqref="G29:G30">
    <cfRule type="expression" dxfId="990" priority="336">
      <formula>INDIRECT(ADDRESS(ROW(),COLUMN()))=TRUNC(INDIRECT(ADDRESS(ROW(),COLUMN())))</formula>
    </cfRule>
  </conditionalFormatting>
  <conditionalFormatting sqref="I29:I30">
    <cfRule type="expression" dxfId="989" priority="335">
      <formula>INDIRECT(ADDRESS(ROW(),COLUMN()))=TRUNC(INDIRECT(ADDRESS(ROW(),COLUMN())))</formula>
    </cfRule>
  </conditionalFormatting>
  <conditionalFormatting sqref="G31:G32 G42 G44">
    <cfRule type="expression" dxfId="988" priority="334">
      <formula>INDIRECT(ADDRESS(ROW(),COLUMN()))=TRUNC(INDIRECT(ADDRESS(ROW(),COLUMN())))</formula>
    </cfRule>
  </conditionalFormatting>
  <conditionalFormatting sqref="I31:I32 I42 I44">
    <cfRule type="expression" dxfId="987" priority="333">
      <formula>INDIRECT(ADDRESS(ROW(),COLUMN()))=TRUNC(INDIRECT(ADDRESS(ROW(),COLUMN())))</formula>
    </cfRule>
  </conditionalFormatting>
  <conditionalFormatting sqref="G40">
    <cfRule type="expression" dxfId="986" priority="332">
      <formula>INDIRECT(ADDRESS(ROW(),COLUMN()))=TRUNC(INDIRECT(ADDRESS(ROW(),COLUMN())))</formula>
    </cfRule>
  </conditionalFormatting>
  <conditionalFormatting sqref="I40">
    <cfRule type="expression" dxfId="985" priority="331">
      <formula>INDIRECT(ADDRESS(ROW(),COLUMN()))=TRUNC(INDIRECT(ADDRESS(ROW(),COLUMN())))</formula>
    </cfRule>
  </conditionalFormatting>
  <conditionalFormatting sqref="G37">
    <cfRule type="expression" dxfId="984" priority="330">
      <formula>INDIRECT(ADDRESS(ROW(),COLUMN()))=TRUNC(INDIRECT(ADDRESS(ROW(),COLUMN())))</formula>
    </cfRule>
  </conditionalFormatting>
  <conditionalFormatting sqref="I37">
    <cfRule type="expression" dxfId="983" priority="329">
      <formula>INDIRECT(ADDRESS(ROW(),COLUMN()))=TRUNC(INDIRECT(ADDRESS(ROW(),COLUMN())))</formula>
    </cfRule>
  </conditionalFormatting>
  <conditionalFormatting sqref="G38">
    <cfRule type="expression" dxfId="982" priority="328">
      <formula>INDIRECT(ADDRESS(ROW(),COLUMN()))=TRUNC(INDIRECT(ADDRESS(ROW(),COLUMN())))</formula>
    </cfRule>
  </conditionalFormatting>
  <conditionalFormatting sqref="I38">
    <cfRule type="expression" dxfId="981" priority="327">
      <formula>INDIRECT(ADDRESS(ROW(),COLUMN()))=TRUNC(INDIRECT(ADDRESS(ROW(),COLUMN())))</formula>
    </cfRule>
  </conditionalFormatting>
  <conditionalFormatting sqref="G41">
    <cfRule type="expression" dxfId="980" priority="326">
      <formula>INDIRECT(ADDRESS(ROW(),COLUMN()))=TRUNC(INDIRECT(ADDRESS(ROW(),COLUMN())))</formula>
    </cfRule>
  </conditionalFormatting>
  <conditionalFormatting sqref="I41">
    <cfRule type="expression" dxfId="979" priority="325">
      <formula>INDIRECT(ADDRESS(ROW(),COLUMN()))=TRUNC(INDIRECT(ADDRESS(ROW(),COLUMN())))</formula>
    </cfRule>
  </conditionalFormatting>
  <conditionalFormatting sqref="G43">
    <cfRule type="expression" dxfId="978" priority="324">
      <formula>INDIRECT(ADDRESS(ROW(),COLUMN()))=TRUNC(INDIRECT(ADDRESS(ROW(),COLUMN())))</formula>
    </cfRule>
  </conditionalFormatting>
  <conditionalFormatting sqref="I43">
    <cfRule type="expression" dxfId="977" priority="323">
      <formula>INDIRECT(ADDRESS(ROW(),COLUMN()))=TRUNC(INDIRECT(ADDRESS(ROW(),COLUMN())))</formula>
    </cfRule>
  </conditionalFormatting>
  <conditionalFormatting sqref="G36">
    <cfRule type="expression" dxfId="976" priority="322">
      <formula>INDIRECT(ADDRESS(ROW(),COLUMN()))=TRUNC(INDIRECT(ADDRESS(ROW(),COLUMN())))</formula>
    </cfRule>
  </conditionalFormatting>
  <conditionalFormatting sqref="I36">
    <cfRule type="expression" dxfId="975" priority="321">
      <formula>INDIRECT(ADDRESS(ROW(),COLUMN()))=TRUNC(INDIRECT(ADDRESS(ROW(),COLUMN())))</formula>
    </cfRule>
  </conditionalFormatting>
  <conditionalFormatting sqref="G39">
    <cfRule type="expression" dxfId="974" priority="320">
      <formula>INDIRECT(ADDRESS(ROW(),COLUMN()))=TRUNC(INDIRECT(ADDRESS(ROW(),COLUMN())))</formula>
    </cfRule>
  </conditionalFormatting>
  <conditionalFormatting sqref="I39">
    <cfRule type="expression" dxfId="973" priority="319">
      <formula>INDIRECT(ADDRESS(ROW(),COLUMN()))=TRUNC(INDIRECT(ADDRESS(ROW(),COLUMN())))</formula>
    </cfRule>
  </conditionalFormatting>
  <conditionalFormatting sqref="G35">
    <cfRule type="expression" dxfId="972" priority="318">
      <formula>INDIRECT(ADDRESS(ROW(),COLUMN()))=TRUNC(INDIRECT(ADDRESS(ROW(),COLUMN())))</formula>
    </cfRule>
  </conditionalFormatting>
  <conditionalFormatting sqref="I35">
    <cfRule type="expression" dxfId="971" priority="317">
      <formula>INDIRECT(ADDRESS(ROW(),COLUMN()))=TRUNC(INDIRECT(ADDRESS(ROW(),COLUMN())))</formula>
    </cfRule>
  </conditionalFormatting>
  <conditionalFormatting sqref="G33">
    <cfRule type="expression" dxfId="970" priority="316">
      <formula>INDIRECT(ADDRESS(ROW(),COLUMN()))=TRUNC(INDIRECT(ADDRESS(ROW(),COLUMN())))</formula>
    </cfRule>
  </conditionalFormatting>
  <conditionalFormatting sqref="I33">
    <cfRule type="expression" dxfId="969" priority="315">
      <formula>INDIRECT(ADDRESS(ROW(),COLUMN()))=TRUNC(INDIRECT(ADDRESS(ROW(),COLUMN())))</formula>
    </cfRule>
  </conditionalFormatting>
  <conditionalFormatting sqref="G34">
    <cfRule type="expression" dxfId="968" priority="314">
      <formula>INDIRECT(ADDRESS(ROW(),COLUMN()))=TRUNC(INDIRECT(ADDRESS(ROW(),COLUMN())))</formula>
    </cfRule>
  </conditionalFormatting>
  <conditionalFormatting sqref="I34">
    <cfRule type="expression" dxfId="967" priority="313">
      <formula>INDIRECT(ADDRESS(ROW(),COLUMN()))=TRUNC(INDIRECT(ADDRESS(ROW(),COLUMN())))</formula>
    </cfRule>
  </conditionalFormatting>
  <conditionalFormatting sqref="G45">
    <cfRule type="expression" dxfId="966" priority="312">
      <formula>INDIRECT(ADDRESS(ROW(),COLUMN()))=TRUNC(INDIRECT(ADDRESS(ROW(),COLUMN())))</formula>
    </cfRule>
  </conditionalFormatting>
  <conditionalFormatting sqref="G46:G47">
    <cfRule type="expression" dxfId="965" priority="311">
      <formula>INDIRECT(ADDRESS(ROW(),COLUMN()))=TRUNC(INDIRECT(ADDRESS(ROW(),COLUMN())))</formula>
    </cfRule>
  </conditionalFormatting>
  <conditionalFormatting sqref="I46:I47">
    <cfRule type="expression" dxfId="964" priority="310">
      <formula>INDIRECT(ADDRESS(ROW(),COLUMN()))=TRUNC(INDIRECT(ADDRESS(ROW(),COLUMN())))</formula>
    </cfRule>
  </conditionalFormatting>
  <conditionalFormatting sqref="I169">
    <cfRule type="expression" dxfId="963" priority="308">
      <formula>INDIRECT(ADDRESS(ROW(),COLUMN()))=TRUNC(INDIRECT(ADDRESS(ROW(),COLUMN())))</formula>
    </cfRule>
  </conditionalFormatting>
  <conditionalFormatting sqref="L169">
    <cfRule type="expression" dxfId="962" priority="307">
      <formula>INDIRECT(ADDRESS(ROW(),COLUMN()))=TRUNC(INDIRECT(ADDRESS(ROW(),COLUMN())))</formula>
    </cfRule>
  </conditionalFormatting>
  <conditionalFormatting sqref="O169">
    <cfRule type="expression" dxfId="961" priority="306">
      <formula>INDIRECT(ADDRESS(ROW(),COLUMN()))=TRUNC(INDIRECT(ADDRESS(ROW(),COLUMN())))</formula>
    </cfRule>
  </conditionalFormatting>
  <conditionalFormatting sqref="G171:G218">
    <cfRule type="expression" dxfId="960" priority="305">
      <formula>INDIRECT(ADDRESS(ROW(),COLUMN()))=TRUNC(INDIRECT(ADDRESS(ROW(),COLUMN())))</formula>
    </cfRule>
  </conditionalFormatting>
  <conditionalFormatting sqref="I170:I218">
    <cfRule type="expression" dxfId="959" priority="304">
      <formula>INDIRECT(ADDRESS(ROW(),COLUMN()))=TRUNC(INDIRECT(ADDRESS(ROW(),COLUMN())))</formula>
    </cfRule>
  </conditionalFormatting>
  <conditionalFormatting sqref="L170:L218">
    <cfRule type="expression" dxfId="958" priority="303">
      <formula>INDIRECT(ADDRESS(ROW(),COLUMN()))=TRUNC(INDIRECT(ADDRESS(ROW(),COLUMN())))</formula>
    </cfRule>
  </conditionalFormatting>
  <conditionalFormatting sqref="O170:O218">
    <cfRule type="expression" dxfId="957" priority="302">
      <formula>INDIRECT(ADDRESS(ROW(),COLUMN()))=TRUNC(INDIRECT(ADDRESS(ROW(),COLUMN())))</formula>
    </cfRule>
  </conditionalFormatting>
  <conditionalFormatting sqref="O107:O159 G107:G159 I107:I159 L107:L159">
    <cfRule type="expression" dxfId="956" priority="301">
      <formula>INDIRECT(ADDRESS(ROW(),COLUMN()))=TRUNC(INDIRECT(ADDRESS(ROW(),COLUMN())))</formula>
    </cfRule>
  </conditionalFormatting>
  <conditionalFormatting sqref="G169">
    <cfRule type="expression" dxfId="955" priority="3">
      <formula>INDIRECT(ADDRESS(ROW(),COLUMN()))=TRUNC(INDIRECT(ADDRESS(ROW(),COLUMN())))</formula>
    </cfRule>
  </conditionalFormatting>
  <conditionalFormatting sqref="G170">
    <cfRule type="expression" dxfId="954" priority="2">
      <formula>INDIRECT(ADDRESS(ROW(),COLUMN()))=TRUNC(INDIRECT(ADDRESS(ROW(),COLUMN())))</formula>
    </cfRule>
  </conditionalFormatting>
  <conditionalFormatting sqref="M6:Q7">
    <cfRule type="cellIs" dxfId="95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178</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2-9</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215</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952" priority="372">
      <formula>INDIRECT(ADDRESS(ROW(),COLUMN()))=TRUNC(INDIRECT(ADDRESS(ROW(),COLUMN())))</formula>
    </cfRule>
  </conditionalFormatting>
  <conditionalFormatting sqref="O27:O50">
    <cfRule type="expression" dxfId="951" priority="368">
      <formula>INDIRECT(ADDRESS(ROW(),COLUMN()))=TRUNC(INDIRECT(ADDRESS(ROW(),COLUMN())))</formula>
    </cfRule>
  </conditionalFormatting>
  <conditionalFormatting sqref="G48:G50">
    <cfRule type="expression" dxfId="950" priority="371">
      <formula>INDIRECT(ADDRESS(ROW(),COLUMN()))=TRUNC(INDIRECT(ADDRESS(ROW(),COLUMN())))</formula>
    </cfRule>
  </conditionalFormatting>
  <conditionalFormatting sqref="I45 I48:I50">
    <cfRule type="expression" dxfId="949" priority="370">
      <formula>INDIRECT(ADDRESS(ROW(),COLUMN()))=TRUNC(INDIRECT(ADDRESS(ROW(),COLUMN())))</formula>
    </cfRule>
  </conditionalFormatting>
  <conditionalFormatting sqref="L29:L50">
    <cfRule type="expression" dxfId="948" priority="369">
      <formula>INDIRECT(ADDRESS(ROW(),COLUMN()))=TRUNC(INDIRECT(ADDRESS(ROW(),COLUMN())))</formula>
    </cfRule>
  </conditionalFormatting>
  <conditionalFormatting sqref="O10">
    <cfRule type="expression" dxfId="947" priority="366">
      <formula>INDIRECT(ADDRESS(ROW(),COLUMN()))=TRUNC(INDIRECT(ADDRESS(ROW(),COLUMN())))</formula>
    </cfRule>
  </conditionalFormatting>
  <conditionalFormatting sqref="L10">
    <cfRule type="expression" dxfId="946" priority="367">
      <formula>INDIRECT(ADDRESS(ROW(),COLUMN()))=TRUNC(INDIRECT(ADDRESS(ROW(),COLUMN())))</formula>
    </cfRule>
  </conditionalFormatting>
  <conditionalFormatting sqref="O11">
    <cfRule type="expression" dxfId="945" priority="364">
      <formula>INDIRECT(ADDRESS(ROW(),COLUMN()))=TRUNC(INDIRECT(ADDRESS(ROW(),COLUMN())))</formula>
    </cfRule>
  </conditionalFormatting>
  <conditionalFormatting sqref="L11">
    <cfRule type="expression" dxfId="944" priority="365">
      <formula>INDIRECT(ADDRESS(ROW(),COLUMN()))=TRUNC(INDIRECT(ADDRESS(ROW(),COLUMN())))</formula>
    </cfRule>
  </conditionalFormatting>
  <conditionalFormatting sqref="O12:O26">
    <cfRule type="expression" dxfId="943" priority="361">
      <formula>INDIRECT(ADDRESS(ROW(),COLUMN()))=TRUNC(INDIRECT(ADDRESS(ROW(),COLUMN())))</formula>
    </cfRule>
  </conditionalFormatting>
  <conditionalFormatting sqref="I21:I25">
    <cfRule type="expression" dxfId="942" priority="363">
      <formula>INDIRECT(ADDRESS(ROW(),COLUMN()))=TRUNC(INDIRECT(ADDRESS(ROW(),COLUMN())))</formula>
    </cfRule>
  </conditionalFormatting>
  <conditionalFormatting sqref="L12:L25">
    <cfRule type="expression" dxfId="941" priority="362">
      <formula>INDIRECT(ADDRESS(ROW(),COLUMN()))=TRUNC(INDIRECT(ADDRESS(ROW(),COLUMN())))</formula>
    </cfRule>
  </conditionalFormatting>
  <conditionalFormatting sqref="G10 G15">
    <cfRule type="expression" dxfId="940" priority="360">
      <formula>INDIRECT(ADDRESS(ROW(),COLUMN()))=TRUNC(INDIRECT(ADDRESS(ROW(),COLUMN())))</formula>
    </cfRule>
  </conditionalFormatting>
  <conditionalFormatting sqref="I10 I15">
    <cfRule type="expression" dxfId="939" priority="359">
      <formula>INDIRECT(ADDRESS(ROW(),COLUMN()))=TRUNC(INDIRECT(ADDRESS(ROW(),COLUMN())))</formula>
    </cfRule>
  </conditionalFormatting>
  <conditionalFormatting sqref="G12">
    <cfRule type="expression" dxfId="938" priority="358">
      <formula>INDIRECT(ADDRESS(ROW(),COLUMN()))=TRUNC(INDIRECT(ADDRESS(ROW(),COLUMN())))</formula>
    </cfRule>
  </conditionalFormatting>
  <conditionalFormatting sqref="I12">
    <cfRule type="expression" dxfId="937" priority="357">
      <formula>INDIRECT(ADDRESS(ROW(),COLUMN()))=TRUNC(INDIRECT(ADDRESS(ROW(),COLUMN())))</formula>
    </cfRule>
  </conditionalFormatting>
  <conditionalFormatting sqref="G14">
    <cfRule type="expression" dxfId="936" priority="356">
      <formula>INDIRECT(ADDRESS(ROW(),COLUMN()))=TRUNC(INDIRECT(ADDRESS(ROW(),COLUMN())))</formula>
    </cfRule>
  </conditionalFormatting>
  <conditionalFormatting sqref="I14">
    <cfRule type="expression" dxfId="935" priority="355">
      <formula>INDIRECT(ADDRESS(ROW(),COLUMN()))=TRUNC(INDIRECT(ADDRESS(ROW(),COLUMN())))</formula>
    </cfRule>
  </conditionalFormatting>
  <conditionalFormatting sqref="G11">
    <cfRule type="expression" dxfId="934" priority="354">
      <formula>INDIRECT(ADDRESS(ROW(),COLUMN()))=TRUNC(INDIRECT(ADDRESS(ROW(),COLUMN())))</formula>
    </cfRule>
  </conditionalFormatting>
  <conditionalFormatting sqref="I11">
    <cfRule type="expression" dxfId="933" priority="353">
      <formula>INDIRECT(ADDRESS(ROW(),COLUMN()))=TRUNC(INDIRECT(ADDRESS(ROW(),COLUMN())))</formula>
    </cfRule>
  </conditionalFormatting>
  <conditionalFormatting sqref="G13">
    <cfRule type="expression" dxfId="932" priority="352">
      <formula>INDIRECT(ADDRESS(ROW(),COLUMN()))=TRUNC(INDIRECT(ADDRESS(ROW(),COLUMN())))</formula>
    </cfRule>
  </conditionalFormatting>
  <conditionalFormatting sqref="I13">
    <cfRule type="expression" dxfId="931" priority="351">
      <formula>INDIRECT(ADDRESS(ROW(),COLUMN()))=TRUNC(INDIRECT(ADDRESS(ROW(),COLUMN())))</formula>
    </cfRule>
  </conditionalFormatting>
  <conditionalFormatting sqref="G16 G19">
    <cfRule type="expression" dxfId="930" priority="350">
      <formula>INDIRECT(ADDRESS(ROW(),COLUMN()))=TRUNC(INDIRECT(ADDRESS(ROW(),COLUMN())))</formula>
    </cfRule>
  </conditionalFormatting>
  <conditionalFormatting sqref="I16 I19">
    <cfRule type="expression" dxfId="929" priority="349">
      <formula>INDIRECT(ADDRESS(ROW(),COLUMN()))=TRUNC(INDIRECT(ADDRESS(ROW(),COLUMN())))</formula>
    </cfRule>
  </conditionalFormatting>
  <conditionalFormatting sqref="G17">
    <cfRule type="expression" dxfId="928" priority="348">
      <formula>INDIRECT(ADDRESS(ROW(),COLUMN()))=TRUNC(INDIRECT(ADDRESS(ROW(),COLUMN())))</formula>
    </cfRule>
  </conditionalFormatting>
  <conditionalFormatting sqref="I17">
    <cfRule type="expression" dxfId="927" priority="347">
      <formula>INDIRECT(ADDRESS(ROW(),COLUMN()))=TRUNC(INDIRECT(ADDRESS(ROW(),COLUMN())))</formula>
    </cfRule>
  </conditionalFormatting>
  <conditionalFormatting sqref="G18">
    <cfRule type="expression" dxfId="926" priority="346">
      <formula>INDIRECT(ADDRESS(ROW(),COLUMN()))=TRUNC(INDIRECT(ADDRESS(ROW(),COLUMN())))</formula>
    </cfRule>
  </conditionalFormatting>
  <conditionalFormatting sqref="I18">
    <cfRule type="expression" dxfId="925" priority="345">
      <formula>INDIRECT(ADDRESS(ROW(),COLUMN()))=TRUNC(INDIRECT(ADDRESS(ROW(),COLUMN())))</formula>
    </cfRule>
  </conditionalFormatting>
  <conditionalFormatting sqref="G20">
    <cfRule type="expression" dxfId="924" priority="344">
      <formula>INDIRECT(ADDRESS(ROW(),COLUMN()))=TRUNC(INDIRECT(ADDRESS(ROW(),COLUMN())))</formula>
    </cfRule>
  </conditionalFormatting>
  <conditionalFormatting sqref="I20">
    <cfRule type="expression" dxfId="923" priority="343">
      <formula>INDIRECT(ADDRESS(ROW(),COLUMN()))=TRUNC(INDIRECT(ADDRESS(ROW(),COLUMN())))</formula>
    </cfRule>
  </conditionalFormatting>
  <conditionalFormatting sqref="G21 G23">
    <cfRule type="expression" dxfId="922" priority="342">
      <formula>INDIRECT(ADDRESS(ROW(),COLUMN()))=TRUNC(INDIRECT(ADDRESS(ROW(),COLUMN())))</formula>
    </cfRule>
  </conditionalFormatting>
  <conditionalFormatting sqref="G22">
    <cfRule type="expression" dxfId="921" priority="341">
      <formula>INDIRECT(ADDRESS(ROW(),COLUMN()))=TRUNC(INDIRECT(ADDRESS(ROW(),COLUMN())))</formula>
    </cfRule>
  </conditionalFormatting>
  <conditionalFormatting sqref="G24:G25">
    <cfRule type="expression" dxfId="920" priority="340">
      <formula>INDIRECT(ADDRESS(ROW(),COLUMN()))=TRUNC(INDIRECT(ADDRESS(ROW(),COLUMN())))</formula>
    </cfRule>
  </conditionalFormatting>
  <conditionalFormatting sqref="G26:G28">
    <cfRule type="expression" dxfId="919" priority="339">
      <formula>INDIRECT(ADDRESS(ROW(),COLUMN()))=TRUNC(INDIRECT(ADDRESS(ROW(),COLUMN())))</formula>
    </cfRule>
  </conditionalFormatting>
  <conditionalFormatting sqref="I26:I28">
    <cfRule type="expression" dxfId="918" priority="338">
      <formula>INDIRECT(ADDRESS(ROW(),COLUMN()))=TRUNC(INDIRECT(ADDRESS(ROW(),COLUMN())))</formula>
    </cfRule>
  </conditionalFormatting>
  <conditionalFormatting sqref="L26:L28">
    <cfRule type="expression" dxfId="917" priority="337">
      <formula>INDIRECT(ADDRESS(ROW(),COLUMN()))=TRUNC(INDIRECT(ADDRESS(ROW(),COLUMN())))</formula>
    </cfRule>
  </conditionalFormatting>
  <conditionalFormatting sqref="G29:G30">
    <cfRule type="expression" dxfId="916" priority="336">
      <formula>INDIRECT(ADDRESS(ROW(),COLUMN()))=TRUNC(INDIRECT(ADDRESS(ROW(),COLUMN())))</formula>
    </cfRule>
  </conditionalFormatting>
  <conditionalFormatting sqref="I29:I30">
    <cfRule type="expression" dxfId="915" priority="335">
      <formula>INDIRECT(ADDRESS(ROW(),COLUMN()))=TRUNC(INDIRECT(ADDRESS(ROW(),COLUMN())))</formula>
    </cfRule>
  </conditionalFormatting>
  <conditionalFormatting sqref="G31:G32 G42 G44">
    <cfRule type="expression" dxfId="914" priority="334">
      <formula>INDIRECT(ADDRESS(ROW(),COLUMN()))=TRUNC(INDIRECT(ADDRESS(ROW(),COLUMN())))</formula>
    </cfRule>
  </conditionalFormatting>
  <conditionalFormatting sqref="I31:I32 I42 I44">
    <cfRule type="expression" dxfId="913" priority="333">
      <formula>INDIRECT(ADDRESS(ROW(),COLUMN()))=TRUNC(INDIRECT(ADDRESS(ROW(),COLUMN())))</formula>
    </cfRule>
  </conditionalFormatting>
  <conditionalFormatting sqref="G40">
    <cfRule type="expression" dxfId="912" priority="332">
      <formula>INDIRECT(ADDRESS(ROW(),COLUMN()))=TRUNC(INDIRECT(ADDRESS(ROW(),COLUMN())))</formula>
    </cfRule>
  </conditionalFormatting>
  <conditionalFormatting sqref="I40">
    <cfRule type="expression" dxfId="911" priority="331">
      <formula>INDIRECT(ADDRESS(ROW(),COLUMN()))=TRUNC(INDIRECT(ADDRESS(ROW(),COLUMN())))</formula>
    </cfRule>
  </conditionalFormatting>
  <conditionalFormatting sqref="G37">
    <cfRule type="expression" dxfId="910" priority="330">
      <formula>INDIRECT(ADDRESS(ROW(),COLUMN()))=TRUNC(INDIRECT(ADDRESS(ROW(),COLUMN())))</formula>
    </cfRule>
  </conditionalFormatting>
  <conditionalFormatting sqref="I37">
    <cfRule type="expression" dxfId="909" priority="329">
      <formula>INDIRECT(ADDRESS(ROW(),COLUMN()))=TRUNC(INDIRECT(ADDRESS(ROW(),COLUMN())))</formula>
    </cfRule>
  </conditionalFormatting>
  <conditionalFormatting sqref="G38">
    <cfRule type="expression" dxfId="908" priority="328">
      <formula>INDIRECT(ADDRESS(ROW(),COLUMN()))=TRUNC(INDIRECT(ADDRESS(ROW(),COLUMN())))</formula>
    </cfRule>
  </conditionalFormatting>
  <conditionalFormatting sqref="I38">
    <cfRule type="expression" dxfId="907" priority="327">
      <formula>INDIRECT(ADDRESS(ROW(),COLUMN()))=TRUNC(INDIRECT(ADDRESS(ROW(),COLUMN())))</formula>
    </cfRule>
  </conditionalFormatting>
  <conditionalFormatting sqref="G41">
    <cfRule type="expression" dxfId="906" priority="326">
      <formula>INDIRECT(ADDRESS(ROW(),COLUMN()))=TRUNC(INDIRECT(ADDRESS(ROW(),COLUMN())))</formula>
    </cfRule>
  </conditionalFormatting>
  <conditionalFormatting sqref="I41">
    <cfRule type="expression" dxfId="905" priority="325">
      <formula>INDIRECT(ADDRESS(ROW(),COLUMN()))=TRUNC(INDIRECT(ADDRESS(ROW(),COLUMN())))</formula>
    </cfRule>
  </conditionalFormatting>
  <conditionalFormatting sqref="G43">
    <cfRule type="expression" dxfId="904" priority="324">
      <formula>INDIRECT(ADDRESS(ROW(),COLUMN()))=TRUNC(INDIRECT(ADDRESS(ROW(),COLUMN())))</formula>
    </cfRule>
  </conditionalFormatting>
  <conditionalFormatting sqref="I43">
    <cfRule type="expression" dxfId="903" priority="323">
      <formula>INDIRECT(ADDRESS(ROW(),COLUMN()))=TRUNC(INDIRECT(ADDRESS(ROW(),COLUMN())))</formula>
    </cfRule>
  </conditionalFormatting>
  <conditionalFormatting sqref="G36">
    <cfRule type="expression" dxfId="902" priority="322">
      <formula>INDIRECT(ADDRESS(ROW(),COLUMN()))=TRUNC(INDIRECT(ADDRESS(ROW(),COLUMN())))</formula>
    </cfRule>
  </conditionalFormatting>
  <conditionalFormatting sqref="I36">
    <cfRule type="expression" dxfId="901" priority="321">
      <formula>INDIRECT(ADDRESS(ROW(),COLUMN()))=TRUNC(INDIRECT(ADDRESS(ROW(),COLUMN())))</formula>
    </cfRule>
  </conditionalFormatting>
  <conditionalFormatting sqref="G39">
    <cfRule type="expression" dxfId="900" priority="320">
      <formula>INDIRECT(ADDRESS(ROW(),COLUMN()))=TRUNC(INDIRECT(ADDRESS(ROW(),COLUMN())))</formula>
    </cfRule>
  </conditionalFormatting>
  <conditionalFormatting sqref="I39">
    <cfRule type="expression" dxfId="899" priority="319">
      <formula>INDIRECT(ADDRESS(ROW(),COLUMN()))=TRUNC(INDIRECT(ADDRESS(ROW(),COLUMN())))</formula>
    </cfRule>
  </conditionalFormatting>
  <conditionalFormatting sqref="G35">
    <cfRule type="expression" dxfId="898" priority="318">
      <formula>INDIRECT(ADDRESS(ROW(),COLUMN()))=TRUNC(INDIRECT(ADDRESS(ROW(),COLUMN())))</formula>
    </cfRule>
  </conditionalFormatting>
  <conditionalFormatting sqref="I35">
    <cfRule type="expression" dxfId="897" priority="317">
      <formula>INDIRECT(ADDRESS(ROW(),COLUMN()))=TRUNC(INDIRECT(ADDRESS(ROW(),COLUMN())))</formula>
    </cfRule>
  </conditionalFormatting>
  <conditionalFormatting sqref="G33">
    <cfRule type="expression" dxfId="896" priority="316">
      <formula>INDIRECT(ADDRESS(ROW(),COLUMN()))=TRUNC(INDIRECT(ADDRESS(ROW(),COLUMN())))</formula>
    </cfRule>
  </conditionalFormatting>
  <conditionalFormatting sqref="I33">
    <cfRule type="expression" dxfId="895" priority="315">
      <formula>INDIRECT(ADDRESS(ROW(),COLUMN()))=TRUNC(INDIRECT(ADDRESS(ROW(),COLUMN())))</formula>
    </cfRule>
  </conditionalFormatting>
  <conditionalFormatting sqref="G34">
    <cfRule type="expression" dxfId="894" priority="314">
      <formula>INDIRECT(ADDRESS(ROW(),COLUMN()))=TRUNC(INDIRECT(ADDRESS(ROW(),COLUMN())))</formula>
    </cfRule>
  </conditionalFormatting>
  <conditionalFormatting sqref="I34">
    <cfRule type="expression" dxfId="893" priority="313">
      <formula>INDIRECT(ADDRESS(ROW(),COLUMN()))=TRUNC(INDIRECT(ADDRESS(ROW(),COLUMN())))</formula>
    </cfRule>
  </conditionalFormatting>
  <conditionalFormatting sqref="G45">
    <cfRule type="expression" dxfId="892" priority="312">
      <formula>INDIRECT(ADDRESS(ROW(),COLUMN()))=TRUNC(INDIRECT(ADDRESS(ROW(),COLUMN())))</formula>
    </cfRule>
  </conditionalFormatting>
  <conditionalFormatting sqref="G46:G47">
    <cfRule type="expression" dxfId="891" priority="311">
      <formula>INDIRECT(ADDRESS(ROW(),COLUMN()))=TRUNC(INDIRECT(ADDRESS(ROW(),COLUMN())))</formula>
    </cfRule>
  </conditionalFormatting>
  <conditionalFormatting sqref="I46:I47">
    <cfRule type="expression" dxfId="890" priority="310">
      <formula>INDIRECT(ADDRESS(ROW(),COLUMN()))=TRUNC(INDIRECT(ADDRESS(ROW(),COLUMN())))</formula>
    </cfRule>
  </conditionalFormatting>
  <conditionalFormatting sqref="I169">
    <cfRule type="expression" dxfId="889" priority="308">
      <formula>INDIRECT(ADDRESS(ROW(),COLUMN()))=TRUNC(INDIRECT(ADDRESS(ROW(),COLUMN())))</formula>
    </cfRule>
  </conditionalFormatting>
  <conditionalFormatting sqref="L169">
    <cfRule type="expression" dxfId="888" priority="307">
      <formula>INDIRECT(ADDRESS(ROW(),COLUMN()))=TRUNC(INDIRECT(ADDRESS(ROW(),COLUMN())))</formula>
    </cfRule>
  </conditionalFormatting>
  <conditionalFormatting sqref="O169">
    <cfRule type="expression" dxfId="887" priority="306">
      <formula>INDIRECT(ADDRESS(ROW(),COLUMN()))=TRUNC(INDIRECT(ADDRESS(ROW(),COLUMN())))</formula>
    </cfRule>
  </conditionalFormatting>
  <conditionalFormatting sqref="G171:G218">
    <cfRule type="expression" dxfId="886" priority="305">
      <formula>INDIRECT(ADDRESS(ROW(),COLUMN()))=TRUNC(INDIRECT(ADDRESS(ROW(),COLUMN())))</formula>
    </cfRule>
  </conditionalFormatting>
  <conditionalFormatting sqref="I170:I218">
    <cfRule type="expression" dxfId="885" priority="304">
      <formula>INDIRECT(ADDRESS(ROW(),COLUMN()))=TRUNC(INDIRECT(ADDRESS(ROW(),COLUMN())))</formula>
    </cfRule>
  </conditionalFormatting>
  <conditionalFormatting sqref="L170:L218">
    <cfRule type="expression" dxfId="884" priority="303">
      <formula>INDIRECT(ADDRESS(ROW(),COLUMN()))=TRUNC(INDIRECT(ADDRESS(ROW(),COLUMN())))</formula>
    </cfRule>
  </conditionalFormatting>
  <conditionalFormatting sqref="O170:O218">
    <cfRule type="expression" dxfId="883" priority="302">
      <formula>INDIRECT(ADDRESS(ROW(),COLUMN()))=TRUNC(INDIRECT(ADDRESS(ROW(),COLUMN())))</formula>
    </cfRule>
  </conditionalFormatting>
  <conditionalFormatting sqref="O107:O159 G107:G159 I107:I159 L107:L159">
    <cfRule type="expression" dxfId="882" priority="301">
      <formula>INDIRECT(ADDRESS(ROW(),COLUMN()))=TRUNC(INDIRECT(ADDRESS(ROW(),COLUMN())))</formula>
    </cfRule>
  </conditionalFormatting>
  <conditionalFormatting sqref="G169">
    <cfRule type="expression" dxfId="881" priority="3">
      <formula>INDIRECT(ADDRESS(ROW(),COLUMN()))=TRUNC(INDIRECT(ADDRESS(ROW(),COLUMN())))</formula>
    </cfRule>
  </conditionalFormatting>
  <conditionalFormatting sqref="G170">
    <cfRule type="expression" dxfId="880" priority="2">
      <formula>INDIRECT(ADDRESS(ROW(),COLUMN()))=TRUNC(INDIRECT(ADDRESS(ROW(),COLUMN())))</formula>
    </cfRule>
  </conditionalFormatting>
  <conditionalFormatting sqref="M6:Q7">
    <cfRule type="cellIs" dxfId="87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194</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2-10</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269</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878" priority="372">
      <formula>INDIRECT(ADDRESS(ROW(),COLUMN()))=TRUNC(INDIRECT(ADDRESS(ROW(),COLUMN())))</formula>
    </cfRule>
  </conditionalFormatting>
  <conditionalFormatting sqref="O27:O50">
    <cfRule type="expression" dxfId="877" priority="368">
      <formula>INDIRECT(ADDRESS(ROW(),COLUMN()))=TRUNC(INDIRECT(ADDRESS(ROW(),COLUMN())))</formula>
    </cfRule>
  </conditionalFormatting>
  <conditionalFormatting sqref="G48:G50">
    <cfRule type="expression" dxfId="876" priority="371">
      <formula>INDIRECT(ADDRESS(ROW(),COLUMN()))=TRUNC(INDIRECT(ADDRESS(ROW(),COLUMN())))</formula>
    </cfRule>
  </conditionalFormatting>
  <conditionalFormatting sqref="I45 I48:I50">
    <cfRule type="expression" dxfId="875" priority="370">
      <formula>INDIRECT(ADDRESS(ROW(),COLUMN()))=TRUNC(INDIRECT(ADDRESS(ROW(),COLUMN())))</formula>
    </cfRule>
  </conditionalFormatting>
  <conditionalFormatting sqref="L29:L50">
    <cfRule type="expression" dxfId="874" priority="369">
      <formula>INDIRECT(ADDRESS(ROW(),COLUMN()))=TRUNC(INDIRECT(ADDRESS(ROW(),COLUMN())))</formula>
    </cfRule>
  </conditionalFormatting>
  <conditionalFormatting sqref="O10">
    <cfRule type="expression" dxfId="873" priority="366">
      <formula>INDIRECT(ADDRESS(ROW(),COLUMN()))=TRUNC(INDIRECT(ADDRESS(ROW(),COLUMN())))</formula>
    </cfRule>
  </conditionalFormatting>
  <conditionalFormatting sqref="L10">
    <cfRule type="expression" dxfId="872" priority="367">
      <formula>INDIRECT(ADDRESS(ROW(),COLUMN()))=TRUNC(INDIRECT(ADDRESS(ROW(),COLUMN())))</formula>
    </cfRule>
  </conditionalFormatting>
  <conditionalFormatting sqref="O11">
    <cfRule type="expression" dxfId="871" priority="364">
      <formula>INDIRECT(ADDRESS(ROW(),COLUMN()))=TRUNC(INDIRECT(ADDRESS(ROW(),COLUMN())))</formula>
    </cfRule>
  </conditionalFormatting>
  <conditionalFormatting sqref="L11">
    <cfRule type="expression" dxfId="870" priority="365">
      <formula>INDIRECT(ADDRESS(ROW(),COLUMN()))=TRUNC(INDIRECT(ADDRESS(ROW(),COLUMN())))</formula>
    </cfRule>
  </conditionalFormatting>
  <conditionalFormatting sqref="O12:O26">
    <cfRule type="expression" dxfId="869" priority="361">
      <formula>INDIRECT(ADDRESS(ROW(),COLUMN()))=TRUNC(INDIRECT(ADDRESS(ROW(),COLUMN())))</formula>
    </cfRule>
  </conditionalFormatting>
  <conditionalFormatting sqref="I21:I25">
    <cfRule type="expression" dxfId="868" priority="363">
      <formula>INDIRECT(ADDRESS(ROW(),COLUMN()))=TRUNC(INDIRECT(ADDRESS(ROW(),COLUMN())))</formula>
    </cfRule>
  </conditionalFormatting>
  <conditionalFormatting sqref="L12:L25">
    <cfRule type="expression" dxfId="867" priority="362">
      <formula>INDIRECT(ADDRESS(ROW(),COLUMN()))=TRUNC(INDIRECT(ADDRESS(ROW(),COLUMN())))</formula>
    </cfRule>
  </conditionalFormatting>
  <conditionalFormatting sqref="G10 G15">
    <cfRule type="expression" dxfId="866" priority="360">
      <formula>INDIRECT(ADDRESS(ROW(),COLUMN()))=TRUNC(INDIRECT(ADDRESS(ROW(),COLUMN())))</formula>
    </cfRule>
  </conditionalFormatting>
  <conditionalFormatting sqref="I10 I15">
    <cfRule type="expression" dxfId="865" priority="359">
      <formula>INDIRECT(ADDRESS(ROW(),COLUMN()))=TRUNC(INDIRECT(ADDRESS(ROW(),COLUMN())))</formula>
    </cfRule>
  </conditionalFormatting>
  <conditionalFormatting sqref="G12">
    <cfRule type="expression" dxfId="864" priority="358">
      <formula>INDIRECT(ADDRESS(ROW(),COLUMN()))=TRUNC(INDIRECT(ADDRESS(ROW(),COLUMN())))</formula>
    </cfRule>
  </conditionalFormatting>
  <conditionalFormatting sqref="I12">
    <cfRule type="expression" dxfId="863" priority="357">
      <formula>INDIRECT(ADDRESS(ROW(),COLUMN()))=TRUNC(INDIRECT(ADDRESS(ROW(),COLUMN())))</formula>
    </cfRule>
  </conditionalFormatting>
  <conditionalFormatting sqref="G14">
    <cfRule type="expression" dxfId="862" priority="356">
      <formula>INDIRECT(ADDRESS(ROW(),COLUMN()))=TRUNC(INDIRECT(ADDRESS(ROW(),COLUMN())))</formula>
    </cfRule>
  </conditionalFormatting>
  <conditionalFormatting sqref="I14">
    <cfRule type="expression" dxfId="861" priority="355">
      <formula>INDIRECT(ADDRESS(ROW(),COLUMN()))=TRUNC(INDIRECT(ADDRESS(ROW(),COLUMN())))</formula>
    </cfRule>
  </conditionalFormatting>
  <conditionalFormatting sqref="G11">
    <cfRule type="expression" dxfId="860" priority="354">
      <formula>INDIRECT(ADDRESS(ROW(),COLUMN()))=TRUNC(INDIRECT(ADDRESS(ROW(),COLUMN())))</formula>
    </cfRule>
  </conditionalFormatting>
  <conditionalFormatting sqref="I11">
    <cfRule type="expression" dxfId="859" priority="353">
      <formula>INDIRECT(ADDRESS(ROW(),COLUMN()))=TRUNC(INDIRECT(ADDRESS(ROW(),COLUMN())))</formula>
    </cfRule>
  </conditionalFormatting>
  <conditionalFormatting sqref="G13">
    <cfRule type="expression" dxfId="858" priority="352">
      <formula>INDIRECT(ADDRESS(ROW(),COLUMN()))=TRUNC(INDIRECT(ADDRESS(ROW(),COLUMN())))</formula>
    </cfRule>
  </conditionalFormatting>
  <conditionalFormatting sqref="I13">
    <cfRule type="expression" dxfId="857" priority="351">
      <formula>INDIRECT(ADDRESS(ROW(),COLUMN()))=TRUNC(INDIRECT(ADDRESS(ROW(),COLUMN())))</formula>
    </cfRule>
  </conditionalFormatting>
  <conditionalFormatting sqref="G16 G19">
    <cfRule type="expression" dxfId="856" priority="350">
      <formula>INDIRECT(ADDRESS(ROW(),COLUMN()))=TRUNC(INDIRECT(ADDRESS(ROW(),COLUMN())))</formula>
    </cfRule>
  </conditionalFormatting>
  <conditionalFormatting sqref="I16 I19">
    <cfRule type="expression" dxfId="855" priority="349">
      <formula>INDIRECT(ADDRESS(ROW(),COLUMN()))=TRUNC(INDIRECT(ADDRESS(ROW(),COLUMN())))</formula>
    </cfRule>
  </conditionalFormatting>
  <conditionalFormatting sqref="G17">
    <cfRule type="expression" dxfId="854" priority="348">
      <formula>INDIRECT(ADDRESS(ROW(),COLUMN()))=TRUNC(INDIRECT(ADDRESS(ROW(),COLUMN())))</formula>
    </cfRule>
  </conditionalFormatting>
  <conditionalFormatting sqref="I17">
    <cfRule type="expression" dxfId="853" priority="347">
      <formula>INDIRECT(ADDRESS(ROW(),COLUMN()))=TRUNC(INDIRECT(ADDRESS(ROW(),COLUMN())))</formula>
    </cfRule>
  </conditionalFormatting>
  <conditionalFormatting sqref="G18">
    <cfRule type="expression" dxfId="852" priority="346">
      <formula>INDIRECT(ADDRESS(ROW(),COLUMN()))=TRUNC(INDIRECT(ADDRESS(ROW(),COLUMN())))</formula>
    </cfRule>
  </conditionalFormatting>
  <conditionalFormatting sqref="I18">
    <cfRule type="expression" dxfId="851" priority="345">
      <formula>INDIRECT(ADDRESS(ROW(),COLUMN()))=TRUNC(INDIRECT(ADDRESS(ROW(),COLUMN())))</formula>
    </cfRule>
  </conditionalFormatting>
  <conditionalFormatting sqref="G20">
    <cfRule type="expression" dxfId="850" priority="344">
      <formula>INDIRECT(ADDRESS(ROW(),COLUMN()))=TRUNC(INDIRECT(ADDRESS(ROW(),COLUMN())))</formula>
    </cfRule>
  </conditionalFormatting>
  <conditionalFormatting sqref="I20">
    <cfRule type="expression" dxfId="849" priority="343">
      <formula>INDIRECT(ADDRESS(ROW(),COLUMN()))=TRUNC(INDIRECT(ADDRESS(ROW(),COLUMN())))</formula>
    </cfRule>
  </conditionalFormatting>
  <conditionalFormatting sqref="G21 G23">
    <cfRule type="expression" dxfId="848" priority="342">
      <formula>INDIRECT(ADDRESS(ROW(),COLUMN()))=TRUNC(INDIRECT(ADDRESS(ROW(),COLUMN())))</formula>
    </cfRule>
  </conditionalFormatting>
  <conditionalFormatting sqref="G22">
    <cfRule type="expression" dxfId="847" priority="341">
      <formula>INDIRECT(ADDRESS(ROW(),COLUMN()))=TRUNC(INDIRECT(ADDRESS(ROW(),COLUMN())))</formula>
    </cfRule>
  </conditionalFormatting>
  <conditionalFormatting sqref="G24:G25">
    <cfRule type="expression" dxfId="846" priority="340">
      <formula>INDIRECT(ADDRESS(ROW(),COLUMN()))=TRUNC(INDIRECT(ADDRESS(ROW(),COLUMN())))</formula>
    </cfRule>
  </conditionalFormatting>
  <conditionalFormatting sqref="G26:G28">
    <cfRule type="expression" dxfId="845" priority="339">
      <formula>INDIRECT(ADDRESS(ROW(),COLUMN()))=TRUNC(INDIRECT(ADDRESS(ROW(),COLUMN())))</formula>
    </cfRule>
  </conditionalFormatting>
  <conditionalFormatting sqref="I26:I28">
    <cfRule type="expression" dxfId="844" priority="338">
      <formula>INDIRECT(ADDRESS(ROW(),COLUMN()))=TRUNC(INDIRECT(ADDRESS(ROW(),COLUMN())))</formula>
    </cfRule>
  </conditionalFormatting>
  <conditionalFormatting sqref="L26:L28">
    <cfRule type="expression" dxfId="843" priority="337">
      <formula>INDIRECT(ADDRESS(ROW(),COLUMN()))=TRUNC(INDIRECT(ADDRESS(ROW(),COLUMN())))</formula>
    </cfRule>
  </conditionalFormatting>
  <conditionalFormatting sqref="G29:G30">
    <cfRule type="expression" dxfId="842" priority="336">
      <formula>INDIRECT(ADDRESS(ROW(),COLUMN()))=TRUNC(INDIRECT(ADDRESS(ROW(),COLUMN())))</formula>
    </cfRule>
  </conditionalFormatting>
  <conditionalFormatting sqref="I29:I30">
    <cfRule type="expression" dxfId="841" priority="335">
      <formula>INDIRECT(ADDRESS(ROW(),COLUMN()))=TRUNC(INDIRECT(ADDRESS(ROW(),COLUMN())))</formula>
    </cfRule>
  </conditionalFormatting>
  <conditionalFormatting sqref="G31:G32 G42 G44">
    <cfRule type="expression" dxfId="840" priority="334">
      <formula>INDIRECT(ADDRESS(ROW(),COLUMN()))=TRUNC(INDIRECT(ADDRESS(ROW(),COLUMN())))</formula>
    </cfRule>
  </conditionalFormatting>
  <conditionalFormatting sqref="I31:I32 I42 I44">
    <cfRule type="expression" dxfId="839" priority="333">
      <formula>INDIRECT(ADDRESS(ROW(),COLUMN()))=TRUNC(INDIRECT(ADDRESS(ROW(),COLUMN())))</formula>
    </cfRule>
  </conditionalFormatting>
  <conditionalFormatting sqref="G40">
    <cfRule type="expression" dxfId="838" priority="332">
      <formula>INDIRECT(ADDRESS(ROW(),COLUMN()))=TRUNC(INDIRECT(ADDRESS(ROW(),COLUMN())))</formula>
    </cfRule>
  </conditionalFormatting>
  <conditionalFormatting sqref="I40">
    <cfRule type="expression" dxfId="837" priority="331">
      <formula>INDIRECT(ADDRESS(ROW(),COLUMN()))=TRUNC(INDIRECT(ADDRESS(ROW(),COLUMN())))</formula>
    </cfRule>
  </conditionalFormatting>
  <conditionalFormatting sqref="G37">
    <cfRule type="expression" dxfId="836" priority="330">
      <formula>INDIRECT(ADDRESS(ROW(),COLUMN()))=TRUNC(INDIRECT(ADDRESS(ROW(),COLUMN())))</formula>
    </cfRule>
  </conditionalFormatting>
  <conditionalFormatting sqref="I37">
    <cfRule type="expression" dxfId="835" priority="329">
      <formula>INDIRECT(ADDRESS(ROW(),COLUMN()))=TRUNC(INDIRECT(ADDRESS(ROW(),COLUMN())))</formula>
    </cfRule>
  </conditionalFormatting>
  <conditionalFormatting sqref="G38">
    <cfRule type="expression" dxfId="834" priority="328">
      <formula>INDIRECT(ADDRESS(ROW(),COLUMN()))=TRUNC(INDIRECT(ADDRESS(ROW(),COLUMN())))</formula>
    </cfRule>
  </conditionalFormatting>
  <conditionalFormatting sqref="I38">
    <cfRule type="expression" dxfId="833" priority="327">
      <formula>INDIRECT(ADDRESS(ROW(),COLUMN()))=TRUNC(INDIRECT(ADDRESS(ROW(),COLUMN())))</formula>
    </cfRule>
  </conditionalFormatting>
  <conditionalFormatting sqref="G41">
    <cfRule type="expression" dxfId="832" priority="326">
      <formula>INDIRECT(ADDRESS(ROW(),COLUMN()))=TRUNC(INDIRECT(ADDRESS(ROW(),COLUMN())))</formula>
    </cfRule>
  </conditionalFormatting>
  <conditionalFormatting sqref="I41">
    <cfRule type="expression" dxfId="831" priority="325">
      <formula>INDIRECT(ADDRESS(ROW(),COLUMN()))=TRUNC(INDIRECT(ADDRESS(ROW(),COLUMN())))</formula>
    </cfRule>
  </conditionalFormatting>
  <conditionalFormatting sqref="G43">
    <cfRule type="expression" dxfId="830" priority="324">
      <formula>INDIRECT(ADDRESS(ROW(),COLUMN()))=TRUNC(INDIRECT(ADDRESS(ROW(),COLUMN())))</formula>
    </cfRule>
  </conditionalFormatting>
  <conditionalFormatting sqref="I43">
    <cfRule type="expression" dxfId="829" priority="323">
      <formula>INDIRECT(ADDRESS(ROW(),COLUMN()))=TRUNC(INDIRECT(ADDRESS(ROW(),COLUMN())))</formula>
    </cfRule>
  </conditionalFormatting>
  <conditionalFormatting sqref="G36">
    <cfRule type="expression" dxfId="828" priority="322">
      <formula>INDIRECT(ADDRESS(ROW(),COLUMN()))=TRUNC(INDIRECT(ADDRESS(ROW(),COLUMN())))</formula>
    </cfRule>
  </conditionalFormatting>
  <conditionalFormatting sqref="I36">
    <cfRule type="expression" dxfId="827" priority="321">
      <formula>INDIRECT(ADDRESS(ROW(),COLUMN()))=TRUNC(INDIRECT(ADDRESS(ROW(),COLUMN())))</formula>
    </cfRule>
  </conditionalFormatting>
  <conditionalFormatting sqref="G39">
    <cfRule type="expression" dxfId="826" priority="320">
      <formula>INDIRECT(ADDRESS(ROW(),COLUMN()))=TRUNC(INDIRECT(ADDRESS(ROW(),COLUMN())))</formula>
    </cfRule>
  </conditionalFormatting>
  <conditionalFormatting sqref="I39">
    <cfRule type="expression" dxfId="825" priority="319">
      <formula>INDIRECT(ADDRESS(ROW(),COLUMN()))=TRUNC(INDIRECT(ADDRESS(ROW(),COLUMN())))</formula>
    </cfRule>
  </conditionalFormatting>
  <conditionalFormatting sqref="G35">
    <cfRule type="expression" dxfId="824" priority="318">
      <formula>INDIRECT(ADDRESS(ROW(),COLUMN()))=TRUNC(INDIRECT(ADDRESS(ROW(),COLUMN())))</formula>
    </cfRule>
  </conditionalFormatting>
  <conditionalFormatting sqref="I35">
    <cfRule type="expression" dxfId="823" priority="317">
      <formula>INDIRECT(ADDRESS(ROW(),COLUMN()))=TRUNC(INDIRECT(ADDRESS(ROW(),COLUMN())))</formula>
    </cfRule>
  </conditionalFormatting>
  <conditionalFormatting sqref="G33">
    <cfRule type="expression" dxfId="822" priority="316">
      <formula>INDIRECT(ADDRESS(ROW(),COLUMN()))=TRUNC(INDIRECT(ADDRESS(ROW(),COLUMN())))</formula>
    </cfRule>
  </conditionalFormatting>
  <conditionalFormatting sqref="I33">
    <cfRule type="expression" dxfId="821" priority="315">
      <formula>INDIRECT(ADDRESS(ROW(),COLUMN()))=TRUNC(INDIRECT(ADDRESS(ROW(),COLUMN())))</formula>
    </cfRule>
  </conditionalFormatting>
  <conditionalFormatting sqref="G34">
    <cfRule type="expression" dxfId="820" priority="314">
      <formula>INDIRECT(ADDRESS(ROW(),COLUMN()))=TRUNC(INDIRECT(ADDRESS(ROW(),COLUMN())))</formula>
    </cfRule>
  </conditionalFormatting>
  <conditionalFormatting sqref="I34">
    <cfRule type="expression" dxfId="819" priority="313">
      <formula>INDIRECT(ADDRESS(ROW(),COLUMN()))=TRUNC(INDIRECT(ADDRESS(ROW(),COLUMN())))</formula>
    </cfRule>
  </conditionalFormatting>
  <conditionalFormatting sqref="G45">
    <cfRule type="expression" dxfId="818" priority="312">
      <formula>INDIRECT(ADDRESS(ROW(),COLUMN()))=TRUNC(INDIRECT(ADDRESS(ROW(),COLUMN())))</formula>
    </cfRule>
  </conditionalFormatting>
  <conditionalFormatting sqref="G46:G47">
    <cfRule type="expression" dxfId="817" priority="311">
      <formula>INDIRECT(ADDRESS(ROW(),COLUMN()))=TRUNC(INDIRECT(ADDRESS(ROW(),COLUMN())))</formula>
    </cfRule>
  </conditionalFormatting>
  <conditionalFormatting sqref="I46:I47">
    <cfRule type="expression" dxfId="816" priority="310">
      <formula>INDIRECT(ADDRESS(ROW(),COLUMN()))=TRUNC(INDIRECT(ADDRESS(ROW(),COLUMN())))</formula>
    </cfRule>
  </conditionalFormatting>
  <conditionalFormatting sqref="I169">
    <cfRule type="expression" dxfId="815" priority="308">
      <formula>INDIRECT(ADDRESS(ROW(),COLUMN()))=TRUNC(INDIRECT(ADDRESS(ROW(),COLUMN())))</formula>
    </cfRule>
  </conditionalFormatting>
  <conditionalFormatting sqref="L169">
    <cfRule type="expression" dxfId="814" priority="307">
      <formula>INDIRECT(ADDRESS(ROW(),COLUMN()))=TRUNC(INDIRECT(ADDRESS(ROW(),COLUMN())))</formula>
    </cfRule>
  </conditionalFormatting>
  <conditionalFormatting sqref="O169">
    <cfRule type="expression" dxfId="813" priority="306">
      <formula>INDIRECT(ADDRESS(ROW(),COLUMN()))=TRUNC(INDIRECT(ADDRESS(ROW(),COLUMN())))</formula>
    </cfRule>
  </conditionalFormatting>
  <conditionalFormatting sqref="G171:G218">
    <cfRule type="expression" dxfId="812" priority="305">
      <formula>INDIRECT(ADDRESS(ROW(),COLUMN()))=TRUNC(INDIRECT(ADDRESS(ROW(),COLUMN())))</formula>
    </cfRule>
  </conditionalFormatting>
  <conditionalFormatting sqref="I170:I218">
    <cfRule type="expression" dxfId="811" priority="304">
      <formula>INDIRECT(ADDRESS(ROW(),COLUMN()))=TRUNC(INDIRECT(ADDRESS(ROW(),COLUMN())))</formula>
    </cfRule>
  </conditionalFormatting>
  <conditionalFormatting sqref="L170:L218">
    <cfRule type="expression" dxfId="810" priority="303">
      <formula>INDIRECT(ADDRESS(ROW(),COLUMN()))=TRUNC(INDIRECT(ADDRESS(ROW(),COLUMN())))</formula>
    </cfRule>
  </conditionalFormatting>
  <conditionalFormatting sqref="O170:O218">
    <cfRule type="expression" dxfId="809" priority="302">
      <formula>INDIRECT(ADDRESS(ROW(),COLUMN()))=TRUNC(INDIRECT(ADDRESS(ROW(),COLUMN())))</formula>
    </cfRule>
  </conditionalFormatting>
  <conditionalFormatting sqref="O107:O159 G107:G159 I107:I159 L107:L159">
    <cfRule type="expression" dxfId="808" priority="301">
      <formula>INDIRECT(ADDRESS(ROW(),COLUMN()))=TRUNC(INDIRECT(ADDRESS(ROW(),COLUMN())))</formula>
    </cfRule>
  </conditionalFormatting>
  <conditionalFormatting sqref="G169">
    <cfRule type="expression" dxfId="807" priority="3">
      <formula>INDIRECT(ADDRESS(ROW(),COLUMN()))=TRUNC(INDIRECT(ADDRESS(ROW(),COLUMN())))</formula>
    </cfRule>
  </conditionalFormatting>
  <conditionalFormatting sqref="G170">
    <cfRule type="expression" dxfId="806" priority="2">
      <formula>INDIRECT(ADDRESS(ROW(),COLUMN()))=TRUNC(INDIRECT(ADDRESS(ROW(),COLUMN())))</formula>
    </cfRule>
  </conditionalFormatting>
  <conditionalFormatting sqref="M6:Q7">
    <cfRule type="cellIs" dxfId="80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179</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215</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2-11</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269</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804" priority="372">
      <formula>INDIRECT(ADDRESS(ROW(),COLUMN()))=TRUNC(INDIRECT(ADDRESS(ROW(),COLUMN())))</formula>
    </cfRule>
  </conditionalFormatting>
  <conditionalFormatting sqref="O27:O50">
    <cfRule type="expression" dxfId="803" priority="368">
      <formula>INDIRECT(ADDRESS(ROW(),COLUMN()))=TRUNC(INDIRECT(ADDRESS(ROW(),COLUMN())))</formula>
    </cfRule>
  </conditionalFormatting>
  <conditionalFormatting sqref="G48:G50">
    <cfRule type="expression" dxfId="802" priority="371">
      <formula>INDIRECT(ADDRESS(ROW(),COLUMN()))=TRUNC(INDIRECT(ADDRESS(ROW(),COLUMN())))</formula>
    </cfRule>
  </conditionalFormatting>
  <conditionalFormatting sqref="I45 I48:I50">
    <cfRule type="expression" dxfId="801" priority="370">
      <formula>INDIRECT(ADDRESS(ROW(),COLUMN()))=TRUNC(INDIRECT(ADDRESS(ROW(),COLUMN())))</formula>
    </cfRule>
  </conditionalFormatting>
  <conditionalFormatting sqref="L29:L50">
    <cfRule type="expression" dxfId="800" priority="369">
      <formula>INDIRECT(ADDRESS(ROW(),COLUMN()))=TRUNC(INDIRECT(ADDRESS(ROW(),COLUMN())))</formula>
    </cfRule>
  </conditionalFormatting>
  <conditionalFormatting sqref="O10">
    <cfRule type="expression" dxfId="799" priority="366">
      <formula>INDIRECT(ADDRESS(ROW(),COLUMN()))=TRUNC(INDIRECT(ADDRESS(ROW(),COLUMN())))</formula>
    </cfRule>
  </conditionalFormatting>
  <conditionalFormatting sqref="L10">
    <cfRule type="expression" dxfId="798" priority="367">
      <formula>INDIRECT(ADDRESS(ROW(),COLUMN()))=TRUNC(INDIRECT(ADDRESS(ROW(),COLUMN())))</formula>
    </cfRule>
  </conditionalFormatting>
  <conditionalFormatting sqref="O11">
    <cfRule type="expression" dxfId="797" priority="364">
      <formula>INDIRECT(ADDRESS(ROW(),COLUMN()))=TRUNC(INDIRECT(ADDRESS(ROW(),COLUMN())))</formula>
    </cfRule>
  </conditionalFormatting>
  <conditionalFormatting sqref="L11">
    <cfRule type="expression" dxfId="796" priority="365">
      <formula>INDIRECT(ADDRESS(ROW(),COLUMN()))=TRUNC(INDIRECT(ADDRESS(ROW(),COLUMN())))</formula>
    </cfRule>
  </conditionalFormatting>
  <conditionalFormatting sqref="O12:O26">
    <cfRule type="expression" dxfId="795" priority="361">
      <formula>INDIRECT(ADDRESS(ROW(),COLUMN()))=TRUNC(INDIRECT(ADDRESS(ROW(),COLUMN())))</formula>
    </cfRule>
  </conditionalFormatting>
  <conditionalFormatting sqref="I21:I25">
    <cfRule type="expression" dxfId="794" priority="363">
      <formula>INDIRECT(ADDRESS(ROW(),COLUMN()))=TRUNC(INDIRECT(ADDRESS(ROW(),COLUMN())))</formula>
    </cfRule>
  </conditionalFormatting>
  <conditionalFormatting sqref="L12:L25">
    <cfRule type="expression" dxfId="793" priority="362">
      <formula>INDIRECT(ADDRESS(ROW(),COLUMN()))=TRUNC(INDIRECT(ADDRESS(ROW(),COLUMN())))</formula>
    </cfRule>
  </conditionalFormatting>
  <conditionalFormatting sqref="G10 G15">
    <cfRule type="expression" dxfId="792" priority="360">
      <formula>INDIRECT(ADDRESS(ROW(),COLUMN()))=TRUNC(INDIRECT(ADDRESS(ROW(),COLUMN())))</formula>
    </cfRule>
  </conditionalFormatting>
  <conditionalFormatting sqref="I10 I15">
    <cfRule type="expression" dxfId="791" priority="359">
      <formula>INDIRECT(ADDRESS(ROW(),COLUMN()))=TRUNC(INDIRECT(ADDRESS(ROW(),COLUMN())))</formula>
    </cfRule>
  </conditionalFormatting>
  <conditionalFormatting sqref="G12">
    <cfRule type="expression" dxfId="790" priority="358">
      <formula>INDIRECT(ADDRESS(ROW(),COLUMN()))=TRUNC(INDIRECT(ADDRESS(ROW(),COLUMN())))</formula>
    </cfRule>
  </conditionalFormatting>
  <conditionalFormatting sqref="I12">
    <cfRule type="expression" dxfId="789" priority="357">
      <formula>INDIRECT(ADDRESS(ROW(),COLUMN()))=TRUNC(INDIRECT(ADDRESS(ROW(),COLUMN())))</formula>
    </cfRule>
  </conditionalFormatting>
  <conditionalFormatting sqref="G14">
    <cfRule type="expression" dxfId="788" priority="356">
      <formula>INDIRECT(ADDRESS(ROW(),COLUMN()))=TRUNC(INDIRECT(ADDRESS(ROW(),COLUMN())))</formula>
    </cfRule>
  </conditionalFormatting>
  <conditionalFormatting sqref="I14">
    <cfRule type="expression" dxfId="787" priority="355">
      <formula>INDIRECT(ADDRESS(ROW(),COLUMN()))=TRUNC(INDIRECT(ADDRESS(ROW(),COLUMN())))</formula>
    </cfRule>
  </conditionalFormatting>
  <conditionalFormatting sqref="G11">
    <cfRule type="expression" dxfId="786" priority="354">
      <formula>INDIRECT(ADDRESS(ROW(),COLUMN()))=TRUNC(INDIRECT(ADDRESS(ROW(),COLUMN())))</formula>
    </cfRule>
  </conditionalFormatting>
  <conditionalFormatting sqref="I11">
    <cfRule type="expression" dxfId="785" priority="353">
      <formula>INDIRECT(ADDRESS(ROW(),COLUMN()))=TRUNC(INDIRECT(ADDRESS(ROW(),COLUMN())))</formula>
    </cfRule>
  </conditionalFormatting>
  <conditionalFormatting sqref="G13">
    <cfRule type="expression" dxfId="784" priority="352">
      <formula>INDIRECT(ADDRESS(ROW(),COLUMN()))=TRUNC(INDIRECT(ADDRESS(ROW(),COLUMN())))</formula>
    </cfRule>
  </conditionalFormatting>
  <conditionalFormatting sqref="I13">
    <cfRule type="expression" dxfId="783" priority="351">
      <formula>INDIRECT(ADDRESS(ROW(),COLUMN()))=TRUNC(INDIRECT(ADDRESS(ROW(),COLUMN())))</formula>
    </cfRule>
  </conditionalFormatting>
  <conditionalFormatting sqref="G16 G19">
    <cfRule type="expression" dxfId="782" priority="350">
      <formula>INDIRECT(ADDRESS(ROW(),COLUMN()))=TRUNC(INDIRECT(ADDRESS(ROW(),COLUMN())))</formula>
    </cfRule>
  </conditionalFormatting>
  <conditionalFormatting sqref="I16 I19">
    <cfRule type="expression" dxfId="781" priority="349">
      <formula>INDIRECT(ADDRESS(ROW(),COLUMN()))=TRUNC(INDIRECT(ADDRESS(ROW(),COLUMN())))</formula>
    </cfRule>
  </conditionalFormatting>
  <conditionalFormatting sqref="G17">
    <cfRule type="expression" dxfId="780" priority="348">
      <formula>INDIRECT(ADDRESS(ROW(),COLUMN()))=TRUNC(INDIRECT(ADDRESS(ROW(),COLUMN())))</formula>
    </cfRule>
  </conditionalFormatting>
  <conditionalFormatting sqref="I17">
    <cfRule type="expression" dxfId="779" priority="347">
      <formula>INDIRECT(ADDRESS(ROW(),COLUMN()))=TRUNC(INDIRECT(ADDRESS(ROW(),COLUMN())))</formula>
    </cfRule>
  </conditionalFormatting>
  <conditionalFormatting sqref="G18">
    <cfRule type="expression" dxfId="778" priority="346">
      <formula>INDIRECT(ADDRESS(ROW(),COLUMN()))=TRUNC(INDIRECT(ADDRESS(ROW(),COLUMN())))</formula>
    </cfRule>
  </conditionalFormatting>
  <conditionalFormatting sqref="I18">
    <cfRule type="expression" dxfId="777" priority="345">
      <formula>INDIRECT(ADDRESS(ROW(),COLUMN()))=TRUNC(INDIRECT(ADDRESS(ROW(),COLUMN())))</formula>
    </cfRule>
  </conditionalFormatting>
  <conditionalFormatting sqref="G20">
    <cfRule type="expression" dxfId="776" priority="344">
      <formula>INDIRECT(ADDRESS(ROW(),COLUMN()))=TRUNC(INDIRECT(ADDRESS(ROW(),COLUMN())))</formula>
    </cfRule>
  </conditionalFormatting>
  <conditionalFormatting sqref="I20">
    <cfRule type="expression" dxfId="775" priority="343">
      <formula>INDIRECT(ADDRESS(ROW(),COLUMN()))=TRUNC(INDIRECT(ADDRESS(ROW(),COLUMN())))</formula>
    </cfRule>
  </conditionalFormatting>
  <conditionalFormatting sqref="G21 G23">
    <cfRule type="expression" dxfId="774" priority="342">
      <formula>INDIRECT(ADDRESS(ROW(),COLUMN()))=TRUNC(INDIRECT(ADDRESS(ROW(),COLUMN())))</formula>
    </cfRule>
  </conditionalFormatting>
  <conditionalFormatting sqref="G22">
    <cfRule type="expression" dxfId="773" priority="341">
      <formula>INDIRECT(ADDRESS(ROW(),COLUMN()))=TRUNC(INDIRECT(ADDRESS(ROW(),COLUMN())))</formula>
    </cfRule>
  </conditionalFormatting>
  <conditionalFormatting sqref="G24:G25">
    <cfRule type="expression" dxfId="772" priority="340">
      <formula>INDIRECT(ADDRESS(ROW(),COLUMN()))=TRUNC(INDIRECT(ADDRESS(ROW(),COLUMN())))</formula>
    </cfRule>
  </conditionalFormatting>
  <conditionalFormatting sqref="G26:G28">
    <cfRule type="expression" dxfId="771" priority="339">
      <formula>INDIRECT(ADDRESS(ROW(),COLUMN()))=TRUNC(INDIRECT(ADDRESS(ROW(),COLUMN())))</formula>
    </cfRule>
  </conditionalFormatting>
  <conditionalFormatting sqref="I26:I28">
    <cfRule type="expression" dxfId="770" priority="338">
      <formula>INDIRECT(ADDRESS(ROW(),COLUMN()))=TRUNC(INDIRECT(ADDRESS(ROW(),COLUMN())))</formula>
    </cfRule>
  </conditionalFormatting>
  <conditionalFormatting sqref="L26:L28">
    <cfRule type="expression" dxfId="769" priority="337">
      <formula>INDIRECT(ADDRESS(ROW(),COLUMN()))=TRUNC(INDIRECT(ADDRESS(ROW(),COLUMN())))</formula>
    </cfRule>
  </conditionalFormatting>
  <conditionalFormatting sqref="G29:G30">
    <cfRule type="expression" dxfId="768" priority="336">
      <formula>INDIRECT(ADDRESS(ROW(),COLUMN()))=TRUNC(INDIRECT(ADDRESS(ROW(),COLUMN())))</formula>
    </cfRule>
  </conditionalFormatting>
  <conditionalFormatting sqref="I29:I30">
    <cfRule type="expression" dxfId="767" priority="335">
      <formula>INDIRECT(ADDRESS(ROW(),COLUMN()))=TRUNC(INDIRECT(ADDRESS(ROW(),COLUMN())))</formula>
    </cfRule>
  </conditionalFormatting>
  <conditionalFormatting sqref="G31:G32 G42 G44">
    <cfRule type="expression" dxfId="766" priority="334">
      <formula>INDIRECT(ADDRESS(ROW(),COLUMN()))=TRUNC(INDIRECT(ADDRESS(ROW(),COLUMN())))</formula>
    </cfRule>
  </conditionalFormatting>
  <conditionalFormatting sqref="I31:I32 I42 I44">
    <cfRule type="expression" dxfId="765" priority="333">
      <formula>INDIRECT(ADDRESS(ROW(),COLUMN()))=TRUNC(INDIRECT(ADDRESS(ROW(),COLUMN())))</formula>
    </cfRule>
  </conditionalFormatting>
  <conditionalFormatting sqref="G40">
    <cfRule type="expression" dxfId="764" priority="332">
      <formula>INDIRECT(ADDRESS(ROW(),COLUMN()))=TRUNC(INDIRECT(ADDRESS(ROW(),COLUMN())))</formula>
    </cfRule>
  </conditionalFormatting>
  <conditionalFormatting sqref="I40">
    <cfRule type="expression" dxfId="763" priority="331">
      <formula>INDIRECT(ADDRESS(ROW(),COLUMN()))=TRUNC(INDIRECT(ADDRESS(ROW(),COLUMN())))</formula>
    </cfRule>
  </conditionalFormatting>
  <conditionalFormatting sqref="G37">
    <cfRule type="expression" dxfId="762" priority="330">
      <formula>INDIRECT(ADDRESS(ROW(),COLUMN()))=TRUNC(INDIRECT(ADDRESS(ROW(),COLUMN())))</formula>
    </cfRule>
  </conditionalFormatting>
  <conditionalFormatting sqref="I37">
    <cfRule type="expression" dxfId="761" priority="329">
      <formula>INDIRECT(ADDRESS(ROW(),COLUMN()))=TRUNC(INDIRECT(ADDRESS(ROW(),COLUMN())))</formula>
    </cfRule>
  </conditionalFormatting>
  <conditionalFormatting sqref="G38">
    <cfRule type="expression" dxfId="760" priority="328">
      <formula>INDIRECT(ADDRESS(ROW(),COLUMN()))=TRUNC(INDIRECT(ADDRESS(ROW(),COLUMN())))</formula>
    </cfRule>
  </conditionalFormatting>
  <conditionalFormatting sqref="I38">
    <cfRule type="expression" dxfId="759" priority="327">
      <formula>INDIRECT(ADDRESS(ROW(),COLUMN()))=TRUNC(INDIRECT(ADDRESS(ROW(),COLUMN())))</formula>
    </cfRule>
  </conditionalFormatting>
  <conditionalFormatting sqref="G41">
    <cfRule type="expression" dxfId="758" priority="326">
      <formula>INDIRECT(ADDRESS(ROW(),COLUMN()))=TRUNC(INDIRECT(ADDRESS(ROW(),COLUMN())))</formula>
    </cfRule>
  </conditionalFormatting>
  <conditionalFormatting sqref="I41">
    <cfRule type="expression" dxfId="757" priority="325">
      <formula>INDIRECT(ADDRESS(ROW(),COLUMN()))=TRUNC(INDIRECT(ADDRESS(ROW(),COLUMN())))</formula>
    </cfRule>
  </conditionalFormatting>
  <conditionalFormatting sqref="G43">
    <cfRule type="expression" dxfId="756" priority="324">
      <formula>INDIRECT(ADDRESS(ROW(),COLUMN()))=TRUNC(INDIRECT(ADDRESS(ROW(),COLUMN())))</formula>
    </cfRule>
  </conditionalFormatting>
  <conditionalFormatting sqref="I43">
    <cfRule type="expression" dxfId="755" priority="323">
      <formula>INDIRECT(ADDRESS(ROW(),COLUMN()))=TRUNC(INDIRECT(ADDRESS(ROW(),COLUMN())))</formula>
    </cfRule>
  </conditionalFormatting>
  <conditionalFormatting sqref="G36">
    <cfRule type="expression" dxfId="754" priority="322">
      <formula>INDIRECT(ADDRESS(ROW(),COLUMN()))=TRUNC(INDIRECT(ADDRESS(ROW(),COLUMN())))</formula>
    </cfRule>
  </conditionalFormatting>
  <conditionalFormatting sqref="I36">
    <cfRule type="expression" dxfId="753" priority="321">
      <formula>INDIRECT(ADDRESS(ROW(),COLUMN()))=TRUNC(INDIRECT(ADDRESS(ROW(),COLUMN())))</formula>
    </cfRule>
  </conditionalFormatting>
  <conditionalFormatting sqref="G39">
    <cfRule type="expression" dxfId="752" priority="320">
      <formula>INDIRECT(ADDRESS(ROW(),COLUMN()))=TRUNC(INDIRECT(ADDRESS(ROW(),COLUMN())))</formula>
    </cfRule>
  </conditionalFormatting>
  <conditionalFormatting sqref="I39">
    <cfRule type="expression" dxfId="751" priority="319">
      <formula>INDIRECT(ADDRESS(ROW(),COLUMN()))=TRUNC(INDIRECT(ADDRESS(ROW(),COLUMN())))</formula>
    </cfRule>
  </conditionalFormatting>
  <conditionalFormatting sqref="G35">
    <cfRule type="expression" dxfId="750" priority="318">
      <formula>INDIRECT(ADDRESS(ROW(),COLUMN()))=TRUNC(INDIRECT(ADDRESS(ROW(),COLUMN())))</formula>
    </cfRule>
  </conditionalFormatting>
  <conditionalFormatting sqref="I35">
    <cfRule type="expression" dxfId="749" priority="317">
      <formula>INDIRECT(ADDRESS(ROW(),COLUMN()))=TRUNC(INDIRECT(ADDRESS(ROW(),COLUMN())))</formula>
    </cfRule>
  </conditionalFormatting>
  <conditionalFormatting sqref="G33">
    <cfRule type="expression" dxfId="748" priority="316">
      <formula>INDIRECT(ADDRESS(ROW(),COLUMN()))=TRUNC(INDIRECT(ADDRESS(ROW(),COLUMN())))</formula>
    </cfRule>
  </conditionalFormatting>
  <conditionalFormatting sqref="I33">
    <cfRule type="expression" dxfId="747" priority="315">
      <formula>INDIRECT(ADDRESS(ROW(),COLUMN()))=TRUNC(INDIRECT(ADDRESS(ROW(),COLUMN())))</formula>
    </cfRule>
  </conditionalFormatting>
  <conditionalFormatting sqref="G34">
    <cfRule type="expression" dxfId="746" priority="314">
      <formula>INDIRECT(ADDRESS(ROW(),COLUMN()))=TRUNC(INDIRECT(ADDRESS(ROW(),COLUMN())))</formula>
    </cfRule>
  </conditionalFormatting>
  <conditionalFormatting sqref="I34">
    <cfRule type="expression" dxfId="745" priority="313">
      <formula>INDIRECT(ADDRESS(ROW(),COLUMN()))=TRUNC(INDIRECT(ADDRESS(ROW(),COLUMN())))</formula>
    </cfRule>
  </conditionalFormatting>
  <conditionalFormatting sqref="G45">
    <cfRule type="expression" dxfId="744" priority="312">
      <formula>INDIRECT(ADDRESS(ROW(),COLUMN()))=TRUNC(INDIRECT(ADDRESS(ROW(),COLUMN())))</formula>
    </cfRule>
  </conditionalFormatting>
  <conditionalFormatting sqref="G46:G47">
    <cfRule type="expression" dxfId="743" priority="311">
      <formula>INDIRECT(ADDRESS(ROW(),COLUMN()))=TRUNC(INDIRECT(ADDRESS(ROW(),COLUMN())))</formula>
    </cfRule>
  </conditionalFormatting>
  <conditionalFormatting sqref="I46:I47">
    <cfRule type="expression" dxfId="742" priority="310">
      <formula>INDIRECT(ADDRESS(ROW(),COLUMN()))=TRUNC(INDIRECT(ADDRESS(ROW(),COLUMN())))</formula>
    </cfRule>
  </conditionalFormatting>
  <conditionalFormatting sqref="I169">
    <cfRule type="expression" dxfId="741" priority="308">
      <formula>INDIRECT(ADDRESS(ROW(),COLUMN()))=TRUNC(INDIRECT(ADDRESS(ROW(),COLUMN())))</formula>
    </cfRule>
  </conditionalFormatting>
  <conditionalFormatting sqref="L169">
    <cfRule type="expression" dxfId="740" priority="307">
      <formula>INDIRECT(ADDRESS(ROW(),COLUMN()))=TRUNC(INDIRECT(ADDRESS(ROW(),COLUMN())))</formula>
    </cfRule>
  </conditionalFormatting>
  <conditionalFormatting sqref="O169">
    <cfRule type="expression" dxfId="739" priority="306">
      <formula>INDIRECT(ADDRESS(ROW(),COLUMN()))=TRUNC(INDIRECT(ADDRESS(ROW(),COLUMN())))</formula>
    </cfRule>
  </conditionalFormatting>
  <conditionalFormatting sqref="G171:G218">
    <cfRule type="expression" dxfId="738" priority="305">
      <formula>INDIRECT(ADDRESS(ROW(),COLUMN()))=TRUNC(INDIRECT(ADDRESS(ROW(),COLUMN())))</formula>
    </cfRule>
  </conditionalFormatting>
  <conditionalFormatting sqref="I170:I218">
    <cfRule type="expression" dxfId="737" priority="304">
      <formula>INDIRECT(ADDRESS(ROW(),COLUMN()))=TRUNC(INDIRECT(ADDRESS(ROW(),COLUMN())))</formula>
    </cfRule>
  </conditionalFormatting>
  <conditionalFormatting sqref="L170:L218">
    <cfRule type="expression" dxfId="736" priority="303">
      <formula>INDIRECT(ADDRESS(ROW(),COLUMN()))=TRUNC(INDIRECT(ADDRESS(ROW(),COLUMN())))</formula>
    </cfRule>
  </conditionalFormatting>
  <conditionalFormatting sqref="O170:O218">
    <cfRule type="expression" dxfId="735" priority="302">
      <formula>INDIRECT(ADDRESS(ROW(),COLUMN()))=TRUNC(INDIRECT(ADDRESS(ROW(),COLUMN())))</formula>
    </cfRule>
  </conditionalFormatting>
  <conditionalFormatting sqref="O107:O159 G107:G159 I107:I159 L107:L159">
    <cfRule type="expression" dxfId="734" priority="301">
      <formula>INDIRECT(ADDRESS(ROW(),COLUMN()))=TRUNC(INDIRECT(ADDRESS(ROW(),COLUMN())))</formula>
    </cfRule>
  </conditionalFormatting>
  <conditionalFormatting sqref="G169">
    <cfRule type="expression" dxfId="733" priority="3">
      <formula>INDIRECT(ADDRESS(ROW(),COLUMN()))=TRUNC(INDIRECT(ADDRESS(ROW(),COLUMN())))</formula>
    </cfRule>
  </conditionalFormatting>
  <conditionalFormatting sqref="G170">
    <cfRule type="expression" dxfId="732" priority="2">
      <formula>INDIRECT(ADDRESS(ROW(),COLUMN()))=TRUNC(INDIRECT(ADDRESS(ROW(),COLUMN())))</formula>
    </cfRule>
  </conditionalFormatting>
  <conditionalFormatting sqref="M6:Q7">
    <cfRule type="cellIs" dxfId="731"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180</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217</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2-12</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269</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730" priority="372">
      <formula>INDIRECT(ADDRESS(ROW(),COLUMN()))=TRUNC(INDIRECT(ADDRESS(ROW(),COLUMN())))</formula>
    </cfRule>
  </conditionalFormatting>
  <conditionalFormatting sqref="O27:O50">
    <cfRule type="expression" dxfId="729" priority="368">
      <formula>INDIRECT(ADDRESS(ROW(),COLUMN()))=TRUNC(INDIRECT(ADDRESS(ROW(),COLUMN())))</formula>
    </cfRule>
  </conditionalFormatting>
  <conditionalFormatting sqref="G48:G50">
    <cfRule type="expression" dxfId="728" priority="371">
      <formula>INDIRECT(ADDRESS(ROW(),COLUMN()))=TRUNC(INDIRECT(ADDRESS(ROW(),COLUMN())))</formula>
    </cfRule>
  </conditionalFormatting>
  <conditionalFormatting sqref="I45 I48:I50">
    <cfRule type="expression" dxfId="727" priority="370">
      <formula>INDIRECT(ADDRESS(ROW(),COLUMN()))=TRUNC(INDIRECT(ADDRESS(ROW(),COLUMN())))</formula>
    </cfRule>
  </conditionalFormatting>
  <conditionalFormatting sqref="L29:L50">
    <cfRule type="expression" dxfId="726" priority="369">
      <formula>INDIRECT(ADDRESS(ROW(),COLUMN()))=TRUNC(INDIRECT(ADDRESS(ROW(),COLUMN())))</formula>
    </cfRule>
  </conditionalFormatting>
  <conditionalFormatting sqref="O10">
    <cfRule type="expression" dxfId="725" priority="366">
      <formula>INDIRECT(ADDRESS(ROW(),COLUMN()))=TRUNC(INDIRECT(ADDRESS(ROW(),COLUMN())))</formula>
    </cfRule>
  </conditionalFormatting>
  <conditionalFormatting sqref="L10">
    <cfRule type="expression" dxfId="724" priority="367">
      <formula>INDIRECT(ADDRESS(ROW(),COLUMN()))=TRUNC(INDIRECT(ADDRESS(ROW(),COLUMN())))</formula>
    </cfRule>
  </conditionalFormatting>
  <conditionalFormatting sqref="O11">
    <cfRule type="expression" dxfId="723" priority="364">
      <formula>INDIRECT(ADDRESS(ROW(),COLUMN()))=TRUNC(INDIRECT(ADDRESS(ROW(),COLUMN())))</formula>
    </cfRule>
  </conditionalFormatting>
  <conditionalFormatting sqref="L11">
    <cfRule type="expression" dxfId="722" priority="365">
      <formula>INDIRECT(ADDRESS(ROW(),COLUMN()))=TRUNC(INDIRECT(ADDRESS(ROW(),COLUMN())))</formula>
    </cfRule>
  </conditionalFormatting>
  <conditionalFormatting sqref="O12:O26">
    <cfRule type="expression" dxfId="721" priority="361">
      <formula>INDIRECT(ADDRESS(ROW(),COLUMN()))=TRUNC(INDIRECT(ADDRESS(ROW(),COLUMN())))</formula>
    </cfRule>
  </conditionalFormatting>
  <conditionalFormatting sqref="I21:I25">
    <cfRule type="expression" dxfId="720" priority="363">
      <formula>INDIRECT(ADDRESS(ROW(),COLUMN()))=TRUNC(INDIRECT(ADDRESS(ROW(),COLUMN())))</formula>
    </cfRule>
  </conditionalFormatting>
  <conditionalFormatting sqref="L12:L25">
    <cfRule type="expression" dxfId="719" priority="362">
      <formula>INDIRECT(ADDRESS(ROW(),COLUMN()))=TRUNC(INDIRECT(ADDRESS(ROW(),COLUMN())))</formula>
    </cfRule>
  </conditionalFormatting>
  <conditionalFormatting sqref="G10 G15">
    <cfRule type="expression" dxfId="718" priority="360">
      <formula>INDIRECT(ADDRESS(ROW(),COLUMN()))=TRUNC(INDIRECT(ADDRESS(ROW(),COLUMN())))</formula>
    </cfRule>
  </conditionalFormatting>
  <conditionalFormatting sqref="I10 I15">
    <cfRule type="expression" dxfId="717" priority="359">
      <formula>INDIRECT(ADDRESS(ROW(),COLUMN()))=TRUNC(INDIRECT(ADDRESS(ROW(),COLUMN())))</formula>
    </cfRule>
  </conditionalFormatting>
  <conditionalFormatting sqref="G12">
    <cfRule type="expression" dxfId="716" priority="358">
      <formula>INDIRECT(ADDRESS(ROW(),COLUMN()))=TRUNC(INDIRECT(ADDRESS(ROW(),COLUMN())))</formula>
    </cfRule>
  </conditionalFormatting>
  <conditionalFormatting sqref="I12">
    <cfRule type="expression" dxfId="715" priority="357">
      <formula>INDIRECT(ADDRESS(ROW(),COLUMN()))=TRUNC(INDIRECT(ADDRESS(ROW(),COLUMN())))</formula>
    </cfRule>
  </conditionalFormatting>
  <conditionalFormatting sqref="G14">
    <cfRule type="expression" dxfId="714" priority="356">
      <formula>INDIRECT(ADDRESS(ROW(),COLUMN()))=TRUNC(INDIRECT(ADDRESS(ROW(),COLUMN())))</formula>
    </cfRule>
  </conditionalFormatting>
  <conditionalFormatting sqref="I14">
    <cfRule type="expression" dxfId="713" priority="355">
      <formula>INDIRECT(ADDRESS(ROW(),COLUMN()))=TRUNC(INDIRECT(ADDRESS(ROW(),COLUMN())))</formula>
    </cfRule>
  </conditionalFormatting>
  <conditionalFormatting sqref="G11">
    <cfRule type="expression" dxfId="712" priority="354">
      <formula>INDIRECT(ADDRESS(ROW(),COLUMN()))=TRUNC(INDIRECT(ADDRESS(ROW(),COLUMN())))</formula>
    </cfRule>
  </conditionalFormatting>
  <conditionalFormatting sqref="I11">
    <cfRule type="expression" dxfId="711" priority="353">
      <formula>INDIRECT(ADDRESS(ROW(),COLUMN()))=TRUNC(INDIRECT(ADDRESS(ROW(),COLUMN())))</formula>
    </cfRule>
  </conditionalFormatting>
  <conditionalFormatting sqref="G13">
    <cfRule type="expression" dxfId="710" priority="352">
      <formula>INDIRECT(ADDRESS(ROW(),COLUMN()))=TRUNC(INDIRECT(ADDRESS(ROW(),COLUMN())))</formula>
    </cfRule>
  </conditionalFormatting>
  <conditionalFormatting sqref="I13">
    <cfRule type="expression" dxfId="709" priority="351">
      <formula>INDIRECT(ADDRESS(ROW(),COLUMN()))=TRUNC(INDIRECT(ADDRESS(ROW(),COLUMN())))</formula>
    </cfRule>
  </conditionalFormatting>
  <conditionalFormatting sqref="G16 G19">
    <cfRule type="expression" dxfId="708" priority="350">
      <formula>INDIRECT(ADDRESS(ROW(),COLUMN()))=TRUNC(INDIRECT(ADDRESS(ROW(),COLUMN())))</formula>
    </cfRule>
  </conditionalFormatting>
  <conditionalFormatting sqref="I16 I19">
    <cfRule type="expression" dxfId="707" priority="349">
      <formula>INDIRECT(ADDRESS(ROW(),COLUMN()))=TRUNC(INDIRECT(ADDRESS(ROW(),COLUMN())))</formula>
    </cfRule>
  </conditionalFormatting>
  <conditionalFormatting sqref="G17">
    <cfRule type="expression" dxfId="706" priority="348">
      <formula>INDIRECT(ADDRESS(ROW(),COLUMN()))=TRUNC(INDIRECT(ADDRESS(ROW(),COLUMN())))</formula>
    </cfRule>
  </conditionalFormatting>
  <conditionalFormatting sqref="I17">
    <cfRule type="expression" dxfId="705" priority="347">
      <formula>INDIRECT(ADDRESS(ROW(),COLUMN()))=TRUNC(INDIRECT(ADDRESS(ROW(),COLUMN())))</formula>
    </cfRule>
  </conditionalFormatting>
  <conditionalFormatting sqref="G18">
    <cfRule type="expression" dxfId="704" priority="346">
      <formula>INDIRECT(ADDRESS(ROW(),COLUMN()))=TRUNC(INDIRECT(ADDRESS(ROW(),COLUMN())))</formula>
    </cfRule>
  </conditionalFormatting>
  <conditionalFormatting sqref="I18">
    <cfRule type="expression" dxfId="703" priority="345">
      <formula>INDIRECT(ADDRESS(ROW(),COLUMN()))=TRUNC(INDIRECT(ADDRESS(ROW(),COLUMN())))</formula>
    </cfRule>
  </conditionalFormatting>
  <conditionalFormatting sqref="G20">
    <cfRule type="expression" dxfId="702" priority="344">
      <formula>INDIRECT(ADDRESS(ROW(),COLUMN()))=TRUNC(INDIRECT(ADDRESS(ROW(),COLUMN())))</formula>
    </cfRule>
  </conditionalFormatting>
  <conditionalFormatting sqref="I20">
    <cfRule type="expression" dxfId="701" priority="343">
      <formula>INDIRECT(ADDRESS(ROW(),COLUMN()))=TRUNC(INDIRECT(ADDRESS(ROW(),COLUMN())))</formula>
    </cfRule>
  </conditionalFormatting>
  <conditionalFormatting sqref="G21 G23">
    <cfRule type="expression" dxfId="700" priority="342">
      <formula>INDIRECT(ADDRESS(ROW(),COLUMN()))=TRUNC(INDIRECT(ADDRESS(ROW(),COLUMN())))</formula>
    </cfRule>
  </conditionalFormatting>
  <conditionalFormatting sqref="G22">
    <cfRule type="expression" dxfId="699" priority="341">
      <formula>INDIRECT(ADDRESS(ROW(),COLUMN()))=TRUNC(INDIRECT(ADDRESS(ROW(),COLUMN())))</formula>
    </cfRule>
  </conditionalFormatting>
  <conditionalFormatting sqref="G24:G25">
    <cfRule type="expression" dxfId="698" priority="340">
      <formula>INDIRECT(ADDRESS(ROW(),COLUMN()))=TRUNC(INDIRECT(ADDRESS(ROW(),COLUMN())))</formula>
    </cfRule>
  </conditionalFormatting>
  <conditionalFormatting sqref="G26:G28">
    <cfRule type="expression" dxfId="697" priority="339">
      <formula>INDIRECT(ADDRESS(ROW(),COLUMN()))=TRUNC(INDIRECT(ADDRESS(ROW(),COLUMN())))</formula>
    </cfRule>
  </conditionalFormatting>
  <conditionalFormatting sqref="I26:I28">
    <cfRule type="expression" dxfId="696" priority="338">
      <formula>INDIRECT(ADDRESS(ROW(),COLUMN()))=TRUNC(INDIRECT(ADDRESS(ROW(),COLUMN())))</formula>
    </cfRule>
  </conditionalFormatting>
  <conditionalFormatting sqref="L26:L28">
    <cfRule type="expression" dxfId="695" priority="337">
      <formula>INDIRECT(ADDRESS(ROW(),COLUMN()))=TRUNC(INDIRECT(ADDRESS(ROW(),COLUMN())))</formula>
    </cfRule>
  </conditionalFormatting>
  <conditionalFormatting sqref="G29:G30">
    <cfRule type="expression" dxfId="694" priority="336">
      <formula>INDIRECT(ADDRESS(ROW(),COLUMN()))=TRUNC(INDIRECT(ADDRESS(ROW(),COLUMN())))</formula>
    </cfRule>
  </conditionalFormatting>
  <conditionalFormatting sqref="I29:I30">
    <cfRule type="expression" dxfId="693" priority="335">
      <formula>INDIRECT(ADDRESS(ROW(),COLUMN()))=TRUNC(INDIRECT(ADDRESS(ROW(),COLUMN())))</formula>
    </cfRule>
  </conditionalFormatting>
  <conditionalFormatting sqref="G31:G32 G42 G44">
    <cfRule type="expression" dxfId="692" priority="334">
      <formula>INDIRECT(ADDRESS(ROW(),COLUMN()))=TRUNC(INDIRECT(ADDRESS(ROW(),COLUMN())))</formula>
    </cfRule>
  </conditionalFormatting>
  <conditionalFormatting sqref="I31:I32 I42 I44">
    <cfRule type="expression" dxfId="691" priority="333">
      <formula>INDIRECT(ADDRESS(ROW(),COLUMN()))=TRUNC(INDIRECT(ADDRESS(ROW(),COLUMN())))</formula>
    </cfRule>
  </conditionalFormatting>
  <conditionalFormatting sqref="G40">
    <cfRule type="expression" dxfId="690" priority="332">
      <formula>INDIRECT(ADDRESS(ROW(),COLUMN()))=TRUNC(INDIRECT(ADDRESS(ROW(),COLUMN())))</formula>
    </cfRule>
  </conditionalFormatting>
  <conditionalFormatting sqref="I40">
    <cfRule type="expression" dxfId="689" priority="331">
      <formula>INDIRECT(ADDRESS(ROW(),COLUMN()))=TRUNC(INDIRECT(ADDRESS(ROW(),COLUMN())))</formula>
    </cfRule>
  </conditionalFormatting>
  <conditionalFormatting sqref="G37">
    <cfRule type="expression" dxfId="688" priority="330">
      <formula>INDIRECT(ADDRESS(ROW(),COLUMN()))=TRUNC(INDIRECT(ADDRESS(ROW(),COLUMN())))</formula>
    </cfRule>
  </conditionalFormatting>
  <conditionalFormatting sqref="I37">
    <cfRule type="expression" dxfId="687" priority="329">
      <formula>INDIRECT(ADDRESS(ROW(),COLUMN()))=TRUNC(INDIRECT(ADDRESS(ROW(),COLUMN())))</formula>
    </cfRule>
  </conditionalFormatting>
  <conditionalFormatting sqref="G38">
    <cfRule type="expression" dxfId="686" priority="328">
      <formula>INDIRECT(ADDRESS(ROW(),COLUMN()))=TRUNC(INDIRECT(ADDRESS(ROW(),COLUMN())))</formula>
    </cfRule>
  </conditionalFormatting>
  <conditionalFormatting sqref="I38">
    <cfRule type="expression" dxfId="685" priority="327">
      <formula>INDIRECT(ADDRESS(ROW(),COLUMN()))=TRUNC(INDIRECT(ADDRESS(ROW(),COLUMN())))</formula>
    </cfRule>
  </conditionalFormatting>
  <conditionalFormatting sqref="G41">
    <cfRule type="expression" dxfId="684" priority="326">
      <formula>INDIRECT(ADDRESS(ROW(),COLUMN()))=TRUNC(INDIRECT(ADDRESS(ROW(),COLUMN())))</formula>
    </cfRule>
  </conditionalFormatting>
  <conditionalFormatting sqref="I41">
    <cfRule type="expression" dxfId="683" priority="325">
      <formula>INDIRECT(ADDRESS(ROW(),COLUMN()))=TRUNC(INDIRECT(ADDRESS(ROW(),COLUMN())))</formula>
    </cfRule>
  </conditionalFormatting>
  <conditionalFormatting sqref="G43">
    <cfRule type="expression" dxfId="682" priority="324">
      <formula>INDIRECT(ADDRESS(ROW(),COLUMN()))=TRUNC(INDIRECT(ADDRESS(ROW(),COLUMN())))</formula>
    </cfRule>
  </conditionalFormatting>
  <conditionalFormatting sqref="I43">
    <cfRule type="expression" dxfId="681" priority="323">
      <formula>INDIRECT(ADDRESS(ROW(),COLUMN()))=TRUNC(INDIRECT(ADDRESS(ROW(),COLUMN())))</formula>
    </cfRule>
  </conditionalFormatting>
  <conditionalFormatting sqref="G36">
    <cfRule type="expression" dxfId="680" priority="322">
      <formula>INDIRECT(ADDRESS(ROW(),COLUMN()))=TRUNC(INDIRECT(ADDRESS(ROW(),COLUMN())))</formula>
    </cfRule>
  </conditionalFormatting>
  <conditionalFormatting sqref="I36">
    <cfRule type="expression" dxfId="679" priority="321">
      <formula>INDIRECT(ADDRESS(ROW(),COLUMN()))=TRUNC(INDIRECT(ADDRESS(ROW(),COLUMN())))</formula>
    </cfRule>
  </conditionalFormatting>
  <conditionalFormatting sqref="G39">
    <cfRule type="expression" dxfId="678" priority="320">
      <formula>INDIRECT(ADDRESS(ROW(),COLUMN()))=TRUNC(INDIRECT(ADDRESS(ROW(),COLUMN())))</formula>
    </cfRule>
  </conditionalFormatting>
  <conditionalFormatting sqref="I39">
    <cfRule type="expression" dxfId="677" priority="319">
      <formula>INDIRECT(ADDRESS(ROW(),COLUMN()))=TRUNC(INDIRECT(ADDRESS(ROW(),COLUMN())))</formula>
    </cfRule>
  </conditionalFormatting>
  <conditionalFormatting sqref="G35">
    <cfRule type="expression" dxfId="676" priority="318">
      <formula>INDIRECT(ADDRESS(ROW(),COLUMN()))=TRUNC(INDIRECT(ADDRESS(ROW(),COLUMN())))</formula>
    </cfRule>
  </conditionalFormatting>
  <conditionalFormatting sqref="I35">
    <cfRule type="expression" dxfId="675" priority="317">
      <formula>INDIRECT(ADDRESS(ROW(),COLUMN()))=TRUNC(INDIRECT(ADDRESS(ROW(),COLUMN())))</formula>
    </cfRule>
  </conditionalFormatting>
  <conditionalFormatting sqref="G33">
    <cfRule type="expression" dxfId="674" priority="316">
      <formula>INDIRECT(ADDRESS(ROW(),COLUMN()))=TRUNC(INDIRECT(ADDRESS(ROW(),COLUMN())))</formula>
    </cfRule>
  </conditionalFormatting>
  <conditionalFormatting sqref="I33">
    <cfRule type="expression" dxfId="673" priority="315">
      <formula>INDIRECT(ADDRESS(ROW(),COLUMN()))=TRUNC(INDIRECT(ADDRESS(ROW(),COLUMN())))</formula>
    </cfRule>
  </conditionalFormatting>
  <conditionalFormatting sqref="G34">
    <cfRule type="expression" dxfId="672" priority="314">
      <formula>INDIRECT(ADDRESS(ROW(),COLUMN()))=TRUNC(INDIRECT(ADDRESS(ROW(),COLUMN())))</formula>
    </cfRule>
  </conditionalFormatting>
  <conditionalFormatting sqref="I34">
    <cfRule type="expression" dxfId="671" priority="313">
      <formula>INDIRECT(ADDRESS(ROW(),COLUMN()))=TRUNC(INDIRECT(ADDRESS(ROW(),COLUMN())))</formula>
    </cfRule>
  </conditionalFormatting>
  <conditionalFormatting sqref="G45">
    <cfRule type="expression" dxfId="670" priority="312">
      <formula>INDIRECT(ADDRESS(ROW(),COLUMN()))=TRUNC(INDIRECT(ADDRESS(ROW(),COLUMN())))</formula>
    </cfRule>
  </conditionalFormatting>
  <conditionalFormatting sqref="G46:G47">
    <cfRule type="expression" dxfId="669" priority="311">
      <formula>INDIRECT(ADDRESS(ROW(),COLUMN()))=TRUNC(INDIRECT(ADDRESS(ROW(),COLUMN())))</formula>
    </cfRule>
  </conditionalFormatting>
  <conditionalFormatting sqref="I46:I47">
    <cfRule type="expression" dxfId="668" priority="310">
      <formula>INDIRECT(ADDRESS(ROW(),COLUMN()))=TRUNC(INDIRECT(ADDRESS(ROW(),COLUMN())))</formula>
    </cfRule>
  </conditionalFormatting>
  <conditionalFormatting sqref="I169">
    <cfRule type="expression" dxfId="667" priority="308">
      <formula>INDIRECT(ADDRESS(ROW(),COLUMN()))=TRUNC(INDIRECT(ADDRESS(ROW(),COLUMN())))</formula>
    </cfRule>
  </conditionalFormatting>
  <conditionalFormatting sqref="L169">
    <cfRule type="expression" dxfId="666" priority="307">
      <formula>INDIRECT(ADDRESS(ROW(),COLUMN()))=TRUNC(INDIRECT(ADDRESS(ROW(),COLUMN())))</formula>
    </cfRule>
  </conditionalFormatting>
  <conditionalFormatting sqref="O169">
    <cfRule type="expression" dxfId="665" priority="306">
      <formula>INDIRECT(ADDRESS(ROW(),COLUMN()))=TRUNC(INDIRECT(ADDRESS(ROW(),COLUMN())))</formula>
    </cfRule>
  </conditionalFormatting>
  <conditionalFormatting sqref="G171:G218">
    <cfRule type="expression" dxfId="664" priority="305">
      <formula>INDIRECT(ADDRESS(ROW(),COLUMN()))=TRUNC(INDIRECT(ADDRESS(ROW(),COLUMN())))</formula>
    </cfRule>
  </conditionalFormatting>
  <conditionalFormatting sqref="I170:I218">
    <cfRule type="expression" dxfId="663" priority="304">
      <formula>INDIRECT(ADDRESS(ROW(),COLUMN()))=TRUNC(INDIRECT(ADDRESS(ROW(),COLUMN())))</formula>
    </cfRule>
  </conditionalFormatting>
  <conditionalFormatting sqref="L170:L218">
    <cfRule type="expression" dxfId="662" priority="303">
      <formula>INDIRECT(ADDRESS(ROW(),COLUMN()))=TRUNC(INDIRECT(ADDRESS(ROW(),COLUMN())))</formula>
    </cfRule>
  </conditionalFormatting>
  <conditionalFormatting sqref="O170:O218">
    <cfRule type="expression" dxfId="661" priority="302">
      <formula>INDIRECT(ADDRESS(ROW(),COLUMN()))=TRUNC(INDIRECT(ADDRESS(ROW(),COLUMN())))</formula>
    </cfRule>
  </conditionalFormatting>
  <conditionalFormatting sqref="O107:O159 G107:G159 I107:I159 L107:L159">
    <cfRule type="expression" dxfId="660" priority="301">
      <formula>INDIRECT(ADDRESS(ROW(),COLUMN()))=TRUNC(INDIRECT(ADDRESS(ROW(),COLUMN())))</formula>
    </cfRule>
  </conditionalFormatting>
  <conditionalFormatting sqref="G169">
    <cfRule type="expression" dxfId="659" priority="3">
      <formula>INDIRECT(ADDRESS(ROW(),COLUMN()))=TRUNC(INDIRECT(ADDRESS(ROW(),COLUMN())))</formula>
    </cfRule>
  </conditionalFormatting>
  <conditionalFormatting sqref="G170">
    <cfRule type="expression" dxfId="658" priority="2">
      <formula>INDIRECT(ADDRESS(ROW(),COLUMN()))=TRUNC(INDIRECT(ADDRESS(ROW(),COLUMN())))</formula>
    </cfRule>
  </conditionalFormatting>
  <conditionalFormatting sqref="M6:Q7">
    <cfRule type="cellIs" dxfId="65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I43"/>
  <sheetViews>
    <sheetView showGridLines="0" view="pageBreakPreview" zoomScaleNormal="70" zoomScaleSheetLayoutView="100" workbookViewId="0">
      <selection sqref="A1:AI1"/>
    </sheetView>
  </sheetViews>
  <sheetFormatPr defaultRowHeight="13.5"/>
  <cols>
    <col min="1" max="40" width="2.625" style="187" customWidth="1"/>
    <col min="41" max="41" width="2" style="187" customWidth="1"/>
    <col min="42" max="57" width="2.625" style="187" customWidth="1"/>
    <col min="58" max="255" width="9" style="187"/>
    <col min="256" max="256" width="2.5" style="187" customWidth="1"/>
    <col min="257" max="257" width="0.75" style="187" customWidth="1"/>
    <col min="258" max="296" width="2.625" style="187" customWidth="1"/>
    <col min="297" max="297" width="2" style="187" customWidth="1"/>
    <col min="298" max="313" width="2.625" style="187" customWidth="1"/>
    <col min="314" max="511" width="9" style="187"/>
    <col min="512" max="512" width="2.5" style="187" customWidth="1"/>
    <col min="513" max="513" width="0.75" style="187" customWidth="1"/>
    <col min="514" max="552" width="2.625" style="187" customWidth="1"/>
    <col min="553" max="553" width="2" style="187" customWidth="1"/>
    <col min="554" max="569" width="2.625" style="187" customWidth="1"/>
    <col min="570" max="767" width="9" style="187"/>
    <col min="768" max="768" width="2.5" style="187" customWidth="1"/>
    <col min="769" max="769" width="0.75" style="187" customWidth="1"/>
    <col min="770" max="808" width="2.625" style="187" customWidth="1"/>
    <col min="809" max="809" width="2" style="187" customWidth="1"/>
    <col min="810" max="825" width="2.625" style="187" customWidth="1"/>
    <col min="826" max="1023" width="9" style="187"/>
    <col min="1024" max="1024" width="2.5" style="187" customWidth="1"/>
    <col min="1025" max="1025" width="0.75" style="187" customWidth="1"/>
    <col min="1026" max="1064" width="2.625" style="187" customWidth="1"/>
    <col min="1065" max="1065" width="2" style="187" customWidth="1"/>
    <col min="1066" max="1081" width="2.625" style="187" customWidth="1"/>
    <col min="1082" max="1279" width="9" style="187"/>
    <col min="1280" max="1280" width="2.5" style="187" customWidth="1"/>
    <col min="1281" max="1281" width="0.75" style="187" customWidth="1"/>
    <col min="1282" max="1320" width="2.625" style="187" customWidth="1"/>
    <col min="1321" max="1321" width="2" style="187" customWidth="1"/>
    <col min="1322" max="1337" width="2.625" style="187" customWidth="1"/>
    <col min="1338" max="1535" width="9" style="187"/>
    <col min="1536" max="1536" width="2.5" style="187" customWidth="1"/>
    <col min="1537" max="1537" width="0.75" style="187" customWidth="1"/>
    <col min="1538" max="1576" width="2.625" style="187" customWidth="1"/>
    <col min="1577" max="1577" width="2" style="187" customWidth="1"/>
    <col min="1578" max="1593" width="2.625" style="187" customWidth="1"/>
    <col min="1594" max="1791" width="9" style="187"/>
    <col min="1792" max="1792" width="2.5" style="187" customWidth="1"/>
    <col min="1793" max="1793" width="0.75" style="187" customWidth="1"/>
    <col min="1794" max="1832" width="2.625" style="187" customWidth="1"/>
    <col min="1833" max="1833" width="2" style="187" customWidth="1"/>
    <col min="1834" max="1849" width="2.625" style="187" customWidth="1"/>
    <col min="1850" max="2047" width="9" style="187"/>
    <col min="2048" max="2048" width="2.5" style="187" customWidth="1"/>
    <col min="2049" max="2049" width="0.75" style="187" customWidth="1"/>
    <col min="2050" max="2088" width="2.625" style="187" customWidth="1"/>
    <col min="2089" max="2089" width="2" style="187" customWidth="1"/>
    <col min="2090" max="2105" width="2.625" style="187" customWidth="1"/>
    <col min="2106" max="2303" width="9" style="187"/>
    <col min="2304" max="2304" width="2.5" style="187" customWidth="1"/>
    <col min="2305" max="2305" width="0.75" style="187" customWidth="1"/>
    <col min="2306" max="2344" width="2.625" style="187" customWidth="1"/>
    <col min="2345" max="2345" width="2" style="187" customWidth="1"/>
    <col min="2346" max="2361" width="2.625" style="187" customWidth="1"/>
    <col min="2362" max="2559" width="9" style="187"/>
    <col min="2560" max="2560" width="2.5" style="187" customWidth="1"/>
    <col min="2561" max="2561" width="0.75" style="187" customWidth="1"/>
    <col min="2562" max="2600" width="2.625" style="187" customWidth="1"/>
    <col min="2601" max="2601" width="2" style="187" customWidth="1"/>
    <col min="2602" max="2617" width="2.625" style="187" customWidth="1"/>
    <col min="2618" max="2815" width="9" style="187"/>
    <col min="2816" max="2816" width="2.5" style="187" customWidth="1"/>
    <col min="2817" max="2817" width="0.75" style="187" customWidth="1"/>
    <col min="2818" max="2856" width="2.625" style="187" customWidth="1"/>
    <col min="2857" max="2857" width="2" style="187" customWidth="1"/>
    <col min="2858" max="2873" width="2.625" style="187" customWidth="1"/>
    <col min="2874" max="3071" width="9" style="187"/>
    <col min="3072" max="3072" width="2.5" style="187" customWidth="1"/>
    <col min="3073" max="3073" width="0.75" style="187" customWidth="1"/>
    <col min="3074" max="3112" width="2.625" style="187" customWidth="1"/>
    <col min="3113" max="3113" width="2" style="187" customWidth="1"/>
    <col min="3114" max="3129" width="2.625" style="187" customWidth="1"/>
    <col min="3130" max="3327" width="9" style="187"/>
    <col min="3328" max="3328" width="2.5" style="187" customWidth="1"/>
    <col min="3329" max="3329" width="0.75" style="187" customWidth="1"/>
    <col min="3330" max="3368" width="2.625" style="187" customWidth="1"/>
    <col min="3369" max="3369" width="2" style="187" customWidth="1"/>
    <col min="3370" max="3385" width="2.625" style="187" customWidth="1"/>
    <col min="3386" max="3583" width="9" style="187"/>
    <col min="3584" max="3584" width="2.5" style="187" customWidth="1"/>
    <col min="3585" max="3585" width="0.75" style="187" customWidth="1"/>
    <col min="3586" max="3624" width="2.625" style="187" customWidth="1"/>
    <col min="3625" max="3625" width="2" style="187" customWidth="1"/>
    <col min="3626" max="3641" width="2.625" style="187" customWidth="1"/>
    <col min="3642" max="3839" width="9" style="187"/>
    <col min="3840" max="3840" width="2.5" style="187" customWidth="1"/>
    <col min="3841" max="3841" width="0.75" style="187" customWidth="1"/>
    <col min="3842" max="3880" width="2.625" style="187" customWidth="1"/>
    <col min="3881" max="3881" width="2" style="187" customWidth="1"/>
    <col min="3882" max="3897" width="2.625" style="187" customWidth="1"/>
    <col min="3898" max="4095" width="9" style="187"/>
    <col min="4096" max="4096" width="2.5" style="187" customWidth="1"/>
    <col min="4097" max="4097" width="0.75" style="187" customWidth="1"/>
    <col min="4098" max="4136" width="2.625" style="187" customWidth="1"/>
    <col min="4137" max="4137" width="2" style="187" customWidth="1"/>
    <col min="4138" max="4153" width="2.625" style="187" customWidth="1"/>
    <col min="4154" max="4351" width="9" style="187"/>
    <col min="4352" max="4352" width="2.5" style="187" customWidth="1"/>
    <col min="4353" max="4353" width="0.75" style="187" customWidth="1"/>
    <col min="4354" max="4392" width="2.625" style="187" customWidth="1"/>
    <col min="4393" max="4393" width="2" style="187" customWidth="1"/>
    <col min="4394" max="4409" width="2.625" style="187" customWidth="1"/>
    <col min="4410" max="4607" width="9" style="187"/>
    <col min="4608" max="4608" width="2.5" style="187" customWidth="1"/>
    <col min="4609" max="4609" width="0.75" style="187" customWidth="1"/>
    <col min="4610" max="4648" width="2.625" style="187" customWidth="1"/>
    <col min="4649" max="4649" width="2" style="187" customWidth="1"/>
    <col min="4650" max="4665" width="2.625" style="187" customWidth="1"/>
    <col min="4666" max="4863" width="9" style="187"/>
    <col min="4864" max="4864" width="2.5" style="187" customWidth="1"/>
    <col min="4865" max="4865" width="0.75" style="187" customWidth="1"/>
    <col min="4866" max="4904" width="2.625" style="187" customWidth="1"/>
    <col min="4905" max="4905" width="2" style="187" customWidth="1"/>
    <col min="4906" max="4921" width="2.625" style="187" customWidth="1"/>
    <col min="4922" max="5119" width="9" style="187"/>
    <col min="5120" max="5120" width="2.5" style="187" customWidth="1"/>
    <col min="5121" max="5121" width="0.75" style="187" customWidth="1"/>
    <col min="5122" max="5160" width="2.625" style="187" customWidth="1"/>
    <col min="5161" max="5161" width="2" style="187" customWidth="1"/>
    <col min="5162" max="5177" width="2.625" style="187" customWidth="1"/>
    <col min="5178" max="5375" width="9" style="187"/>
    <col min="5376" max="5376" width="2.5" style="187" customWidth="1"/>
    <col min="5377" max="5377" width="0.75" style="187" customWidth="1"/>
    <col min="5378" max="5416" width="2.625" style="187" customWidth="1"/>
    <col min="5417" max="5417" width="2" style="187" customWidth="1"/>
    <col min="5418" max="5433" width="2.625" style="187" customWidth="1"/>
    <col min="5434" max="5631" width="9" style="187"/>
    <col min="5632" max="5632" width="2.5" style="187" customWidth="1"/>
    <col min="5633" max="5633" width="0.75" style="187" customWidth="1"/>
    <col min="5634" max="5672" width="2.625" style="187" customWidth="1"/>
    <col min="5673" max="5673" width="2" style="187" customWidth="1"/>
    <col min="5674" max="5689" width="2.625" style="187" customWidth="1"/>
    <col min="5690" max="5887" width="9" style="187"/>
    <col min="5888" max="5888" width="2.5" style="187" customWidth="1"/>
    <col min="5889" max="5889" width="0.75" style="187" customWidth="1"/>
    <col min="5890" max="5928" width="2.625" style="187" customWidth="1"/>
    <col min="5929" max="5929" width="2" style="187" customWidth="1"/>
    <col min="5930" max="5945" width="2.625" style="187" customWidth="1"/>
    <col min="5946" max="6143" width="9" style="187"/>
    <col min="6144" max="6144" width="2.5" style="187" customWidth="1"/>
    <col min="6145" max="6145" width="0.75" style="187" customWidth="1"/>
    <col min="6146" max="6184" width="2.625" style="187" customWidth="1"/>
    <col min="6185" max="6185" width="2" style="187" customWidth="1"/>
    <col min="6186" max="6201" width="2.625" style="187" customWidth="1"/>
    <col min="6202" max="6399" width="9" style="187"/>
    <col min="6400" max="6400" width="2.5" style="187" customWidth="1"/>
    <col min="6401" max="6401" width="0.75" style="187" customWidth="1"/>
    <col min="6402" max="6440" width="2.625" style="187" customWidth="1"/>
    <col min="6441" max="6441" width="2" style="187" customWidth="1"/>
    <col min="6442" max="6457" width="2.625" style="187" customWidth="1"/>
    <col min="6458" max="6655" width="9" style="187"/>
    <col min="6656" max="6656" width="2.5" style="187" customWidth="1"/>
    <col min="6657" max="6657" width="0.75" style="187" customWidth="1"/>
    <col min="6658" max="6696" width="2.625" style="187" customWidth="1"/>
    <col min="6697" max="6697" width="2" style="187" customWidth="1"/>
    <col min="6698" max="6713" width="2.625" style="187" customWidth="1"/>
    <col min="6714" max="6911" width="9" style="187"/>
    <col min="6912" max="6912" width="2.5" style="187" customWidth="1"/>
    <col min="6913" max="6913" width="0.75" style="187" customWidth="1"/>
    <col min="6914" max="6952" width="2.625" style="187" customWidth="1"/>
    <col min="6953" max="6953" width="2" style="187" customWidth="1"/>
    <col min="6954" max="6969" width="2.625" style="187" customWidth="1"/>
    <col min="6970" max="7167" width="9" style="187"/>
    <col min="7168" max="7168" width="2.5" style="187" customWidth="1"/>
    <col min="7169" max="7169" width="0.75" style="187" customWidth="1"/>
    <col min="7170" max="7208" width="2.625" style="187" customWidth="1"/>
    <col min="7209" max="7209" width="2" style="187" customWidth="1"/>
    <col min="7210" max="7225" width="2.625" style="187" customWidth="1"/>
    <col min="7226" max="7423" width="9" style="187"/>
    <col min="7424" max="7424" width="2.5" style="187" customWidth="1"/>
    <col min="7425" max="7425" width="0.75" style="187" customWidth="1"/>
    <col min="7426" max="7464" width="2.625" style="187" customWidth="1"/>
    <col min="7465" max="7465" width="2" style="187" customWidth="1"/>
    <col min="7466" max="7481" width="2.625" style="187" customWidth="1"/>
    <col min="7482" max="7679" width="9" style="187"/>
    <col min="7680" max="7680" width="2.5" style="187" customWidth="1"/>
    <col min="7681" max="7681" width="0.75" style="187" customWidth="1"/>
    <col min="7682" max="7720" width="2.625" style="187" customWidth="1"/>
    <col min="7721" max="7721" width="2" style="187" customWidth="1"/>
    <col min="7722" max="7737" width="2.625" style="187" customWidth="1"/>
    <col min="7738" max="7935" width="9" style="187"/>
    <col min="7936" max="7936" width="2.5" style="187" customWidth="1"/>
    <col min="7937" max="7937" width="0.75" style="187" customWidth="1"/>
    <col min="7938" max="7976" width="2.625" style="187" customWidth="1"/>
    <col min="7977" max="7977" width="2" style="187" customWidth="1"/>
    <col min="7978" max="7993" width="2.625" style="187" customWidth="1"/>
    <col min="7994" max="8191" width="9" style="187"/>
    <col min="8192" max="8192" width="2.5" style="187" customWidth="1"/>
    <col min="8193" max="8193" width="0.75" style="187" customWidth="1"/>
    <col min="8194" max="8232" width="2.625" style="187" customWidth="1"/>
    <col min="8233" max="8233" width="2" style="187" customWidth="1"/>
    <col min="8234" max="8249" width="2.625" style="187" customWidth="1"/>
    <col min="8250" max="8447" width="9" style="187"/>
    <col min="8448" max="8448" width="2.5" style="187" customWidth="1"/>
    <col min="8449" max="8449" width="0.75" style="187" customWidth="1"/>
    <col min="8450" max="8488" width="2.625" style="187" customWidth="1"/>
    <col min="8489" max="8489" width="2" style="187" customWidth="1"/>
    <col min="8490" max="8505" width="2.625" style="187" customWidth="1"/>
    <col min="8506" max="8703" width="9" style="187"/>
    <col min="8704" max="8704" width="2.5" style="187" customWidth="1"/>
    <col min="8705" max="8705" width="0.75" style="187" customWidth="1"/>
    <col min="8706" max="8744" width="2.625" style="187" customWidth="1"/>
    <col min="8745" max="8745" width="2" style="187" customWidth="1"/>
    <col min="8746" max="8761" width="2.625" style="187" customWidth="1"/>
    <col min="8762" max="8959" width="9" style="187"/>
    <col min="8960" max="8960" width="2.5" style="187" customWidth="1"/>
    <col min="8961" max="8961" width="0.75" style="187" customWidth="1"/>
    <col min="8962" max="9000" width="2.625" style="187" customWidth="1"/>
    <col min="9001" max="9001" width="2" style="187" customWidth="1"/>
    <col min="9002" max="9017" width="2.625" style="187" customWidth="1"/>
    <col min="9018" max="9215" width="9" style="187"/>
    <col min="9216" max="9216" width="2.5" style="187" customWidth="1"/>
    <col min="9217" max="9217" width="0.75" style="187" customWidth="1"/>
    <col min="9218" max="9256" width="2.625" style="187" customWidth="1"/>
    <col min="9257" max="9257" width="2" style="187" customWidth="1"/>
    <col min="9258" max="9273" width="2.625" style="187" customWidth="1"/>
    <col min="9274" max="9471" width="9" style="187"/>
    <col min="9472" max="9472" width="2.5" style="187" customWidth="1"/>
    <col min="9473" max="9473" width="0.75" style="187" customWidth="1"/>
    <col min="9474" max="9512" width="2.625" style="187" customWidth="1"/>
    <col min="9513" max="9513" width="2" style="187" customWidth="1"/>
    <col min="9514" max="9529" width="2.625" style="187" customWidth="1"/>
    <col min="9530" max="9727" width="9" style="187"/>
    <col min="9728" max="9728" width="2.5" style="187" customWidth="1"/>
    <col min="9729" max="9729" width="0.75" style="187" customWidth="1"/>
    <col min="9730" max="9768" width="2.625" style="187" customWidth="1"/>
    <col min="9769" max="9769" width="2" style="187" customWidth="1"/>
    <col min="9770" max="9785" width="2.625" style="187" customWidth="1"/>
    <col min="9786" max="9983" width="9" style="187"/>
    <col min="9984" max="9984" width="2.5" style="187" customWidth="1"/>
    <col min="9985" max="9985" width="0.75" style="187" customWidth="1"/>
    <col min="9986" max="10024" width="2.625" style="187" customWidth="1"/>
    <col min="10025" max="10025" width="2" style="187" customWidth="1"/>
    <col min="10026" max="10041" width="2.625" style="187" customWidth="1"/>
    <col min="10042" max="10239" width="9" style="187"/>
    <col min="10240" max="10240" width="2.5" style="187" customWidth="1"/>
    <col min="10241" max="10241" width="0.75" style="187" customWidth="1"/>
    <col min="10242" max="10280" width="2.625" style="187" customWidth="1"/>
    <col min="10281" max="10281" width="2" style="187" customWidth="1"/>
    <col min="10282" max="10297" width="2.625" style="187" customWidth="1"/>
    <col min="10298" max="10495" width="9" style="187"/>
    <col min="10496" max="10496" width="2.5" style="187" customWidth="1"/>
    <col min="10497" max="10497" width="0.75" style="187" customWidth="1"/>
    <col min="10498" max="10536" width="2.625" style="187" customWidth="1"/>
    <col min="10537" max="10537" width="2" style="187" customWidth="1"/>
    <col min="10538" max="10553" width="2.625" style="187" customWidth="1"/>
    <col min="10554" max="10751" width="9" style="187"/>
    <col min="10752" max="10752" width="2.5" style="187" customWidth="1"/>
    <col min="10753" max="10753" width="0.75" style="187" customWidth="1"/>
    <col min="10754" max="10792" width="2.625" style="187" customWidth="1"/>
    <col min="10793" max="10793" width="2" style="187" customWidth="1"/>
    <col min="10794" max="10809" width="2.625" style="187" customWidth="1"/>
    <col min="10810" max="11007" width="9" style="187"/>
    <col min="11008" max="11008" width="2.5" style="187" customWidth="1"/>
    <col min="11009" max="11009" width="0.75" style="187" customWidth="1"/>
    <col min="11010" max="11048" width="2.625" style="187" customWidth="1"/>
    <col min="11049" max="11049" width="2" style="187" customWidth="1"/>
    <col min="11050" max="11065" width="2.625" style="187" customWidth="1"/>
    <col min="11066" max="11263" width="9" style="187"/>
    <col min="11264" max="11264" width="2.5" style="187" customWidth="1"/>
    <col min="11265" max="11265" width="0.75" style="187" customWidth="1"/>
    <col min="11266" max="11304" width="2.625" style="187" customWidth="1"/>
    <col min="11305" max="11305" width="2" style="187" customWidth="1"/>
    <col min="11306" max="11321" width="2.625" style="187" customWidth="1"/>
    <col min="11322" max="11519" width="9" style="187"/>
    <col min="11520" max="11520" width="2.5" style="187" customWidth="1"/>
    <col min="11521" max="11521" width="0.75" style="187" customWidth="1"/>
    <col min="11522" max="11560" width="2.625" style="187" customWidth="1"/>
    <col min="11561" max="11561" width="2" style="187" customWidth="1"/>
    <col min="11562" max="11577" width="2.625" style="187" customWidth="1"/>
    <col min="11578" max="11775" width="9" style="187"/>
    <col min="11776" max="11776" width="2.5" style="187" customWidth="1"/>
    <col min="11777" max="11777" width="0.75" style="187" customWidth="1"/>
    <col min="11778" max="11816" width="2.625" style="187" customWidth="1"/>
    <col min="11817" max="11817" width="2" style="187" customWidth="1"/>
    <col min="11818" max="11833" width="2.625" style="187" customWidth="1"/>
    <col min="11834" max="12031" width="9" style="187"/>
    <col min="12032" max="12032" width="2.5" style="187" customWidth="1"/>
    <col min="12033" max="12033" width="0.75" style="187" customWidth="1"/>
    <col min="12034" max="12072" width="2.625" style="187" customWidth="1"/>
    <col min="12073" max="12073" width="2" style="187" customWidth="1"/>
    <col min="12074" max="12089" width="2.625" style="187" customWidth="1"/>
    <col min="12090" max="12287" width="9" style="187"/>
    <col min="12288" max="12288" width="2.5" style="187" customWidth="1"/>
    <col min="12289" max="12289" width="0.75" style="187" customWidth="1"/>
    <col min="12290" max="12328" width="2.625" style="187" customWidth="1"/>
    <col min="12329" max="12329" width="2" style="187" customWidth="1"/>
    <col min="12330" max="12345" width="2.625" style="187" customWidth="1"/>
    <col min="12346" max="12543" width="9" style="187"/>
    <col min="12544" max="12544" width="2.5" style="187" customWidth="1"/>
    <col min="12545" max="12545" width="0.75" style="187" customWidth="1"/>
    <col min="12546" max="12584" width="2.625" style="187" customWidth="1"/>
    <col min="12585" max="12585" width="2" style="187" customWidth="1"/>
    <col min="12586" max="12601" width="2.625" style="187" customWidth="1"/>
    <col min="12602" max="12799" width="9" style="187"/>
    <col min="12800" max="12800" width="2.5" style="187" customWidth="1"/>
    <col min="12801" max="12801" width="0.75" style="187" customWidth="1"/>
    <col min="12802" max="12840" width="2.625" style="187" customWidth="1"/>
    <col min="12841" max="12841" width="2" style="187" customWidth="1"/>
    <col min="12842" max="12857" width="2.625" style="187" customWidth="1"/>
    <col min="12858" max="13055" width="9" style="187"/>
    <col min="13056" max="13056" width="2.5" style="187" customWidth="1"/>
    <col min="13057" max="13057" width="0.75" style="187" customWidth="1"/>
    <col min="13058" max="13096" width="2.625" style="187" customWidth="1"/>
    <col min="13097" max="13097" width="2" style="187" customWidth="1"/>
    <col min="13098" max="13113" width="2.625" style="187" customWidth="1"/>
    <col min="13114" max="13311" width="9" style="187"/>
    <col min="13312" max="13312" width="2.5" style="187" customWidth="1"/>
    <col min="13313" max="13313" width="0.75" style="187" customWidth="1"/>
    <col min="13314" max="13352" width="2.625" style="187" customWidth="1"/>
    <col min="13353" max="13353" width="2" style="187" customWidth="1"/>
    <col min="13354" max="13369" width="2.625" style="187" customWidth="1"/>
    <col min="13370" max="13567" width="9" style="187"/>
    <col min="13568" max="13568" width="2.5" style="187" customWidth="1"/>
    <col min="13569" max="13569" width="0.75" style="187" customWidth="1"/>
    <col min="13570" max="13608" width="2.625" style="187" customWidth="1"/>
    <col min="13609" max="13609" width="2" style="187" customWidth="1"/>
    <col min="13610" max="13625" width="2.625" style="187" customWidth="1"/>
    <col min="13626" max="13823" width="9" style="187"/>
    <col min="13824" max="13824" width="2.5" style="187" customWidth="1"/>
    <col min="13825" max="13825" width="0.75" style="187" customWidth="1"/>
    <col min="13826" max="13864" width="2.625" style="187" customWidth="1"/>
    <col min="13865" max="13865" width="2" style="187" customWidth="1"/>
    <col min="13866" max="13881" width="2.625" style="187" customWidth="1"/>
    <col min="13882" max="14079" width="9" style="187"/>
    <col min="14080" max="14080" width="2.5" style="187" customWidth="1"/>
    <col min="14081" max="14081" width="0.75" style="187" customWidth="1"/>
    <col min="14082" max="14120" width="2.625" style="187" customWidth="1"/>
    <col min="14121" max="14121" width="2" style="187" customWidth="1"/>
    <col min="14122" max="14137" width="2.625" style="187" customWidth="1"/>
    <col min="14138" max="14335" width="9" style="187"/>
    <col min="14336" max="14336" width="2.5" style="187" customWidth="1"/>
    <col min="14337" max="14337" width="0.75" style="187" customWidth="1"/>
    <col min="14338" max="14376" width="2.625" style="187" customWidth="1"/>
    <col min="14377" max="14377" width="2" style="187" customWidth="1"/>
    <col min="14378" max="14393" width="2.625" style="187" customWidth="1"/>
    <col min="14394" max="14591" width="9" style="187"/>
    <col min="14592" max="14592" width="2.5" style="187" customWidth="1"/>
    <col min="14593" max="14593" width="0.75" style="187" customWidth="1"/>
    <col min="14594" max="14632" width="2.625" style="187" customWidth="1"/>
    <col min="14633" max="14633" width="2" style="187" customWidth="1"/>
    <col min="14634" max="14649" width="2.625" style="187" customWidth="1"/>
    <col min="14650" max="14847" width="9" style="187"/>
    <col min="14848" max="14848" width="2.5" style="187" customWidth="1"/>
    <col min="14849" max="14849" width="0.75" style="187" customWidth="1"/>
    <col min="14850" max="14888" width="2.625" style="187" customWidth="1"/>
    <col min="14889" max="14889" width="2" style="187" customWidth="1"/>
    <col min="14890" max="14905" width="2.625" style="187" customWidth="1"/>
    <col min="14906" max="15103" width="9" style="187"/>
    <col min="15104" max="15104" width="2.5" style="187" customWidth="1"/>
    <col min="15105" max="15105" width="0.75" style="187" customWidth="1"/>
    <col min="15106" max="15144" width="2.625" style="187" customWidth="1"/>
    <col min="15145" max="15145" width="2" style="187" customWidth="1"/>
    <col min="15146" max="15161" width="2.625" style="187" customWidth="1"/>
    <col min="15162" max="15359" width="9" style="187"/>
    <col min="15360" max="15360" width="2.5" style="187" customWidth="1"/>
    <col min="15361" max="15361" width="0.75" style="187" customWidth="1"/>
    <col min="15362" max="15400" width="2.625" style="187" customWidth="1"/>
    <col min="15401" max="15401" width="2" style="187" customWidth="1"/>
    <col min="15402" max="15417" width="2.625" style="187" customWidth="1"/>
    <col min="15418" max="15615" width="9" style="187"/>
    <col min="15616" max="15616" width="2.5" style="187" customWidth="1"/>
    <col min="15617" max="15617" width="0.75" style="187" customWidth="1"/>
    <col min="15618" max="15656" width="2.625" style="187" customWidth="1"/>
    <col min="15657" max="15657" width="2" style="187" customWidth="1"/>
    <col min="15658" max="15673" width="2.625" style="187" customWidth="1"/>
    <col min="15674" max="15871" width="9" style="187"/>
    <col min="15872" max="15872" width="2.5" style="187" customWidth="1"/>
    <col min="15873" max="15873" width="0.75" style="187" customWidth="1"/>
    <col min="15874" max="15912" width="2.625" style="187" customWidth="1"/>
    <col min="15913" max="15913" width="2" style="187" customWidth="1"/>
    <col min="15914" max="15929" width="2.625" style="187" customWidth="1"/>
    <col min="15930" max="16127" width="9" style="187"/>
    <col min="16128" max="16128" width="2.5" style="187" customWidth="1"/>
    <col min="16129" max="16129" width="0.75" style="187" customWidth="1"/>
    <col min="16130" max="16168" width="2.625" style="187" customWidth="1"/>
    <col min="16169" max="16169" width="2" style="187" customWidth="1"/>
    <col min="16170" max="16185" width="2.625" style="187" customWidth="1"/>
    <col min="16186" max="16384" width="9" style="187"/>
  </cols>
  <sheetData>
    <row r="1" spans="1:35" ht="18.75" customHeight="1">
      <c r="A1" s="189" t="s">
        <v>342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1"/>
    </row>
    <row r="2" spans="1:35" ht="18.75" customHeight="1">
      <c r="A2" s="314" t="s">
        <v>343</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4"/>
    </row>
    <row r="3" spans="1:35" ht="18.75" customHeight="1">
      <c r="A3" s="414"/>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6"/>
    </row>
    <row r="4" spans="1:35" ht="18.75" customHeight="1">
      <c r="A4" s="417"/>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9"/>
    </row>
    <row r="5" spans="1:35" ht="18.75" customHeight="1">
      <c r="A5" s="417"/>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9"/>
    </row>
    <row r="6" spans="1:35" ht="18.75" customHeight="1">
      <c r="A6" s="417"/>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9"/>
    </row>
    <row r="7" spans="1:35" ht="18.75" customHeight="1">
      <c r="A7" s="417"/>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9"/>
    </row>
    <row r="8" spans="1:35" ht="18.75" customHeight="1">
      <c r="A8" s="417"/>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9"/>
    </row>
    <row r="9" spans="1:35" ht="18.75" customHeight="1">
      <c r="A9" s="417"/>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9"/>
    </row>
    <row r="10" spans="1:35" ht="18.75" customHeight="1">
      <c r="A10" s="417"/>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9"/>
    </row>
    <row r="11" spans="1:35" ht="18.75" customHeight="1">
      <c r="A11" s="417"/>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9"/>
    </row>
    <row r="12" spans="1:35" ht="18.75" customHeight="1">
      <c r="A12" s="417"/>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9"/>
    </row>
    <row r="13" spans="1:35" ht="18.75" customHeight="1">
      <c r="A13" s="315" t="s">
        <v>344</v>
      </c>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7"/>
    </row>
    <row r="14" spans="1:35" ht="18.75" customHeight="1">
      <c r="A14" s="420"/>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2"/>
    </row>
    <row r="15" spans="1:35" ht="18.75" customHeight="1">
      <c r="A15" s="423"/>
      <c r="B15" s="424"/>
      <c r="C15" s="424"/>
      <c r="D15" s="424"/>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5"/>
    </row>
    <row r="16" spans="1:35" ht="18.75" customHeight="1">
      <c r="A16" s="423"/>
      <c r="B16" s="424"/>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5"/>
    </row>
    <row r="17" spans="1:35" ht="18.75" customHeight="1">
      <c r="A17" s="423"/>
      <c r="B17" s="424"/>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5"/>
    </row>
    <row r="18" spans="1:35" ht="18.75" customHeight="1">
      <c r="A18" s="423"/>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5"/>
    </row>
    <row r="19" spans="1:35" ht="18.75" customHeight="1">
      <c r="A19" s="423"/>
      <c r="B19" s="424"/>
      <c r="C19" s="424"/>
      <c r="D19" s="424"/>
      <c r="E19" s="424"/>
      <c r="F19" s="424"/>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5"/>
    </row>
    <row r="20" spans="1:35" ht="18.75" customHeight="1">
      <c r="A20" s="423"/>
      <c r="B20" s="424"/>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5"/>
    </row>
    <row r="21" spans="1:35" s="188" customFormat="1" ht="18.75" customHeight="1">
      <c r="A21" s="423"/>
      <c r="B21" s="424"/>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5"/>
    </row>
    <row r="22" spans="1:35" s="188" customFormat="1" ht="18.75" customHeight="1">
      <c r="A22" s="423"/>
      <c r="B22" s="424"/>
      <c r="C22" s="424"/>
      <c r="D22" s="424"/>
      <c r="E22" s="424"/>
      <c r="F22" s="424"/>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5"/>
    </row>
    <row r="23" spans="1:35" s="188" customFormat="1" ht="18.75" customHeight="1">
      <c r="A23" s="423"/>
      <c r="B23" s="424"/>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5"/>
    </row>
    <row r="24" spans="1:35" s="188" customFormat="1" ht="18.75" customHeight="1">
      <c r="A24" s="321" t="s">
        <v>267</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3"/>
    </row>
    <row r="25" spans="1:35" s="188" customFormat="1">
      <c r="A25" s="324" t="s">
        <v>274</v>
      </c>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6"/>
    </row>
    <row r="26" spans="1:35" s="188" customFormat="1" ht="18.75" customHeight="1">
      <c r="A26" s="405"/>
      <c r="B26" s="406"/>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7"/>
    </row>
    <row r="27" spans="1:35" s="188" customFormat="1" ht="18.75" customHeight="1">
      <c r="A27" s="405"/>
      <c r="B27" s="406"/>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7"/>
    </row>
    <row r="28" spans="1:35" s="188" customFormat="1" ht="18.75" customHeight="1">
      <c r="A28" s="411"/>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3"/>
    </row>
    <row r="29" spans="1:35" s="188" customFormat="1" ht="18.75" customHeight="1">
      <c r="A29" s="426" t="s">
        <v>239</v>
      </c>
      <c r="B29" s="427"/>
      <c r="C29" s="427"/>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8"/>
    </row>
    <row r="30" spans="1:35" s="188" customFormat="1" ht="18.75" customHeight="1">
      <c r="A30" s="195" t="s">
        <v>275</v>
      </c>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96"/>
    </row>
    <row r="31" spans="1:35" s="188" customFormat="1" ht="18.75" customHeight="1">
      <c r="A31" s="405"/>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7"/>
    </row>
    <row r="32" spans="1:35" s="188" customFormat="1" ht="18.75" customHeight="1">
      <c r="A32" s="405"/>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7"/>
    </row>
    <row r="33" spans="1:35" s="188" customFormat="1" ht="18.75" customHeight="1">
      <c r="A33" s="411"/>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3"/>
    </row>
    <row r="34" spans="1:35" ht="18.75" customHeight="1">
      <c r="A34" s="192" t="s">
        <v>277</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4"/>
    </row>
    <row r="35" spans="1:35" ht="18.75" customHeight="1">
      <c r="A35" s="402"/>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4"/>
    </row>
    <row r="36" spans="1:35" ht="18.75" customHeight="1">
      <c r="A36" s="405"/>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7"/>
    </row>
    <row r="37" spans="1:35" ht="18.75" customHeight="1">
      <c r="A37" s="405"/>
      <c r="B37" s="406"/>
      <c r="C37" s="406"/>
      <c r="D37" s="406"/>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7"/>
    </row>
    <row r="38" spans="1:35" ht="18.75" customHeight="1">
      <c r="A38" s="411"/>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3"/>
    </row>
    <row r="39" spans="1:35" ht="18.75" customHeight="1">
      <c r="A39" s="327" t="s">
        <v>278</v>
      </c>
      <c r="B39" s="328"/>
      <c r="C39" s="328"/>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9"/>
    </row>
    <row r="40" spans="1:35" ht="18.75" customHeight="1">
      <c r="A40" s="402"/>
      <c r="B40" s="403"/>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403"/>
      <c r="AF40" s="403"/>
      <c r="AG40" s="403"/>
      <c r="AH40" s="403"/>
      <c r="AI40" s="404"/>
    </row>
    <row r="41" spans="1:35" ht="18.75" customHeight="1">
      <c r="A41" s="405"/>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7"/>
    </row>
    <row r="42" spans="1:35" ht="18.75" customHeight="1">
      <c r="A42" s="405"/>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7"/>
    </row>
    <row r="43" spans="1:35" ht="18.75" customHeight="1" thickBot="1">
      <c r="A43" s="408"/>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c r="AE43" s="409"/>
      <c r="AF43" s="409"/>
      <c r="AG43" s="409"/>
      <c r="AH43" s="409"/>
      <c r="AI43" s="410"/>
    </row>
  </sheetData>
  <mergeCells count="7">
    <mergeCell ref="A40:AI43"/>
    <mergeCell ref="A26:AI28"/>
    <mergeCell ref="A35:AI38"/>
    <mergeCell ref="A31:AI33"/>
    <mergeCell ref="A3:AI12"/>
    <mergeCell ref="A14:AI23"/>
    <mergeCell ref="A29:AI29"/>
  </mergeCells>
  <phoneticPr fontId="7"/>
  <printOptions horizontalCentered="1"/>
  <pageMargins left="0.70866141732283472" right="0.51181102362204722" top="0.74803149606299213" bottom="0.55118110236220474" header="0.31496062992125984" footer="0.31496062992125984"/>
  <pageSetup paperSize="9" scale="9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181</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2-13</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215</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656" priority="372">
      <formula>INDIRECT(ADDRESS(ROW(),COLUMN()))=TRUNC(INDIRECT(ADDRESS(ROW(),COLUMN())))</formula>
    </cfRule>
  </conditionalFormatting>
  <conditionalFormatting sqref="O27:O50">
    <cfRule type="expression" dxfId="655" priority="368">
      <formula>INDIRECT(ADDRESS(ROW(),COLUMN()))=TRUNC(INDIRECT(ADDRESS(ROW(),COLUMN())))</formula>
    </cfRule>
  </conditionalFormatting>
  <conditionalFormatting sqref="G48:G50">
    <cfRule type="expression" dxfId="654" priority="371">
      <formula>INDIRECT(ADDRESS(ROW(),COLUMN()))=TRUNC(INDIRECT(ADDRESS(ROW(),COLUMN())))</formula>
    </cfRule>
  </conditionalFormatting>
  <conditionalFormatting sqref="I45 I48:I50">
    <cfRule type="expression" dxfId="653" priority="370">
      <formula>INDIRECT(ADDRESS(ROW(),COLUMN()))=TRUNC(INDIRECT(ADDRESS(ROW(),COLUMN())))</formula>
    </cfRule>
  </conditionalFormatting>
  <conditionalFormatting sqref="L29:L50">
    <cfRule type="expression" dxfId="652" priority="369">
      <formula>INDIRECT(ADDRESS(ROW(),COLUMN()))=TRUNC(INDIRECT(ADDRESS(ROW(),COLUMN())))</formula>
    </cfRule>
  </conditionalFormatting>
  <conditionalFormatting sqref="O10">
    <cfRule type="expression" dxfId="651" priority="366">
      <formula>INDIRECT(ADDRESS(ROW(),COLUMN()))=TRUNC(INDIRECT(ADDRESS(ROW(),COLUMN())))</formula>
    </cfRule>
  </conditionalFormatting>
  <conditionalFormatting sqref="L10">
    <cfRule type="expression" dxfId="650" priority="367">
      <formula>INDIRECT(ADDRESS(ROW(),COLUMN()))=TRUNC(INDIRECT(ADDRESS(ROW(),COLUMN())))</formula>
    </cfRule>
  </conditionalFormatting>
  <conditionalFormatting sqref="O11">
    <cfRule type="expression" dxfId="649" priority="364">
      <formula>INDIRECT(ADDRESS(ROW(),COLUMN()))=TRUNC(INDIRECT(ADDRESS(ROW(),COLUMN())))</formula>
    </cfRule>
  </conditionalFormatting>
  <conditionalFormatting sqref="L11">
    <cfRule type="expression" dxfId="648" priority="365">
      <formula>INDIRECT(ADDRESS(ROW(),COLUMN()))=TRUNC(INDIRECT(ADDRESS(ROW(),COLUMN())))</formula>
    </cfRule>
  </conditionalFormatting>
  <conditionalFormatting sqref="O12:O26">
    <cfRule type="expression" dxfId="647" priority="361">
      <formula>INDIRECT(ADDRESS(ROW(),COLUMN()))=TRUNC(INDIRECT(ADDRESS(ROW(),COLUMN())))</formula>
    </cfRule>
  </conditionalFormatting>
  <conditionalFormatting sqref="I21:I25">
    <cfRule type="expression" dxfId="646" priority="363">
      <formula>INDIRECT(ADDRESS(ROW(),COLUMN()))=TRUNC(INDIRECT(ADDRESS(ROW(),COLUMN())))</formula>
    </cfRule>
  </conditionalFormatting>
  <conditionalFormatting sqref="L12:L25">
    <cfRule type="expression" dxfId="645" priority="362">
      <formula>INDIRECT(ADDRESS(ROW(),COLUMN()))=TRUNC(INDIRECT(ADDRESS(ROW(),COLUMN())))</formula>
    </cfRule>
  </conditionalFormatting>
  <conditionalFormatting sqref="G10 G15">
    <cfRule type="expression" dxfId="644" priority="360">
      <formula>INDIRECT(ADDRESS(ROW(),COLUMN()))=TRUNC(INDIRECT(ADDRESS(ROW(),COLUMN())))</formula>
    </cfRule>
  </conditionalFormatting>
  <conditionalFormatting sqref="I10 I15">
    <cfRule type="expression" dxfId="643" priority="359">
      <formula>INDIRECT(ADDRESS(ROW(),COLUMN()))=TRUNC(INDIRECT(ADDRESS(ROW(),COLUMN())))</formula>
    </cfRule>
  </conditionalFormatting>
  <conditionalFormatting sqref="G12">
    <cfRule type="expression" dxfId="642" priority="358">
      <formula>INDIRECT(ADDRESS(ROW(),COLUMN()))=TRUNC(INDIRECT(ADDRESS(ROW(),COLUMN())))</formula>
    </cfRule>
  </conditionalFormatting>
  <conditionalFormatting sqref="I12">
    <cfRule type="expression" dxfId="641" priority="357">
      <formula>INDIRECT(ADDRESS(ROW(),COLUMN()))=TRUNC(INDIRECT(ADDRESS(ROW(),COLUMN())))</formula>
    </cfRule>
  </conditionalFormatting>
  <conditionalFormatting sqref="G14">
    <cfRule type="expression" dxfId="640" priority="356">
      <formula>INDIRECT(ADDRESS(ROW(),COLUMN()))=TRUNC(INDIRECT(ADDRESS(ROW(),COLUMN())))</formula>
    </cfRule>
  </conditionalFormatting>
  <conditionalFormatting sqref="I14">
    <cfRule type="expression" dxfId="639" priority="355">
      <formula>INDIRECT(ADDRESS(ROW(),COLUMN()))=TRUNC(INDIRECT(ADDRESS(ROW(),COLUMN())))</formula>
    </cfRule>
  </conditionalFormatting>
  <conditionalFormatting sqref="G11">
    <cfRule type="expression" dxfId="638" priority="354">
      <formula>INDIRECT(ADDRESS(ROW(),COLUMN()))=TRUNC(INDIRECT(ADDRESS(ROW(),COLUMN())))</formula>
    </cfRule>
  </conditionalFormatting>
  <conditionalFormatting sqref="I11">
    <cfRule type="expression" dxfId="637" priority="353">
      <formula>INDIRECT(ADDRESS(ROW(),COLUMN()))=TRUNC(INDIRECT(ADDRESS(ROW(),COLUMN())))</formula>
    </cfRule>
  </conditionalFormatting>
  <conditionalFormatting sqref="G13">
    <cfRule type="expression" dxfId="636" priority="352">
      <formula>INDIRECT(ADDRESS(ROW(),COLUMN()))=TRUNC(INDIRECT(ADDRESS(ROW(),COLUMN())))</formula>
    </cfRule>
  </conditionalFormatting>
  <conditionalFormatting sqref="I13">
    <cfRule type="expression" dxfId="635" priority="351">
      <formula>INDIRECT(ADDRESS(ROW(),COLUMN()))=TRUNC(INDIRECT(ADDRESS(ROW(),COLUMN())))</formula>
    </cfRule>
  </conditionalFormatting>
  <conditionalFormatting sqref="G16 G19">
    <cfRule type="expression" dxfId="634" priority="350">
      <formula>INDIRECT(ADDRESS(ROW(),COLUMN()))=TRUNC(INDIRECT(ADDRESS(ROW(),COLUMN())))</formula>
    </cfRule>
  </conditionalFormatting>
  <conditionalFormatting sqref="I16 I19">
    <cfRule type="expression" dxfId="633" priority="349">
      <formula>INDIRECT(ADDRESS(ROW(),COLUMN()))=TRUNC(INDIRECT(ADDRESS(ROW(),COLUMN())))</formula>
    </cfRule>
  </conditionalFormatting>
  <conditionalFormatting sqref="G17">
    <cfRule type="expression" dxfId="632" priority="348">
      <formula>INDIRECT(ADDRESS(ROW(),COLUMN()))=TRUNC(INDIRECT(ADDRESS(ROW(),COLUMN())))</formula>
    </cfRule>
  </conditionalFormatting>
  <conditionalFormatting sqref="I17">
    <cfRule type="expression" dxfId="631" priority="347">
      <formula>INDIRECT(ADDRESS(ROW(),COLUMN()))=TRUNC(INDIRECT(ADDRESS(ROW(),COLUMN())))</formula>
    </cfRule>
  </conditionalFormatting>
  <conditionalFormatting sqref="G18">
    <cfRule type="expression" dxfId="630" priority="346">
      <formula>INDIRECT(ADDRESS(ROW(),COLUMN()))=TRUNC(INDIRECT(ADDRESS(ROW(),COLUMN())))</formula>
    </cfRule>
  </conditionalFormatting>
  <conditionalFormatting sqref="I18">
    <cfRule type="expression" dxfId="629" priority="345">
      <formula>INDIRECT(ADDRESS(ROW(),COLUMN()))=TRUNC(INDIRECT(ADDRESS(ROW(),COLUMN())))</formula>
    </cfRule>
  </conditionalFormatting>
  <conditionalFormatting sqref="G20">
    <cfRule type="expression" dxfId="628" priority="344">
      <formula>INDIRECT(ADDRESS(ROW(),COLUMN()))=TRUNC(INDIRECT(ADDRESS(ROW(),COLUMN())))</formula>
    </cfRule>
  </conditionalFormatting>
  <conditionalFormatting sqref="I20">
    <cfRule type="expression" dxfId="627" priority="343">
      <formula>INDIRECT(ADDRESS(ROW(),COLUMN()))=TRUNC(INDIRECT(ADDRESS(ROW(),COLUMN())))</formula>
    </cfRule>
  </conditionalFormatting>
  <conditionalFormatting sqref="G21 G23">
    <cfRule type="expression" dxfId="626" priority="342">
      <formula>INDIRECT(ADDRESS(ROW(),COLUMN()))=TRUNC(INDIRECT(ADDRESS(ROW(),COLUMN())))</formula>
    </cfRule>
  </conditionalFormatting>
  <conditionalFormatting sqref="G22">
    <cfRule type="expression" dxfId="625" priority="341">
      <formula>INDIRECT(ADDRESS(ROW(),COLUMN()))=TRUNC(INDIRECT(ADDRESS(ROW(),COLUMN())))</formula>
    </cfRule>
  </conditionalFormatting>
  <conditionalFormatting sqref="G24:G25">
    <cfRule type="expression" dxfId="624" priority="340">
      <formula>INDIRECT(ADDRESS(ROW(),COLUMN()))=TRUNC(INDIRECT(ADDRESS(ROW(),COLUMN())))</formula>
    </cfRule>
  </conditionalFormatting>
  <conditionalFormatting sqref="G26:G28">
    <cfRule type="expression" dxfId="623" priority="339">
      <formula>INDIRECT(ADDRESS(ROW(),COLUMN()))=TRUNC(INDIRECT(ADDRESS(ROW(),COLUMN())))</formula>
    </cfRule>
  </conditionalFormatting>
  <conditionalFormatting sqref="I26:I28">
    <cfRule type="expression" dxfId="622" priority="338">
      <formula>INDIRECT(ADDRESS(ROW(),COLUMN()))=TRUNC(INDIRECT(ADDRESS(ROW(),COLUMN())))</formula>
    </cfRule>
  </conditionalFormatting>
  <conditionalFormatting sqref="L26:L28">
    <cfRule type="expression" dxfId="621" priority="337">
      <formula>INDIRECT(ADDRESS(ROW(),COLUMN()))=TRUNC(INDIRECT(ADDRESS(ROW(),COLUMN())))</formula>
    </cfRule>
  </conditionalFormatting>
  <conditionalFormatting sqref="G29:G30">
    <cfRule type="expression" dxfId="620" priority="336">
      <formula>INDIRECT(ADDRESS(ROW(),COLUMN()))=TRUNC(INDIRECT(ADDRESS(ROW(),COLUMN())))</formula>
    </cfRule>
  </conditionalFormatting>
  <conditionalFormatting sqref="I29:I30">
    <cfRule type="expression" dxfId="619" priority="335">
      <formula>INDIRECT(ADDRESS(ROW(),COLUMN()))=TRUNC(INDIRECT(ADDRESS(ROW(),COLUMN())))</formula>
    </cfRule>
  </conditionalFormatting>
  <conditionalFormatting sqref="G31:G32 G42 G44">
    <cfRule type="expression" dxfId="618" priority="334">
      <formula>INDIRECT(ADDRESS(ROW(),COLUMN()))=TRUNC(INDIRECT(ADDRESS(ROW(),COLUMN())))</formula>
    </cfRule>
  </conditionalFormatting>
  <conditionalFormatting sqref="I31:I32 I42 I44">
    <cfRule type="expression" dxfId="617" priority="333">
      <formula>INDIRECT(ADDRESS(ROW(),COLUMN()))=TRUNC(INDIRECT(ADDRESS(ROW(),COLUMN())))</formula>
    </cfRule>
  </conditionalFormatting>
  <conditionalFormatting sqref="G40">
    <cfRule type="expression" dxfId="616" priority="332">
      <formula>INDIRECT(ADDRESS(ROW(),COLUMN()))=TRUNC(INDIRECT(ADDRESS(ROW(),COLUMN())))</formula>
    </cfRule>
  </conditionalFormatting>
  <conditionalFormatting sqref="I40">
    <cfRule type="expression" dxfId="615" priority="331">
      <formula>INDIRECT(ADDRESS(ROW(),COLUMN()))=TRUNC(INDIRECT(ADDRESS(ROW(),COLUMN())))</formula>
    </cfRule>
  </conditionalFormatting>
  <conditionalFormatting sqref="G37">
    <cfRule type="expression" dxfId="614" priority="330">
      <formula>INDIRECT(ADDRESS(ROW(),COLUMN()))=TRUNC(INDIRECT(ADDRESS(ROW(),COLUMN())))</formula>
    </cfRule>
  </conditionalFormatting>
  <conditionalFormatting sqref="I37">
    <cfRule type="expression" dxfId="613" priority="329">
      <formula>INDIRECT(ADDRESS(ROW(),COLUMN()))=TRUNC(INDIRECT(ADDRESS(ROW(),COLUMN())))</formula>
    </cfRule>
  </conditionalFormatting>
  <conditionalFormatting sqref="G38">
    <cfRule type="expression" dxfId="612" priority="328">
      <formula>INDIRECT(ADDRESS(ROW(),COLUMN()))=TRUNC(INDIRECT(ADDRESS(ROW(),COLUMN())))</formula>
    </cfRule>
  </conditionalFormatting>
  <conditionalFormatting sqref="I38">
    <cfRule type="expression" dxfId="611" priority="327">
      <formula>INDIRECT(ADDRESS(ROW(),COLUMN()))=TRUNC(INDIRECT(ADDRESS(ROW(),COLUMN())))</formula>
    </cfRule>
  </conditionalFormatting>
  <conditionalFormatting sqref="G41">
    <cfRule type="expression" dxfId="610" priority="326">
      <formula>INDIRECT(ADDRESS(ROW(),COLUMN()))=TRUNC(INDIRECT(ADDRESS(ROW(),COLUMN())))</formula>
    </cfRule>
  </conditionalFormatting>
  <conditionalFormatting sqref="I41">
    <cfRule type="expression" dxfId="609" priority="325">
      <formula>INDIRECT(ADDRESS(ROW(),COLUMN()))=TRUNC(INDIRECT(ADDRESS(ROW(),COLUMN())))</formula>
    </cfRule>
  </conditionalFormatting>
  <conditionalFormatting sqref="G43">
    <cfRule type="expression" dxfId="608" priority="324">
      <formula>INDIRECT(ADDRESS(ROW(),COLUMN()))=TRUNC(INDIRECT(ADDRESS(ROW(),COLUMN())))</formula>
    </cfRule>
  </conditionalFormatting>
  <conditionalFormatting sqref="I43">
    <cfRule type="expression" dxfId="607" priority="323">
      <formula>INDIRECT(ADDRESS(ROW(),COLUMN()))=TRUNC(INDIRECT(ADDRESS(ROW(),COLUMN())))</formula>
    </cfRule>
  </conditionalFormatting>
  <conditionalFormatting sqref="G36">
    <cfRule type="expression" dxfId="606" priority="322">
      <formula>INDIRECT(ADDRESS(ROW(),COLUMN()))=TRUNC(INDIRECT(ADDRESS(ROW(),COLUMN())))</formula>
    </cfRule>
  </conditionalFormatting>
  <conditionalFormatting sqref="I36">
    <cfRule type="expression" dxfId="605" priority="321">
      <formula>INDIRECT(ADDRESS(ROW(),COLUMN()))=TRUNC(INDIRECT(ADDRESS(ROW(),COLUMN())))</formula>
    </cfRule>
  </conditionalFormatting>
  <conditionalFormatting sqref="G39">
    <cfRule type="expression" dxfId="604" priority="320">
      <formula>INDIRECT(ADDRESS(ROW(),COLUMN()))=TRUNC(INDIRECT(ADDRESS(ROW(),COLUMN())))</formula>
    </cfRule>
  </conditionalFormatting>
  <conditionalFormatting sqref="I39">
    <cfRule type="expression" dxfId="603" priority="319">
      <formula>INDIRECT(ADDRESS(ROW(),COLUMN()))=TRUNC(INDIRECT(ADDRESS(ROW(),COLUMN())))</formula>
    </cfRule>
  </conditionalFormatting>
  <conditionalFormatting sqref="G35">
    <cfRule type="expression" dxfId="602" priority="318">
      <formula>INDIRECT(ADDRESS(ROW(),COLUMN()))=TRUNC(INDIRECT(ADDRESS(ROW(),COLUMN())))</formula>
    </cfRule>
  </conditionalFormatting>
  <conditionalFormatting sqref="I35">
    <cfRule type="expression" dxfId="601" priority="317">
      <formula>INDIRECT(ADDRESS(ROW(),COLUMN()))=TRUNC(INDIRECT(ADDRESS(ROW(),COLUMN())))</formula>
    </cfRule>
  </conditionalFormatting>
  <conditionalFormatting sqref="G33">
    <cfRule type="expression" dxfId="600" priority="316">
      <formula>INDIRECT(ADDRESS(ROW(),COLUMN()))=TRUNC(INDIRECT(ADDRESS(ROW(),COLUMN())))</formula>
    </cfRule>
  </conditionalFormatting>
  <conditionalFormatting sqref="I33">
    <cfRule type="expression" dxfId="599" priority="315">
      <formula>INDIRECT(ADDRESS(ROW(),COLUMN()))=TRUNC(INDIRECT(ADDRESS(ROW(),COLUMN())))</formula>
    </cfRule>
  </conditionalFormatting>
  <conditionalFormatting sqref="G34">
    <cfRule type="expression" dxfId="598" priority="314">
      <formula>INDIRECT(ADDRESS(ROW(),COLUMN()))=TRUNC(INDIRECT(ADDRESS(ROW(),COLUMN())))</formula>
    </cfRule>
  </conditionalFormatting>
  <conditionalFormatting sqref="I34">
    <cfRule type="expression" dxfId="597" priority="313">
      <formula>INDIRECT(ADDRESS(ROW(),COLUMN()))=TRUNC(INDIRECT(ADDRESS(ROW(),COLUMN())))</formula>
    </cfRule>
  </conditionalFormatting>
  <conditionalFormatting sqref="G45">
    <cfRule type="expression" dxfId="596" priority="312">
      <formula>INDIRECT(ADDRESS(ROW(),COLUMN()))=TRUNC(INDIRECT(ADDRESS(ROW(),COLUMN())))</formula>
    </cfRule>
  </conditionalFormatting>
  <conditionalFormatting sqref="G46:G47">
    <cfRule type="expression" dxfId="595" priority="311">
      <formula>INDIRECT(ADDRESS(ROW(),COLUMN()))=TRUNC(INDIRECT(ADDRESS(ROW(),COLUMN())))</formula>
    </cfRule>
  </conditionalFormatting>
  <conditionalFormatting sqref="I46:I47">
    <cfRule type="expression" dxfId="594" priority="310">
      <formula>INDIRECT(ADDRESS(ROW(),COLUMN()))=TRUNC(INDIRECT(ADDRESS(ROW(),COLUMN())))</formula>
    </cfRule>
  </conditionalFormatting>
  <conditionalFormatting sqref="I169">
    <cfRule type="expression" dxfId="593" priority="308">
      <formula>INDIRECT(ADDRESS(ROW(),COLUMN()))=TRUNC(INDIRECT(ADDRESS(ROW(),COLUMN())))</formula>
    </cfRule>
  </conditionalFormatting>
  <conditionalFormatting sqref="L169">
    <cfRule type="expression" dxfId="592" priority="307">
      <formula>INDIRECT(ADDRESS(ROW(),COLUMN()))=TRUNC(INDIRECT(ADDRESS(ROW(),COLUMN())))</formula>
    </cfRule>
  </conditionalFormatting>
  <conditionalFormatting sqref="O169">
    <cfRule type="expression" dxfId="591" priority="306">
      <formula>INDIRECT(ADDRESS(ROW(),COLUMN()))=TRUNC(INDIRECT(ADDRESS(ROW(),COLUMN())))</formula>
    </cfRule>
  </conditionalFormatting>
  <conditionalFormatting sqref="G171:G218">
    <cfRule type="expression" dxfId="590" priority="305">
      <formula>INDIRECT(ADDRESS(ROW(),COLUMN()))=TRUNC(INDIRECT(ADDRESS(ROW(),COLUMN())))</formula>
    </cfRule>
  </conditionalFormatting>
  <conditionalFormatting sqref="I170:I218">
    <cfRule type="expression" dxfId="589" priority="304">
      <formula>INDIRECT(ADDRESS(ROW(),COLUMN()))=TRUNC(INDIRECT(ADDRESS(ROW(),COLUMN())))</formula>
    </cfRule>
  </conditionalFormatting>
  <conditionalFormatting sqref="L170:L218">
    <cfRule type="expression" dxfId="588" priority="303">
      <formula>INDIRECT(ADDRESS(ROW(),COLUMN()))=TRUNC(INDIRECT(ADDRESS(ROW(),COLUMN())))</formula>
    </cfRule>
  </conditionalFormatting>
  <conditionalFormatting sqref="O170:O218">
    <cfRule type="expression" dxfId="587" priority="302">
      <formula>INDIRECT(ADDRESS(ROW(),COLUMN()))=TRUNC(INDIRECT(ADDRESS(ROW(),COLUMN())))</formula>
    </cfRule>
  </conditionalFormatting>
  <conditionalFormatting sqref="O107:O159 G107:G159 I107:I159 L107:L159">
    <cfRule type="expression" dxfId="586" priority="301">
      <formula>INDIRECT(ADDRESS(ROW(),COLUMN()))=TRUNC(INDIRECT(ADDRESS(ROW(),COLUMN())))</formula>
    </cfRule>
  </conditionalFormatting>
  <conditionalFormatting sqref="G169">
    <cfRule type="expression" dxfId="585" priority="3">
      <formula>INDIRECT(ADDRESS(ROW(),COLUMN()))=TRUNC(INDIRECT(ADDRESS(ROW(),COLUMN())))</formula>
    </cfRule>
  </conditionalFormatting>
  <conditionalFormatting sqref="G170">
    <cfRule type="expression" dxfId="584" priority="2">
      <formula>INDIRECT(ADDRESS(ROW(),COLUMN()))=TRUNC(INDIRECT(ADDRESS(ROW(),COLUMN())))</formula>
    </cfRule>
  </conditionalFormatting>
  <conditionalFormatting sqref="M6:Q7">
    <cfRule type="cellIs" dxfId="58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283</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205"/>
      <c r="J161" s="69"/>
      <c r="K161" s="69"/>
      <c r="L161" s="69"/>
      <c r="M161" s="69"/>
      <c r="N161" s="69"/>
      <c r="O161" s="69"/>
      <c r="P161" s="69"/>
      <c r="Q161" s="69"/>
    </row>
    <row r="162" spans="1:25" ht="31.5" customHeight="1">
      <c r="C162" s="668" t="str">
        <f>$C$3</f>
        <v>2-14</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215</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582" priority="372">
      <formula>INDIRECT(ADDRESS(ROW(),COLUMN()))=TRUNC(INDIRECT(ADDRESS(ROW(),COLUMN())))</formula>
    </cfRule>
  </conditionalFormatting>
  <conditionalFormatting sqref="O27:O50">
    <cfRule type="expression" dxfId="581" priority="368">
      <formula>INDIRECT(ADDRESS(ROW(),COLUMN()))=TRUNC(INDIRECT(ADDRESS(ROW(),COLUMN())))</formula>
    </cfRule>
  </conditionalFormatting>
  <conditionalFormatting sqref="G48:G50">
    <cfRule type="expression" dxfId="580" priority="371">
      <formula>INDIRECT(ADDRESS(ROW(),COLUMN()))=TRUNC(INDIRECT(ADDRESS(ROW(),COLUMN())))</formula>
    </cfRule>
  </conditionalFormatting>
  <conditionalFormatting sqref="I45 I48:I50">
    <cfRule type="expression" dxfId="579" priority="370">
      <formula>INDIRECT(ADDRESS(ROW(),COLUMN()))=TRUNC(INDIRECT(ADDRESS(ROW(),COLUMN())))</formula>
    </cfRule>
  </conditionalFormatting>
  <conditionalFormatting sqref="L29:L50">
    <cfRule type="expression" dxfId="578" priority="369">
      <formula>INDIRECT(ADDRESS(ROW(),COLUMN()))=TRUNC(INDIRECT(ADDRESS(ROW(),COLUMN())))</formula>
    </cfRule>
  </conditionalFormatting>
  <conditionalFormatting sqref="O10">
    <cfRule type="expression" dxfId="577" priority="366">
      <formula>INDIRECT(ADDRESS(ROW(),COLUMN()))=TRUNC(INDIRECT(ADDRESS(ROW(),COLUMN())))</formula>
    </cfRule>
  </conditionalFormatting>
  <conditionalFormatting sqref="L10">
    <cfRule type="expression" dxfId="576" priority="367">
      <formula>INDIRECT(ADDRESS(ROW(),COLUMN()))=TRUNC(INDIRECT(ADDRESS(ROW(),COLUMN())))</formula>
    </cfRule>
  </conditionalFormatting>
  <conditionalFormatting sqref="O11">
    <cfRule type="expression" dxfId="575" priority="364">
      <formula>INDIRECT(ADDRESS(ROW(),COLUMN()))=TRUNC(INDIRECT(ADDRESS(ROW(),COLUMN())))</formula>
    </cfRule>
  </conditionalFormatting>
  <conditionalFormatting sqref="L11">
    <cfRule type="expression" dxfId="574" priority="365">
      <formula>INDIRECT(ADDRESS(ROW(),COLUMN()))=TRUNC(INDIRECT(ADDRESS(ROW(),COLUMN())))</formula>
    </cfRule>
  </conditionalFormatting>
  <conditionalFormatting sqref="O12:O26">
    <cfRule type="expression" dxfId="573" priority="361">
      <formula>INDIRECT(ADDRESS(ROW(),COLUMN()))=TRUNC(INDIRECT(ADDRESS(ROW(),COLUMN())))</formula>
    </cfRule>
  </conditionalFormatting>
  <conditionalFormatting sqref="I21:I25">
    <cfRule type="expression" dxfId="572" priority="363">
      <formula>INDIRECT(ADDRESS(ROW(),COLUMN()))=TRUNC(INDIRECT(ADDRESS(ROW(),COLUMN())))</formula>
    </cfRule>
  </conditionalFormatting>
  <conditionalFormatting sqref="L12:L25">
    <cfRule type="expression" dxfId="571" priority="362">
      <formula>INDIRECT(ADDRESS(ROW(),COLUMN()))=TRUNC(INDIRECT(ADDRESS(ROW(),COLUMN())))</formula>
    </cfRule>
  </conditionalFormatting>
  <conditionalFormatting sqref="G10 G15">
    <cfRule type="expression" dxfId="570" priority="360">
      <formula>INDIRECT(ADDRESS(ROW(),COLUMN()))=TRUNC(INDIRECT(ADDRESS(ROW(),COLUMN())))</formula>
    </cfRule>
  </conditionalFormatting>
  <conditionalFormatting sqref="I10 I15">
    <cfRule type="expression" dxfId="569" priority="359">
      <formula>INDIRECT(ADDRESS(ROW(),COLUMN()))=TRUNC(INDIRECT(ADDRESS(ROW(),COLUMN())))</formula>
    </cfRule>
  </conditionalFormatting>
  <conditionalFormatting sqref="G12">
    <cfRule type="expression" dxfId="568" priority="358">
      <formula>INDIRECT(ADDRESS(ROW(),COLUMN()))=TRUNC(INDIRECT(ADDRESS(ROW(),COLUMN())))</formula>
    </cfRule>
  </conditionalFormatting>
  <conditionalFormatting sqref="I12">
    <cfRule type="expression" dxfId="567" priority="357">
      <formula>INDIRECT(ADDRESS(ROW(),COLUMN()))=TRUNC(INDIRECT(ADDRESS(ROW(),COLUMN())))</formula>
    </cfRule>
  </conditionalFormatting>
  <conditionalFormatting sqref="G14">
    <cfRule type="expression" dxfId="566" priority="356">
      <formula>INDIRECT(ADDRESS(ROW(),COLUMN()))=TRUNC(INDIRECT(ADDRESS(ROW(),COLUMN())))</formula>
    </cfRule>
  </conditionalFormatting>
  <conditionalFormatting sqref="I14">
    <cfRule type="expression" dxfId="565" priority="355">
      <formula>INDIRECT(ADDRESS(ROW(),COLUMN()))=TRUNC(INDIRECT(ADDRESS(ROW(),COLUMN())))</formula>
    </cfRule>
  </conditionalFormatting>
  <conditionalFormatting sqref="G11">
    <cfRule type="expression" dxfId="564" priority="354">
      <formula>INDIRECT(ADDRESS(ROW(),COLUMN()))=TRUNC(INDIRECT(ADDRESS(ROW(),COLUMN())))</formula>
    </cfRule>
  </conditionalFormatting>
  <conditionalFormatting sqref="I11">
    <cfRule type="expression" dxfId="563" priority="353">
      <formula>INDIRECT(ADDRESS(ROW(),COLUMN()))=TRUNC(INDIRECT(ADDRESS(ROW(),COLUMN())))</formula>
    </cfRule>
  </conditionalFormatting>
  <conditionalFormatting sqref="G13">
    <cfRule type="expression" dxfId="562" priority="352">
      <formula>INDIRECT(ADDRESS(ROW(),COLUMN()))=TRUNC(INDIRECT(ADDRESS(ROW(),COLUMN())))</formula>
    </cfRule>
  </conditionalFormatting>
  <conditionalFormatting sqref="I13">
    <cfRule type="expression" dxfId="561" priority="351">
      <formula>INDIRECT(ADDRESS(ROW(),COLUMN()))=TRUNC(INDIRECT(ADDRESS(ROW(),COLUMN())))</formula>
    </cfRule>
  </conditionalFormatting>
  <conditionalFormatting sqref="G16 G19">
    <cfRule type="expression" dxfId="560" priority="350">
      <formula>INDIRECT(ADDRESS(ROW(),COLUMN()))=TRUNC(INDIRECT(ADDRESS(ROW(),COLUMN())))</formula>
    </cfRule>
  </conditionalFormatting>
  <conditionalFormatting sqref="I16 I19">
    <cfRule type="expression" dxfId="559" priority="349">
      <formula>INDIRECT(ADDRESS(ROW(),COLUMN()))=TRUNC(INDIRECT(ADDRESS(ROW(),COLUMN())))</formula>
    </cfRule>
  </conditionalFormatting>
  <conditionalFormatting sqref="G17">
    <cfRule type="expression" dxfId="558" priority="348">
      <formula>INDIRECT(ADDRESS(ROW(),COLUMN()))=TRUNC(INDIRECT(ADDRESS(ROW(),COLUMN())))</formula>
    </cfRule>
  </conditionalFormatting>
  <conditionalFormatting sqref="I17">
    <cfRule type="expression" dxfId="557" priority="347">
      <formula>INDIRECT(ADDRESS(ROW(),COLUMN()))=TRUNC(INDIRECT(ADDRESS(ROW(),COLUMN())))</formula>
    </cfRule>
  </conditionalFormatting>
  <conditionalFormatting sqref="G18">
    <cfRule type="expression" dxfId="556" priority="346">
      <formula>INDIRECT(ADDRESS(ROW(),COLUMN()))=TRUNC(INDIRECT(ADDRESS(ROW(),COLUMN())))</formula>
    </cfRule>
  </conditionalFormatting>
  <conditionalFormatting sqref="I18">
    <cfRule type="expression" dxfId="555" priority="345">
      <formula>INDIRECT(ADDRESS(ROW(),COLUMN()))=TRUNC(INDIRECT(ADDRESS(ROW(),COLUMN())))</formula>
    </cfRule>
  </conditionalFormatting>
  <conditionalFormatting sqref="G20">
    <cfRule type="expression" dxfId="554" priority="344">
      <formula>INDIRECT(ADDRESS(ROW(),COLUMN()))=TRUNC(INDIRECT(ADDRESS(ROW(),COLUMN())))</formula>
    </cfRule>
  </conditionalFormatting>
  <conditionalFormatting sqref="I20">
    <cfRule type="expression" dxfId="553" priority="343">
      <formula>INDIRECT(ADDRESS(ROW(),COLUMN()))=TRUNC(INDIRECT(ADDRESS(ROW(),COLUMN())))</formula>
    </cfRule>
  </conditionalFormatting>
  <conditionalFormatting sqref="G21 G23">
    <cfRule type="expression" dxfId="552" priority="342">
      <formula>INDIRECT(ADDRESS(ROW(),COLUMN()))=TRUNC(INDIRECT(ADDRESS(ROW(),COLUMN())))</formula>
    </cfRule>
  </conditionalFormatting>
  <conditionalFormatting sqref="G22">
    <cfRule type="expression" dxfId="551" priority="341">
      <formula>INDIRECT(ADDRESS(ROW(),COLUMN()))=TRUNC(INDIRECT(ADDRESS(ROW(),COLUMN())))</formula>
    </cfRule>
  </conditionalFormatting>
  <conditionalFormatting sqref="G24:G25">
    <cfRule type="expression" dxfId="550" priority="340">
      <formula>INDIRECT(ADDRESS(ROW(),COLUMN()))=TRUNC(INDIRECT(ADDRESS(ROW(),COLUMN())))</formula>
    </cfRule>
  </conditionalFormatting>
  <conditionalFormatting sqref="G26:G28">
    <cfRule type="expression" dxfId="549" priority="339">
      <formula>INDIRECT(ADDRESS(ROW(),COLUMN()))=TRUNC(INDIRECT(ADDRESS(ROW(),COLUMN())))</formula>
    </cfRule>
  </conditionalFormatting>
  <conditionalFormatting sqref="I26:I28">
    <cfRule type="expression" dxfId="548" priority="338">
      <formula>INDIRECT(ADDRESS(ROW(),COLUMN()))=TRUNC(INDIRECT(ADDRESS(ROW(),COLUMN())))</formula>
    </cfRule>
  </conditionalFormatting>
  <conditionalFormatting sqref="L26:L28">
    <cfRule type="expression" dxfId="547" priority="337">
      <formula>INDIRECT(ADDRESS(ROW(),COLUMN()))=TRUNC(INDIRECT(ADDRESS(ROW(),COLUMN())))</formula>
    </cfRule>
  </conditionalFormatting>
  <conditionalFormatting sqref="G29:G30">
    <cfRule type="expression" dxfId="546" priority="336">
      <formula>INDIRECT(ADDRESS(ROW(),COLUMN()))=TRUNC(INDIRECT(ADDRESS(ROW(),COLUMN())))</formula>
    </cfRule>
  </conditionalFormatting>
  <conditionalFormatting sqref="I29:I30">
    <cfRule type="expression" dxfId="545" priority="335">
      <formula>INDIRECT(ADDRESS(ROW(),COLUMN()))=TRUNC(INDIRECT(ADDRESS(ROW(),COLUMN())))</formula>
    </cfRule>
  </conditionalFormatting>
  <conditionalFormatting sqref="G31:G32 G42 G44">
    <cfRule type="expression" dxfId="544" priority="334">
      <formula>INDIRECT(ADDRESS(ROW(),COLUMN()))=TRUNC(INDIRECT(ADDRESS(ROW(),COLUMN())))</formula>
    </cfRule>
  </conditionalFormatting>
  <conditionalFormatting sqref="I31:I32 I42 I44">
    <cfRule type="expression" dxfId="543" priority="333">
      <formula>INDIRECT(ADDRESS(ROW(),COLUMN()))=TRUNC(INDIRECT(ADDRESS(ROW(),COLUMN())))</formula>
    </cfRule>
  </conditionalFormatting>
  <conditionalFormatting sqref="G40">
    <cfRule type="expression" dxfId="542" priority="332">
      <formula>INDIRECT(ADDRESS(ROW(),COLUMN()))=TRUNC(INDIRECT(ADDRESS(ROW(),COLUMN())))</formula>
    </cfRule>
  </conditionalFormatting>
  <conditionalFormatting sqref="I40">
    <cfRule type="expression" dxfId="541" priority="331">
      <formula>INDIRECT(ADDRESS(ROW(),COLUMN()))=TRUNC(INDIRECT(ADDRESS(ROW(),COLUMN())))</formula>
    </cfRule>
  </conditionalFormatting>
  <conditionalFormatting sqref="G37">
    <cfRule type="expression" dxfId="540" priority="330">
      <formula>INDIRECT(ADDRESS(ROW(),COLUMN()))=TRUNC(INDIRECT(ADDRESS(ROW(),COLUMN())))</formula>
    </cfRule>
  </conditionalFormatting>
  <conditionalFormatting sqref="I37">
    <cfRule type="expression" dxfId="539" priority="329">
      <formula>INDIRECT(ADDRESS(ROW(),COLUMN()))=TRUNC(INDIRECT(ADDRESS(ROW(),COLUMN())))</formula>
    </cfRule>
  </conditionalFormatting>
  <conditionalFormatting sqref="G38">
    <cfRule type="expression" dxfId="538" priority="328">
      <formula>INDIRECT(ADDRESS(ROW(),COLUMN()))=TRUNC(INDIRECT(ADDRESS(ROW(),COLUMN())))</formula>
    </cfRule>
  </conditionalFormatting>
  <conditionalFormatting sqref="I38">
    <cfRule type="expression" dxfId="537" priority="327">
      <formula>INDIRECT(ADDRESS(ROW(),COLUMN()))=TRUNC(INDIRECT(ADDRESS(ROW(),COLUMN())))</formula>
    </cfRule>
  </conditionalFormatting>
  <conditionalFormatting sqref="G41">
    <cfRule type="expression" dxfId="536" priority="326">
      <formula>INDIRECT(ADDRESS(ROW(),COLUMN()))=TRUNC(INDIRECT(ADDRESS(ROW(),COLUMN())))</formula>
    </cfRule>
  </conditionalFormatting>
  <conditionalFormatting sqref="I41">
    <cfRule type="expression" dxfId="535" priority="325">
      <formula>INDIRECT(ADDRESS(ROW(),COLUMN()))=TRUNC(INDIRECT(ADDRESS(ROW(),COLUMN())))</formula>
    </cfRule>
  </conditionalFormatting>
  <conditionalFormatting sqref="G43">
    <cfRule type="expression" dxfId="534" priority="324">
      <formula>INDIRECT(ADDRESS(ROW(),COLUMN()))=TRUNC(INDIRECT(ADDRESS(ROW(),COLUMN())))</formula>
    </cfRule>
  </conditionalFormatting>
  <conditionalFormatting sqref="I43">
    <cfRule type="expression" dxfId="533" priority="323">
      <formula>INDIRECT(ADDRESS(ROW(),COLUMN()))=TRUNC(INDIRECT(ADDRESS(ROW(),COLUMN())))</formula>
    </cfRule>
  </conditionalFormatting>
  <conditionalFormatting sqref="G36">
    <cfRule type="expression" dxfId="532" priority="322">
      <formula>INDIRECT(ADDRESS(ROW(),COLUMN()))=TRUNC(INDIRECT(ADDRESS(ROW(),COLUMN())))</formula>
    </cfRule>
  </conditionalFormatting>
  <conditionalFormatting sqref="I36">
    <cfRule type="expression" dxfId="531" priority="321">
      <formula>INDIRECT(ADDRESS(ROW(),COLUMN()))=TRUNC(INDIRECT(ADDRESS(ROW(),COLUMN())))</formula>
    </cfRule>
  </conditionalFormatting>
  <conditionalFormatting sqref="G39">
    <cfRule type="expression" dxfId="530" priority="320">
      <formula>INDIRECT(ADDRESS(ROW(),COLUMN()))=TRUNC(INDIRECT(ADDRESS(ROW(),COLUMN())))</formula>
    </cfRule>
  </conditionalFormatting>
  <conditionalFormatting sqref="I39">
    <cfRule type="expression" dxfId="529" priority="319">
      <formula>INDIRECT(ADDRESS(ROW(),COLUMN()))=TRUNC(INDIRECT(ADDRESS(ROW(),COLUMN())))</formula>
    </cfRule>
  </conditionalFormatting>
  <conditionalFormatting sqref="G35">
    <cfRule type="expression" dxfId="528" priority="318">
      <formula>INDIRECT(ADDRESS(ROW(),COLUMN()))=TRUNC(INDIRECT(ADDRESS(ROW(),COLUMN())))</formula>
    </cfRule>
  </conditionalFormatting>
  <conditionalFormatting sqref="I35">
    <cfRule type="expression" dxfId="527" priority="317">
      <formula>INDIRECT(ADDRESS(ROW(),COLUMN()))=TRUNC(INDIRECT(ADDRESS(ROW(),COLUMN())))</formula>
    </cfRule>
  </conditionalFormatting>
  <conditionalFormatting sqref="G33">
    <cfRule type="expression" dxfId="526" priority="316">
      <formula>INDIRECT(ADDRESS(ROW(),COLUMN()))=TRUNC(INDIRECT(ADDRESS(ROW(),COLUMN())))</formula>
    </cfRule>
  </conditionalFormatting>
  <conditionalFormatting sqref="I33">
    <cfRule type="expression" dxfId="525" priority="315">
      <formula>INDIRECT(ADDRESS(ROW(),COLUMN()))=TRUNC(INDIRECT(ADDRESS(ROW(),COLUMN())))</formula>
    </cfRule>
  </conditionalFormatting>
  <conditionalFormatting sqref="G34">
    <cfRule type="expression" dxfId="524" priority="314">
      <formula>INDIRECT(ADDRESS(ROW(),COLUMN()))=TRUNC(INDIRECT(ADDRESS(ROW(),COLUMN())))</formula>
    </cfRule>
  </conditionalFormatting>
  <conditionalFormatting sqref="I34">
    <cfRule type="expression" dxfId="523" priority="313">
      <formula>INDIRECT(ADDRESS(ROW(),COLUMN()))=TRUNC(INDIRECT(ADDRESS(ROW(),COLUMN())))</formula>
    </cfRule>
  </conditionalFormatting>
  <conditionalFormatting sqref="G45">
    <cfRule type="expression" dxfId="522" priority="312">
      <formula>INDIRECT(ADDRESS(ROW(),COLUMN()))=TRUNC(INDIRECT(ADDRESS(ROW(),COLUMN())))</formula>
    </cfRule>
  </conditionalFormatting>
  <conditionalFormatting sqref="G46:G47">
    <cfRule type="expression" dxfId="521" priority="311">
      <formula>INDIRECT(ADDRESS(ROW(),COLUMN()))=TRUNC(INDIRECT(ADDRESS(ROW(),COLUMN())))</formula>
    </cfRule>
  </conditionalFormatting>
  <conditionalFormatting sqref="I46:I47">
    <cfRule type="expression" dxfId="520" priority="310">
      <formula>INDIRECT(ADDRESS(ROW(),COLUMN()))=TRUNC(INDIRECT(ADDRESS(ROW(),COLUMN())))</formula>
    </cfRule>
  </conditionalFormatting>
  <conditionalFormatting sqref="I169">
    <cfRule type="expression" dxfId="519" priority="308">
      <formula>INDIRECT(ADDRESS(ROW(),COLUMN()))=TRUNC(INDIRECT(ADDRESS(ROW(),COLUMN())))</formula>
    </cfRule>
  </conditionalFormatting>
  <conditionalFormatting sqref="L169">
    <cfRule type="expression" dxfId="518" priority="307">
      <formula>INDIRECT(ADDRESS(ROW(),COLUMN()))=TRUNC(INDIRECT(ADDRESS(ROW(),COLUMN())))</formula>
    </cfRule>
  </conditionalFormatting>
  <conditionalFormatting sqref="O169">
    <cfRule type="expression" dxfId="517" priority="306">
      <formula>INDIRECT(ADDRESS(ROW(),COLUMN()))=TRUNC(INDIRECT(ADDRESS(ROW(),COLUMN())))</formula>
    </cfRule>
  </conditionalFormatting>
  <conditionalFormatting sqref="G171:G218">
    <cfRule type="expression" dxfId="516" priority="305">
      <formula>INDIRECT(ADDRESS(ROW(),COLUMN()))=TRUNC(INDIRECT(ADDRESS(ROW(),COLUMN())))</formula>
    </cfRule>
  </conditionalFormatting>
  <conditionalFormatting sqref="I170:I218">
    <cfRule type="expression" dxfId="515" priority="304">
      <formula>INDIRECT(ADDRESS(ROW(),COLUMN()))=TRUNC(INDIRECT(ADDRESS(ROW(),COLUMN())))</formula>
    </cfRule>
  </conditionalFormatting>
  <conditionalFormatting sqref="L170:L218">
    <cfRule type="expression" dxfId="514" priority="303">
      <formula>INDIRECT(ADDRESS(ROW(),COLUMN()))=TRUNC(INDIRECT(ADDRESS(ROW(),COLUMN())))</formula>
    </cfRule>
  </conditionalFormatting>
  <conditionalFormatting sqref="O170:O218">
    <cfRule type="expression" dxfId="513" priority="302">
      <formula>INDIRECT(ADDRESS(ROW(),COLUMN()))=TRUNC(INDIRECT(ADDRESS(ROW(),COLUMN())))</formula>
    </cfRule>
  </conditionalFormatting>
  <conditionalFormatting sqref="O107:O159 G107:G159 I107:I159 L107:L159">
    <cfRule type="expression" dxfId="512" priority="301">
      <formula>INDIRECT(ADDRESS(ROW(),COLUMN()))=TRUNC(INDIRECT(ADDRESS(ROW(),COLUMN())))</formula>
    </cfRule>
  </conditionalFormatting>
  <conditionalFormatting sqref="G169">
    <cfRule type="expression" dxfId="511" priority="3">
      <formula>INDIRECT(ADDRESS(ROW(),COLUMN()))=TRUNC(INDIRECT(ADDRESS(ROW(),COLUMN())))</formula>
    </cfRule>
  </conditionalFormatting>
  <conditionalFormatting sqref="G170">
    <cfRule type="expression" dxfId="510" priority="2">
      <formula>INDIRECT(ADDRESS(ROW(),COLUMN()))=TRUNC(INDIRECT(ADDRESS(ROW(),COLUMN())))</formula>
    </cfRule>
  </conditionalFormatting>
  <conditionalFormatting sqref="M6:Q7">
    <cfRule type="cellIs" dxfId="50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Q10:Q159 F238:H276 I169:I218 L169:L218 O169:O218 Q169:Q218 C3 G231:H235 G224:H229 F224:F235 G169:G218 O10:O159 L10:L159 I10:I159 G10:G159"/>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182</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2-15</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269</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508" priority="372">
      <formula>INDIRECT(ADDRESS(ROW(),COLUMN()))=TRUNC(INDIRECT(ADDRESS(ROW(),COLUMN())))</formula>
    </cfRule>
  </conditionalFormatting>
  <conditionalFormatting sqref="O27:O50">
    <cfRule type="expression" dxfId="507" priority="368">
      <formula>INDIRECT(ADDRESS(ROW(),COLUMN()))=TRUNC(INDIRECT(ADDRESS(ROW(),COLUMN())))</formula>
    </cfRule>
  </conditionalFormatting>
  <conditionalFormatting sqref="G48:G50">
    <cfRule type="expression" dxfId="506" priority="371">
      <formula>INDIRECT(ADDRESS(ROW(),COLUMN()))=TRUNC(INDIRECT(ADDRESS(ROW(),COLUMN())))</formula>
    </cfRule>
  </conditionalFormatting>
  <conditionalFormatting sqref="I45 I48:I50">
    <cfRule type="expression" dxfId="505" priority="370">
      <formula>INDIRECT(ADDRESS(ROW(),COLUMN()))=TRUNC(INDIRECT(ADDRESS(ROW(),COLUMN())))</formula>
    </cfRule>
  </conditionalFormatting>
  <conditionalFormatting sqref="L29:L50">
    <cfRule type="expression" dxfId="504" priority="369">
      <formula>INDIRECT(ADDRESS(ROW(),COLUMN()))=TRUNC(INDIRECT(ADDRESS(ROW(),COLUMN())))</formula>
    </cfRule>
  </conditionalFormatting>
  <conditionalFormatting sqref="O10">
    <cfRule type="expression" dxfId="503" priority="366">
      <formula>INDIRECT(ADDRESS(ROW(),COLUMN()))=TRUNC(INDIRECT(ADDRESS(ROW(),COLUMN())))</formula>
    </cfRule>
  </conditionalFormatting>
  <conditionalFormatting sqref="L10">
    <cfRule type="expression" dxfId="502" priority="367">
      <formula>INDIRECT(ADDRESS(ROW(),COLUMN()))=TRUNC(INDIRECT(ADDRESS(ROW(),COLUMN())))</formula>
    </cfRule>
  </conditionalFormatting>
  <conditionalFormatting sqref="O11">
    <cfRule type="expression" dxfId="501" priority="364">
      <formula>INDIRECT(ADDRESS(ROW(),COLUMN()))=TRUNC(INDIRECT(ADDRESS(ROW(),COLUMN())))</formula>
    </cfRule>
  </conditionalFormatting>
  <conditionalFormatting sqref="L11">
    <cfRule type="expression" dxfId="500" priority="365">
      <formula>INDIRECT(ADDRESS(ROW(),COLUMN()))=TRUNC(INDIRECT(ADDRESS(ROW(),COLUMN())))</formula>
    </cfRule>
  </conditionalFormatting>
  <conditionalFormatting sqref="O12:O26">
    <cfRule type="expression" dxfId="499" priority="361">
      <formula>INDIRECT(ADDRESS(ROW(),COLUMN()))=TRUNC(INDIRECT(ADDRESS(ROW(),COLUMN())))</formula>
    </cfRule>
  </conditionalFormatting>
  <conditionalFormatting sqref="I21:I25">
    <cfRule type="expression" dxfId="498" priority="363">
      <formula>INDIRECT(ADDRESS(ROW(),COLUMN()))=TRUNC(INDIRECT(ADDRESS(ROW(),COLUMN())))</formula>
    </cfRule>
  </conditionalFormatting>
  <conditionalFormatting sqref="L12:L25">
    <cfRule type="expression" dxfId="497" priority="362">
      <formula>INDIRECT(ADDRESS(ROW(),COLUMN()))=TRUNC(INDIRECT(ADDRESS(ROW(),COLUMN())))</formula>
    </cfRule>
  </conditionalFormatting>
  <conditionalFormatting sqref="G10 G15">
    <cfRule type="expression" dxfId="496" priority="360">
      <formula>INDIRECT(ADDRESS(ROW(),COLUMN()))=TRUNC(INDIRECT(ADDRESS(ROW(),COLUMN())))</formula>
    </cfRule>
  </conditionalFormatting>
  <conditionalFormatting sqref="I10 I15">
    <cfRule type="expression" dxfId="495" priority="359">
      <formula>INDIRECT(ADDRESS(ROW(),COLUMN()))=TRUNC(INDIRECT(ADDRESS(ROW(),COLUMN())))</formula>
    </cfRule>
  </conditionalFormatting>
  <conditionalFormatting sqref="G12">
    <cfRule type="expression" dxfId="494" priority="358">
      <formula>INDIRECT(ADDRESS(ROW(),COLUMN()))=TRUNC(INDIRECT(ADDRESS(ROW(),COLUMN())))</formula>
    </cfRule>
  </conditionalFormatting>
  <conditionalFormatting sqref="I12">
    <cfRule type="expression" dxfId="493" priority="357">
      <formula>INDIRECT(ADDRESS(ROW(),COLUMN()))=TRUNC(INDIRECT(ADDRESS(ROW(),COLUMN())))</formula>
    </cfRule>
  </conditionalFormatting>
  <conditionalFormatting sqref="G14">
    <cfRule type="expression" dxfId="492" priority="356">
      <formula>INDIRECT(ADDRESS(ROW(),COLUMN()))=TRUNC(INDIRECT(ADDRESS(ROW(),COLUMN())))</formula>
    </cfRule>
  </conditionalFormatting>
  <conditionalFormatting sqref="I14">
    <cfRule type="expression" dxfId="491" priority="355">
      <formula>INDIRECT(ADDRESS(ROW(),COLUMN()))=TRUNC(INDIRECT(ADDRESS(ROW(),COLUMN())))</formula>
    </cfRule>
  </conditionalFormatting>
  <conditionalFormatting sqref="G11">
    <cfRule type="expression" dxfId="490" priority="354">
      <formula>INDIRECT(ADDRESS(ROW(),COLUMN()))=TRUNC(INDIRECT(ADDRESS(ROW(),COLUMN())))</formula>
    </cfRule>
  </conditionalFormatting>
  <conditionalFormatting sqref="I11">
    <cfRule type="expression" dxfId="489" priority="353">
      <formula>INDIRECT(ADDRESS(ROW(),COLUMN()))=TRUNC(INDIRECT(ADDRESS(ROW(),COLUMN())))</formula>
    </cfRule>
  </conditionalFormatting>
  <conditionalFormatting sqref="G13">
    <cfRule type="expression" dxfId="488" priority="352">
      <formula>INDIRECT(ADDRESS(ROW(),COLUMN()))=TRUNC(INDIRECT(ADDRESS(ROW(),COLUMN())))</formula>
    </cfRule>
  </conditionalFormatting>
  <conditionalFormatting sqref="I13">
    <cfRule type="expression" dxfId="487" priority="351">
      <formula>INDIRECT(ADDRESS(ROW(),COLUMN()))=TRUNC(INDIRECT(ADDRESS(ROW(),COLUMN())))</formula>
    </cfRule>
  </conditionalFormatting>
  <conditionalFormatting sqref="G16 G19">
    <cfRule type="expression" dxfId="486" priority="350">
      <formula>INDIRECT(ADDRESS(ROW(),COLUMN()))=TRUNC(INDIRECT(ADDRESS(ROW(),COLUMN())))</formula>
    </cfRule>
  </conditionalFormatting>
  <conditionalFormatting sqref="I16 I19">
    <cfRule type="expression" dxfId="485" priority="349">
      <formula>INDIRECT(ADDRESS(ROW(),COLUMN()))=TRUNC(INDIRECT(ADDRESS(ROW(),COLUMN())))</formula>
    </cfRule>
  </conditionalFormatting>
  <conditionalFormatting sqref="G17">
    <cfRule type="expression" dxfId="484" priority="348">
      <formula>INDIRECT(ADDRESS(ROW(),COLUMN()))=TRUNC(INDIRECT(ADDRESS(ROW(),COLUMN())))</formula>
    </cfRule>
  </conditionalFormatting>
  <conditionalFormatting sqref="I17">
    <cfRule type="expression" dxfId="483" priority="347">
      <formula>INDIRECT(ADDRESS(ROW(),COLUMN()))=TRUNC(INDIRECT(ADDRESS(ROW(),COLUMN())))</formula>
    </cfRule>
  </conditionalFormatting>
  <conditionalFormatting sqref="G18">
    <cfRule type="expression" dxfId="482" priority="346">
      <formula>INDIRECT(ADDRESS(ROW(),COLUMN()))=TRUNC(INDIRECT(ADDRESS(ROW(),COLUMN())))</formula>
    </cfRule>
  </conditionalFormatting>
  <conditionalFormatting sqref="I18">
    <cfRule type="expression" dxfId="481" priority="345">
      <formula>INDIRECT(ADDRESS(ROW(),COLUMN()))=TRUNC(INDIRECT(ADDRESS(ROW(),COLUMN())))</formula>
    </cfRule>
  </conditionalFormatting>
  <conditionalFormatting sqref="G20">
    <cfRule type="expression" dxfId="480" priority="344">
      <formula>INDIRECT(ADDRESS(ROW(),COLUMN()))=TRUNC(INDIRECT(ADDRESS(ROW(),COLUMN())))</formula>
    </cfRule>
  </conditionalFormatting>
  <conditionalFormatting sqref="I20">
    <cfRule type="expression" dxfId="479" priority="343">
      <formula>INDIRECT(ADDRESS(ROW(),COLUMN()))=TRUNC(INDIRECT(ADDRESS(ROW(),COLUMN())))</formula>
    </cfRule>
  </conditionalFormatting>
  <conditionalFormatting sqref="G21 G23">
    <cfRule type="expression" dxfId="478" priority="342">
      <formula>INDIRECT(ADDRESS(ROW(),COLUMN()))=TRUNC(INDIRECT(ADDRESS(ROW(),COLUMN())))</formula>
    </cfRule>
  </conditionalFormatting>
  <conditionalFormatting sqref="G22">
    <cfRule type="expression" dxfId="477" priority="341">
      <formula>INDIRECT(ADDRESS(ROW(),COLUMN()))=TRUNC(INDIRECT(ADDRESS(ROW(),COLUMN())))</formula>
    </cfRule>
  </conditionalFormatting>
  <conditionalFormatting sqref="G24:G25">
    <cfRule type="expression" dxfId="476" priority="340">
      <formula>INDIRECT(ADDRESS(ROW(),COLUMN()))=TRUNC(INDIRECT(ADDRESS(ROW(),COLUMN())))</formula>
    </cfRule>
  </conditionalFormatting>
  <conditionalFormatting sqref="G26:G28">
    <cfRule type="expression" dxfId="475" priority="339">
      <formula>INDIRECT(ADDRESS(ROW(),COLUMN()))=TRUNC(INDIRECT(ADDRESS(ROW(),COLUMN())))</formula>
    </cfRule>
  </conditionalFormatting>
  <conditionalFormatting sqref="I26:I28">
    <cfRule type="expression" dxfId="474" priority="338">
      <formula>INDIRECT(ADDRESS(ROW(),COLUMN()))=TRUNC(INDIRECT(ADDRESS(ROW(),COLUMN())))</formula>
    </cfRule>
  </conditionalFormatting>
  <conditionalFormatting sqref="L26:L28">
    <cfRule type="expression" dxfId="473" priority="337">
      <formula>INDIRECT(ADDRESS(ROW(),COLUMN()))=TRUNC(INDIRECT(ADDRESS(ROW(),COLUMN())))</formula>
    </cfRule>
  </conditionalFormatting>
  <conditionalFormatting sqref="G29:G30">
    <cfRule type="expression" dxfId="472" priority="336">
      <formula>INDIRECT(ADDRESS(ROW(),COLUMN()))=TRUNC(INDIRECT(ADDRESS(ROW(),COLUMN())))</formula>
    </cfRule>
  </conditionalFormatting>
  <conditionalFormatting sqref="I29:I30">
    <cfRule type="expression" dxfId="471" priority="335">
      <formula>INDIRECT(ADDRESS(ROW(),COLUMN()))=TRUNC(INDIRECT(ADDRESS(ROW(),COLUMN())))</formula>
    </cfRule>
  </conditionalFormatting>
  <conditionalFormatting sqref="G31:G32 G42 G44">
    <cfRule type="expression" dxfId="470" priority="334">
      <formula>INDIRECT(ADDRESS(ROW(),COLUMN()))=TRUNC(INDIRECT(ADDRESS(ROW(),COLUMN())))</formula>
    </cfRule>
  </conditionalFormatting>
  <conditionalFormatting sqref="I31:I32 I42 I44">
    <cfRule type="expression" dxfId="469" priority="333">
      <formula>INDIRECT(ADDRESS(ROW(),COLUMN()))=TRUNC(INDIRECT(ADDRESS(ROW(),COLUMN())))</formula>
    </cfRule>
  </conditionalFormatting>
  <conditionalFormatting sqref="G40">
    <cfRule type="expression" dxfId="468" priority="332">
      <formula>INDIRECT(ADDRESS(ROW(),COLUMN()))=TRUNC(INDIRECT(ADDRESS(ROW(),COLUMN())))</formula>
    </cfRule>
  </conditionalFormatting>
  <conditionalFormatting sqref="I40">
    <cfRule type="expression" dxfId="467" priority="331">
      <formula>INDIRECT(ADDRESS(ROW(),COLUMN()))=TRUNC(INDIRECT(ADDRESS(ROW(),COLUMN())))</formula>
    </cfRule>
  </conditionalFormatting>
  <conditionalFormatting sqref="G37">
    <cfRule type="expression" dxfId="466" priority="330">
      <formula>INDIRECT(ADDRESS(ROW(),COLUMN()))=TRUNC(INDIRECT(ADDRESS(ROW(),COLUMN())))</formula>
    </cfRule>
  </conditionalFormatting>
  <conditionalFormatting sqref="I37">
    <cfRule type="expression" dxfId="465" priority="329">
      <formula>INDIRECT(ADDRESS(ROW(),COLUMN()))=TRUNC(INDIRECT(ADDRESS(ROW(),COLUMN())))</formula>
    </cfRule>
  </conditionalFormatting>
  <conditionalFormatting sqref="G38">
    <cfRule type="expression" dxfId="464" priority="328">
      <formula>INDIRECT(ADDRESS(ROW(),COLUMN()))=TRUNC(INDIRECT(ADDRESS(ROW(),COLUMN())))</formula>
    </cfRule>
  </conditionalFormatting>
  <conditionalFormatting sqref="I38">
    <cfRule type="expression" dxfId="463" priority="327">
      <formula>INDIRECT(ADDRESS(ROW(),COLUMN()))=TRUNC(INDIRECT(ADDRESS(ROW(),COLUMN())))</formula>
    </cfRule>
  </conditionalFormatting>
  <conditionalFormatting sqref="G41">
    <cfRule type="expression" dxfId="462" priority="326">
      <formula>INDIRECT(ADDRESS(ROW(),COLUMN()))=TRUNC(INDIRECT(ADDRESS(ROW(),COLUMN())))</formula>
    </cfRule>
  </conditionalFormatting>
  <conditionalFormatting sqref="I41">
    <cfRule type="expression" dxfId="461" priority="325">
      <formula>INDIRECT(ADDRESS(ROW(),COLUMN()))=TRUNC(INDIRECT(ADDRESS(ROW(),COLUMN())))</formula>
    </cfRule>
  </conditionalFormatting>
  <conditionalFormatting sqref="G43">
    <cfRule type="expression" dxfId="460" priority="324">
      <formula>INDIRECT(ADDRESS(ROW(),COLUMN()))=TRUNC(INDIRECT(ADDRESS(ROW(),COLUMN())))</formula>
    </cfRule>
  </conditionalFormatting>
  <conditionalFormatting sqref="I43">
    <cfRule type="expression" dxfId="459" priority="323">
      <formula>INDIRECT(ADDRESS(ROW(),COLUMN()))=TRUNC(INDIRECT(ADDRESS(ROW(),COLUMN())))</formula>
    </cfRule>
  </conditionalFormatting>
  <conditionalFormatting sqref="G36">
    <cfRule type="expression" dxfId="458" priority="322">
      <formula>INDIRECT(ADDRESS(ROW(),COLUMN()))=TRUNC(INDIRECT(ADDRESS(ROW(),COLUMN())))</formula>
    </cfRule>
  </conditionalFormatting>
  <conditionalFormatting sqref="I36">
    <cfRule type="expression" dxfId="457" priority="321">
      <formula>INDIRECT(ADDRESS(ROW(),COLUMN()))=TRUNC(INDIRECT(ADDRESS(ROW(),COLUMN())))</formula>
    </cfRule>
  </conditionalFormatting>
  <conditionalFormatting sqref="G39">
    <cfRule type="expression" dxfId="456" priority="320">
      <formula>INDIRECT(ADDRESS(ROW(),COLUMN()))=TRUNC(INDIRECT(ADDRESS(ROW(),COLUMN())))</formula>
    </cfRule>
  </conditionalFormatting>
  <conditionalFormatting sqref="I39">
    <cfRule type="expression" dxfId="455" priority="319">
      <formula>INDIRECT(ADDRESS(ROW(),COLUMN()))=TRUNC(INDIRECT(ADDRESS(ROW(),COLUMN())))</formula>
    </cfRule>
  </conditionalFormatting>
  <conditionalFormatting sqref="G35">
    <cfRule type="expression" dxfId="454" priority="318">
      <formula>INDIRECT(ADDRESS(ROW(),COLUMN()))=TRUNC(INDIRECT(ADDRESS(ROW(),COLUMN())))</formula>
    </cfRule>
  </conditionalFormatting>
  <conditionalFormatting sqref="I35">
    <cfRule type="expression" dxfId="453" priority="317">
      <formula>INDIRECT(ADDRESS(ROW(),COLUMN()))=TRUNC(INDIRECT(ADDRESS(ROW(),COLUMN())))</formula>
    </cfRule>
  </conditionalFormatting>
  <conditionalFormatting sqref="G33">
    <cfRule type="expression" dxfId="452" priority="316">
      <formula>INDIRECT(ADDRESS(ROW(),COLUMN()))=TRUNC(INDIRECT(ADDRESS(ROW(),COLUMN())))</formula>
    </cfRule>
  </conditionalFormatting>
  <conditionalFormatting sqref="I33">
    <cfRule type="expression" dxfId="451" priority="315">
      <formula>INDIRECT(ADDRESS(ROW(),COLUMN()))=TRUNC(INDIRECT(ADDRESS(ROW(),COLUMN())))</formula>
    </cfRule>
  </conditionalFormatting>
  <conditionalFormatting sqref="G34">
    <cfRule type="expression" dxfId="450" priority="314">
      <formula>INDIRECT(ADDRESS(ROW(),COLUMN()))=TRUNC(INDIRECT(ADDRESS(ROW(),COLUMN())))</formula>
    </cfRule>
  </conditionalFormatting>
  <conditionalFormatting sqref="I34">
    <cfRule type="expression" dxfId="449" priority="313">
      <formula>INDIRECT(ADDRESS(ROW(),COLUMN()))=TRUNC(INDIRECT(ADDRESS(ROW(),COLUMN())))</formula>
    </cfRule>
  </conditionalFormatting>
  <conditionalFormatting sqref="G45">
    <cfRule type="expression" dxfId="448" priority="312">
      <formula>INDIRECT(ADDRESS(ROW(),COLUMN()))=TRUNC(INDIRECT(ADDRESS(ROW(),COLUMN())))</formula>
    </cfRule>
  </conditionalFormatting>
  <conditionalFormatting sqref="G46:G47">
    <cfRule type="expression" dxfId="447" priority="311">
      <formula>INDIRECT(ADDRESS(ROW(),COLUMN()))=TRUNC(INDIRECT(ADDRESS(ROW(),COLUMN())))</formula>
    </cfRule>
  </conditionalFormatting>
  <conditionalFormatting sqref="I46:I47">
    <cfRule type="expression" dxfId="446" priority="310">
      <formula>INDIRECT(ADDRESS(ROW(),COLUMN()))=TRUNC(INDIRECT(ADDRESS(ROW(),COLUMN())))</formula>
    </cfRule>
  </conditionalFormatting>
  <conditionalFormatting sqref="I169">
    <cfRule type="expression" dxfId="445" priority="308">
      <formula>INDIRECT(ADDRESS(ROW(),COLUMN()))=TRUNC(INDIRECT(ADDRESS(ROW(),COLUMN())))</formula>
    </cfRule>
  </conditionalFormatting>
  <conditionalFormatting sqref="L169">
    <cfRule type="expression" dxfId="444" priority="307">
      <formula>INDIRECT(ADDRESS(ROW(),COLUMN()))=TRUNC(INDIRECT(ADDRESS(ROW(),COLUMN())))</formula>
    </cfRule>
  </conditionalFormatting>
  <conditionalFormatting sqref="O169">
    <cfRule type="expression" dxfId="443" priority="306">
      <formula>INDIRECT(ADDRESS(ROW(),COLUMN()))=TRUNC(INDIRECT(ADDRESS(ROW(),COLUMN())))</formula>
    </cfRule>
  </conditionalFormatting>
  <conditionalFormatting sqref="G171:G218">
    <cfRule type="expression" dxfId="442" priority="305">
      <formula>INDIRECT(ADDRESS(ROW(),COLUMN()))=TRUNC(INDIRECT(ADDRESS(ROW(),COLUMN())))</formula>
    </cfRule>
  </conditionalFormatting>
  <conditionalFormatting sqref="I170:I218">
    <cfRule type="expression" dxfId="441" priority="304">
      <formula>INDIRECT(ADDRESS(ROW(),COLUMN()))=TRUNC(INDIRECT(ADDRESS(ROW(),COLUMN())))</formula>
    </cfRule>
  </conditionalFormatting>
  <conditionalFormatting sqref="L170:L218">
    <cfRule type="expression" dxfId="440" priority="303">
      <formula>INDIRECT(ADDRESS(ROW(),COLUMN()))=TRUNC(INDIRECT(ADDRESS(ROW(),COLUMN())))</formula>
    </cfRule>
  </conditionalFormatting>
  <conditionalFormatting sqref="O170:O218">
    <cfRule type="expression" dxfId="439" priority="302">
      <formula>INDIRECT(ADDRESS(ROW(),COLUMN()))=TRUNC(INDIRECT(ADDRESS(ROW(),COLUMN())))</formula>
    </cfRule>
  </conditionalFormatting>
  <conditionalFormatting sqref="O107:O159 G107:G159 I107:I159 L107:L159">
    <cfRule type="expression" dxfId="438" priority="301">
      <formula>INDIRECT(ADDRESS(ROW(),COLUMN()))=TRUNC(INDIRECT(ADDRESS(ROW(),COLUMN())))</formula>
    </cfRule>
  </conditionalFormatting>
  <conditionalFormatting sqref="G169">
    <cfRule type="expression" dxfId="437" priority="3">
      <formula>INDIRECT(ADDRESS(ROW(),COLUMN()))=TRUNC(INDIRECT(ADDRESS(ROW(),COLUMN())))</formula>
    </cfRule>
  </conditionalFormatting>
  <conditionalFormatting sqref="G170">
    <cfRule type="expression" dxfId="436" priority="2">
      <formula>INDIRECT(ADDRESS(ROW(),COLUMN()))=TRUNC(INDIRECT(ADDRESS(ROW(),COLUMN())))</formula>
    </cfRule>
  </conditionalFormatting>
  <conditionalFormatting sqref="M6:Q7">
    <cfRule type="cellIs" dxfId="43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195</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2-16</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269</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434" priority="372">
      <formula>INDIRECT(ADDRESS(ROW(),COLUMN()))=TRUNC(INDIRECT(ADDRESS(ROW(),COLUMN())))</formula>
    </cfRule>
  </conditionalFormatting>
  <conditionalFormatting sqref="O27:O50">
    <cfRule type="expression" dxfId="433" priority="368">
      <formula>INDIRECT(ADDRESS(ROW(),COLUMN()))=TRUNC(INDIRECT(ADDRESS(ROW(),COLUMN())))</formula>
    </cfRule>
  </conditionalFormatting>
  <conditionalFormatting sqref="G48:G50">
    <cfRule type="expression" dxfId="432" priority="371">
      <formula>INDIRECT(ADDRESS(ROW(),COLUMN()))=TRUNC(INDIRECT(ADDRESS(ROW(),COLUMN())))</formula>
    </cfRule>
  </conditionalFormatting>
  <conditionalFormatting sqref="I45 I48:I50">
    <cfRule type="expression" dxfId="431" priority="370">
      <formula>INDIRECT(ADDRESS(ROW(),COLUMN()))=TRUNC(INDIRECT(ADDRESS(ROW(),COLUMN())))</formula>
    </cfRule>
  </conditionalFormatting>
  <conditionalFormatting sqref="L29:L50">
    <cfRule type="expression" dxfId="430" priority="369">
      <formula>INDIRECT(ADDRESS(ROW(),COLUMN()))=TRUNC(INDIRECT(ADDRESS(ROW(),COLUMN())))</formula>
    </cfRule>
  </conditionalFormatting>
  <conditionalFormatting sqref="O10">
    <cfRule type="expression" dxfId="429" priority="366">
      <formula>INDIRECT(ADDRESS(ROW(),COLUMN()))=TRUNC(INDIRECT(ADDRESS(ROW(),COLUMN())))</formula>
    </cfRule>
  </conditionalFormatting>
  <conditionalFormatting sqref="L10">
    <cfRule type="expression" dxfId="428" priority="367">
      <formula>INDIRECT(ADDRESS(ROW(),COLUMN()))=TRUNC(INDIRECT(ADDRESS(ROW(),COLUMN())))</formula>
    </cfRule>
  </conditionalFormatting>
  <conditionalFormatting sqref="O11">
    <cfRule type="expression" dxfId="427" priority="364">
      <formula>INDIRECT(ADDRESS(ROW(),COLUMN()))=TRUNC(INDIRECT(ADDRESS(ROW(),COLUMN())))</formula>
    </cfRule>
  </conditionalFormatting>
  <conditionalFormatting sqref="L11">
    <cfRule type="expression" dxfId="426" priority="365">
      <formula>INDIRECT(ADDRESS(ROW(),COLUMN()))=TRUNC(INDIRECT(ADDRESS(ROW(),COLUMN())))</formula>
    </cfRule>
  </conditionalFormatting>
  <conditionalFormatting sqref="O12:O26">
    <cfRule type="expression" dxfId="425" priority="361">
      <formula>INDIRECT(ADDRESS(ROW(),COLUMN()))=TRUNC(INDIRECT(ADDRESS(ROW(),COLUMN())))</formula>
    </cfRule>
  </conditionalFormatting>
  <conditionalFormatting sqref="I21:I25">
    <cfRule type="expression" dxfId="424" priority="363">
      <formula>INDIRECT(ADDRESS(ROW(),COLUMN()))=TRUNC(INDIRECT(ADDRESS(ROW(),COLUMN())))</formula>
    </cfRule>
  </conditionalFormatting>
  <conditionalFormatting sqref="L12:L25">
    <cfRule type="expression" dxfId="423" priority="362">
      <formula>INDIRECT(ADDRESS(ROW(),COLUMN()))=TRUNC(INDIRECT(ADDRESS(ROW(),COLUMN())))</formula>
    </cfRule>
  </conditionalFormatting>
  <conditionalFormatting sqref="G10 G15">
    <cfRule type="expression" dxfId="422" priority="360">
      <formula>INDIRECT(ADDRESS(ROW(),COLUMN()))=TRUNC(INDIRECT(ADDRESS(ROW(),COLUMN())))</formula>
    </cfRule>
  </conditionalFormatting>
  <conditionalFormatting sqref="I10 I15">
    <cfRule type="expression" dxfId="421" priority="359">
      <formula>INDIRECT(ADDRESS(ROW(),COLUMN()))=TRUNC(INDIRECT(ADDRESS(ROW(),COLUMN())))</formula>
    </cfRule>
  </conditionalFormatting>
  <conditionalFormatting sqref="G12">
    <cfRule type="expression" dxfId="420" priority="358">
      <formula>INDIRECT(ADDRESS(ROW(),COLUMN()))=TRUNC(INDIRECT(ADDRESS(ROW(),COLUMN())))</formula>
    </cfRule>
  </conditionalFormatting>
  <conditionalFormatting sqref="I12">
    <cfRule type="expression" dxfId="419" priority="357">
      <formula>INDIRECT(ADDRESS(ROW(),COLUMN()))=TRUNC(INDIRECT(ADDRESS(ROW(),COLUMN())))</formula>
    </cfRule>
  </conditionalFormatting>
  <conditionalFormatting sqref="G14">
    <cfRule type="expression" dxfId="418" priority="356">
      <formula>INDIRECT(ADDRESS(ROW(),COLUMN()))=TRUNC(INDIRECT(ADDRESS(ROW(),COLUMN())))</formula>
    </cfRule>
  </conditionalFormatting>
  <conditionalFormatting sqref="I14">
    <cfRule type="expression" dxfId="417" priority="355">
      <formula>INDIRECT(ADDRESS(ROW(),COLUMN()))=TRUNC(INDIRECT(ADDRESS(ROW(),COLUMN())))</formula>
    </cfRule>
  </conditionalFormatting>
  <conditionalFormatting sqref="G11">
    <cfRule type="expression" dxfId="416" priority="354">
      <formula>INDIRECT(ADDRESS(ROW(),COLUMN()))=TRUNC(INDIRECT(ADDRESS(ROW(),COLUMN())))</formula>
    </cfRule>
  </conditionalFormatting>
  <conditionalFormatting sqref="I11">
    <cfRule type="expression" dxfId="415" priority="353">
      <formula>INDIRECT(ADDRESS(ROW(),COLUMN()))=TRUNC(INDIRECT(ADDRESS(ROW(),COLUMN())))</formula>
    </cfRule>
  </conditionalFormatting>
  <conditionalFormatting sqref="G13">
    <cfRule type="expression" dxfId="414" priority="352">
      <formula>INDIRECT(ADDRESS(ROW(),COLUMN()))=TRUNC(INDIRECT(ADDRESS(ROW(),COLUMN())))</formula>
    </cfRule>
  </conditionalFormatting>
  <conditionalFormatting sqref="I13">
    <cfRule type="expression" dxfId="413" priority="351">
      <formula>INDIRECT(ADDRESS(ROW(),COLUMN()))=TRUNC(INDIRECT(ADDRESS(ROW(),COLUMN())))</formula>
    </cfRule>
  </conditionalFormatting>
  <conditionalFormatting sqref="G16 G19">
    <cfRule type="expression" dxfId="412" priority="350">
      <formula>INDIRECT(ADDRESS(ROW(),COLUMN()))=TRUNC(INDIRECT(ADDRESS(ROW(),COLUMN())))</formula>
    </cfRule>
  </conditionalFormatting>
  <conditionalFormatting sqref="I16 I19">
    <cfRule type="expression" dxfId="411" priority="349">
      <formula>INDIRECT(ADDRESS(ROW(),COLUMN()))=TRUNC(INDIRECT(ADDRESS(ROW(),COLUMN())))</formula>
    </cfRule>
  </conditionalFormatting>
  <conditionalFormatting sqref="G17">
    <cfRule type="expression" dxfId="410" priority="348">
      <formula>INDIRECT(ADDRESS(ROW(),COLUMN()))=TRUNC(INDIRECT(ADDRESS(ROW(),COLUMN())))</formula>
    </cfRule>
  </conditionalFormatting>
  <conditionalFormatting sqref="I17">
    <cfRule type="expression" dxfId="409" priority="347">
      <formula>INDIRECT(ADDRESS(ROW(),COLUMN()))=TRUNC(INDIRECT(ADDRESS(ROW(),COLUMN())))</formula>
    </cfRule>
  </conditionalFormatting>
  <conditionalFormatting sqref="G18">
    <cfRule type="expression" dxfId="408" priority="346">
      <formula>INDIRECT(ADDRESS(ROW(),COLUMN()))=TRUNC(INDIRECT(ADDRESS(ROW(),COLUMN())))</formula>
    </cfRule>
  </conditionalFormatting>
  <conditionalFormatting sqref="I18">
    <cfRule type="expression" dxfId="407" priority="345">
      <formula>INDIRECT(ADDRESS(ROW(),COLUMN()))=TRUNC(INDIRECT(ADDRESS(ROW(),COLUMN())))</formula>
    </cfRule>
  </conditionalFormatting>
  <conditionalFormatting sqref="G20">
    <cfRule type="expression" dxfId="406" priority="344">
      <formula>INDIRECT(ADDRESS(ROW(),COLUMN()))=TRUNC(INDIRECT(ADDRESS(ROW(),COLUMN())))</formula>
    </cfRule>
  </conditionalFormatting>
  <conditionalFormatting sqref="I20">
    <cfRule type="expression" dxfId="405" priority="343">
      <formula>INDIRECT(ADDRESS(ROW(),COLUMN()))=TRUNC(INDIRECT(ADDRESS(ROW(),COLUMN())))</formula>
    </cfRule>
  </conditionalFormatting>
  <conditionalFormatting sqref="G21 G23">
    <cfRule type="expression" dxfId="404" priority="342">
      <formula>INDIRECT(ADDRESS(ROW(),COLUMN()))=TRUNC(INDIRECT(ADDRESS(ROW(),COLUMN())))</formula>
    </cfRule>
  </conditionalFormatting>
  <conditionalFormatting sqref="G22">
    <cfRule type="expression" dxfId="403" priority="341">
      <formula>INDIRECT(ADDRESS(ROW(),COLUMN()))=TRUNC(INDIRECT(ADDRESS(ROW(),COLUMN())))</formula>
    </cfRule>
  </conditionalFormatting>
  <conditionalFormatting sqref="G24:G25">
    <cfRule type="expression" dxfId="402" priority="340">
      <formula>INDIRECT(ADDRESS(ROW(),COLUMN()))=TRUNC(INDIRECT(ADDRESS(ROW(),COLUMN())))</formula>
    </cfRule>
  </conditionalFormatting>
  <conditionalFormatting sqref="G26:G28">
    <cfRule type="expression" dxfId="401" priority="339">
      <formula>INDIRECT(ADDRESS(ROW(),COLUMN()))=TRUNC(INDIRECT(ADDRESS(ROW(),COLUMN())))</formula>
    </cfRule>
  </conditionalFormatting>
  <conditionalFormatting sqref="I26:I28">
    <cfRule type="expression" dxfId="400" priority="338">
      <formula>INDIRECT(ADDRESS(ROW(),COLUMN()))=TRUNC(INDIRECT(ADDRESS(ROW(),COLUMN())))</formula>
    </cfRule>
  </conditionalFormatting>
  <conditionalFormatting sqref="L26:L28">
    <cfRule type="expression" dxfId="399" priority="337">
      <formula>INDIRECT(ADDRESS(ROW(),COLUMN()))=TRUNC(INDIRECT(ADDRESS(ROW(),COLUMN())))</formula>
    </cfRule>
  </conditionalFormatting>
  <conditionalFormatting sqref="G29:G30">
    <cfRule type="expression" dxfId="398" priority="336">
      <formula>INDIRECT(ADDRESS(ROW(),COLUMN()))=TRUNC(INDIRECT(ADDRESS(ROW(),COLUMN())))</formula>
    </cfRule>
  </conditionalFormatting>
  <conditionalFormatting sqref="I29:I30">
    <cfRule type="expression" dxfId="397" priority="335">
      <formula>INDIRECT(ADDRESS(ROW(),COLUMN()))=TRUNC(INDIRECT(ADDRESS(ROW(),COLUMN())))</formula>
    </cfRule>
  </conditionalFormatting>
  <conditionalFormatting sqref="G31:G32 G42 G44">
    <cfRule type="expression" dxfId="396" priority="334">
      <formula>INDIRECT(ADDRESS(ROW(),COLUMN()))=TRUNC(INDIRECT(ADDRESS(ROW(),COLUMN())))</formula>
    </cfRule>
  </conditionalFormatting>
  <conditionalFormatting sqref="I31:I32 I42 I44">
    <cfRule type="expression" dxfId="395" priority="333">
      <formula>INDIRECT(ADDRESS(ROW(),COLUMN()))=TRUNC(INDIRECT(ADDRESS(ROW(),COLUMN())))</formula>
    </cfRule>
  </conditionalFormatting>
  <conditionalFormatting sqref="G40">
    <cfRule type="expression" dxfId="394" priority="332">
      <formula>INDIRECT(ADDRESS(ROW(),COLUMN()))=TRUNC(INDIRECT(ADDRESS(ROW(),COLUMN())))</formula>
    </cfRule>
  </conditionalFormatting>
  <conditionalFormatting sqref="I40">
    <cfRule type="expression" dxfId="393" priority="331">
      <formula>INDIRECT(ADDRESS(ROW(),COLUMN()))=TRUNC(INDIRECT(ADDRESS(ROW(),COLUMN())))</formula>
    </cfRule>
  </conditionalFormatting>
  <conditionalFormatting sqref="G37">
    <cfRule type="expression" dxfId="392" priority="330">
      <formula>INDIRECT(ADDRESS(ROW(),COLUMN()))=TRUNC(INDIRECT(ADDRESS(ROW(),COLUMN())))</formula>
    </cfRule>
  </conditionalFormatting>
  <conditionalFormatting sqref="I37">
    <cfRule type="expression" dxfId="391" priority="329">
      <formula>INDIRECT(ADDRESS(ROW(),COLUMN()))=TRUNC(INDIRECT(ADDRESS(ROW(),COLUMN())))</formula>
    </cfRule>
  </conditionalFormatting>
  <conditionalFormatting sqref="G38">
    <cfRule type="expression" dxfId="390" priority="328">
      <formula>INDIRECT(ADDRESS(ROW(),COLUMN()))=TRUNC(INDIRECT(ADDRESS(ROW(),COLUMN())))</formula>
    </cfRule>
  </conditionalFormatting>
  <conditionalFormatting sqref="I38">
    <cfRule type="expression" dxfId="389" priority="327">
      <formula>INDIRECT(ADDRESS(ROW(),COLUMN()))=TRUNC(INDIRECT(ADDRESS(ROW(),COLUMN())))</formula>
    </cfRule>
  </conditionalFormatting>
  <conditionalFormatting sqref="G41">
    <cfRule type="expression" dxfId="388" priority="326">
      <formula>INDIRECT(ADDRESS(ROW(),COLUMN()))=TRUNC(INDIRECT(ADDRESS(ROW(),COLUMN())))</formula>
    </cfRule>
  </conditionalFormatting>
  <conditionalFormatting sqref="I41">
    <cfRule type="expression" dxfId="387" priority="325">
      <formula>INDIRECT(ADDRESS(ROW(),COLUMN()))=TRUNC(INDIRECT(ADDRESS(ROW(),COLUMN())))</formula>
    </cfRule>
  </conditionalFormatting>
  <conditionalFormatting sqref="G43">
    <cfRule type="expression" dxfId="386" priority="324">
      <formula>INDIRECT(ADDRESS(ROW(),COLUMN()))=TRUNC(INDIRECT(ADDRESS(ROW(),COLUMN())))</formula>
    </cfRule>
  </conditionalFormatting>
  <conditionalFormatting sqref="I43">
    <cfRule type="expression" dxfId="385" priority="323">
      <formula>INDIRECT(ADDRESS(ROW(),COLUMN()))=TRUNC(INDIRECT(ADDRESS(ROW(),COLUMN())))</formula>
    </cfRule>
  </conditionalFormatting>
  <conditionalFormatting sqref="G36">
    <cfRule type="expression" dxfId="384" priority="322">
      <formula>INDIRECT(ADDRESS(ROW(),COLUMN()))=TRUNC(INDIRECT(ADDRESS(ROW(),COLUMN())))</formula>
    </cfRule>
  </conditionalFormatting>
  <conditionalFormatting sqref="I36">
    <cfRule type="expression" dxfId="383" priority="321">
      <formula>INDIRECT(ADDRESS(ROW(),COLUMN()))=TRUNC(INDIRECT(ADDRESS(ROW(),COLUMN())))</formula>
    </cfRule>
  </conditionalFormatting>
  <conditionalFormatting sqref="G39">
    <cfRule type="expression" dxfId="382" priority="320">
      <formula>INDIRECT(ADDRESS(ROW(),COLUMN()))=TRUNC(INDIRECT(ADDRESS(ROW(),COLUMN())))</formula>
    </cfRule>
  </conditionalFormatting>
  <conditionalFormatting sqref="I39">
    <cfRule type="expression" dxfId="381" priority="319">
      <formula>INDIRECT(ADDRESS(ROW(),COLUMN()))=TRUNC(INDIRECT(ADDRESS(ROW(),COLUMN())))</formula>
    </cfRule>
  </conditionalFormatting>
  <conditionalFormatting sqref="G35">
    <cfRule type="expression" dxfId="380" priority="318">
      <formula>INDIRECT(ADDRESS(ROW(),COLUMN()))=TRUNC(INDIRECT(ADDRESS(ROW(),COLUMN())))</formula>
    </cfRule>
  </conditionalFormatting>
  <conditionalFormatting sqref="I35">
    <cfRule type="expression" dxfId="379" priority="317">
      <formula>INDIRECT(ADDRESS(ROW(),COLUMN()))=TRUNC(INDIRECT(ADDRESS(ROW(),COLUMN())))</formula>
    </cfRule>
  </conditionalFormatting>
  <conditionalFormatting sqref="G33">
    <cfRule type="expression" dxfId="378" priority="316">
      <formula>INDIRECT(ADDRESS(ROW(),COLUMN()))=TRUNC(INDIRECT(ADDRESS(ROW(),COLUMN())))</formula>
    </cfRule>
  </conditionalFormatting>
  <conditionalFormatting sqref="I33">
    <cfRule type="expression" dxfId="377" priority="315">
      <formula>INDIRECT(ADDRESS(ROW(),COLUMN()))=TRUNC(INDIRECT(ADDRESS(ROW(),COLUMN())))</formula>
    </cfRule>
  </conditionalFormatting>
  <conditionalFormatting sqref="G34">
    <cfRule type="expression" dxfId="376" priority="314">
      <formula>INDIRECT(ADDRESS(ROW(),COLUMN()))=TRUNC(INDIRECT(ADDRESS(ROW(),COLUMN())))</formula>
    </cfRule>
  </conditionalFormatting>
  <conditionalFormatting sqref="I34">
    <cfRule type="expression" dxfId="375" priority="313">
      <formula>INDIRECT(ADDRESS(ROW(),COLUMN()))=TRUNC(INDIRECT(ADDRESS(ROW(),COLUMN())))</formula>
    </cfRule>
  </conditionalFormatting>
  <conditionalFormatting sqref="G45">
    <cfRule type="expression" dxfId="374" priority="312">
      <formula>INDIRECT(ADDRESS(ROW(),COLUMN()))=TRUNC(INDIRECT(ADDRESS(ROW(),COLUMN())))</formula>
    </cfRule>
  </conditionalFormatting>
  <conditionalFormatting sqref="G46:G47">
    <cfRule type="expression" dxfId="373" priority="311">
      <formula>INDIRECT(ADDRESS(ROW(),COLUMN()))=TRUNC(INDIRECT(ADDRESS(ROW(),COLUMN())))</formula>
    </cfRule>
  </conditionalFormatting>
  <conditionalFormatting sqref="I46:I47">
    <cfRule type="expression" dxfId="372" priority="310">
      <formula>INDIRECT(ADDRESS(ROW(),COLUMN()))=TRUNC(INDIRECT(ADDRESS(ROW(),COLUMN())))</formula>
    </cfRule>
  </conditionalFormatting>
  <conditionalFormatting sqref="I169">
    <cfRule type="expression" dxfId="371" priority="308">
      <formula>INDIRECT(ADDRESS(ROW(),COLUMN()))=TRUNC(INDIRECT(ADDRESS(ROW(),COLUMN())))</formula>
    </cfRule>
  </conditionalFormatting>
  <conditionalFormatting sqref="L169">
    <cfRule type="expression" dxfId="370" priority="307">
      <formula>INDIRECT(ADDRESS(ROW(),COLUMN()))=TRUNC(INDIRECT(ADDRESS(ROW(),COLUMN())))</formula>
    </cfRule>
  </conditionalFormatting>
  <conditionalFormatting sqref="O169">
    <cfRule type="expression" dxfId="369" priority="306">
      <formula>INDIRECT(ADDRESS(ROW(),COLUMN()))=TRUNC(INDIRECT(ADDRESS(ROW(),COLUMN())))</formula>
    </cfRule>
  </conditionalFormatting>
  <conditionalFormatting sqref="G171:G218">
    <cfRule type="expression" dxfId="368" priority="305">
      <formula>INDIRECT(ADDRESS(ROW(),COLUMN()))=TRUNC(INDIRECT(ADDRESS(ROW(),COLUMN())))</formula>
    </cfRule>
  </conditionalFormatting>
  <conditionalFormatting sqref="I170:I218">
    <cfRule type="expression" dxfId="367" priority="304">
      <formula>INDIRECT(ADDRESS(ROW(),COLUMN()))=TRUNC(INDIRECT(ADDRESS(ROW(),COLUMN())))</formula>
    </cfRule>
  </conditionalFormatting>
  <conditionalFormatting sqref="L170:L218">
    <cfRule type="expression" dxfId="366" priority="303">
      <formula>INDIRECT(ADDRESS(ROW(),COLUMN()))=TRUNC(INDIRECT(ADDRESS(ROW(),COLUMN())))</formula>
    </cfRule>
  </conditionalFormatting>
  <conditionalFormatting sqref="O170:O218">
    <cfRule type="expression" dxfId="365" priority="302">
      <formula>INDIRECT(ADDRESS(ROW(),COLUMN()))=TRUNC(INDIRECT(ADDRESS(ROW(),COLUMN())))</formula>
    </cfRule>
  </conditionalFormatting>
  <conditionalFormatting sqref="O107:O159 G107:G159 I107:I159 L107:L159">
    <cfRule type="expression" dxfId="364" priority="301">
      <formula>INDIRECT(ADDRESS(ROW(),COLUMN()))=TRUNC(INDIRECT(ADDRESS(ROW(),COLUMN())))</formula>
    </cfRule>
  </conditionalFormatting>
  <conditionalFormatting sqref="G169">
    <cfRule type="expression" dxfId="363" priority="3">
      <formula>INDIRECT(ADDRESS(ROW(),COLUMN()))=TRUNC(INDIRECT(ADDRESS(ROW(),COLUMN())))</formula>
    </cfRule>
  </conditionalFormatting>
  <conditionalFormatting sqref="G170">
    <cfRule type="expression" dxfId="362" priority="2">
      <formula>INDIRECT(ADDRESS(ROW(),COLUMN()))=TRUNC(INDIRECT(ADDRESS(ROW(),COLUMN())))</formula>
    </cfRule>
  </conditionalFormatting>
  <conditionalFormatting sqref="M6:Q7">
    <cfRule type="cellIs" dxfId="36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196</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2-17</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215</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360" priority="372">
      <formula>INDIRECT(ADDRESS(ROW(),COLUMN()))=TRUNC(INDIRECT(ADDRESS(ROW(),COLUMN())))</formula>
    </cfRule>
  </conditionalFormatting>
  <conditionalFormatting sqref="O27:O50">
    <cfRule type="expression" dxfId="359" priority="368">
      <formula>INDIRECT(ADDRESS(ROW(),COLUMN()))=TRUNC(INDIRECT(ADDRESS(ROW(),COLUMN())))</formula>
    </cfRule>
  </conditionalFormatting>
  <conditionalFormatting sqref="G48:G50">
    <cfRule type="expression" dxfId="358" priority="371">
      <formula>INDIRECT(ADDRESS(ROW(),COLUMN()))=TRUNC(INDIRECT(ADDRESS(ROW(),COLUMN())))</formula>
    </cfRule>
  </conditionalFormatting>
  <conditionalFormatting sqref="I45 I48:I50">
    <cfRule type="expression" dxfId="357" priority="370">
      <formula>INDIRECT(ADDRESS(ROW(),COLUMN()))=TRUNC(INDIRECT(ADDRESS(ROW(),COLUMN())))</formula>
    </cfRule>
  </conditionalFormatting>
  <conditionalFormatting sqref="L29:L50">
    <cfRule type="expression" dxfId="356" priority="369">
      <formula>INDIRECT(ADDRESS(ROW(),COLUMN()))=TRUNC(INDIRECT(ADDRESS(ROW(),COLUMN())))</formula>
    </cfRule>
  </conditionalFormatting>
  <conditionalFormatting sqref="O10">
    <cfRule type="expression" dxfId="355" priority="366">
      <formula>INDIRECT(ADDRESS(ROW(),COLUMN()))=TRUNC(INDIRECT(ADDRESS(ROW(),COLUMN())))</formula>
    </cfRule>
  </conditionalFormatting>
  <conditionalFormatting sqref="L10">
    <cfRule type="expression" dxfId="354" priority="367">
      <formula>INDIRECT(ADDRESS(ROW(),COLUMN()))=TRUNC(INDIRECT(ADDRESS(ROW(),COLUMN())))</formula>
    </cfRule>
  </conditionalFormatting>
  <conditionalFormatting sqref="O11">
    <cfRule type="expression" dxfId="353" priority="364">
      <formula>INDIRECT(ADDRESS(ROW(),COLUMN()))=TRUNC(INDIRECT(ADDRESS(ROW(),COLUMN())))</formula>
    </cfRule>
  </conditionalFormatting>
  <conditionalFormatting sqref="L11">
    <cfRule type="expression" dxfId="352" priority="365">
      <formula>INDIRECT(ADDRESS(ROW(),COLUMN()))=TRUNC(INDIRECT(ADDRESS(ROW(),COLUMN())))</formula>
    </cfRule>
  </conditionalFormatting>
  <conditionalFormatting sqref="O12:O26">
    <cfRule type="expression" dxfId="351" priority="361">
      <formula>INDIRECT(ADDRESS(ROW(),COLUMN()))=TRUNC(INDIRECT(ADDRESS(ROW(),COLUMN())))</formula>
    </cfRule>
  </conditionalFormatting>
  <conditionalFormatting sqref="I21:I25">
    <cfRule type="expression" dxfId="350" priority="363">
      <formula>INDIRECT(ADDRESS(ROW(),COLUMN()))=TRUNC(INDIRECT(ADDRESS(ROW(),COLUMN())))</formula>
    </cfRule>
  </conditionalFormatting>
  <conditionalFormatting sqref="L12:L25">
    <cfRule type="expression" dxfId="349" priority="362">
      <formula>INDIRECT(ADDRESS(ROW(),COLUMN()))=TRUNC(INDIRECT(ADDRESS(ROW(),COLUMN())))</formula>
    </cfRule>
  </conditionalFormatting>
  <conditionalFormatting sqref="G10 G15">
    <cfRule type="expression" dxfId="348" priority="360">
      <formula>INDIRECT(ADDRESS(ROW(),COLUMN()))=TRUNC(INDIRECT(ADDRESS(ROW(),COLUMN())))</formula>
    </cfRule>
  </conditionalFormatting>
  <conditionalFormatting sqref="I10 I15">
    <cfRule type="expression" dxfId="347" priority="359">
      <formula>INDIRECT(ADDRESS(ROW(),COLUMN()))=TRUNC(INDIRECT(ADDRESS(ROW(),COLUMN())))</formula>
    </cfRule>
  </conditionalFormatting>
  <conditionalFormatting sqref="G12">
    <cfRule type="expression" dxfId="346" priority="358">
      <formula>INDIRECT(ADDRESS(ROW(),COLUMN()))=TRUNC(INDIRECT(ADDRESS(ROW(),COLUMN())))</formula>
    </cfRule>
  </conditionalFormatting>
  <conditionalFormatting sqref="I12">
    <cfRule type="expression" dxfId="345" priority="357">
      <formula>INDIRECT(ADDRESS(ROW(),COLUMN()))=TRUNC(INDIRECT(ADDRESS(ROW(),COLUMN())))</formula>
    </cfRule>
  </conditionalFormatting>
  <conditionalFormatting sqref="G14">
    <cfRule type="expression" dxfId="344" priority="356">
      <formula>INDIRECT(ADDRESS(ROW(),COLUMN()))=TRUNC(INDIRECT(ADDRESS(ROW(),COLUMN())))</formula>
    </cfRule>
  </conditionalFormatting>
  <conditionalFormatting sqref="I14">
    <cfRule type="expression" dxfId="343" priority="355">
      <formula>INDIRECT(ADDRESS(ROW(),COLUMN()))=TRUNC(INDIRECT(ADDRESS(ROW(),COLUMN())))</formula>
    </cfRule>
  </conditionalFormatting>
  <conditionalFormatting sqref="G11">
    <cfRule type="expression" dxfId="342" priority="354">
      <formula>INDIRECT(ADDRESS(ROW(),COLUMN()))=TRUNC(INDIRECT(ADDRESS(ROW(),COLUMN())))</formula>
    </cfRule>
  </conditionalFormatting>
  <conditionalFormatting sqref="I11">
    <cfRule type="expression" dxfId="341" priority="353">
      <formula>INDIRECT(ADDRESS(ROW(),COLUMN()))=TRUNC(INDIRECT(ADDRESS(ROW(),COLUMN())))</formula>
    </cfRule>
  </conditionalFormatting>
  <conditionalFormatting sqref="G13">
    <cfRule type="expression" dxfId="340" priority="352">
      <formula>INDIRECT(ADDRESS(ROW(),COLUMN()))=TRUNC(INDIRECT(ADDRESS(ROW(),COLUMN())))</formula>
    </cfRule>
  </conditionalFormatting>
  <conditionalFormatting sqref="I13">
    <cfRule type="expression" dxfId="339" priority="351">
      <formula>INDIRECT(ADDRESS(ROW(),COLUMN()))=TRUNC(INDIRECT(ADDRESS(ROW(),COLUMN())))</formula>
    </cfRule>
  </conditionalFormatting>
  <conditionalFormatting sqref="G16 G19">
    <cfRule type="expression" dxfId="338" priority="350">
      <formula>INDIRECT(ADDRESS(ROW(),COLUMN()))=TRUNC(INDIRECT(ADDRESS(ROW(),COLUMN())))</formula>
    </cfRule>
  </conditionalFormatting>
  <conditionalFormatting sqref="I16 I19">
    <cfRule type="expression" dxfId="337" priority="349">
      <formula>INDIRECT(ADDRESS(ROW(),COLUMN()))=TRUNC(INDIRECT(ADDRESS(ROW(),COLUMN())))</formula>
    </cfRule>
  </conditionalFormatting>
  <conditionalFormatting sqref="G17">
    <cfRule type="expression" dxfId="336" priority="348">
      <formula>INDIRECT(ADDRESS(ROW(),COLUMN()))=TRUNC(INDIRECT(ADDRESS(ROW(),COLUMN())))</formula>
    </cfRule>
  </conditionalFormatting>
  <conditionalFormatting sqref="I17">
    <cfRule type="expression" dxfId="335" priority="347">
      <formula>INDIRECT(ADDRESS(ROW(),COLUMN()))=TRUNC(INDIRECT(ADDRESS(ROW(),COLUMN())))</formula>
    </cfRule>
  </conditionalFormatting>
  <conditionalFormatting sqref="G18">
    <cfRule type="expression" dxfId="334" priority="346">
      <formula>INDIRECT(ADDRESS(ROW(),COLUMN()))=TRUNC(INDIRECT(ADDRESS(ROW(),COLUMN())))</formula>
    </cfRule>
  </conditionalFormatting>
  <conditionalFormatting sqref="I18">
    <cfRule type="expression" dxfId="333" priority="345">
      <formula>INDIRECT(ADDRESS(ROW(),COLUMN()))=TRUNC(INDIRECT(ADDRESS(ROW(),COLUMN())))</formula>
    </cfRule>
  </conditionalFormatting>
  <conditionalFormatting sqref="G20">
    <cfRule type="expression" dxfId="332" priority="344">
      <formula>INDIRECT(ADDRESS(ROW(),COLUMN()))=TRUNC(INDIRECT(ADDRESS(ROW(),COLUMN())))</formula>
    </cfRule>
  </conditionalFormatting>
  <conditionalFormatting sqref="I20">
    <cfRule type="expression" dxfId="331" priority="343">
      <formula>INDIRECT(ADDRESS(ROW(),COLUMN()))=TRUNC(INDIRECT(ADDRESS(ROW(),COLUMN())))</formula>
    </cfRule>
  </conditionalFormatting>
  <conditionalFormatting sqref="G21 G23">
    <cfRule type="expression" dxfId="330" priority="342">
      <formula>INDIRECT(ADDRESS(ROW(),COLUMN()))=TRUNC(INDIRECT(ADDRESS(ROW(),COLUMN())))</formula>
    </cfRule>
  </conditionalFormatting>
  <conditionalFormatting sqref="G22">
    <cfRule type="expression" dxfId="329" priority="341">
      <formula>INDIRECT(ADDRESS(ROW(),COLUMN()))=TRUNC(INDIRECT(ADDRESS(ROW(),COLUMN())))</formula>
    </cfRule>
  </conditionalFormatting>
  <conditionalFormatting sqref="G24:G25">
    <cfRule type="expression" dxfId="328" priority="340">
      <formula>INDIRECT(ADDRESS(ROW(),COLUMN()))=TRUNC(INDIRECT(ADDRESS(ROW(),COLUMN())))</formula>
    </cfRule>
  </conditionalFormatting>
  <conditionalFormatting sqref="G26:G28">
    <cfRule type="expression" dxfId="327" priority="339">
      <formula>INDIRECT(ADDRESS(ROW(),COLUMN()))=TRUNC(INDIRECT(ADDRESS(ROW(),COLUMN())))</formula>
    </cfRule>
  </conditionalFormatting>
  <conditionalFormatting sqref="I26:I28">
    <cfRule type="expression" dxfId="326" priority="338">
      <formula>INDIRECT(ADDRESS(ROW(),COLUMN()))=TRUNC(INDIRECT(ADDRESS(ROW(),COLUMN())))</formula>
    </cfRule>
  </conditionalFormatting>
  <conditionalFormatting sqref="L26:L28">
    <cfRule type="expression" dxfId="325" priority="337">
      <formula>INDIRECT(ADDRESS(ROW(),COLUMN()))=TRUNC(INDIRECT(ADDRESS(ROW(),COLUMN())))</formula>
    </cfRule>
  </conditionalFormatting>
  <conditionalFormatting sqref="G29:G30">
    <cfRule type="expression" dxfId="324" priority="336">
      <formula>INDIRECT(ADDRESS(ROW(),COLUMN()))=TRUNC(INDIRECT(ADDRESS(ROW(),COLUMN())))</formula>
    </cfRule>
  </conditionalFormatting>
  <conditionalFormatting sqref="I29:I30">
    <cfRule type="expression" dxfId="323" priority="335">
      <formula>INDIRECT(ADDRESS(ROW(),COLUMN()))=TRUNC(INDIRECT(ADDRESS(ROW(),COLUMN())))</formula>
    </cfRule>
  </conditionalFormatting>
  <conditionalFormatting sqref="G31:G32 G42 G44">
    <cfRule type="expression" dxfId="322" priority="334">
      <formula>INDIRECT(ADDRESS(ROW(),COLUMN()))=TRUNC(INDIRECT(ADDRESS(ROW(),COLUMN())))</formula>
    </cfRule>
  </conditionalFormatting>
  <conditionalFormatting sqref="I31:I32 I42 I44">
    <cfRule type="expression" dxfId="321" priority="333">
      <formula>INDIRECT(ADDRESS(ROW(),COLUMN()))=TRUNC(INDIRECT(ADDRESS(ROW(),COLUMN())))</formula>
    </cfRule>
  </conditionalFormatting>
  <conditionalFormatting sqref="G40">
    <cfRule type="expression" dxfId="320" priority="332">
      <formula>INDIRECT(ADDRESS(ROW(),COLUMN()))=TRUNC(INDIRECT(ADDRESS(ROW(),COLUMN())))</formula>
    </cfRule>
  </conditionalFormatting>
  <conditionalFormatting sqref="I40">
    <cfRule type="expression" dxfId="319" priority="331">
      <formula>INDIRECT(ADDRESS(ROW(),COLUMN()))=TRUNC(INDIRECT(ADDRESS(ROW(),COLUMN())))</formula>
    </cfRule>
  </conditionalFormatting>
  <conditionalFormatting sqref="G37">
    <cfRule type="expression" dxfId="318" priority="330">
      <formula>INDIRECT(ADDRESS(ROW(),COLUMN()))=TRUNC(INDIRECT(ADDRESS(ROW(),COLUMN())))</formula>
    </cfRule>
  </conditionalFormatting>
  <conditionalFormatting sqref="I37">
    <cfRule type="expression" dxfId="317" priority="329">
      <formula>INDIRECT(ADDRESS(ROW(),COLUMN()))=TRUNC(INDIRECT(ADDRESS(ROW(),COLUMN())))</formula>
    </cfRule>
  </conditionalFormatting>
  <conditionalFormatting sqref="G38">
    <cfRule type="expression" dxfId="316" priority="328">
      <formula>INDIRECT(ADDRESS(ROW(),COLUMN()))=TRUNC(INDIRECT(ADDRESS(ROW(),COLUMN())))</formula>
    </cfRule>
  </conditionalFormatting>
  <conditionalFormatting sqref="I38">
    <cfRule type="expression" dxfId="315" priority="327">
      <formula>INDIRECT(ADDRESS(ROW(),COLUMN()))=TRUNC(INDIRECT(ADDRESS(ROW(),COLUMN())))</formula>
    </cfRule>
  </conditionalFormatting>
  <conditionalFormatting sqref="G41">
    <cfRule type="expression" dxfId="314" priority="326">
      <formula>INDIRECT(ADDRESS(ROW(),COLUMN()))=TRUNC(INDIRECT(ADDRESS(ROW(),COLUMN())))</formula>
    </cfRule>
  </conditionalFormatting>
  <conditionalFormatting sqref="I41">
    <cfRule type="expression" dxfId="313" priority="325">
      <formula>INDIRECT(ADDRESS(ROW(),COLUMN()))=TRUNC(INDIRECT(ADDRESS(ROW(),COLUMN())))</formula>
    </cfRule>
  </conditionalFormatting>
  <conditionalFormatting sqref="G43">
    <cfRule type="expression" dxfId="312" priority="324">
      <formula>INDIRECT(ADDRESS(ROW(),COLUMN()))=TRUNC(INDIRECT(ADDRESS(ROW(),COLUMN())))</formula>
    </cfRule>
  </conditionalFormatting>
  <conditionalFormatting sqref="I43">
    <cfRule type="expression" dxfId="311" priority="323">
      <formula>INDIRECT(ADDRESS(ROW(),COLUMN()))=TRUNC(INDIRECT(ADDRESS(ROW(),COLUMN())))</formula>
    </cfRule>
  </conditionalFormatting>
  <conditionalFormatting sqref="G36">
    <cfRule type="expression" dxfId="310" priority="322">
      <formula>INDIRECT(ADDRESS(ROW(),COLUMN()))=TRUNC(INDIRECT(ADDRESS(ROW(),COLUMN())))</formula>
    </cfRule>
  </conditionalFormatting>
  <conditionalFormatting sqref="I36">
    <cfRule type="expression" dxfId="309" priority="321">
      <formula>INDIRECT(ADDRESS(ROW(),COLUMN()))=TRUNC(INDIRECT(ADDRESS(ROW(),COLUMN())))</formula>
    </cfRule>
  </conditionalFormatting>
  <conditionalFormatting sqref="G39">
    <cfRule type="expression" dxfId="308" priority="320">
      <formula>INDIRECT(ADDRESS(ROW(),COLUMN()))=TRUNC(INDIRECT(ADDRESS(ROW(),COLUMN())))</formula>
    </cfRule>
  </conditionalFormatting>
  <conditionalFormatting sqref="I39">
    <cfRule type="expression" dxfId="307" priority="319">
      <formula>INDIRECT(ADDRESS(ROW(),COLUMN()))=TRUNC(INDIRECT(ADDRESS(ROW(),COLUMN())))</formula>
    </cfRule>
  </conditionalFormatting>
  <conditionalFormatting sqref="G35">
    <cfRule type="expression" dxfId="306" priority="318">
      <formula>INDIRECT(ADDRESS(ROW(),COLUMN()))=TRUNC(INDIRECT(ADDRESS(ROW(),COLUMN())))</formula>
    </cfRule>
  </conditionalFormatting>
  <conditionalFormatting sqref="I35">
    <cfRule type="expression" dxfId="305" priority="317">
      <formula>INDIRECT(ADDRESS(ROW(),COLUMN()))=TRUNC(INDIRECT(ADDRESS(ROW(),COLUMN())))</formula>
    </cfRule>
  </conditionalFormatting>
  <conditionalFormatting sqref="G33">
    <cfRule type="expression" dxfId="304" priority="316">
      <formula>INDIRECT(ADDRESS(ROW(),COLUMN()))=TRUNC(INDIRECT(ADDRESS(ROW(),COLUMN())))</formula>
    </cfRule>
  </conditionalFormatting>
  <conditionalFormatting sqref="I33">
    <cfRule type="expression" dxfId="303" priority="315">
      <formula>INDIRECT(ADDRESS(ROW(),COLUMN()))=TRUNC(INDIRECT(ADDRESS(ROW(),COLUMN())))</formula>
    </cfRule>
  </conditionalFormatting>
  <conditionalFormatting sqref="G34">
    <cfRule type="expression" dxfId="302" priority="314">
      <formula>INDIRECT(ADDRESS(ROW(),COLUMN()))=TRUNC(INDIRECT(ADDRESS(ROW(),COLUMN())))</formula>
    </cfRule>
  </conditionalFormatting>
  <conditionalFormatting sqref="I34">
    <cfRule type="expression" dxfId="301" priority="313">
      <formula>INDIRECT(ADDRESS(ROW(),COLUMN()))=TRUNC(INDIRECT(ADDRESS(ROW(),COLUMN())))</formula>
    </cfRule>
  </conditionalFormatting>
  <conditionalFormatting sqref="G45">
    <cfRule type="expression" dxfId="300" priority="312">
      <formula>INDIRECT(ADDRESS(ROW(),COLUMN()))=TRUNC(INDIRECT(ADDRESS(ROW(),COLUMN())))</formula>
    </cfRule>
  </conditionalFormatting>
  <conditionalFormatting sqref="G46:G47">
    <cfRule type="expression" dxfId="299" priority="311">
      <formula>INDIRECT(ADDRESS(ROW(),COLUMN()))=TRUNC(INDIRECT(ADDRESS(ROW(),COLUMN())))</formula>
    </cfRule>
  </conditionalFormatting>
  <conditionalFormatting sqref="I46:I47">
    <cfRule type="expression" dxfId="298" priority="310">
      <formula>INDIRECT(ADDRESS(ROW(),COLUMN()))=TRUNC(INDIRECT(ADDRESS(ROW(),COLUMN())))</formula>
    </cfRule>
  </conditionalFormatting>
  <conditionalFormatting sqref="I169">
    <cfRule type="expression" dxfId="297" priority="308">
      <formula>INDIRECT(ADDRESS(ROW(),COLUMN()))=TRUNC(INDIRECT(ADDRESS(ROW(),COLUMN())))</formula>
    </cfRule>
  </conditionalFormatting>
  <conditionalFormatting sqref="L169">
    <cfRule type="expression" dxfId="296" priority="307">
      <formula>INDIRECT(ADDRESS(ROW(),COLUMN()))=TRUNC(INDIRECT(ADDRESS(ROW(),COLUMN())))</formula>
    </cfRule>
  </conditionalFormatting>
  <conditionalFormatting sqref="O169">
    <cfRule type="expression" dxfId="295" priority="306">
      <formula>INDIRECT(ADDRESS(ROW(),COLUMN()))=TRUNC(INDIRECT(ADDRESS(ROW(),COLUMN())))</formula>
    </cfRule>
  </conditionalFormatting>
  <conditionalFormatting sqref="G171:G218">
    <cfRule type="expression" dxfId="294" priority="305">
      <formula>INDIRECT(ADDRESS(ROW(),COLUMN()))=TRUNC(INDIRECT(ADDRESS(ROW(),COLUMN())))</formula>
    </cfRule>
  </conditionalFormatting>
  <conditionalFormatting sqref="I170:I218">
    <cfRule type="expression" dxfId="293" priority="304">
      <formula>INDIRECT(ADDRESS(ROW(),COLUMN()))=TRUNC(INDIRECT(ADDRESS(ROW(),COLUMN())))</formula>
    </cfRule>
  </conditionalFormatting>
  <conditionalFormatting sqref="L170:L218">
    <cfRule type="expression" dxfId="292" priority="303">
      <formula>INDIRECT(ADDRESS(ROW(),COLUMN()))=TRUNC(INDIRECT(ADDRESS(ROW(),COLUMN())))</formula>
    </cfRule>
  </conditionalFormatting>
  <conditionalFormatting sqref="O170:O218">
    <cfRule type="expression" dxfId="291" priority="302">
      <formula>INDIRECT(ADDRESS(ROW(),COLUMN()))=TRUNC(INDIRECT(ADDRESS(ROW(),COLUMN())))</formula>
    </cfRule>
  </conditionalFormatting>
  <conditionalFormatting sqref="O107:O159 G107:G159 I107:I159 L107:L159">
    <cfRule type="expression" dxfId="290" priority="301">
      <formula>INDIRECT(ADDRESS(ROW(),COLUMN()))=TRUNC(INDIRECT(ADDRESS(ROW(),COLUMN())))</formula>
    </cfRule>
  </conditionalFormatting>
  <conditionalFormatting sqref="G169">
    <cfRule type="expression" dxfId="289" priority="3">
      <formula>INDIRECT(ADDRESS(ROW(),COLUMN()))=TRUNC(INDIRECT(ADDRESS(ROW(),COLUMN())))</formula>
    </cfRule>
  </conditionalFormatting>
  <conditionalFormatting sqref="G170">
    <cfRule type="expression" dxfId="288" priority="2">
      <formula>INDIRECT(ADDRESS(ROW(),COLUMN()))=TRUNC(INDIRECT(ADDRESS(ROW(),COLUMN())))</formula>
    </cfRule>
  </conditionalFormatting>
  <conditionalFormatting sqref="M6:Q7">
    <cfRule type="cellIs" dxfId="28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197</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2-18</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215</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286" priority="372">
      <formula>INDIRECT(ADDRESS(ROW(),COLUMN()))=TRUNC(INDIRECT(ADDRESS(ROW(),COLUMN())))</formula>
    </cfRule>
  </conditionalFormatting>
  <conditionalFormatting sqref="O27:O50">
    <cfRule type="expression" dxfId="285" priority="368">
      <formula>INDIRECT(ADDRESS(ROW(),COLUMN()))=TRUNC(INDIRECT(ADDRESS(ROW(),COLUMN())))</formula>
    </cfRule>
  </conditionalFormatting>
  <conditionalFormatting sqref="G48:G50">
    <cfRule type="expression" dxfId="284" priority="371">
      <formula>INDIRECT(ADDRESS(ROW(),COLUMN()))=TRUNC(INDIRECT(ADDRESS(ROW(),COLUMN())))</formula>
    </cfRule>
  </conditionalFormatting>
  <conditionalFormatting sqref="I45 I48:I50">
    <cfRule type="expression" dxfId="283" priority="370">
      <formula>INDIRECT(ADDRESS(ROW(),COLUMN()))=TRUNC(INDIRECT(ADDRESS(ROW(),COLUMN())))</formula>
    </cfRule>
  </conditionalFormatting>
  <conditionalFormatting sqref="L29:L50">
    <cfRule type="expression" dxfId="282" priority="369">
      <formula>INDIRECT(ADDRESS(ROW(),COLUMN()))=TRUNC(INDIRECT(ADDRESS(ROW(),COLUMN())))</formula>
    </cfRule>
  </conditionalFormatting>
  <conditionalFormatting sqref="O10">
    <cfRule type="expression" dxfId="281" priority="366">
      <formula>INDIRECT(ADDRESS(ROW(),COLUMN()))=TRUNC(INDIRECT(ADDRESS(ROW(),COLUMN())))</formula>
    </cfRule>
  </conditionalFormatting>
  <conditionalFormatting sqref="L10">
    <cfRule type="expression" dxfId="280" priority="367">
      <formula>INDIRECT(ADDRESS(ROW(),COLUMN()))=TRUNC(INDIRECT(ADDRESS(ROW(),COLUMN())))</formula>
    </cfRule>
  </conditionalFormatting>
  <conditionalFormatting sqref="O11">
    <cfRule type="expression" dxfId="279" priority="364">
      <formula>INDIRECT(ADDRESS(ROW(),COLUMN()))=TRUNC(INDIRECT(ADDRESS(ROW(),COLUMN())))</formula>
    </cfRule>
  </conditionalFormatting>
  <conditionalFormatting sqref="L11">
    <cfRule type="expression" dxfId="278" priority="365">
      <formula>INDIRECT(ADDRESS(ROW(),COLUMN()))=TRUNC(INDIRECT(ADDRESS(ROW(),COLUMN())))</formula>
    </cfRule>
  </conditionalFormatting>
  <conditionalFormatting sqref="O12:O26">
    <cfRule type="expression" dxfId="277" priority="361">
      <formula>INDIRECT(ADDRESS(ROW(),COLUMN()))=TRUNC(INDIRECT(ADDRESS(ROW(),COLUMN())))</formula>
    </cfRule>
  </conditionalFormatting>
  <conditionalFormatting sqref="I21:I25">
    <cfRule type="expression" dxfId="276" priority="363">
      <formula>INDIRECT(ADDRESS(ROW(),COLUMN()))=TRUNC(INDIRECT(ADDRESS(ROW(),COLUMN())))</formula>
    </cfRule>
  </conditionalFormatting>
  <conditionalFormatting sqref="L12:L25">
    <cfRule type="expression" dxfId="275" priority="362">
      <formula>INDIRECT(ADDRESS(ROW(),COLUMN()))=TRUNC(INDIRECT(ADDRESS(ROW(),COLUMN())))</formula>
    </cfRule>
  </conditionalFormatting>
  <conditionalFormatting sqref="G10 G15">
    <cfRule type="expression" dxfId="274" priority="360">
      <formula>INDIRECT(ADDRESS(ROW(),COLUMN()))=TRUNC(INDIRECT(ADDRESS(ROW(),COLUMN())))</formula>
    </cfRule>
  </conditionalFormatting>
  <conditionalFormatting sqref="I10 I15">
    <cfRule type="expression" dxfId="273" priority="359">
      <formula>INDIRECT(ADDRESS(ROW(),COLUMN()))=TRUNC(INDIRECT(ADDRESS(ROW(),COLUMN())))</formula>
    </cfRule>
  </conditionalFormatting>
  <conditionalFormatting sqref="G12">
    <cfRule type="expression" dxfId="272" priority="358">
      <formula>INDIRECT(ADDRESS(ROW(),COLUMN()))=TRUNC(INDIRECT(ADDRESS(ROW(),COLUMN())))</formula>
    </cfRule>
  </conditionalFormatting>
  <conditionalFormatting sqref="I12">
    <cfRule type="expression" dxfId="271" priority="357">
      <formula>INDIRECT(ADDRESS(ROW(),COLUMN()))=TRUNC(INDIRECT(ADDRESS(ROW(),COLUMN())))</formula>
    </cfRule>
  </conditionalFormatting>
  <conditionalFormatting sqref="G14">
    <cfRule type="expression" dxfId="270" priority="356">
      <formula>INDIRECT(ADDRESS(ROW(),COLUMN()))=TRUNC(INDIRECT(ADDRESS(ROW(),COLUMN())))</formula>
    </cfRule>
  </conditionalFormatting>
  <conditionalFormatting sqref="I14">
    <cfRule type="expression" dxfId="269" priority="355">
      <formula>INDIRECT(ADDRESS(ROW(),COLUMN()))=TRUNC(INDIRECT(ADDRESS(ROW(),COLUMN())))</formula>
    </cfRule>
  </conditionalFormatting>
  <conditionalFormatting sqref="G11">
    <cfRule type="expression" dxfId="268" priority="354">
      <formula>INDIRECT(ADDRESS(ROW(),COLUMN()))=TRUNC(INDIRECT(ADDRESS(ROW(),COLUMN())))</formula>
    </cfRule>
  </conditionalFormatting>
  <conditionalFormatting sqref="I11">
    <cfRule type="expression" dxfId="267" priority="353">
      <formula>INDIRECT(ADDRESS(ROW(),COLUMN()))=TRUNC(INDIRECT(ADDRESS(ROW(),COLUMN())))</formula>
    </cfRule>
  </conditionalFormatting>
  <conditionalFormatting sqref="G13">
    <cfRule type="expression" dxfId="266" priority="352">
      <formula>INDIRECT(ADDRESS(ROW(),COLUMN()))=TRUNC(INDIRECT(ADDRESS(ROW(),COLUMN())))</formula>
    </cfRule>
  </conditionalFormatting>
  <conditionalFormatting sqref="I13">
    <cfRule type="expression" dxfId="265" priority="351">
      <formula>INDIRECT(ADDRESS(ROW(),COLUMN()))=TRUNC(INDIRECT(ADDRESS(ROW(),COLUMN())))</formula>
    </cfRule>
  </conditionalFormatting>
  <conditionalFormatting sqref="G16 G19">
    <cfRule type="expression" dxfId="264" priority="350">
      <formula>INDIRECT(ADDRESS(ROW(),COLUMN()))=TRUNC(INDIRECT(ADDRESS(ROW(),COLUMN())))</formula>
    </cfRule>
  </conditionalFormatting>
  <conditionalFormatting sqref="I16 I19">
    <cfRule type="expression" dxfId="263" priority="349">
      <formula>INDIRECT(ADDRESS(ROW(),COLUMN()))=TRUNC(INDIRECT(ADDRESS(ROW(),COLUMN())))</formula>
    </cfRule>
  </conditionalFormatting>
  <conditionalFormatting sqref="G17">
    <cfRule type="expression" dxfId="262" priority="348">
      <formula>INDIRECT(ADDRESS(ROW(),COLUMN()))=TRUNC(INDIRECT(ADDRESS(ROW(),COLUMN())))</formula>
    </cfRule>
  </conditionalFormatting>
  <conditionalFormatting sqref="I17">
    <cfRule type="expression" dxfId="261" priority="347">
      <formula>INDIRECT(ADDRESS(ROW(),COLUMN()))=TRUNC(INDIRECT(ADDRESS(ROW(),COLUMN())))</formula>
    </cfRule>
  </conditionalFormatting>
  <conditionalFormatting sqref="G18">
    <cfRule type="expression" dxfId="260" priority="346">
      <formula>INDIRECT(ADDRESS(ROW(),COLUMN()))=TRUNC(INDIRECT(ADDRESS(ROW(),COLUMN())))</formula>
    </cfRule>
  </conditionalFormatting>
  <conditionalFormatting sqref="I18">
    <cfRule type="expression" dxfId="259" priority="345">
      <formula>INDIRECT(ADDRESS(ROW(),COLUMN()))=TRUNC(INDIRECT(ADDRESS(ROW(),COLUMN())))</formula>
    </cfRule>
  </conditionalFormatting>
  <conditionalFormatting sqref="G20">
    <cfRule type="expression" dxfId="258" priority="344">
      <formula>INDIRECT(ADDRESS(ROW(),COLUMN()))=TRUNC(INDIRECT(ADDRESS(ROW(),COLUMN())))</formula>
    </cfRule>
  </conditionalFormatting>
  <conditionalFormatting sqref="I20">
    <cfRule type="expression" dxfId="257" priority="343">
      <formula>INDIRECT(ADDRESS(ROW(),COLUMN()))=TRUNC(INDIRECT(ADDRESS(ROW(),COLUMN())))</formula>
    </cfRule>
  </conditionalFormatting>
  <conditionalFormatting sqref="G21 G23">
    <cfRule type="expression" dxfId="256" priority="342">
      <formula>INDIRECT(ADDRESS(ROW(),COLUMN()))=TRUNC(INDIRECT(ADDRESS(ROW(),COLUMN())))</formula>
    </cfRule>
  </conditionalFormatting>
  <conditionalFormatting sqref="G22">
    <cfRule type="expression" dxfId="255" priority="341">
      <formula>INDIRECT(ADDRESS(ROW(),COLUMN()))=TRUNC(INDIRECT(ADDRESS(ROW(),COLUMN())))</formula>
    </cfRule>
  </conditionalFormatting>
  <conditionalFormatting sqref="G24:G25">
    <cfRule type="expression" dxfId="254" priority="340">
      <formula>INDIRECT(ADDRESS(ROW(),COLUMN()))=TRUNC(INDIRECT(ADDRESS(ROW(),COLUMN())))</formula>
    </cfRule>
  </conditionalFormatting>
  <conditionalFormatting sqref="G26:G28">
    <cfRule type="expression" dxfId="253" priority="339">
      <formula>INDIRECT(ADDRESS(ROW(),COLUMN()))=TRUNC(INDIRECT(ADDRESS(ROW(),COLUMN())))</formula>
    </cfRule>
  </conditionalFormatting>
  <conditionalFormatting sqref="I26:I28">
    <cfRule type="expression" dxfId="252" priority="338">
      <formula>INDIRECT(ADDRESS(ROW(),COLUMN()))=TRUNC(INDIRECT(ADDRESS(ROW(),COLUMN())))</formula>
    </cfRule>
  </conditionalFormatting>
  <conditionalFormatting sqref="L26:L28">
    <cfRule type="expression" dxfId="251" priority="337">
      <formula>INDIRECT(ADDRESS(ROW(),COLUMN()))=TRUNC(INDIRECT(ADDRESS(ROW(),COLUMN())))</formula>
    </cfRule>
  </conditionalFormatting>
  <conditionalFormatting sqref="G29:G30">
    <cfRule type="expression" dxfId="250" priority="336">
      <formula>INDIRECT(ADDRESS(ROW(),COLUMN()))=TRUNC(INDIRECT(ADDRESS(ROW(),COLUMN())))</formula>
    </cfRule>
  </conditionalFormatting>
  <conditionalFormatting sqref="I29:I30">
    <cfRule type="expression" dxfId="249" priority="335">
      <formula>INDIRECT(ADDRESS(ROW(),COLUMN()))=TRUNC(INDIRECT(ADDRESS(ROW(),COLUMN())))</formula>
    </cfRule>
  </conditionalFormatting>
  <conditionalFormatting sqref="G31:G32 G42 G44">
    <cfRule type="expression" dxfId="248" priority="334">
      <formula>INDIRECT(ADDRESS(ROW(),COLUMN()))=TRUNC(INDIRECT(ADDRESS(ROW(),COLUMN())))</formula>
    </cfRule>
  </conditionalFormatting>
  <conditionalFormatting sqref="I31:I32 I42 I44">
    <cfRule type="expression" dxfId="247" priority="333">
      <formula>INDIRECT(ADDRESS(ROW(),COLUMN()))=TRUNC(INDIRECT(ADDRESS(ROW(),COLUMN())))</formula>
    </cfRule>
  </conditionalFormatting>
  <conditionalFormatting sqref="G40">
    <cfRule type="expression" dxfId="246" priority="332">
      <formula>INDIRECT(ADDRESS(ROW(),COLUMN()))=TRUNC(INDIRECT(ADDRESS(ROW(),COLUMN())))</formula>
    </cfRule>
  </conditionalFormatting>
  <conditionalFormatting sqref="I40">
    <cfRule type="expression" dxfId="245" priority="331">
      <formula>INDIRECT(ADDRESS(ROW(),COLUMN()))=TRUNC(INDIRECT(ADDRESS(ROW(),COLUMN())))</formula>
    </cfRule>
  </conditionalFormatting>
  <conditionalFormatting sqref="G37">
    <cfRule type="expression" dxfId="244" priority="330">
      <formula>INDIRECT(ADDRESS(ROW(),COLUMN()))=TRUNC(INDIRECT(ADDRESS(ROW(),COLUMN())))</formula>
    </cfRule>
  </conditionalFormatting>
  <conditionalFormatting sqref="I37">
    <cfRule type="expression" dxfId="243" priority="329">
      <formula>INDIRECT(ADDRESS(ROW(),COLUMN()))=TRUNC(INDIRECT(ADDRESS(ROW(),COLUMN())))</formula>
    </cfRule>
  </conditionalFormatting>
  <conditionalFormatting sqref="G38">
    <cfRule type="expression" dxfId="242" priority="328">
      <formula>INDIRECT(ADDRESS(ROW(),COLUMN()))=TRUNC(INDIRECT(ADDRESS(ROW(),COLUMN())))</formula>
    </cfRule>
  </conditionalFormatting>
  <conditionalFormatting sqref="I38">
    <cfRule type="expression" dxfId="241" priority="327">
      <formula>INDIRECT(ADDRESS(ROW(),COLUMN()))=TRUNC(INDIRECT(ADDRESS(ROW(),COLUMN())))</formula>
    </cfRule>
  </conditionalFormatting>
  <conditionalFormatting sqref="G41">
    <cfRule type="expression" dxfId="240" priority="326">
      <formula>INDIRECT(ADDRESS(ROW(),COLUMN()))=TRUNC(INDIRECT(ADDRESS(ROW(),COLUMN())))</formula>
    </cfRule>
  </conditionalFormatting>
  <conditionalFormatting sqref="I41">
    <cfRule type="expression" dxfId="239" priority="325">
      <formula>INDIRECT(ADDRESS(ROW(),COLUMN()))=TRUNC(INDIRECT(ADDRESS(ROW(),COLUMN())))</formula>
    </cfRule>
  </conditionalFormatting>
  <conditionalFormatting sqref="G43">
    <cfRule type="expression" dxfId="238" priority="324">
      <formula>INDIRECT(ADDRESS(ROW(),COLUMN()))=TRUNC(INDIRECT(ADDRESS(ROW(),COLUMN())))</formula>
    </cfRule>
  </conditionalFormatting>
  <conditionalFormatting sqref="I43">
    <cfRule type="expression" dxfId="237" priority="323">
      <formula>INDIRECT(ADDRESS(ROW(),COLUMN()))=TRUNC(INDIRECT(ADDRESS(ROW(),COLUMN())))</formula>
    </cfRule>
  </conditionalFormatting>
  <conditionalFormatting sqref="G36">
    <cfRule type="expression" dxfId="236" priority="322">
      <formula>INDIRECT(ADDRESS(ROW(),COLUMN()))=TRUNC(INDIRECT(ADDRESS(ROW(),COLUMN())))</formula>
    </cfRule>
  </conditionalFormatting>
  <conditionalFormatting sqref="I36">
    <cfRule type="expression" dxfId="235" priority="321">
      <formula>INDIRECT(ADDRESS(ROW(),COLUMN()))=TRUNC(INDIRECT(ADDRESS(ROW(),COLUMN())))</formula>
    </cfRule>
  </conditionalFormatting>
  <conditionalFormatting sqref="G39">
    <cfRule type="expression" dxfId="234" priority="320">
      <formula>INDIRECT(ADDRESS(ROW(),COLUMN()))=TRUNC(INDIRECT(ADDRESS(ROW(),COLUMN())))</formula>
    </cfRule>
  </conditionalFormatting>
  <conditionalFormatting sqref="I39">
    <cfRule type="expression" dxfId="233" priority="319">
      <formula>INDIRECT(ADDRESS(ROW(),COLUMN()))=TRUNC(INDIRECT(ADDRESS(ROW(),COLUMN())))</formula>
    </cfRule>
  </conditionalFormatting>
  <conditionalFormatting sqref="G35">
    <cfRule type="expression" dxfId="232" priority="318">
      <formula>INDIRECT(ADDRESS(ROW(),COLUMN()))=TRUNC(INDIRECT(ADDRESS(ROW(),COLUMN())))</formula>
    </cfRule>
  </conditionalFormatting>
  <conditionalFormatting sqref="I35">
    <cfRule type="expression" dxfId="231" priority="317">
      <formula>INDIRECT(ADDRESS(ROW(),COLUMN()))=TRUNC(INDIRECT(ADDRESS(ROW(),COLUMN())))</formula>
    </cfRule>
  </conditionalFormatting>
  <conditionalFormatting sqref="G33">
    <cfRule type="expression" dxfId="230" priority="316">
      <formula>INDIRECT(ADDRESS(ROW(),COLUMN()))=TRUNC(INDIRECT(ADDRESS(ROW(),COLUMN())))</formula>
    </cfRule>
  </conditionalFormatting>
  <conditionalFormatting sqref="I33">
    <cfRule type="expression" dxfId="229" priority="315">
      <formula>INDIRECT(ADDRESS(ROW(),COLUMN()))=TRUNC(INDIRECT(ADDRESS(ROW(),COLUMN())))</formula>
    </cfRule>
  </conditionalFormatting>
  <conditionalFormatting sqref="G34">
    <cfRule type="expression" dxfId="228" priority="314">
      <formula>INDIRECT(ADDRESS(ROW(),COLUMN()))=TRUNC(INDIRECT(ADDRESS(ROW(),COLUMN())))</formula>
    </cfRule>
  </conditionalFormatting>
  <conditionalFormatting sqref="I34">
    <cfRule type="expression" dxfId="227" priority="313">
      <formula>INDIRECT(ADDRESS(ROW(),COLUMN()))=TRUNC(INDIRECT(ADDRESS(ROW(),COLUMN())))</formula>
    </cfRule>
  </conditionalFormatting>
  <conditionalFormatting sqref="G45">
    <cfRule type="expression" dxfId="226" priority="312">
      <formula>INDIRECT(ADDRESS(ROW(),COLUMN()))=TRUNC(INDIRECT(ADDRESS(ROW(),COLUMN())))</formula>
    </cfRule>
  </conditionalFormatting>
  <conditionalFormatting sqref="G46:G47">
    <cfRule type="expression" dxfId="225" priority="311">
      <formula>INDIRECT(ADDRESS(ROW(),COLUMN()))=TRUNC(INDIRECT(ADDRESS(ROW(),COLUMN())))</formula>
    </cfRule>
  </conditionalFormatting>
  <conditionalFormatting sqref="I46:I47">
    <cfRule type="expression" dxfId="224" priority="310">
      <formula>INDIRECT(ADDRESS(ROW(),COLUMN()))=TRUNC(INDIRECT(ADDRESS(ROW(),COLUMN())))</formula>
    </cfRule>
  </conditionalFormatting>
  <conditionalFormatting sqref="I169">
    <cfRule type="expression" dxfId="223" priority="308">
      <formula>INDIRECT(ADDRESS(ROW(),COLUMN()))=TRUNC(INDIRECT(ADDRESS(ROW(),COLUMN())))</formula>
    </cfRule>
  </conditionalFormatting>
  <conditionalFormatting sqref="L169">
    <cfRule type="expression" dxfId="222" priority="307">
      <formula>INDIRECT(ADDRESS(ROW(),COLUMN()))=TRUNC(INDIRECT(ADDRESS(ROW(),COLUMN())))</formula>
    </cfRule>
  </conditionalFormatting>
  <conditionalFormatting sqref="O169">
    <cfRule type="expression" dxfId="221" priority="306">
      <formula>INDIRECT(ADDRESS(ROW(),COLUMN()))=TRUNC(INDIRECT(ADDRESS(ROW(),COLUMN())))</formula>
    </cfRule>
  </conditionalFormatting>
  <conditionalFormatting sqref="G171:G218">
    <cfRule type="expression" dxfId="220" priority="305">
      <formula>INDIRECT(ADDRESS(ROW(),COLUMN()))=TRUNC(INDIRECT(ADDRESS(ROW(),COLUMN())))</formula>
    </cfRule>
  </conditionalFormatting>
  <conditionalFormatting sqref="I170:I218">
    <cfRule type="expression" dxfId="219" priority="304">
      <formula>INDIRECT(ADDRESS(ROW(),COLUMN()))=TRUNC(INDIRECT(ADDRESS(ROW(),COLUMN())))</formula>
    </cfRule>
  </conditionalFormatting>
  <conditionalFormatting sqref="L170:L218">
    <cfRule type="expression" dxfId="218" priority="303">
      <formula>INDIRECT(ADDRESS(ROW(),COLUMN()))=TRUNC(INDIRECT(ADDRESS(ROW(),COLUMN())))</formula>
    </cfRule>
  </conditionalFormatting>
  <conditionalFormatting sqref="O170:O218">
    <cfRule type="expression" dxfId="217" priority="302">
      <formula>INDIRECT(ADDRESS(ROW(),COLUMN()))=TRUNC(INDIRECT(ADDRESS(ROW(),COLUMN())))</formula>
    </cfRule>
  </conditionalFormatting>
  <conditionalFormatting sqref="O107:O159 G107:G159 I107:I159 L107:L159">
    <cfRule type="expression" dxfId="216" priority="301">
      <formula>INDIRECT(ADDRESS(ROW(),COLUMN()))=TRUNC(INDIRECT(ADDRESS(ROW(),COLUMN())))</formula>
    </cfRule>
  </conditionalFormatting>
  <conditionalFormatting sqref="G169">
    <cfRule type="expression" dxfId="215" priority="3">
      <formula>INDIRECT(ADDRESS(ROW(),COLUMN()))=TRUNC(INDIRECT(ADDRESS(ROW(),COLUMN())))</formula>
    </cfRule>
  </conditionalFormatting>
  <conditionalFormatting sqref="G170">
    <cfRule type="expression" dxfId="214" priority="2">
      <formula>INDIRECT(ADDRESS(ROW(),COLUMN()))=TRUNC(INDIRECT(ADDRESS(ROW(),COLUMN())))</formula>
    </cfRule>
  </conditionalFormatting>
  <conditionalFormatting sqref="M6:Q7">
    <cfRule type="cellIs" dxfId="21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183</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215</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2-19</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269</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212" priority="372">
      <formula>INDIRECT(ADDRESS(ROW(),COLUMN()))=TRUNC(INDIRECT(ADDRESS(ROW(),COLUMN())))</formula>
    </cfRule>
  </conditionalFormatting>
  <conditionalFormatting sqref="O27:O50">
    <cfRule type="expression" dxfId="211" priority="368">
      <formula>INDIRECT(ADDRESS(ROW(),COLUMN()))=TRUNC(INDIRECT(ADDRESS(ROW(),COLUMN())))</formula>
    </cfRule>
  </conditionalFormatting>
  <conditionalFormatting sqref="G48:G50">
    <cfRule type="expression" dxfId="210" priority="371">
      <formula>INDIRECT(ADDRESS(ROW(),COLUMN()))=TRUNC(INDIRECT(ADDRESS(ROW(),COLUMN())))</formula>
    </cfRule>
  </conditionalFormatting>
  <conditionalFormatting sqref="I45 I48:I50">
    <cfRule type="expression" dxfId="209" priority="370">
      <formula>INDIRECT(ADDRESS(ROW(),COLUMN()))=TRUNC(INDIRECT(ADDRESS(ROW(),COLUMN())))</formula>
    </cfRule>
  </conditionalFormatting>
  <conditionalFormatting sqref="L29:L50">
    <cfRule type="expression" dxfId="208" priority="369">
      <formula>INDIRECT(ADDRESS(ROW(),COLUMN()))=TRUNC(INDIRECT(ADDRESS(ROW(),COLUMN())))</formula>
    </cfRule>
  </conditionalFormatting>
  <conditionalFormatting sqref="O10">
    <cfRule type="expression" dxfId="207" priority="366">
      <formula>INDIRECT(ADDRESS(ROW(),COLUMN()))=TRUNC(INDIRECT(ADDRESS(ROW(),COLUMN())))</formula>
    </cfRule>
  </conditionalFormatting>
  <conditionalFormatting sqref="L10">
    <cfRule type="expression" dxfId="206" priority="367">
      <formula>INDIRECT(ADDRESS(ROW(),COLUMN()))=TRUNC(INDIRECT(ADDRESS(ROW(),COLUMN())))</formula>
    </cfRule>
  </conditionalFormatting>
  <conditionalFormatting sqref="O11">
    <cfRule type="expression" dxfId="205" priority="364">
      <formula>INDIRECT(ADDRESS(ROW(),COLUMN()))=TRUNC(INDIRECT(ADDRESS(ROW(),COLUMN())))</formula>
    </cfRule>
  </conditionalFormatting>
  <conditionalFormatting sqref="L11">
    <cfRule type="expression" dxfId="204" priority="365">
      <formula>INDIRECT(ADDRESS(ROW(),COLUMN()))=TRUNC(INDIRECT(ADDRESS(ROW(),COLUMN())))</formula>
    </cfRule>
  </conditionalFormatting>
  <conditionalFormatting sqref="O12:O26">
    <cfRule type="expression" dxfId="203" priority="361">
      <formula>INDIRECT(ADDRESS(ROW(),COLUMN()))=TRUNC(INDIRECT(ADDRESS(ROW(),COLUMN())))</formula>
    </cfRule>
  </conditionalFormatting>
  <conditionalFormatting sqref="I21:I25">
    <cfRule type="expression" dxfId="202" priority="363">
      <formula>INDIRECT(ADDRESS(ROW(),COLUMN()))=TRUNC(INDIRECT(ADDRESS(ROW(),COLUMN())))</formula>
    </cfRule>
  </conditionalFormatting>
  <conditionalFormatting sqref="L12:L25">
    <cfRule type="expression" dxfId="201" priority="362">
      <formula>INDIRECT(ADDRESS(ROW(),COLUMN()))=TRUNC(INDIRECT(ADDRESS(ROW(),COLUMN())))</formula>
    </cfRule>
  </conditionalFormatting>
  <conditionalFormatting sqref="G10 G15">
    <cfRule type="expression" dxfId="200" priority="360">
      <formula>INDIRECT(ADDRESS(ROW(),COLUMN()))=TRUNC(INDIRECT(ADDRESS(ROW(),COLUMN())))</formula>
    </cfRule>
  </conditionalFormatting>
  <conditionalFormatting sqref="I10 I15">
    <cfRule type="expression" dxfId="199" priority="359">
      <formula>INDIRECT(ADDRESS(ROW(),COLUMN()))=TRUNC(INDIRECT(ADDRESS(ROW(),COLUMN())))</formula>
    </cfRule>
  </conditionalFormatting>
  <conditionalFormatting sqref="G12">
    <cfRule type="expression" dxfId="198" priority="358">
      <formula>INDIRECT(ADDRESS(ROW(),COLUMN()))=TRUNC(INDIRECT(ADDRESS(ROW(),COLUMN())))</formula>
    </cfRule>
  </conditionalFormatting>
  <conditionalFormatting sqref="I12">
    <cfRule type="expression" dxfId="197" priority="357">
      <formula>INDIRECT(ADDRESS(ROW(),COLUMN()))=TRUNC(INDIRECT(ADDRESS(ROW(),COLUMN())))</formula>
    </cfRule>
  </conditionalFormatting>
  <conditionalFormatting sqref="G14">
    <cfRule type="expression" dxfId="196" priority="356">
      <formula>INDIRECT(ADDRESS(ROW(),COLUMN()))=TRUNC(INDIRECT(ADDRESS(ROW(),COLUMN())))</formula>
    </cfRule>
  </conditionalFormatting>
  <conditionalFormatting sqref="I14">
    <cfRule type="expression" dxfId="195" priority="355">
      <formula>INDIRECT(ADDRESS(ROW(),COLUMN()))=TRUNC(INDIRECT(ADDRESS(ROW(),COLUMN())))</formula>
    </cfRule>
  </conditionalFormatting>
  <conditionalFormatting sqref="G11">
    <cfRule type="expression" dxfId="194" priority="354">
      <formula>INDIRECT(ADDRESS(ROW(),COLUMN()))=TRUNC(INDIRECT(ADDRESS(ROW(),COLUMN())))</formula>
    </cfRule>
  </conditionalFormatting>
  <conditionalFormatting sqref="I11">
    <cfRule type="expression" dxfId="193" priority="353">
      <formula>INDIRECT(ADDRESS(ROW(),COLUMN()))=TRUNC(INDIRECT(ADDRESS(ROW(),COLUMN())))</formula>
    </cfRule>
  </conditionalFormatting>
  <conditionalFormatting sqref="G13">
    <cfRule type="expression" dxfId="192" priority="352">
      <formula>INDIRECT(ADDRESS(ROW(),COLUMN()))=TRUNC(INDIRECT(ADDRESS(ROW(),COLUMN())))</formula>
    </cfRule>
  </conditionalFormatting>
  <conditionalFormatting sqref="I13">
    <cfRule type="expression" dxfId="191" priority="351">
      <formula>INDIRECT(ADDRESS(ROW(),COLUMN()))=TRUNC(INDIRECT(ADDRESS(ROW(),COLUMN())))</formula>
    </cfRule>
  </conditionalFormatting>
  <conditionalFormatting sqref="G16 G19">
    <cfRule type="expression" dxfId="190" priority="350">
      <formula>INDIRECT(ADDRESS(ROW(),COLUMN()))=TRUNC(INDIRECT(ADDRESS(ROW(),COLUMN())))</formula>
    </cfRule>
  </conditionalFormatting>
  <conditionalFormatting sqref="I16 I19">
    <cfRule type="expression" dxfId="189" priority="349">
      <formula>INDIRECT(ADDRESS(ROW(),COLUMN()))=TRUNC(INDIRECT(ADDRESS(ROW(),COLUMN())))</formula>
    </cfRule>
  </conditionalFormatting>
  <conditionalFormatting sqref="G17">
    <cfRule type="expression" dxfId="188" priority="348">
      <formula>INDIRECT(ADDRESS(ROW(),COLUMN()))=TRUNC(INDIRECT(ADDRESS(ROW(),COLUMN())))</formula>
    </cfRule>
  </conditionalFormatting>
  <conditionalFormatting sqref="I17">
    <cfRule type="expression" dxfId="187" priority="347">
      <formula>INDIRECT(ADDRESS(ROW(),COLUMN()))=TRUNC(INDIRECT(ADDRESS(ROW(),COLUMN())))</formula>
    </cfRule>
  </conditionalFormatting>
  <conditionalFormatting sqref="G18">
    <cfRule type="expression" dxfId="186" priority="346">
      <formula>INDIRECT(ADDRESS(ROW(),COLUMN()))=TRUNC(INDIRECT(ADDRESS(ROW(),COLUMN())))</formula>
    </cfRule>
  </conditionalFormatting>
  <conditionalFormatting sqref="I18">
    <cfRule type="expression" dxfId="185" priority="345">
      <formula>INDIRECT(ADDRESS(ROW(),COLUMN()))=TRUNC(INDIRECT(ADDRESS(ROW(),COLUMN())))</formula>
    </cfRule>
  </conditionalFormatting>
  <conditionalFormatting sqref="G20">
    <cfRule type="expression" dxfId="184" priority="344">
      <formula>INDIRECT(ADDRESS(ROW(),COLUMN()))=TRUNC(INDIRECT(ADDRESS(ROW(),COLUMN())))</formula>
    </cfRule>
  </conditionalFormatting>
  <conditionalFormatting sqref="I20">
    <cfRule type="expression" dxfId="183" priority="343">
      <formula>INDIRECT(ADDRESS(ROW(),COLUMN()))=TRUNC(INDIRECT(ADDRESS(ROW(),COLUMN())))</formula>
    </cfRule>
  </conditionalFormatting>
  <conditionalFormatting sqref="G21 G23">
    <cfRule type="expression" dxfId="182" priority="342">
      <formula>INDIRECT(ADDRESS(ROW(),COLUMN()))=TRUNC(INDIRECT(ADDRESS(ROW(),COLUMN())))</formula>
    </cfRule>
  </conditionalFormatting>
  <conditionalFormatting sqref="G22">
    <cfRule type="expression" dxfId="181" priority="341">
      <formula>INDIRECT(ADDRESS(ROW(),COLUMN()))=TRUNC(INDIRECT(ADDRESS(ROW(),COLUMN())))</formula>
    </cfRule>
  </conditionalFormatting>
  <conditionalFormatting sqref="G24:G25">
    <cfRule type="expression" dxfId="180" priority="340">
      <formula>INDIRECT(ADDRESS(ROW(),COLUMN()))=TRUNC(INDIRECT(ADDRESS(ROW(),COLUMN())))</formula>
    </cfRule>
  </conditionalFormatting>
  <conditionalFormatting sqref="G26:G28">
    <cfRule type="expression" dxfId="179" priority="339">
      <formula>INDIRECT(ADDRESS(ROW(),COLUMN()))=TRUNC(INDIRECT(ADDRESS(ROW(),COLUMN())))</formula>
    </cfRule>
  </conditionalFormatting>
  <conditionalFormatting sqref="I26:I28">
    <cfRule type="expression" dxfId="178" priority="338">
      <formula>INDIRECT(ADDRESS(ROW(),COLUMN()))=TRUNC(INDIRECT(ADDRESS(ROW(),COLUMN())))</formula>
    </cfRule>
  </conditionalFormatting>
  <conditionalFormatting sqref="L26:L28">
    <cfRule type="expression" dxfId="177" priority="337">
      <formula>INDIRECT(ADDRESS(ROW(),COLUMN()))=TRUNC(INDIRECT(ADDRESS(ROW(),COLUMN())))</formula>
    </cfRule>
  </conditionalFormatting>
  <conditionalFormatting sqref="G29:G30">
    <cfRule type="expression" dxfId="176" priority="336">
      <formula>INDIRECT(ADDRESS(ROW(),COLUMN()))=TRUNC(INDIRECT(ADDRESS(ROW(),COLUMN())))</formula>
    </cfRule>
  </conditionalFormatting>
  <conditionalFormatting sqref="I29:I30">
    <cfRule type="expression" dxfId="175" priority="335">
      <formula>INDIRECT(ADDRESS(ROW(),COLUMN()))=TRUNC(INDIRECT(ADDRESS(ROW(),COLUMN())))</formula>
    </cfRule>
  </conditionalFormatting>
  <conditionalFormatting sqref="G31:G32 G42 G44">
    <cfRule type="expression" dxfId="174" priority="334">
      <formula>INDIRECT(ADDRESS(ROW(),COLUMN()))=TRUNC(INDIRECT(ADDRESS(ROW(),COLUMN())))</formula>
    </cfRule>
  </conditionalFormatting>
  <conditionalFormatting sqref="I31:I32 I42 I44">
    <cfRule type="expression" dxfId="173" priority="333">
      <formula>INDIRECT(ADDRESS(ROW(),COLUMN()))=TRUNC(INDIRECT(ADDRESS(ROW(),COLUMN())))</formula>
    </cfRule>
  </conditionalFormatting>
  <conditionalFormatting sqref="G40">
    <cfRule type="expression" dxfId="172" priority="332">
      <formula>INDIRECT(ADDRESS(ROW(),COLUMN()))=TRUNC(INDIRECT(ADDRESS(ROW(),COLUMN())))</formula>
    </cfRule>
  </conditionalFormatting>
  <conditionalFormatting sqref="I40">
    <cfRule type="expression" dxfId="171" priority="331">
      <formula>INDIRECT(ADDRESS(ROW(),COLUMN()))=TRUNC(INDIRECT(ADDRESS(ROW(),COLUMN())))</formula>
    </cfRule>
  </conditionalFormatting>
  <conditionalFormatting sqref="G37">
    <cfRule type="expression" dxfId="170" priority="330">
      <formula>INDIRECT(ADDRESS(ROW(),COLUMN()))=TRUNC(INDIRECT(ADDRESS(ROW(),COLUMN())))</formula>
    </cfRule>
  </conditionalFormatting>
  <conditionalFormatting sqref="I37">
    <cfRule type="expression" dxfId="169" priority="329">
      <formula>INDIRECT(ADDRESS(ROW(),COLUMN()))=TRUNC(INDIRECT(ADDRESS(ROW(),COLUMN())))</formula>
    </cfRule>
  </conditionalFormatting>
  <conditionalFormatting sqref="G38">
    <cfRule type="expression" dxfId="168" priority="328">
      <formula>INDIRECT(ADDRESS(ROW(),COLUMN()))=TRUNC(INDIRECT(ADDRESS(ROW(),COLUMN())))</formula>
    </cfRule>
  </conditionalFormatting>
  <conditionalFormatting sqref="I38">
    <cfRule type="expression" dxfId="167" priority="327">
      <formula>INDIRECT(ADDRESS(ROW(),COLUMN()))=TRUNC(INDIRECT(ADDRESS(ROW(),COLUMN())))</formula>
    </cfRule>
  </conditionalFormatting>
  <conditionalFormatting sqref="G41">
    <cfRule type="expression" dxfId="166" priority="326">
      <formula>INDIRECT(ADDRESS(ROW(),COLUMN()))=TRUNC(INDIRECT(ADDRESS(ROW(),COLUMN())))</formula>
    </cfRule>
  </conditionalFormatting>
  <conditionalFormatting sqref="I41">
    <cfRule type="expression" dxfId="165" priority="325">
      <formula>INDIRECT(ADDRESS(ROW(),COLUMN()))=TRUNC(INDIRECT(ADDRESS(ROW(),COLUMN())))</formula>
    </cfRule>
  </conditionalFormatting>
  <conditionalFormatting sqref="G43">
    <cfRule type="expression" dxfId="164" priority="324">
      <formula>INDIRECT(ADDRESS(ROW(),COLUMN()))=TRUNC(INDIRECT(ADDRESS(ROW(),COLUMN())))</formula>
    </cfRule>
  </conditionalFormatting>
  <conditionalFormatting sqref="I43">
    <cfRule type="expression" dxfId="163" priority="323">
      <formula>INDIRECT(ADDRESS(ROW(),COLUMN()))=TRUNC(INDIRECT(ADDRESS(ROW(),COLUMN())))</formula>
    </cfRule>
  </conditionalFormatting>
  <conditionalFormatting sqref="G36">
    <cfRule type="expression" dxfId="162" priority="322">
      <formula>INDIRECT(ADDRESS(ROW(),COLUMN()))=TRUNC(INDIRECT(ADDRESS(ROW(),COLUMN())))</formula>
    </cfRule>
  </conditionalFormatting>
  <conditionalFormatting sqref="I36">
    <cfRule type="expression" dxfId="161" priority="321">
      <formula>INDIRECT(ADDRESS(ROW(),COLUMN()))=TRUNC(INDIRECT(ADDRESS(ROW(),COLUMN())))</formula>
    </cfRule>
  </conditionalFormatting>
  <conditionalFormatting sqref="G39">
    <cfRule type="expression" dxfId="160" priority="320">
      <formula>INDIRECT(ADDRESS(ROW(),COLUMN()))=TRUNC(INDIRECT(ADDRESS(ROW(),COLUMN())))</formula>
    </cfRule>
  </conditionalFormatting>
  <conditionalFormatting sqref="I39">
    <cfRule type="expression" dxfId="159" priority="319">
      <formula>INDIRECT(ADDRESS(ROW(),COLUMN()))=TRUNC(INDIRECT(ADDRESS(ROW(),COLUMN())))</formula>
    </cfRule>
  </conditionalFormatting>
  <conditionalFormatting sqref="G35">
    <cfRule type="expression" dxfId="158" priority="318">
      <formula>INDIRECT(ADDRESS(ROW(),COLUMN()))=TRUNC(INDIRECT(ADDRESS(ROW(),COLUMN())))</formula>
    </cfRule>
  </conditionalFormatting>
  <conditionalFormatting sqref="I35">
    <cfRule type="expression" dxfId="157" priority="317">
      <formula>INDIRECT(ADDRESS(ROW(),COLUMN()))=TRUNC(INDIRECT(ADDRESS(ROW(),COLUMN())))</formula>
    </cfRule>
  </conditionalFormatting>
  <conditionalFormatting sqref="G33">
    <cfRule type="expression" dxfId="156" priority="316">
      <formula>INDIRECT(ADDRESS(ROW(),COLUMN()))=TRUNC(INDIRECT(ADDRESS(ROW(),COLUMN())))</formula>
    </cfRule>
  </conditionalFormatting>
  <conditionalFormatting sqref="I33">
    <cfRule type="expression" dxfId="155" priority="315">
      <formula>INDIRECT(ADDRESS(ROW(),COLUMN()))=TRUNC(INDIRECT(ADDRESS(ROW(),COLUMN())))</formula>
    </cfRule>
  </conditionalFormatting>
  <conditionalFormatting sqref="G34">
    <cfRule type="expression" dxfId="154" priority="314">
      <formula>INDIRECT(ADDRESS(ROW(),COLUMN()))=TRUNC(INDIRECT(ADDRESS(ROW(),COLUMN())))</formula>
    </cfRule>
  </conditionalFormatting>
  <conditionalFormatting sqref="I34">
    <cfRule type="expression" dxfId="153" priority="313">
      <formula>INDIRECT(ADDRESS(ROW(),COLUMN()))=TRUNC(INDIRECT(ADDRESS(ROW(),COLUMN())))</formula>
    </cfRule>
  </conditionalFormatting>
  <conditionalFormatting sqref="G45">
    <cfRule type="expression" dxfId="152" priority="312">
      <formula>INDIRECT(ADDRESS(ROW(),COLUMN()))=TRUNC(INDIRECT(ADDRESS(ROW(),COLUMN())))</formula>
    </cfRule>
  </conditionalFormatting>
  <conditionalFormatting sqref="G46:G47">
    <cfRule type="expression" dxfId="151" priority="311">
      <formula>INDIRECT(ADDRESS(ROW(),COLUMN()))=TRUNC(INDIRECT(ADDRESS(ROW(),COLUMN())))</formula>
    </cfRule>
  </conditionalFormatting>
  <conditionalFormatting sqref="I46:I47">
    <cfRule type="expression" dxfId="150" priority="310">
      <formula>INDIRECT(ADDRESS(ROW(),COLUMN()))=TRUNC(INDIRECT(ADDRESS(ROW(),COLUMN())))</formula>
    </cfRule>
  </conditionalFormatting>
  <conditionalFormatting sqref="I169">
    <cfRule type="expression" dxfId="149" priority="308">
      <formula>INDIRECT(ADDRESS(ROW(),COLUMN()))=TRUNC(INDIRECT(ADDRESS(ROW(),COLUMN())))</formula>
    </cfRule>
  </conditionalFormatting>
  <conditionalFormatting sqref="L169">
    <cfRule type="expression" dxfId="148" priority="307">
      <formula>INDIRECT(ADDRESS(ROW(),COLUMN()))=TRUNC(INDIRECT(ADDRESS(ROW(),COLUMN())))</formula>
    </cfRule>
  </conditionalFormatting>
  <conditionalFormatting sqref="O169">
    <cfRule type="expression" dxfId="147" priority="306">
      <formula>INDIRECT(ADDRESS(ROW(),COLUMN()))=TRUNC(INDIRECT(ADDRESS(ROW(),COLUMN())))</formula>
    </cfRule>
  </conditionalFormatting>
  <conditionalFormatting sqref="G171:G218">
    <cfRule type="expression" dxfId="146" priority="305">
      <formula>INDIRECT(ADDRESS(ROW(),COLUMN()))=TRUNC(INDIRECT(ADDRESS(ROW(),COLUMN())))</formula>
    </cfRule>
  </conditionalFormatting>
  <conditionalFormatting sqref="I170:I218">
    <cfRule type="expression" dxfId="145" priority="304">
      <formula>INDIRECT(ADDRESS(ROW(),COLUMN()))=TRUNC(INDIRECT(ADDRESS(ROW(),COLUMN())))</formula>
    </cfRule>
  </conditionalFormatting>
  <conditionalFormatting sqref="L170:L218">
    <cfRule type="expression" dxfId="144" priority="303">
      <formula>INDIRECT(ADDRESS(ROW(),COLUMN()))=TRUNC(INDIRECT(ADDRESS(ROW(),COLUMN())))</formula>
    </cfRule>
  </conditionalFormatting>
  <conditionalFormatting sqref="O170:O218">
    <cfRule type="expression" dxfId="143" priority="302">
      <formula>INDIRECT(ADDRESS(ROW(),COLUMN()))=TRUNC(INDIRECT(ADDRESS(ROW(),COLUMN())))</formula>
    </cfRule>
  </conditionalFormatting>
  <conditionalFormatting sqref="O107:O159 G107:G159 I107:I159 L107:L159">
    <cfRule type="expression" dxfId="142" priority="301">
      <formula>INDIRECT(ADDRESS(ROW(),COLUMN()))=TRUNC(INDIRECT(ADDRESS(ROW(),COLUMN())))</formula>
    </cfRule>
  </conditionalFormatting>
  <conditionalFormatting sqref="G169">
    <cfRule type="expression" dxfId="141" priority="3">
      <formula>INDIRECT(ADDRESS(ROW(),COLUMN()))=TRUNC(INDIRECT(ADDRESS(ROW(),COLUMN())))</formula>
    </cfRule>
  </conditionalFormatting>
  <conditionalFormatting sqref="G170">
    <cfRule type="expression" dxfId="140" priority="2">
      <formula>INDIRECT(ADDRESS(ROW(),COLUMN()))=TRUNC(INDIRECT(ADDRESS(ROW(),COLUMN())))</formula>
    </cfRule>
  </conditionalFormatting>
  <conditionalFormatting sqref="M6:Q7">
    <cfRule type="cellIs" dxfId="13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198</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214</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48"/>
      <c r="D26" s="49"/>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2-20</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268</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138" priority="372">
      <formula>INDIRECT(ADDRESS(ROW(),COLUMN()))=TRUNC(INDIRECT(ADDRESS(ROW(),COLUMN())))</formula>
    </cfRule>
  </conditionalFormatting>
  <conditionalFormatting sqref="O27:O50">
    <cfRule type="expression" dxfId="137" priority="368">
      <formula>INDIRECT(ADDRESS(ROW(),COLUMN()))=TRUNC(INDIRECT(ADDRESS(ROW(),COLUMN())))</formula>
    </cfRule>
  </conditionalFormatting>
  <conditionalFormatting sqref="G48:G50">
    <cfRule type="expression" dxfId="136" priority="371">
      <formula>INDIRECT(ADDRESS(ROW(),COLUMN()))=TRUNC(INDIRECT(ADDRESS(ROW(),COLUMN())))</formula>
    </cfRule>
  </conditionalFormatting>
  <conditionalFormatting sqref="I45 I48:I50">
    <cfRule type="expression" dxfId="135" priority="370">
      <formula>INDIRECT(ADDRESS(ROW(),COLUMN()))=TRUNC(INDIRECT(ADDRESS(ROW(),COLUMN())))</formula>
    </cfRule>
  </conditionalFormatting>
  <conditionalFormatting sqref="L29:L50">
    <cfRule type="expression" dxfId="134" priority="369">
      <formula>INDIRECT(ADDRESS(ROW(),COLUMN()))=TRUNC(INDIRECT(ADDRESS(ROW(),COLUMN())))</formula>
    </cfRule>
  </conditionalFormatting>
  <conditionalFormatting sqref="O10">
    <cfRule type="expression" dxfId="133" priority="366">
      <formula>INDIRECT(ADDRESS(ROW(),COLUMN()))=TRUNC(INDIRECT(ADDRESS(ROW(),COLUMN())))</formula>
    </cfRule>
  </conditionalFormatting>
  <conditionalFormatting sqref="L10">
    <cfRule type="expression" dxfId="132" priority="367">
      <formula>INDIRECT(ADDRESS(ROW(),COLUMN()))=TRUNC(INDIRECT(ADDRESS(ROW(),COLUMN())))</formula>
    </cfRule>
  </conditionalFormatting>
  <conditionalFormatting sqref="O11">
    <cfRule type="expression" dxfId="131" priority="364">
      <formula>INDIRECT(ADDRESS(ROW(),COLUMN()))=TRUNC(INDIRECT(ADDRESS(ROW(),COLUMN())))</formula>
    </cfRule>
  </conditionalFormatting>
  <conditionalFormatting sqref="L11">
    <cfRule type="expression" dxfId="130" priority="365">
      <formula>INDIRECT(ADDRESS(ROW(),COLUMN()))=TRUNC(INDIRECT(ADDRESS(ROW(),COLUMN())))</formula>
    </cfRule>
  </conditionalFormatting>
  <conditionalFormatting sqref="O12:O26">
    <cfRule type="expression" dxfId="129" priority="361">
      <formula>INDIRECT(ADDRESS(ROW(),COLUMN()))=TRUNC(INDIRECT(ADDRESS(ROW(),COLUMN())))</formula>
    </cfRule>
  </conditionalFormatting>
  <conditionalFormatting sqref="I21:I25">
    <cfRule type="expression" dxfId="128" priority="363">
      <formula>INDIRECT(ADDRESS(ROW(),COLUMN()))=TRUNC(INDIRECT(ADDRESS(ROW(),COLUMN())))</formula>
    </cfRule>
  </conditionalFormatting>
  <conditionalFormatting sqref="L12:L25">
    <cfRule type="expression" dxfId="127" priority="362">
      <formula>INDIRECT(ADDRESS(ROW(),COLUMN()))=TRUNC(INDIRECT(ADDRESS(ROW(),COLUMN())))</formula>
    </cfRule>
  </conditionalFormatting>
  <conditionalFormatting sqref="G10 G15">
    <cfRule type="expression" dxfId="126" priority="360">
      <formula>INDIRECT(ADDRESS(ROW(),COLUMN()))=TRUNC(INDIRECT(ADDRESS(ROW(),COLUMN())))</formula>
    </cfRule>
  </conditionalFormatting>
  <conditionalFormatting sqref="I10 I15">
    <cfRule type="expression" dxfId="125" priority="359">
      <formula>INDIRECT(ADDRESS(ROW(),COLUMN()))=TRUNC(INDIRECT(ADDRESS(ROW(),COLUMN())))</formula>
    </cfRule>
  </conditionalFormatting>
  <conditionalFormatting sqref="G12">
    <cfRule type="expression" dxfId="124" priority="358">
      <formula>INDIRECT(ADDRESS(ROW(),COLUMN()))=TRUNC(INDIRECT(ADDRESS(ROW(),COLUMN())))</formula>
    </cfRule>
  </conditionalFormatting>
  <conditionalFormatting sqref="I12">
    <cfRule type="expression" dxfId="123" priority="357">
      <formula>INDIRECT(ADDRESS(ROW(),COLUMN()))=TRUNC(INDIRECT(ADDRESS(ROW(),COLUMN())))</formula>
    </cfRule>
  </conditionalFormatting>
  <conditionalFormatting sqref="G14">
    <cfRule type="expression" dxfId="122" priority="356">
      <formula>INDIRECT(ADDRESS(ROW(),COLUMN()))=TRUNC(INDIRECT(ADDRESS(ROW(),COLUMN())))</formula>
    </cfRule>
  </conditionalFormatting>
  <conditionalFormatting sqref="I14">
    <cfRule type="expression" dxfId="121" priority="355">
      <formula>INDIRECT(ADDRESS(ROW(),COLUMN()))=TRUNC(INDIRECT(ADDRESS(ROW(),COLUMN())))</formula>
    </cfRule>
  </conditionalFormatting>
  <conditionalFormatting sqref="G11">
    <cfRule type="expression" dxfId="120" priority="354">
      <formula>INDIRECT(ADDRESS(ROW(),COLUMN()))=TRUNC(INDIRECT(ADDRESS(ROW(),COLUMN())))</formula>
    </cfRule>
  </conditionalFormatting>
  <conditionalFormatting sqref="I11">
    <cfRule type="expression" dxfId="119" priority="353">
      <formula>INDIRECT(ADDRESS(ROW(),COLUMN()))=TRUNC(INDIRECT(ADDRESS(ROW(),COLUMN())))</formula>
    </cfRule>
  </conditionalFormatting>
  <conditionalFormatting sqref="G13">
    <cfRule type="expression" dxfId="118" priority="352">
      <formula>INDIRECT(ADDRESS(ROW(),COLUMN()))=TRUNC(INDIRECT(ADDRESS(ROW(),COLUMN())))</formula>
    </cfRule>
  </conditionalFormatting>
  <conditionalFormatting sqref="I13">
    <cfRule type="expression" dxfId="117" priority="351">
      <formula>INDIRECT(ADDRESS(ROW(),COLUMN()))=TRUNC(INDIRECT(ADDRESS(ROW(),COLUMN())))</formula>
    </cfRule>
  </conditionalFormatting>
  <conditionalFormatting sqref="G16 G19">
    <cfRule type="expression" dxfId="116" priority="350">
      <formula>INDIRECT(ADDRESS(ROW(),COLUMN()))=TRUNC(INDIRECT(ADDRESS(ROW(),COLUMN())))</formula>
    </cfRule>
  </conditionalFormatting>
  <conditionalFormatting sqref="I16 I19">
    <cfRule type="expression" dxfId="115" priority="349">
      <formula>INDIRECT(ADDRESS(ROW(),COLUMN()))=TRUNC(INDIRECT(ADDRESS(ROW(),COLUMN())))</formula>
    </cfRule>
  </conditionalFormatting>
  <conditionalFormatting sqref="G17">
    <cfRule type="expression" dxfId="114" priority="348">
      <formula>INDIRECT(ADDRESS(ROW(),COLUMN()))=TRUNC(INDIRECT(ADDRESS(ROW(),COLUMN())))</formula>
    </cfRule>
  </conditionalFormatting>
  <conditionalFormatting sqref="I17">
    <cfRule type="expression" dxfId="113" priority="347">
      <formula>INDIRECT(ADDRESS(ROW(),COLUMN()))=TRUNC(INDIRECT(ADDRESS(ROW(),COLUMN())))</formula>
    </cfRule>
  </conditionalFormatting>
  <conditionalFormatting sqref="G18">
    <cfRule type="expression" dxfId="112" priority="346">
      <formula>INDIRECT(ADDRESS(ROW(),COLUMN()))=TRUNC(INDIRECT(ADDRESS(ROW(),COLUMN())))</formula>
    </cfRule>
  </conditionalFormatting>
  <conditionalFormatting sqref="I18">
    <cfRule type="expression" dxfId="111" priority="345">
      <formula>INDIRECT(ADDRESS(ROW(),COLUMN()))=TRUNC(INDIRECT(ADDRESS(ROW(),COLUMN())))</formula>
    </cfRule>
  </conditionalFormatting>
  <conditionalFormatting sqref="G20">
    <cfRule type="expression" dxfId="110" priority="344">
      <formula>INDIRECT(ADDRESS(ROW(),COLUMN()))=TRUNC(INDIRECT(ADDRESS(ROW(),COLUMN())))</formula>
    </cfRule>
  </conditionalFormatting>
  <conditionalFormatting sqref="I20">
    <cfRule type="expression" dxfId="109" priority="343">
      <formula>INDIRECT(ADDRESS(ROW(),COLUMN()))=TRUNC(INDIRECT(ADDRESS(ROW(),COLUMN())))</formula>
    </cfRule>
  </conditionalFormatting>
  <conditionalFormatting sqref="G21 G23">
    <cfRule type="expression" dxfId="108" priority="342">
      <formula>INDIRECT(ADDRESS(ROW(),COLUMN()))=TRUNC(INDIRECT(ADDRESS(ROW(),COLUMN())))</formula>
    </cfRule>
  </conditionalFormatting>
  <conditionalFormatting sqref="G22">
    <cfRule type="expression" dxfId="107" priority="341">
      <formula>INDIRECT(ADDRESS(ROW(),COLUMN()))=TRUNC(INDIRECT(ADDRESS(ROW(),COLUMN())))</formula>
    </cfRule>
  </conditionalFormatting>
  <conditionalFormatting sqref="G24:G25">
    <cfRule type="expression" dxfId="106" priority="340">
      <formula>INDIRECT(ADDRESS(ROW(),COLUMN()))=TRUNC(INDIRECT(ADDRESS(ROW(),COLUMN())))</formula>
    </cfRule>
  </conditionalFormatting>
  <conditionalFormatting sqref="G26:G28">
    <cfRule type="expression" dxfId="105" priority="339">
      <formula>INDIRECT(ADDRESS(ROW(),COLUMN()))=TRUNC(INDIRECT(ADDRESS(ROW(),COLUMN())))</formula>
    </cfRule>
  </conditionalFormatting>
  <conditionalFormatting sqref="I26:I28">
    <cfRule type="expression" dxfId="104" priority="338">
      <formula>INDIRECT(ADDRESS(ROW(),COLUMN()))=TRUNC(INDIRECT(ADDRESS(ROW(),COLUMN())))</formula>
    </cfRule>
  </conditionalFormatting>
  <conditionalFormatting sqref="L26:L28">
    <cfRule type="expression" dxfId="103" priority="337">
      <formula>INDIRECT(ADDRESS(ROW(),COLUMN()))=TRUNC(INDIRECT(ADDRESS(ROW(),COLUMN())))</formula>
    </cfRule>
  </conditionalFormatting>
  <conditionalFormatting sqref="G29:G30">
    <cfRule type="expression" dxfId="102" priority="336">
      <formula>INDIRECT(ADDRESS(ROW(),COLUMN()))=TRUNC(INDIRECT(ADDRESS(ROW(),COLUMN())))</formula>
    </cfRule>
  </conditionalFormatting>
  <conditionalFormatting sqref="I29:I30">
    <cfRule type="expression" dxfId="101" priority="335">
      <formula>INDIRECT(ADDRESS(ROW(),COLUMN()))=TRUNC(INDIRECT(ADDRESS(ROW(),COLUMN())))</formula>
    </cfRule>
  </conditionalFormatting>
  <conditionalFormatting sqref="G31:G32 G42 G44">
    <cfRule type="expression" dxfId="100" priority="334">
      <formula>INDIRECT(ADDRESS(ROW(),COLUMN()))=TRUNC(INDIRECT(ADDRESS(ROW(),COLUMN())))</formula>
    </cfRule>
  </conditionalFormatting>
  <conditionalFormatting sqref="I31:I32 I42 I44">
    <cfRule type="expression" dxfId="99" priority="333">
      <formula>INDIRECT(ADDRESS(ROW(),COLUMN()))=TRUNC(INDIRECT(ADDRESS(ROW(),COLUMN())))</formula>
    </cfRule>
  </conditionalFormatting>
  <conditionalFormatting sqref="G40">
    <cfRule type="expression" dxfId="98" priority="332">
      <formula>INDIRECT(ADDRESS(ROW(),COLUMN()))=TRUNC(INDIRECT(ADDRESS(ROW(),COLUMN())))</formula>
    </cfRule>
  </conditionalFormatting>
  <conditionalFormatting sqref="I40">
    <cfRule type="expression" dxfId="97" priority="331">
      <formula>INDIRECT(ADDRESS(ROW(),COLUMN()))=TRUNC(INDIRECT(ADDRESS(ROW(),COLUMN())))</formula>
    </cfRule>
  </conditionalFormatting>
  <conditionalFormatting sqref="G37">
    <cfRule type="expression" dxfId="96" priority="330">
      <formula>INDIRECT(ADDRESS(ROW(),COLUMN()))=TRUNC(INDIRECT(ADDRESS(ROW(),COLUMN())))</formula>
    </cfRule>
  </conditionalFormatting>
  <conditionalFormatting sqref="I37">
    <cfRule type="expression" dxfId="95" priority="329">
      <formula>INDIRECT(ADDRESS(ROW(),COLUMN()))=TRUNC(INDIRECT(ADDRESS(ROW(),COLUMN())))</formula>
    </cfRule>
  </conditionalFormatting>
  <conditionalFormatting sqref="G38">
    <cfRule type="expression" dxfId="94" priority="328">
      <formula>INDIRECT(ADDRESS(ROW(),COLUMN()))=TRUNC(INDIRECT(ADDRESS(ROW(),COLUMN())))</formula>
    </cfRule>
  </conditionalFormatting>
  <conditionalFormatting sqref="I38">
    <cfRule type="expression" dxfId="93" priority="327">
      <formula>INDIRECT(ADDRESS(ROW(),COLUMN()))=TRUNC(INDIRECT(ADDRESS(ROW(),COLUMN())))</formula>
    </cfRule>
  </conditionalFormatting>
  <conditionalFormatting sqref="G41">
    <cfRule type="expression" dxfId="92" priority="326">
      <formula>INDIRECT(ADDRESS(ROW(),COLUMN()))=TRUNC(INDIRECT(ADDRESS(ROW(),COLUMN())))</formula>
    </cfRule>
  </conditionalFormatting>
  <conditionalFormatting sqref="I41">
    <cfRule type="expression" dxfId="91" priority="325">
      <formula>INDIRECT(ADDRESS(ROW(),COLUMN()))=TRUNC(INDIRECT(ADDRESS(ROW(),COLUMN())))</formula>
    </cfRule>
  </conditionalFormatting>
  <conditionalFormatting sqref="G43">
    <cfRule type="expression" dxfId="90" priority="324">
      <formula>INDIRECT(ADDRESS(ROW(),COLUMN()))=TRUNC(INDIRECT(ADDRESS(ROW(),COLUMN())))</formula>
    </cfRule>
  </conditionalFormatting>
  <conditionalFormatting sqref="I43">
    <cfRule type="expression" dxfId="89" priority="323">
      <formula>INDIRECT(ADDRESS(ROW(),COLUMN()))=TRUNC(INDIRECT(ADDRESS(ROW(),COLUMN())))</formula>
    </cfRule>
  </conditionalFormatting>
  <conditionalFormatting sqref="G36">
    <cfRule type="expression" dxfId="88" priority="322">
      <formula>INDIRECT(ADDRESS(ROW(),COLUMN()))=TRUNC(INDIRECT(ADDRESS(ROW(),COLUMN())))</formula>
    </cfRule>
  </conditionalFormatting>
  <conditionalFormatting sqref="I36">
    <cfRule type="expression" dxfId="87" priority="321">
      <formula>INDIRECT(ADDRESS(ROW(),COLUMN()))=TRUNC(INDIRECT(ADDRESS(ROW(),COLUMN())))</formula>
    </cfRule>
  </conditionalFormatting>
  <conditionalFormatting sqref="G39">
    <cfRule type="expression" dxfId="86" priority="320">
      <formula>INDIRECT(ADDRESS(ROW(),COLUMN()))=TRUNC(INDIRECT(ADDRESS(ROW(),COLUMN())))</formula>
    </cfRule>
  </conditionalFormatting>
  <conditionalFormatting sqref="I39">
    <cfRule type="expression" dxfId="85" priority="319">
      <formula>INDIRECT(ADDRESS(ROW(),COLUMN()))=TRUNC(INDIRECT(ADDRESS(ROW(),COLUMN())))</formula>
    </cfRule>
  </conditionalFormatting>
  <conditionalFormatting sqref="G35">
    <cfRule type="expression" dxfId="84" priority="318">
      <formula>INDIRECT(ADDRESS(ROW(),COLUMN()))=TRUNC(INDIRECT(ADDRESS(ROW(),COLUMN())))</formula>
    </cfRule>
  </conditionalFormatting>
  <conditionalFormatting sqref="I35">
    <cfRule type="expression" dxfId="83" priority="317">
      <formula>INDIRECT(ADDRESS(ROW(),COLUMN()))=TRUNC(INDIRECT(ADDRESS(ROW(),COLUMN())))</formula>
    </cfRule>
  </conditionalFormatting>
  <conditionalFormatting sqref="G33">
    <cfRule type="expression" dxfId="82" priority="316">
      <formula>INDIRECT(ADDRESS(ROW(),COLUMN()))=TRUNC(INDIRECT(ADDRESS(ROW(),COLUMN())))</formula>
    </cfRule>
  </conditionalFormatting>
  <conditionalFormatting sqref="I33">
    <cfRule type="expression" dxfId="81" priority="315">
      <formula>INDIRECT(ADDRESS(ROW(),COLUMN()))=TRUNC(INDIRECT(ADDRESS(ROW(),COLUMN())))</formula>
    </cfRule>
  </conditionalFormatting>
  <conditionalFormatting sqref="G34">
    <cfRule type="expression" dxfId="80" priority="314">
      <formula>INDIRECT(ADDRESS(ROW(),COLUMN()))=TRUNC(INDIRECT(ADDRESS(ROW(),COLUMN())))</formula>
    </cfRule>
  </conditionalFormatting>
  <conditionalFormatting sqref="I34">
    <cfRule type="expression" dxfId="79" priority="313">
      <formula>INDIRECT(ADDRESS(ROW(),COLUMN()))=TRUNC(INDIRECT(ADDRESS(ROW(),COLUMN())))</formula>
    </cfRule>
  </conditionalFormatting>
  <conditionalFormatting sqref="G45">
    <cfRule type="expression" dxfId="78" priority="312">
      <formula>INDIRECT(ADDRESS(ROW(),COLUMN()))=TRUNC(INDIRECT(ADDRESS(ROW(),COLUMN())))</formula>
    </cfRule>
  </conditionalFormatting>
  <conditionalFormatting sqref="G46:G47">
    <cfRule type="expression" dxfId="77" priority="311">
      <formula>INDIRECT(ADDRESS(ROW(),COLUMN()))=TRUNC(INDIRECT(ADDRESS(ROW(),COLUMN())))</formula>
    </cfRule>
  </conditionalFormatting>
  <conditionalFormatting sqref="I46:I47">
    <cfRule type="expression" dxfId="76" priority="310">
      <formula>INDIRECT(ADDRESS(ROW(),COLUMN()))=TRUNC(INDIRECT(ADDRESS(ROW(),COLUMN())))</formula>
    </cfRule>
  </conditionalFormatting>
  <conditionalFormatting sqref="I169">
    <cfRule type="expression" dxfId="75" priority="308">
      <formula>INDIRECT(ADDRESS(ROW(),COLUMN()))=TRUNC(INDIRECT(ADDRESS(ROW(),COLUMN())))</formula>
    </cfRule>
  </conditionalFormatting>
  <conditionalFormatting sqref="L169">
    <cfRule type="expression" dxfId="74" priority="307">
      <formula>INDIRECT(ADDRESS(ROW(),COLUMN()))=TRUNC(INDIRECT(ADDRESS(ROW(),COLUMN())))</formula>
    </cfRule>
  </conditionalFormatting>
  <conditionalFormatting sqref="O169">
    <cfRule type="expression" dxfId="73" priority="306">
      <formula>INDIRECT(ADDRESS(ROW(),COLUMN()))=TRUNC(INDIRECT(ADDRESS(ROW(),COLUMN())))</formula>
    </cfRule>
  </conditionalFormatting>
  <conditionalFormatting sqref="G171:G218">
    <cfRule type="expression" dxfId="72" priority="305">
      <formula>INDIRECT(ADDRESS(ROW(),COLUMN()))=TRUNC(INDIRECT(ADDRESS(ROW(),COLUMN())))</formula>
    </cfRule>
  </conditionalFormatting>
  <conditionalFormatting sqref="I170:I218">
    <cfRule type="expression" dxfId="71" priority="304">
      <formula>INDIRECT(ADDRESS(ROW(),COLUMN()))=TRUNC(INDIRECT(ADDRESS(ROW(),COLUMN())))</formula>
    </cfRule>
  </conditionalFormatting>
  <conditionalFormatting sqref="L170:L218">
    <cfRule type="expression" dxfId="70" priority="303">
      <formula>INDIRECT(ADDRESS(ROW(),COLUMN()))=TRUNC(INDIRECT(ADDRESS(ROW(),COLUMN())))</formula>
    </cfRule>
  </conditionalFormatting>
  <conditionalFormatting sqref="O170:O218">
    <cfRule type="expression" dxfId="69" priority="302">
      <formula>INDIRECT(ADDRESS(ROW(),COLUMN()))=TRUNC(INDIRECT(ADDRESS(ROW(),COLUMN())))</formula>
    </cfRule>
  </conditionalFormatting>
  <conditionalFormatting sqref="O107:O159 G107:G159 I107:I159 L107:L159">
    <cfRule type="expression" dxfId="68" priority="301">
      <formula>INDIRECT(ADDRESS(ROW(),COLUMN()))=TRUNC(INDIRECT(ADDRESS(ROW(),COLUMN())))</formula>
    </cfRule>
  </conditionalFormatting>
  <conditionalFormatting sqref="G169">
    <cfRule type="expression" dxfId="67" priority="3">
      <formula>INDIRECT(ADDRESS(ROW(),COLUMN()))=TRUNC(INDIRECT(ADDRESS(ROW(),COLUMN())))</formula>
    </cfRule>
  </conditionalFormatting>
  <conditionalFormatting sqref="G170">
    <cfRule type="expression" dxfId="66" priority="2">
      <formula>INDIRECT(ADDRESS(ROW(),COLUMN()))=TRUNC(INDIRECT(ADDRESS(ROW(),COLUMN())))</formula>
    </cfRule>
  </conditionalFormatting>
  <conditionalFormatting sqref="M6:Q7">
    <cfRule type="cellIs" dxfId="6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X201"/>
  <sheetViews>
    <sheetView view="pageBreakPreview" zoomScaleSheetLayoutView="100" workbookViewId="0">
      <pane ySplit="9" topLeftCell="A10" activePane="bottomLeft" state="frozen"/>
      <selection sqref="A1:AI1"/>
      <selection pane="bottomLeft" sqref="A1:AI1"/>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199</v>
      </c>
      <c r="B2" s="66"/>
      <c r="C2" s="38"/>
    </row>
    <row r="3" spans="1:24" ht="32.1" customHeight="1">
      <c r="C3" s="661"/>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IF($F$178&lt;&gt;0,"「費目：その他」で補助対象外に仕分けされていないものがあります。","")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218</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4"/>
      <c r="B160" s="4"/>
      <c r="C160" s="11"/>
      <c r="D160" s="11"/>
      <c r="E160" s="16"/>
      <c r="F160" s="17"/>
      <c r="G160" s="19"/>
      <c r="H160" s="20"/>
      <c r="I160" s="19"/>
      <c r="J160" s="20"/>
      <c r="K160" s="20"/>
      <c r="L160" s="19"/>
      <c r="M160" s="20"/>
      <c r="N160" s="20"/>
      <c r="O160" s="19"/>
      <c r="P160" s="17"/>
      <c r="Q160" s="17"/>
    </row>
    <row r="161" spans="1:16" ht="19.5" customHeight="1">
      <c r="A161" s="72" t="s">
        <v>7</v>
      </c>
      <c r="B161" s="72"/>
      <c r="C161" s="72"/>
      <c r="D161" s="72"/>
      <c r="E161" s="89"/>
      <c r="F161" s="69"/>
      <c r="G161" s="69"/>
      <c r="H161" s="69"/>
    </row>
    <row r="162" spans="1:16" ht="19.5" customHeight="1">
      <c r="A162" s="673"/>
      <c r="B162" s="674"/>
      <c r="C162" s="639" t="s">
        <v>14</v>
      </c>
      <c r="D162" s="640"/>
      <c r="E162" s="145" t="s">
        <v>31</v>
      </c>
      <c r="F162" s="641" t="s">
        <v>169</v>
      </c>
      <c r="G162" s="642"/>
      <c r="H162" s="642"/>
      <c r="I162"/>
      <c r="J162"/>
      <c r="K162"/>
      <c r="L162"/>
      <c r="M162"/>
      <c r="N162"/>
      <c r="O162"/>
      <c r="P162"/>
    </row>
    <row r="163" spans="1:16" ht="20.100000000000001" customHeight="1">
      <c r="A163" s="675" t="s">
        <v>32</v>
      </c>
      <c r="B163" s="676"/>
      <c r="C163" s="641" t="s">
        <v>64</v>
      </c>
      <c r="D163" s="640"/>
      <c r="E163" s="146" t="s">
        <v>34</v>
      </c>
      <c r="F163" s="638">
        <f t="shared" ref="F163:F179" si="2">SUMIFS($Q$10:$Q$159,$D$10:$D$159,$E163,$R$10:$R$159,"")</f>
        <v>0</v>
      </c>
      <c r="G163" s="637"/>
      <c r="H163" s="637"/>
      <c r="I163"/>
      <c r="J163"/>
      <c r="K163"/>
      <c r="L163"/>
      <c r="M163"/>
      <c r="N163"/>
      <c r="O163"/>
      <c r="P163"/>
    </row>
    <row r="164" spans="1:16" ht="20.100000000000001" customHeight="1">
      <c r="A164" s="677"/>
      <c r="B164" s="678"/>
      <c r="C164" s="641"/>
      <c r="D164" s="640"/>
      <c r="E164" s="146" t="s">
        <v>35</v>
      </c>
      <c r="F164" s="638">
        <f t="shared" si="2"/>
        <v>0</v>
      </c>
      <c r="G164" s="637"/>
      <c r="H164" s="637"/>
      <c r="I164"/>
      <c r="J164"/>
      <c r="K164"/>
      <c r="L164"/>
      <c r="M164"/>
      <c r="N164"/>
      <c r="O164"/>
      <c r="P164"/>
    </row>
    <row r="165" spans="1:16" ht="20.100000000000001" customHeight="1">
      <c r="A165" s="677"/>
      <c r="B165" s="678"/>
      <c r="C165" s="641"/>
      <c r="D165" s="640"/>
      <c r="E165" s="146" t="s">
        <v>5</v>
      </c>
      <c r="F165" s="638">
        <f t="shared" si="2"/>
        <v>0</v>
      </c>
      <c r="G165" s="637"/>
      <c r="H165" s="637"/>
      <c r="I165"/>
      <c r="J165"/>
      <c r="K165"/>
      <c r="L165"/>
      <c r="M165"/>
      <c r="N165"/>
      <c r="O165"/>
      <c r="P165"/>
    </row>
    <row r="166" spans="1:16" ht="20.100000000000001" customHeight="1">
      <c r="A166" s="677"/>
      <c r="B166" s="678"/>
      <c r="C166" s="641" t="s">
        <v>65</v>
      </c>
      <c r="D166" s="640"/>
      <c r="E166" s="146" t="s">
        <v>3</v>
      </c>
      <c r="F166" s="638">
        <f t="shared" si="2"/>
        <v>0</v>
      </c>
      <c r="G166" s="637"/>
      <c r="H166" s="637"/>
      <c r="I166"/>
      <c r="J166"/>
      <c r="K166"/>
      <c r="L166"/>
      <c r="M166"/>
      <c r="N166"/>
      <c r="O166"/>
      <c r="P166"/>
    </row>
    <row r="167" spans="1:16" ht="20.100000000000001" customHeight="1">
      <c r="A167" s="677"/>
      <c r="B167" s="678"/>
      <c r="C167" s="641"/>
      <c r="D167" s="640"/>
      <c r="E167" s="146" t="s">
        <v>36</v>
      </c>
      <c r="F167" s="638">
        <f t="shared" si="2"/>
        <v>0</v>
      </c>
      <c r="G167" s="637"/>
      <c r="H167" s="637"/>
      <c r="I167"/>
      <c r="J167"/>
      <c r="K167"/>
      <c r="L167"/>
      <c r="M167"/>
      <c r="N167"/>
      <c r="O167"/>
      <c r="P167"/>
    </row>
    <row r="168" spans="1:16" ht="20.100000000000001" customHeight="1">
      <c r="A168" s="677"/>
      <c r="B168" s="678"/>
      <c r="C168" s="641"/>
      <c r="D168" s="640"/>
      <c r="E168" s="146" t="s">
        <v>4</v>
      </c>
      <c r="F168" s="638">
        <f t="shared" si="2"/>
        <v>0</v>
      </c>
      <c r="G168" s="637"/>
      <c r="H168" s="637"/>
      <c r="I168"/>
      <c r="J168"/>
      <c r="K168"/>
      <c r="L168"/>
      <c r="M168"/>
      <c r="N168"/>
      <c r="O168"/>
      <c r="P168"/>
    </row>
    <row r="169" spans="1:16" ht="20.100000000000001" customHeight="1">
      <c r="A169" s="677"/>
      <c r="B169" s="678"/>
      <c r="C169" s="641"/>
      <c r="D169" s="640"/>
      <c r="E169" s="146" t="s">
        <v>38</v>
      </c>
      <c r="F169" s="638">
        <f t="shared" si="2"/>
        <v>0</v>
      </c>
      <c r="G169" s="637"/>
      <c r="H169" s="637"/>
      <c r="I169"/>
      <c r="J169"/>
      <c r="K169"/>
      <c r="L169"/>
      <c r="M169"/>
      <c r="N169"/>
      <c r="O169"/>
      <c r="P169"/>
    </row>
    <row r="170" spans="1:16" ht="20.100000000000001" customHeight="1">
      <c r="A170" s="677"/>
      <c r="B170" s="678"/>
      <c r="C170" s="641"/>
      <c r="D170" s="640"/>
      <c r="E170" s="146" t="s">
        <v>33</v>
      </c>
      <c r="F170" s="638">
        <f t="shared" si="2"/>
        <v>0</v>
      </c>
      <c r="G170" s="637"/>
      <c r="H170" s="637"/>
      <c r="I170"/>
      <c r="J170"/>
      <c r="K170"/>
      <c r="L170"/>
      <c r="M170"/>
      <c r="N170"/>
      <c r="O170"/>
      <c r="P170"/>
    </row>
    <row r="171" spans="1:16" ht="20.100000000000001" customHeight="1">
      <c r="A171" s="677"/>
      <c r="B171" s="678"/>
      <c r="C171" s="641" t="s">
        <v>51</v>
      </c>
      <c r="D171" s="640"/>
      <c r="E171" s="146" t="s">
        <v>1</v>
      </c>
      <c r="F171" s="638">
        <f t="shared" si="2"/>
        <v>0</v>
      </c>
      <c r="G171" s="637"/>
      <c r="H171" s="637"/>
      <c r="I171"/>
      <c r="J171"/>
      <c r="K171"/>
      <c r="L171"/>
      <c r="M171"/>
      <c r="N171"/>
      <c r="O171"/>
      <c r="P171"/>
    </row>
    <row r="172" spans="1:16" ht="20.100000000000001" customHeight="1">
      <c r="A172" s="677"/>
      <c r="B172" s="678"/>
      <c r="C172" s="641"/>
      <c r="D172" s="640"/>
      <c r="E172" s="146" t="s">
        <v>40</v>
      </c>
      <c r="F172" s="638">
        <f t="shared" si="2"/>
        <v>0</v>
      </c>
      <c r="G172" s="637"/>
      <c r="H172" s="637"/>
      <c r="I172"/>
      <c r="J172"/>
      <c r="K172"/>
      <c r="L172"/>
      <c r="M172"/>
      <c r="N172"/>
      <c r="O172"/>
      <c r="P172"/>
    </row>
    <row r="173" spans="1:16" ht="20.100000000000001" customHeight="1">
      <c r="A173" s="677"/>
      <c r="B173" s="678"/>
      <c r="C173" s="641"/>
      <c r="D173" s="640"/>
      <c r="E173" s="146" t="s">
        <v>12</v>
      </c>
      <c r="F173" s="638">
        <f t="shared" si="2"/>
        <v>0</v>
      </c>
      <c r="G173" s="637"/>
      <c r="H173" s="637"/>
      <c r="I173"/>
      <c r="J173"/>
      <c r="K173"/>
      <c r="L173"/>
      <c r="M173"/>
      <c r="N173"/>
      <c r="O173"/>
      <c r="P173"/>
    </row>
    <row r="174" spans="1:16" ht="20.100000000000001" customHeight="1">
      <c r="A174" s="677"/>
      <c r="B174" s="678"/>
      <c r="C174" s="641" t="s">
        <v>66</v>
      </c>
      <c r="D174" s="640"/>
      <c r="E174" s="146" t="s">
        <v>39</v>
      </c>
      <c r="F174" s="638">
        <f t="shared" si="2"/>
        <v>0</v>
      </c>
      <c r="G174" s="637"/>
      <c r="H174" s="637"/>
      <c r="I174"/>
      <c r="J174"/>
      <c r="K174"/>
      <c r="L174"/>
      <c r="M174"/>
      <c r="N174"/>
      <c r="O174"/>
      <c r="P174"/>
    </row>
    <row r="175" spans="1:16" ht="20.100000000000001" customHeight="1">
      <c r="A175" s="677"/>
      <c r="B175" s="678"/>
      <c r="C175" s="641"/>
      <c r="D175" s="640"/>
      <c r="E175" s="146" t="s">
        <v>2</v>
      </c>
      <c r="F175" s="638">
        <f t="shared" si="2"/>
        <v>0</v>
      </c>
      <c r="G175" s="637"/>
      <c r="H175" s="637"/>
      <c r="I175"/>
      <c r="J175"/>
      <c r="K175"/>
      <c r="L175"/>
      <c r="M175"/>
      <c r="N175"/>
      <c r="O175"/>
      <c r="P175"/>
    </row>
    <row r="176" spans="1:16" ht="20.100000000000001" customHeight="1">
      <c r="A176" s="677"/>
      <c r="B176" s="678"/>
      <c r="C176" s="641"/>
      <c r="D176" s="640"/>
      <c r="E176" s="146" t="s">
        <v>37</v>
      </c>
      <c r="F176" s="638">
        <f t="shared" si="2"/>
        <v>0</v>
      </c>
      <c r="G176" s="637"/>
      <c r="H176" s="637"/>
      <c r="I176"/>
      <c r="J176"/>
      <c r="K176"/>
      <c r="L176"/>
      <c r="M176"/>
      <c r="N176"/>
      <c r="O176"/>
      <c r="P176"/>
    </row>
    <row r="177" spans="1:16" ht="20.100000000000001" customHeight="1">
      <c r="A177" s="677"/>
      <c r="B177" s="678"/>
      <c r="C177" s="641"/>
      <c r="D177" s="640"/>
      <c r="E177" s="146" t="s">
        <v>41</v>
      </c>
      <c r="F177" s="638">
        <f t="shared" si="2"/>
        <v>0</v>
      </c>
      <c r="G177" s="637"/>
      <c r="H177" s="637"/>
      <c r="I177"/>
      <c r="J177"/>
      <c r="K177"/>
      <c r="L177"/>
      <c r="M177"/>
      <c r="N177"/>
      <c r="O177"/>
      <c r="P177"/>
    </row>
    <row r="178" spans="1:16" ht="20.100000000000001" customHeight="1">
      <c r="A178" s="677"/>
      <c r="B178" s="678"/>
      <c r="C178" s="641"/>
      <c r="D178" s="640"/>
      <c r="E178" s="146" t="s">
        <v>28</v>
      </c>
      <c r="F178" s="638">
        <f t="shared" si="2"/>
        <v>0</v>
      </c>
      <c r="G178" s="637"/>
      <c r="H178" s="637"/>
      <c r="I178"/>
      <c r="J178"/>
      <c r="K178"/>
      <c r="L178"/>
      <c r="M178"/>
      <c r="N178"/>
      <c r="O178"/>
      <c r="P178"/>
    </row>
    <row r="179" spans="1:16" ht="20.100000000000001" customHeight="1">
      <c r="A179" s="677"/>
      <c r="B179" s="678"/>
      <c r="C179" s="634" t="s">
        <v>184</v>
      </c>
      <c r="D179" s="635"/>
      <c r="E179" s="146" t="s">
        <v>11</v>
      </c>
      <c r="F179" s="638">
        <f t="shared" si="2"/>
        <v>0</v>
      </c>
      <c r="G179" s="637"/>
      <c r="H179" s="637"/>
      <c r="I179"/>
      <c r="J179"/>
      <c r="K179"/>
      <c r="L179"/>
      <c r="M179"/>
      <c r="N179"/>
      <c r="O179"/>
      <c r="P179"/>
    </row>
    <row r="180" spans="1:16" ht="20.100000000000001" customHeight="1">
      <c r="A180" s="677"/>
      <c r="B180" s="678"/>
      <c r="C180" s="639" t="s">
        <v>26</v>
      </c>
      <c r="D180" s="639"/>
      <c r="E180" s="640"/>
      <c r="F180" s="638">
        <f>SUM($F$163:$H$179)</f>
        <v>0</v>
      </c>
      <c r="G180" s="637"/>
      <c r="H180" s="637"/>
      <c r="I180"/>
      <c r="J180"/>
      <c r="K180"/>
      <c r="L180"/>
      <c r="M180"/>
      <c r="N180"/>
      <c r="O180"/>
      <c r="P180"/>
    </row>
    <row r="181" spans="1:16" ht="20.100000000000001" customHeight="1">
      <c r="A181" s="677"/>
      <c r="B181" s="678"/>
      <c r="C181" s="641" t="s">
        <v>23</v>
      </c>
      <c r="D181" s="641"/>
      <c r="E181" s="640"/>
      <c r="F181" s="645"/>
      <c r="G181" s="646"/>
      <c r="H181" s="646"/>
      <c r="I181"/>
      <c r="J181"/>
      <c r="K181"/>
      <c r="L181"/>
      <c r="M181"/>
      <c r="N181"/>
      <c r="O181"/>
      <c r="P181"/>
    </row>
    <row r="182" spans="1:16" ht="20.100000000000001" customHeight="1">
      <c r="A182" s="679"/>
      <c r="B182" s="680"/>
      <c r="C182" s="639" t="s">
        <v>43</v>
      </c>
      <c r="D182" s="639"/>
      <c r="E182" s="640"/>
      <c r="F182" s="638">
        <f>F180-F181</f>
        <v>0</v>
      </c>
      <c r="G182" s="637"/>
      <c r="H182" s="637"/>
      <c r="I182"/>
      <c r="J182"/>
      <c r="K182"/>
      <c r="L182"/>
      <c r="M182"/>
      <c r="N182"/>
      <c r="O182"/>
      <c r="P182"/>
    </row>
    <row r="183" spans="1:16" ht="20.100000000000001" customHeight="1">
      <c r="A183" s="681" t="s">
        <v>58</v>
      </c>
      <c r="B183" s="682"/>
      <c r="C183" s="641" t="s">
        <v>64</v>
      </c>
      <c r="D183" s="640"/>
      <c r="E183" s="146" t="s">
        <v>34</v>
      </c>
      <c r="F183" s="636">
        <f t="shared" ref="F183:F199" si="3">SUMIFS($Q$10:$Q$159,$D$10:$D$159,$E183,$R$10:$R$159,"○")</f>
        <v>0</v>
      </c>
      <c r="G183" s="637"/>
      <c r="H183" s="637"/>
      <c r="I183"/>
      <c r="J183"/>
      <c r="K183"/>
      <c r="L183"/>
      <c r="M183"/>
      <c r="N183"/>
      <c r="O183"/>
      <c r="P183"/>
    </row>
    <row r="184" spans="1:16" ht="20.100000000000001" customHeight="1">
      <c r="A184" s="683"/>
      <c r="B184" s="684"/>
      <c r="C184" s="641"/>
      <c r="D184" s="640"/>
      <c r="E184" s="146" t="s">
        <v>35</v>
      </c>
      <c r="F184" s="636">
        <f t="shared" si="3"/>
        <v>0</v>
      </c>
      <c r="G184" s="637"/>
      <c r="H184" s="637"/>
      <c r="I184"/>
      <c r="J184"/>
      <c r="K184"/>
      <c r="L184"/>
      <c r="M184"/>
      <c r="N184"/>
      <c r="O184"/>
      <c r="P184"/>
    </row>
    <row r="185" spans="1:16" ht="20.100000000000001" customHeight="1">
      <c r="A185" s="683"/>
      <c r="B185" s="684"/>
      <c r="C185" s="641"/>
      <c r="D185" s="640"/>
      <c r="E185" s="146" t="s">
        <v>5</v>
      </c>
      <c r="F185" s="636">
        <f t="shared" si="3"/>
        <v>0</v>
      </c>
      <c r="G185" s="637"/>
      <c r="H185" s="637"/>
      <c r="I185"/>
      <c r="J185"/>
      <c r="K185"/>
      <c r="L185"/>
      <c r="M185"/>
      <c r="N185"/>
      <c r="O185"/>
      <c r="P185"/>
    </row>
    <row r="186" spans="1:16" ht="20.100000000000001" customHeight="1">
      <c r="A186" s="683"/>
      <c r="B186" s="684"/>
      <c r="C186" s="641" t="s">
        <v>65</v>
      </c>
      <c r="D186" s="640"/>
      <c r="E186" s="146" t="s">
        <v>3</v>
      </c>
      <c r="F186" s="636">
        <f t="shared" si="3"/>
        <v>0</v>
      </c>
      <c r="G186" s="637"/>
      <c r="H186" s="637"/>
      <c r="I186"/>
      <c r="J186"/>
      <c r="K186"/>
      <c r="L186"/>
      <c r="M186"/>
      <c r="N186"/>
      <c r="O186"/>
      <c r="P186"/>
    </row>
    <row r="187" spans="1:16" ht="20.100000000000001" customHeight="1">
      <c r="A187" s="683"/>
      <c r="B187" s="684"/>
      <c r="C187" s="641"/>
      <c r="D187" s="640"/>
      <c r="E187" s="146" t="s">
        <v>36</v>
      </c>
      <c r="F187" s="636">
        <f t="shared" si="3"/>
        <v>0</v>
      </c>
      <c r="G187" s="637"/>
      <c r="H187" s="637"/>
      <c r="I187"/>
      <c r="J187"/>
      <c r="K187"/>
      <c r="L187"/>
      <c r="M187"/>
      <c r="N187"/>
      <c r="O187"/>
      <c r="P187"/>
    </row>
    <row r="188" spans="1:16" ht="20.100000000000001" customHeight="1">
      <c r="A188" s="683"/>
      <c r="B188" s="684"/>
      <c r="C188" s="641"/>
      <c r="D188" s="640"/>
      <c r="E188" s="146" t="s">
        <v>4</v>
      </c>
      <c r="F188" s="636">
        <f t="shared" si="3"/>
        <v>0</v>
      </c>
      <c r="G188" s="637"/>
      <c r="H188" s="637"/>
      <c r="I188"/>
      <c r="J188"/>
      <c r="K188"/>
      <c r="L188"/>
      <c r="M188"/>
      <c r="N188"/>
      <c r="O188"/>
      <c r="P188"/>
    </row>
    <row r="189" spans="1:16" ht="20.100000000000001" customHeight="1">
      <c r="A189" s="683"/>
      <c r="B189" s="684"/>
      <c r="C189" s="641"/>
      <c r="D189" s="640"/>
      <c r="E189" s="146" t="s">
        <v>38</v>
      </c>
      <c r="F189" s="636">
        <f t="shared" si="3"/>
        <v>0</v>
      </c>
      <c r="G189" s="637"/>
      <c r="H189" s="637"/>
      <c r="I189"/>
      <c r="J189"/>
      <c r="K189"/>
      <c r="L189"/>
      <c r="M189"/>
      <c r="N189"/>
      <c r="O189"/>
      <c r="P189"/>
    </row>
    <row r="190" spans="1:16" ht="20.100000000000001" customHeight="1">
      <c r="A190" s="683"/>
      <c r="B190" s="684"/>
      <c r="C190" s="641"/>
      <c r="D190" s="640"/>
      <c r="E190" s="146" t="s">
        <v>33</v>
      </c>
      <c r="F190" s="636">
        <f t="shared" si="3"/>
        <v>0</v>
      </c>
      <c r="G190" s="637"/>
      <c r="H190" s="637"/>
      <c r="I190"/>
      <c r="J190"/>
      <c r="K190"/>
      <c r="L190"/>
      <c r="M190"/>
      <c r="N190"/>
      <c r="O190"/>
      <c r="P190"/>
    </row>
    <row r="191" spans="1:16" ht="20.100000000000001" customHeight="1">
      <c r="A191" s="683"/>
      <c r="B191" s="684"/>
      <c r="C191" s="641" t="s">
        <v>51</v>
      </c>
      <c r="D191" s="640"/>
      <c r="E191" s="146" t="s">
        <v>1</v>
      </c>
      <c r="F191" s="636">
        <f t="shared" si="3"/>
        <v>0</v>
      </c>
      <c r="G191" s="637"/>
      <c r="H191" s="637"/>
      <c r="I191"/>
      <c r="J191"/>
      <c r="K191"/>
      <c r="L191"/>
      <c r="M191"/>
      <c r="N191"/>
      <c r="O191"/>
      <c r="P191"/>
    </row>
    <row r="192" spans="1:16" ht="20.100000000000001" customHeight="1">
      <c r="A192" s="683"/>
      <c r="B192" s="684"/>
      <c r="C192" s="641"/>
      <c r="D192" s="640"/>
      <c r="E192" s="146" t="s">
        <v>40</v>
      </c>
      <c r="F192" s="636">
        <f t="shared" si="3"/>
        <v>0</v>
      </c>
      <c r="G192" s="637"/>
      <c r="H192" s="637"/>
      <c r="I192"/>
      <c r="J192"/>
      <c r="K192"/>
      <c r="L192"/>
      <c r="M192"/>
      <c r="N192"/>
      <c r="O192"/>
      <c r="P192"/>
    </row>
    <row r="193" spans="1:16" ht="20.100000000000001" customHeight="1">
      <c r="A193" s="683"/>
      <c r="B193" s="684"/>
      <c r="C193" s="641"/>
      <c r="D193" s="640"/>
      <c r="E193" s="146" t="s">
        <v>12</v>
      </c>
      <c r="F193" s="636">
        <f t="shared" si="3"/>
        <v>0</v>
      </c>
      <c r="G193" s="637"/>
      <c r="H193" s="637"/>
      <c r="I193"/>
      <c r="J193"/>
      <c r="K193"/>
      <c r="L193"/>
      <c r="M193"/>
      <c r="N193"/>
      <c r="O193"/>
      <c r="P193"/>
    </row>
    <row r="194" spans="1:16" ht="20.100000000000001" customHeight="1">
      <c r="A194" s="683"/>
      <c r="B194" s="684"/>
      <c r="C194" s="641" t="s">
        <v>66</v>
      </c>
      <c r="D194" s="640"/>
      <c r="E194" s="146" t="s">
        <v>39</v>
      </c>
      <c r="F194" s="636">
        <f t="shared" si="3"/>
        <v>0</v>
      </c>
      <c r="G194" s="637"/>
      <c r="H194" s="637"/>
      <c r="I194"/>
      <c r="J194"/>
      <c r="K194"/>
      <c r="L194"/>
      <c r="M194"/>
      <c r="N194"/>
      <c r="O194"/>
      <c r="P194"/>
    </row>
    <row r="195" spans="1:16" ht="20.100000000000001" customHeight="1">
      <c r="A195" s="683"/>
      <c r="B195" s="684"/>
      <c r="C195" s="641"/>
      <c r="D195" s="640"/>
      <c r="E195" s="146" t="s">
        <v>2</v>
      </c>
      <c r="F195" s="636">
        <f t="shared" si="3"/>
        <v>0</v>
      </c>
      <c r="G195" s="637"/>
      <c r="H195" s="637"/>
      <c r="I195"/>
      <c r="J195"/>
      <c r="K195"/>
      <c r="L195"/>
      <c r="M195"/>
      <c r="N195"/>
      <c r="O195"/>
      <c r="P195"/>
    </row>
    <row r="196" spans="1:16" ht="20.100000000000001" customHeight="1">
      <c r="A196" s="683"/>
      <c r="B196" s="684"/>
      <c r="C196" s="641"/>
      <c r="D196" s="640"/>
      <c r="E196" s="146" t="s">
        <v>37</v>
      </c>
      <c r="F196" s="636">
        <f t="shared" si="3"/>
        <v>0</v>
      </c>
      <c r="G196" s="637"/>
      <c r="H196" s="637"/>
      <c r="I196"/>
      <c r="J196"/>
      <c r="K196"/>
      <c r="L196"/>
      <c r="M196"/>
      <c r="N196"/>
      <c r="O196"/>
      <c r="P196"/>
    </row>
    <row r="197" spans="1:16" ht="20.100000000000001" customHeight="1">
      <c r="A197" s="683"/>
      <c r="B197" s="684"/>
      <c r="C197" s="641"/>
      <c r="D197" s="640"/>
      <c r="E197" s="146" t="s">
        <v>41</v>
      </c>
      <c r="F197" s="636">
        <f t="shared" si="3"/>
        <v>0</v>
      </c>
      <c r="G197" s="637"/>
      <c r="H197" s="637"/>
      <c r="I197"/>
      <c r="J197"/>
      <c r="K197"/>
      <c r="L197"/>
      <c r="M197"/>
      <c r="N197"/>
      <c r="O197"/>
      <c r="P197"/>
    </row>
    <row r="198" spans="1:16" ht="20.100000000000001" customHeight="1">
      <c r="A198" s="683"/>
      <c r="B198" s="684"/>
      <c r="C198" s="641"/>
      <c r="D198" s="640"/>
      <c r="E198" s="146" t="s">
        <v>28</v>
      </c>
      <c r="F198" s="636">
        <f t="shared" si="3"/>
        <v>0</v>
      </c>
      <c r="G198" s="637"/>
      <c r="H198" s="637"/>
      <c r="I198"/>
      <c r="J198"/>
      <c r="K198"/>
      <c r="L198"/>
      <c r="M198"/>
      <c r="N198"/>
      <c r="O198"/>
      <c r="P198"/>
    </row>
    <row r="199" spans="1:16" ht="20.100000000000001" customHeight="1">
      <c r="A199" s="683"/>
      <c r="B199" s="684"/>
      <c r="C199" s="634" t="s">
        <v>184</v>
      </c>
      <c r="D199" s="635"/>
      <c r="E199" s="146" t="s">
        <v>11</v>
      </c>
      <c r="F199" s="636">
        <f t="shared" si="3"/>
        <v>0</v>
      </c>
      <c r="G199" s="637"/>
      <c r="H199" s="637"/>
      <c r="I199"/>
      <c r="J199"/>
      <c r="K199"/>
      <c r="L199"/>
      <c r="M199"/>
      <c r="N199"/>
      <c r="O199"/>
      <c r="P199"/>
    </row>
    <row r="200" spans="1:16" ht="20.100000000000001" customHeight="1" thickBot="1">
      <c r="A200" s="685"/>
      <c r="B200" s="686"/>
      <c r="C200" s="639" t="s">
        <v>172</v>
      </c>
      <c r="D200" s="639"/>
      <c r="E200" s="640"/>
      <c r="F200" s="643">
        <f>SUM(F183:H199)</f>
        <v>0</v>
      </c>
      <c r="G200" s="644"/>
      <c r="H200" s="644"/>
      <c r="I200"/>
      <c r="J200"/>
      <c r="K200"/>
      <c r="L200"/>
      <c r="M200"/>
      <c r="N200"/>
      <c r="O200"/>
      <c r="P200"/>
    </row>
    <row r="201" spans="1:16" ht="20.100000000000001" customHeight="1" thickTop="1">
      <c r="A201" s="648" t="s">
        <v>173</v>
      </c>
      <c r="B201" s="648"/>
      <c r="C201" s="649"/>
      <c r="D201" s="649"/>
      <c r="E201" s="649"/>
      <c r="F201" s="650">
        <f>SUM(F180,F200)</f>
        <v>0</v>
      </c>
      <c r="G201" s="651"/>
      <c r="H201" s="651"/>
      <c r="I201"/>
      <c r="J201"/>
      <c r="K201"/>
      <c r="L201"/>
      <c r="M201"/>
      <c r="N201"/>
      <c r="O201"/>
      <c r="P201"/>
    </row>
  </sheetData>
  <sheetProtection password="DF8A" sheet="1" objects="1" scenarios="1" formatRows="0"/>
  <mergeCells count="218">
    <mergeCell ref="A159:B159"/>
    <mergeCell ref="A154:B154"/>
    <mergeCell ref="A155:B155"/>
    <mergeCell ref="A156:B156"/>
    <mergeCell ref="A157:B157"/>
    <mergeCell ref="A158:B158"/>
    <mergeCell ref="A162:B162"/>
    <mergeCell ref="A163:B182"/>
    <mergeCell ref="A183:B200"/>
    <mergeCell ref="A149:B149"/>
    <mergeCell ref="A150:B150"/>
    <mergeCell ref="A151:B151"/>
    <mergeCell ref="A152:B152"/>
    <mergeCell ref="A153:B153"/>
    <mergeCell ref="A144:B144"/>
    <mergeCell ref="A145:B145"/>
    <mergeCell ref="A146:B146"/>
    <mergeCell ref="A147:B147"/>
    <mergeCell ref="A148:B148"/>
    <mergeCell ref="A139:B139"/>
    <mergeCell ref="A140:B140"/>
    <mergeCell ref="A141:B141"/>
    <mergeCell ref="A142:B142"/>
    <mergeCell ref="A143:B143"/>
    <mergeCell ref="A134:B134"/>
    <mergeCell ref="A135:B135"/>
    <mergeCell ref="A136:B136"/>
    <mergeCell ref="A137:B137"/>
    <mergeCell ref="A138:B138"/>
    <mergeCell ref="A130:B130"/>
    <mergeCell ref="A131:B131"/>
    <mergeCell ref="A132:B132"/>
    <mergeCell ref="A133:B133"/>
    <mergeCell ref="A124:B124"/>
    <mergeCell ref="A125:B125"/>
    <mergeCell ref="A126:B126"/>
    <mergeCell ref="A127:B127"/>
    <mergeCell ref="A128:B128"/>
    <mergeCell ref="A121:B121"/>
    <mergeCell ref="A122:B122"/>
    <mergeCell ref="A123:B123"/>
    <mergeCell ref="A114:B114"/>
    <mergeCell ref="A115:B115"/>
    <mergeCell ref="A116:B116"/>
    <mergeCell ref="A117:B117"/>
    <mergeCell ref="A118:B118"/>
    <mergeCell ref="A129:B129"/>
    <mergeCell ref="A112:B112"/>
    <mergeCell ref="A113:B113"/>
    <mergeCell ref="A104:B104"/>
    <mergeCell ref="A105:B105"/>
    <mergeCell ref="A106:B106"/>
    <mergeCell ref="A107:B107"/>
    <mergeCell ref="A108:B108"/>
    <mergeCell ref="A119:B119"/>
    <mergeCell ref="A120:B120"/>
    <mergeCell ref="A103:B103"/>
    <mergeCell ref="A94:B94"/>
    <mergeCell ref="A95:B95"/>
    <mergeCell ref="A96:B96"/>
    <mergeCell ref="A97:B97"/>
    <mergeCell ref="A98:B98"/>
    <mergeCell ref="A109:B109"/>
    <mergeCell ref="A110:B110"/>
    <mergeCell ref="A111:B111"/>
    <mergeCell ref="A14:B14"/>
    <mergeCell ref="A15:B15"/>
    <mergeCell ref="A16:B16"/>
    <mergeCell ref="A17:B17"/>
    <mergeCell ref="A18:B18"/>
    <mergeCell ref="A49:B49"/>
    <mergeCell ref="A50:B50"/>
    <mergeCell ref="A51:B51"/>
    <mergeCell ref="A52:B52"/>
    <mergeCell ref="A34:B34"/>
    <mergeCell ref="A35:B35"/>
    <mergeCell ref="A36:B36"/>
    <mergeCell ref="A37:B37"/>
    <mergeCell ref="A38:B38"/>
    <mergeCell ref="A24:B24"/>
    <mergeCell ref="A25:B25"/>
    <mergeCell ref="A26:B26"/>
    <mergeCell ref="A27:B27"/>
    <mergeCell ref="A28:B28"/>
    <mergeCell ref="A19:B19"/>
    <mergeCell ref="A20:B20"/>
    <mergeCell ref="A21:B21"/>
    <mergeCell ref="A22:B22"/>
    <mergeCell ref="A23:B23"/>
    <mergeCell ref="F170:H170"/>
    <mergeCell ref="A53:B53"/>
    <mergeCell ref="A44:B44"/>
    <mergeCell ref="A45:B45"/>
    <mergeCell ref="A46:B46"/>
    <mergeCell ref="A47:B47"/>
    <mergeCell ref="A48:B48"/>
    <mergeCell ref="A39:B39"/>
    <mergeCell ref="A40:B40"/>
    <mergeCell ref="A41:B41"/>
    <mergeCell ref="A42:B42"/>
    <mergeCell ref="A43:B43"/>
    <mergeCell ref="A90:B90"/>
    <mergeCell ref="A91:B91"/>
    <mergeCell ref="A92:B92"/>
    <mergeCell ref="A93:B93"/>
    <mergeCell ref="A84:B84"/>
    <mergeCell ref="A85:B85"/>
    <mergeCell ref="A86:B86"/>
    <mergeCell ref="A87:B87"/>
    <mergeCell ref="A88:B88"/>
    <mergeCell ref="A61:B61"/>
    <mergeCell ref="A62:B62"/>
    <mergeCell ref="A63:B63"/>
    <mergeCell ref="A73:B73"/>
    <mergeCell ref="A64:B64"/>
    <mergeCell ref="A65:B65"/>
    <mergeCell ref="A66:B66"/>
    <mergeCell ref="A67:B67"/>
    <mergeCell ref="A68:B68"/>
    <mergeCell ref="A59:B59"/>
    <mergeCell ref="A60:B60"/>
    <mergeCell ref="F169:H169"/>
    <mergeCell ref="A89:B89"/>
    <mergeCell ref="A79:B79"/>
    <mergeCell ref="A80:B80"/>
    <mergeCell ref="A81:B81"/>
    <mergeCell ref="A82:B82"/>
    <mergeCell ref="A83:B83"/>
    <mergeCell ref="A74:B74"/>
    <mergeCell ref="A75:B75"/>
    <mergeCell ref="A76:B76"/>
    <mergeCell ref="A77:B77"/>
    <mergeCell ref="A78:B78"/>
    <mergeCell ref="A99:B99"/>
    <mergeCell ref="A100:B100"/>
    <mergeCell ref="A101:B101"/>
    <mergeCell ref="A102:B102"/>
    <mergeCell ref="A29:B29"/>
    <mergeCell ref="A30:B30"/>
    <mergeCell ref="A31:B31"/>
    <mergeCell ref="A32:B32"/>
    <mergeCell ref="A33:B33"/>
    <mergeCell ref="A69:B69"/>
    <mergeCell ref="A70:B70"/>
    <mergeCell ref="A71:B71"/>
    <mergeCell ref="A72:B72"/>
    <mergeCell ref="A54:B54"/>
    <mergeCell ref="A55:B55"/>
    <mergeCell ref="A56:B56"/>
    <mergeCell ref="A57:B57"/>
    <mergeCell ref="A58:B58"/>
    <mergeCell ref="A9:B9"/>
    <mergeCell ref="A10:B10"/>
    <mergeCell ref="A11:B11"/>
    <mergeCell ref="A12:B12"/>
    <mergeCell ref="A13:B13"/>
    <mergeCell ref="C199:D199"/>
    <mergeCell ref="F199:H199"/>
    <mergeCell ref="C182:E182"/>
    <mergeCell ref="F182:H182"/>
    <mergeCell ref="C183:D185"/>
    <mergeCell ref="F183:H183"/>
    <mergeCell ref="F184:H184"/>
    <mergeCell ref="F185:H185"/>
    <mergeCell ref="C186:D190"/>
    <mergeCell ref="F186:H186"/>
    <mergeCell ref="F187:H187"/>
    <mergeCell ref="C163:D165"/>
    <mergeCell ref="F163:H163"/>
    <mergeCell ref="F164:H164"/>
    <mergeCell ref="F165:H165"/>
    <mergeCell ref="C166:D170"/>
    <mergeCell ref="F188:H188"/>
    <mergeCell ref="F189:H189"/>
    <mergeCell ref="F190:H190"/>
    <mergeCell ref="C200:E200"/>
    <mergeCell ref="F200:H200"/>
    <mergeCell ref="A201:E201"/>
    <mergeCell ref="F201:H201"/>
    <mergeCell ref="F193:H193"/>
    <mergeCell ref="C194:D198"/>
    <mergeCell ref="F194:H194"/>
    <mergeCell ref="F195:H195"/>
    <mergeCell ref="F196:H196"/>
    <mergeCell ref="F197:H197"/>
    <mergeCell ref="F198:H198"/>
    <mergeCell ref="C191:D193"/>
    <mergeCell ref="F191:H191"/>
    <mergeCell ref="F192:H192"/>
    <mergeCell ref="C179:D179"/>
    <mergeCell ref="F179:H179"/>
    <mergeCell ref="C180:E180"/>
    <mergeCell ref="F180:H180"/>
    <mergeCell ref="C181:E181"/>
    <mergeCell ref="F181:H181"/>
    <mergeCell ref="F173:H173"/>
    <mergeCell ref="C174:D178"/>
    <mergeCell ref="F174:H174"/>
    <mergeCell ref="F175:H175"/>
    <mergeCell ref="F176:H176"/>
    <mergeCell ref="F177:H177"/>
    <mergeCell ref="F178:H178"/>
    <mergeCell ref="C171:D173"/>
    <mergeCell ref="F171:H171"/>
    <mergeCell ref="F172:H172"/>
    <mergeCell ref="F166:H166"/>
    <mergeCell ref="F167:H167"/>
    <mergeCell ref="F168:H168"/>
    <mergeCell ref="C7:D7"/>
    <mergeCell ref="F7:K7"/>
    <mergeCell ref="C3:C4"/>
    <mergeCell ref="E3:M3"/>
    <mergeCell ref="E4:M4"/>
    <mergeCell ref="C6:D6"/>
    <mergeCell ref="F6:K6"/>
    <mergeCell ref="M6:Q7"/>
    <mergeCell ref="C162:D162"/>
    <mergeCell ref="F162:H162"/>
  </mergeCells>
  <phoneticPr fontId="7"/>
  <conditionalFormatting sqref="O51:O106 G51:G106 I51:I106 L51:L106 L160 I160 G160 O160">
    <cfRule type="expression" dxfId="64" priority="371">
      <formula>INDIRECT(ADDRESS(ROW(),COLUMN()))=TRUNC(INDIRECT(ADDRESS(ROW(),COLUMN())))</formula>
    </cfRule>
  </conditionalFormatting>
  <conditionalFormatting sqref="O27:O50">
    <cfRule type="expression" dxfId="63" priority="367">
      <formula>INDIRECT(ADDRESS(ROW(),COLUMN()))=TRUNC(INDIRECT(ADDRESS(ROW(),COLUMN())))</formula>
    </cfRule>
  </conditionalFormatting>
  <conditionalFormatting sqref="G48:G50">
    <cfRule type="expression" dxfId="62" priority="370">
      <formula>INDIRECT(ADDRESS(ROW(),COLUMN()))=TRUNC(INDIRECT(ADDRESS(ROW(),COLUMN())))</formula>
    </cfRule>
  </conditionalFormatting>
  <conditionalFormatting sqref="I45 I48:I50">
    <cfRule type="expression" dxfId="61" priority="369">
      <formula>INDIRECT(ADDRESS(ROW(),COLUMN()))=TRUNC(INDIRECT(ADDRESS(ROW(),COLUMN())))</formula>
    </cfRule>
  </conditionalFormatting>
  <conditionalFormatting sqref="L29:L50">
    <cfRule type="expression" dxfId="60" priority="368">
      <formula>INDIRECT(ADDRESS(ROW(),COLUMN()))=TRUNC(INDIRECT(ADDRESS(ROW(),COLUMN())))</formula>
    </cfRule>
  </conditionalFormatting>
  <conditionalFormatting sqref="O10">
    <cfRule type="expression" dxfId="59" priority="365">
      <formula>INDIRECT(ADDRESS(ROW(),COLUMN()))=TRUNC(INDIRECT(ADDRESS(ROW(),COLUMN())))</formula>
    </cfRule>
  </conditionalFormatting>
  <conditionalFormatting sqref="L10">
    <cfRule type="expression" dxfId="58" priority="366">
      <formula>INDIRECT(ADDRESS(ROW(),COLUMN()))=TRUNC(INDIRECT(ADDRESS(ROW(),COLUMN())))</formula>
    </cfRule>
  </conditionalFormatting>
  <conditionalFormatting sqref="O11">
    <cfRule type="expression" dxfId="57" priority="363">
      <formula>INDIRECT(ADDRESS(ROW(),COLUMN()))=TRUNC(INDIRECT(ADDRESS(ROW(),COLUMN())))</formula>
    </cfRule>
  </conditionalFormatting>
  <conditionalFormatting sqref="L11">
    <cfRule type="expression" dxfId="56" priority="364">
      <formula>INDIRECT(ADDRESS(ROW(),COLUMN()))=TRUNC(INDIRECT(ADDRESS(ROW(),COLUMN())))</formula>
    </cfRule>
  </conditionalFormatting>
  <conditionalFormatting sqref="O12:O26">
    <cfRule type="expression" dxfId="55" priority="360">
      <formula>INDIRECT(ADDRESS(ROW(),COLUMN()))=TRUNC(INDIRECT(ADDRESS(ROW(),COLUMN())))</formula>
    </cfRule>
  </conditionalFormatting>
  <conditionalFormatting sqref="I21:I25">
    <cfRule type="expression" dxfId="54" priority="362">
      <formula>INDIRECT(ADDRESS(ROW(),COLUMN()))=TRUNC(INDIRECT(ADDRESS(ROW(),COLUMN())))</formula>
    </cfRule>
  </conditionalFormatting>
  <conditionalFormatting sqref="L12:L25">
    <cfRule type="expression" dxfId="53" priority="361">
      <formula>INDIRECT(ADDRESS(ROW(),COLUMN()))=TRUNC(INDIRECT(ADDRESS(ROW(),COLUMN())))</formula>
    </cfRule>
  </conditionalFormatting>
  <conditionalFormatting sqref="G10 G15">
    <cfRule type="expression" dxfId="52" priority="359">
      <formula>INDIRECT(ADDRESS(ROW(),COLUMN()))=TRUNC(INDIRECT(ADDRESS(ROW(),COLUMN())))</formula>
    </cfRule>
  </conditionalFormatting>
  <conditionalFormatting sqref="I10 I15">
    <cfRule type="expression" dxfId="51" priority="358">
      <formula>INDIRECT(ADDRESS(ROW(),COLUMN()))=TRUNC(INDIRECT(ADDRESS(ROW(),COLUMN())))</formula>
    </cfRule>
  </conditionalFormatting>
  <conditionalFormatting sqref="G12">
    <cfRule type="expression" dxfId="50" priority="357">
      <formula>INDIRECT(ADDRESS(ROW(),COLUMN()))=TRUNC(INDIRECT(ADDRESS(ROW(),COLUMN())))</formula>
    </cfRule>
  </conditionalFormatting>
  <conditionalFormatting sqref="I12">
    <cfRule type="expression" dxfId="49" priority="356">
      <formula>INDIRECT(ADDRESS(ROW(),COLUMN()))=TRUNC(INDIRECT(ADDRESS(ROW(),COLUMN())))</formula>
    </cfRule>
  </conditionalFormatting>
  <conditionalFormatting sqref="G14">
    <cfRule type="expression" dxfId="48" priority="355">
      <formula>INDIRECT(ADDRESS(ROW(),COLUMN()))=TRUNC(INDIRECT(ADDRESS(ROW(),COLUMN())))</formula>
    </cfRule>
  </conditionalFormatting>
  <conditionalFormatting sqref="I14">
    <cfRule type="expression" dxfId="47" priority="354">
      <formula>INDIRECT(ADDRESS(ROW(),COLUMN()))=TRUNC(INDIRECT(ADDRESS(ROW(),COLUMN())))</formula>
    </cfRule>
  </conditionalFormatting>
  <conditionalFormatting sqref="G11">
    <cfRule type="expression" dxfId="46" priority="353">
      <formula>INDIRECT(ADDRESS(ROW(),COLUMN()))=TRUNC(INDIRECT(ADDRESS(ROW(),COLUMN())))</formula>
    </cfRule>
  </conditionalFormatting>
  <conditionalFormatting sqref="I11">
    <cfRule type="expression" dxfId="45" priority="352">
      <formula>INDIRECT(ADDRESS(ROW(),COLUMN()))=TRUNC(INDIRECT(ADDRESS(ROW(),COLUMN())))</formula>
    </cfRule>
  </conditionalFormatting>
  <conditionalFormatting sqref="G13">
    <cfRule type="expression" dxfId="44" priority="351">
      <formula>INDIRECT(ADDRESS(ROW(),COLUMN()))=TRUNC(INDIRECT(ADDRESS(ROW(),COLUMN())))</formula>
    </cfRule>
  </conditionalFormatting>
  <conditionalFormatting sqref="I13">
    <cfRule type="expression" dxfId="43" priority="350">
      <formula>INDIRECT(ADDRESS(ROW(),COLUMN()))=TRUNC(INDIRECT(ADDRESS(ROW(),COLUMN())))</formula>
    </cfRule>
  </conditionalFormatting>
  <conditionalFormatting sqref="G16 G19">
    <cfRule type="expression" dxfId="42" priority="349">
      <formula>INDIRECT(ADDRESS(ROW(),COLUMN()))=TRUNC(INDIRECT(ADDRESS(ROW(),COLUMN())))</formula>
    </cfRule>
  </conditionalFormatting>
  <conditionalFormatting sqref="I16 I19">
    <cfRule type="expression" dxfId="41" priority="348">
      <formula>INDIRECT(ADDRESS(ROW(),COLUMN()))=TRUNC(INDIRECT(ADDRESS(ROW(),COLUMN())))</formula>
    </cfRule>
  </conditionalFormatting>
  <conditionalFormatting sqref="G17">
    <cfRule type="expression" dxfId="40" priority="347">
      <formula>INDIRECT(ADDRESS(ROW(),COLUMN()))=TRUNC(INDIRECT(ADDRESS(ROW(),COLUMN())))</formula>
    </cfRule>
  </conditionalFormatting>
  <conditionalFormatting sqref="I17">
    <cfRule type="expression" dxfId="39" priority="346">
      <formula>INDIRECT(ADDRESS(ROW(),COLUMN()))=TRUNC(INDIRECT(ADDRESS(ROW(),COLUMN())))</formula>
    </cfRule>
  </conditionalFormatting>
  <conditionalFormatting sqref="G18">
    <cfRule type="expression" dxfId="38" priority="345">
      <formula>INDIRECT(ADDRESS(ROW(),COLUMN()))=TRUNC(INDIRECT(ADDRESS(ROW(),COLUMN())))</formula>
    </cfRule>
  </conditionalFormatting>
  <conditionalFormatting sqref="I18">
    <cfRule type="expression" dxfId="37" priority="344">
      <formula>INDIRECT(ADDRESS(ROW(),COLUMN()))=TRUNC(INDIRECT(ADDRESS(ROW(),COLUMN())))</formula>
    </cfRule>
  </conditionalFormatting>
  <conditionalFormatting sqref="G20">
    <cfRule type="expression" dxfId="36" priority="343">
      <formula>INDIRECT(ADDRESS(ROW(),COLUMN()))=TRUNC(INDIRECT(ADDRESS(ROW(),COLUMN())))</formula>
    </cfRule>
  </conditionalFormatting>
  <conditionalFormatting sqref="I20">
    <cfRule type="expression" dxfId="35" priority="342">
      <formula>INDIRECT(ADDRESS(ROW(),COLUMN()))=TRUNC(INDIRECT(ADDRESS(ROW(),COLUMN())))</formula>
    </cfRule>
  </conditionalFormatting>
  <conditionalFormatting sqref="G21 G23">
    <cfRule type="expression" dxfId="34" priority="341">
      <formula>INDIRECT(ADDRESS(ROW(),COLUMN()))=TRUNC(INDIRECT(ADDRESS(ROW(),COLUMN())))</formula>
    </cfRule>
  </conditionalFormatting>
  <conditionalFormatting sqref="G22">
    <cfRule type="expression" dxfId="33" priority="340">
      <formula>INDIRECT(ADDRESS(ROW(),COLUMN()))=TRUNC(INDIRECT(ADDRESS(ROW(),COLUMN())))</formula>
    </cfRule>
  </conditionalFormatting>
  <conditionalFormatting sqref="G24:G25">
    <cfRule type="expression" dxfId="32" priority="339">
      <formula>INDIRECT(ADDRESS(ROW(),COLUMN()))=TRUNC(INDIRECT(ADDRESS(ROW(),COLUMN())))</formula>
    </cfRule>
  </conditionalFormatting>
  <conditionalFormatting sqref="G26:G28">
    <cfRule type="expression" dxfId="31" priority="338">
      <formula>INDIRECT(ADDRESS(ROW(),COLUMN()))=TRUNC(INDIRECT(ADDRESS(ROW(),COLUMN())))</formula>
    </cfRule>
  </conditionalFormatting>
  <conditionalFormatting sqref="I26:I28">
    <cfRule type="expression" dxfId="30" priority="337">
      <formula>INDIRECT(ADDRESS(ROW(),COLUMN()))=TRUNC(INDIRECT(ADDRESS(ROW(),COLUMN())))</formula>
    </cfRule>
  </conditionalFormatting>
  <conditionalFormatting sqref="L26:L28">
    <cfRule type="expression" dxfId="29" priority="336">
      <formula>INDIRECT(ADDRESS(ROW(),COLUMN()))=TRUNC(INDIRECT(ADDRESS(ROW(),COLUMN())))</formula>
    </cfRule>
  </conditionalFormatting>
  <conditionalFormatting sqref="G29:G30">
    <cfRule type="expression" dxfId="28" priority="335">
      <formula>INDIRECT(ADDRESS(ROW(),COLUMN()))=TRUNC(INDIRECT(ADDRESS(ROW(),COLUMN())))</formula>
    </cfRule>
  </conditionalFormatting>
  <conditionalFormatting sqref="I29:I30">
    <cfRule type="expression" dxfId="27" priority="334">
      <formula>INDIRECT(ADDRESS(ROW(),COLUMN()))=TRUNC(INDIRECT(ADDRESS(ROW(),COLUMN())))</formula>
    </cfRule>
  </conditionalFormatting>
  <conditionalFormatting sqref="G31:G32 G42 G44">
    <cfRule type="expression" dxfId="26" priority="333">
      <formula>INDIRECT(ADDRESS(ROW(),COLUMN()))=TRUNC(INDIRECT(ADDRESS(ROW(),COLUMN())))</formula>
    </cfRule>
  </conditionalFormatting>
  <conditionalFormatting sqref="I31:I32 I42 I44">
    <cfRule type="expression" dxfId="25" priority="332">
      <formula>INDIRECT(ADDRESS(ROW(),COLUMN()))=TRUNC(INDIRECT(ADDRESS(ROW(),COLUMN())))</formula>
    </cfRule>
  </conditionalFormatting>
  <conditionalFormatting sqref="G40">
    <cfRule type="expression" dxfId="24" priority="331">
      <formula>INDIRECT(ADDRESS(ROW(),COLUMN()))=TRUNC(INDIRECT(ADDRESS(ROW(),COLUMN())))</formula>
    </cfRule>
  </conditionalFormatting>
  <conditionalFormatting sqref="I40">
    <cfRule type="expression" dxfId="23" priority="330">
      <formula>INDIRECT(ADDRESS(ROW(),COLUMN()))=TRUNC(INDIRECT(ADDRESS(ROW(),COLUMN())))</formula>
    </cfRule>
  </conditionalFormatting>
  <conditionalFormatting sqref="G37">
    <cfRule type="expression" dxfId="22" priority="329">
      <formula>INDIRECT(ADDRESS(ROW(),COLUMN()))=TRUNC(INDIRECT(ADDRESS(ROW(),COLUMN())))</formula>
    </cfRule>
  </conditionalFormatting>
  <conditionalFormatting sqref="I37">
    <cfRule type="expression" dxfId="21" priority="328">
      <formula>INDIRECT(ADDRESS(ROW(),COLUMN()))=TRUNC(INDIRECT(ADDRESS(ROW(),COLUMN())))</formula>
    </cfRule>
  </conditionalFormatting>
  <conditionalFormatting sqref="G38">
    <cfRule type="expression" dxfId="20" priority="327">
      <formula>INDIRECT(ADDRESS(ROW(),COLUMN()))=TRUNC(INDIRECT(ADDRESS(ROW(),COLUMN())))</formula>
    </cfRule>
  </conditionalFormatting>
  <conditionalFormatting sqref="I38">
    <cfRule type="expression" dxfId="19" priority="326">
      <formula>INDIRECT(ADDRESS(ROW(),COLUMN()))=TRUNC(INDIRECT(ADDRESS(ROW(),COLUMN())))</formula>
    </cfRule>
  </conditionalFormatting>
  <conditionalFormatting sqref="G41">
    <cfRule type="expression" dxfId="18" priority="325">
      <formula>INDIRECT(ADDRESS(ROW(),COLUMN()))=TRUNC(INDIRECT(ADDRESS(ROW(),COLUMN())))</formula>
    </cfRule>
  </conditionalFormatting>
  <conditionalFormatting sqref="I41">
    <cfRule type="expression" dxfId="17" priority="324">
      <formula>INDIRECT(ADDRESS(ROW(),COLUMN()))=TRUNC(INDIRECT(ADDRESS(ROW(),COLUMN())))</formula>
    </cfRule>
  </conditionalFormatting>
  <conditionalFormatting sqref="G43">
    <cfRule type="expression" dxfId="16" priority="323">
      <formula>INDIRECT(ADDRESS(ROW(),COLUMN()))=TRUNC(INDIRECT(ADDRESS(ROW(),COLUMN())))</formula>
    </cfRule>
  </conditionalFormatting>
  <conditionalFormatting sqref="I43">
    <cfRule type="expression" dxfId="15" priority="322">
      <formula>INDIRECT(ADDRESS(ROW(),COLUMN()))=TRUNC(INDIRECT(ADDRESS(ROW(),COLUMN())))</formula>
    </cfRule>
  </conditionalFormatting>
  <conditionalFormatting sqref="G36">
    <cfRule type="expression" dxfId="14" priority="321">
      <formula>INDIRECT(ADDRESS(ROW(),COLUMN()))=TRUNC(INDIRECT(ADDRESS(ROW(),COLUMN())))</formula>
    </cfRule>
  </conditionalFormatting>
  <conditionalFormatting sqref="I36">
    <cfRule type="expression" dxfId="13" priority="320">
      <formula>INDIRECT(ADDRESS(ROW(),COLUMN()))=TRUNC(INDIRECT(ADDRESS(ROW(),COLUMN())))</formula>
    </cfRule>
  </conditionalFormatting>
  <conditionalFormatting sqref="G39">
    <cfRule type="expression" dxfId="12" priority="319">
      <formula>INDIRECT(ADDRESS(ROW(),COLUMN()))=TRUNC(INDIRECT(ADDRESS(ROW(),COLUMN())))</formula>
    </cfRule>
  </conditionalFormatting>
  <conditionalFormatting sqref="I39">
    <cfRule type="expression" dxfId="11" priority="318">
      <formula>INDIRECT(ADDRESS(ROW(),COLUMN()))=TRUNC(INDIRECT(ADDRESS(ROW(),COLUMN())))</formula>
    </cfRule>
  </conditionalFormatting>
  <conditionalFormatting sqref="G35">
    <cfRule type="expression" dxfId="10" priority="317">
      <formula>INDIRECT(ADDRESS(ROW(),COLUMN()))=TRUNC(INDIRECT(ADDRESS(ROW(),COLUMN())))</formula>
    </cfRule>
  </conditionalFormatting>
  <conditionalFormatting sqref="I35">
    <cfRule type="expression" dxfId="9" priority="316">
      <formula>INDIRECT(ADDRESS(ROW(),COLUMN()))=TRUNC(INDIRECT(ADDRESS(ROW(),COLUMN())))</formula>
    </cfRule>
  </conditionalFormatting>
  <conditionalFormatting sqref="G33">
    <cfRule type="expression" dxfId="8" priority="315">
      <formula>INDIRECT(ADDRESS(ROW(),COLUMN()))=TRUNC(INDIRECT(ADDRESS(ROW(),COLUMN())))</formula>
    </cfRule>
  </conditionalFormatting>
  <conditionalFormatting sqref="I33">
    <cfRule type="expression" dxfId="7" priority="314">
      <formula>INDIRECT(ADDRESS(ROW(),COLUMN()))=TRUNC(INDIRECT(ADDRESS(ROW(),COLUMN())))</formula>
    </cfRule>
  </conditionalFormatting>
  <conditionalFormatting sqref="G34">
    <cfRule type="expression" dxfId="6" priority="313">
      <formula>INDIRECT(ADDRESS(ROW(),COLUMN()))=TRUNC(INDIRECT(ADDRESS(ROW(),COLUMN())))</formula>
    </cfRule>
  </conditionalFormatting>
  <conditionalFormatting sqref="I34">
    <cfRule type="expression" dxfId="5" priority="312">
      <formula>INDIRECT(ADDRESS(ROW(),COLUMN()))=TRUNC(INDIRECT(ADDRESS(ROW(),COLUMN())))</formula>
    </cfRule>
  </conditionalFormatting>
  <conditionalFormatting sqref="G45">
    <cfRule type="expression" dxfId="4" priority="311">
      <formula>INDIRECT(ADDRESS(ROW(),COLUMN()))=TRUNC(INDIRECT(ADDRESS(ROW(),COLUMN())))</formula>
    </cfRule>
  </conditionalFormatting>
  <conditionalFormatting sqref="G46:G47">
    <cfRule type="expression" dxfId="3" priority="310">
      <formula>INDIRECT(ADDRESS(ROW(),COLUMN()))=TRUNC(INDIRECT(ADDRESS(ROW(),COLUMN())))</formula>
    </cfRule>
  </conditionalFormatting>
  <conditionalFormatting sqref="I46:I47">
    <cfRule type="expression" dxfId="2" priority="309">
      <formula>INDIRECT(ADDRESS(ROW(),COLUMN()))=TRUNC(INDIRECT(ADDRESS(ROW(),COLUMN())))</formula>
    </cfRule>
  </conditionalFormatting>
  <conditionalFormatting sqref="O107:O159 G107:G159 I107:I159 L107:L159">
    <cfRule type="expression" dxfId="1" priority="300">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8">
    <dataValidation imeMode="off" allowBlank="1" showInputMessage="1" showErrorMessage="1" sqref="C3 Q10:Q159 F163:H201 I10:I160 L10:L160 O10:O160 G10:G160"/>
    <dataValidation imeMode="on" allowBlank="1" showInputMessage="1" showErrorMessage="1" sqref="M160 J160"/>
    <dataValidation type="list" imeMode="hiragana" allowBlank="1" showInputMessage="1" showErrorMessage="1" sqref="C10:C159">
      <formula1>区分</formula1>
    </dataValidation>
    <dataValidation type="list" allowBlank="1" showInputMessage="1" showErrorMessage="1" sqref="D160">
      <formula1>INDIRECT(C160)</formula1>
    </dataValidation>
    <dataValidation type="list" allowBlank="1" showInputMessage="1" showErrorMessage="1" sqref="R10:R159">
      <formula1>"○"</formula1>
    </dataValidation>
    <dataValidation imeMode="disabled" allowBlank="1" showInputMessage="1" showErrorMessage="1" sqref="C7:K7 A10:A159"/>
    <dataValidation imeMode="hiragana" allowBlank="1" showInputMessage="1" showErrorMessage="1" sqref="E10:E159 J10:J159 M10:M159"/>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colBreaks count="1" manualBreakCount="1">
    <brk id="17" max="1048575" man="1"/>
  </colBreaks>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33"/>
  <sheetViews>
    <sheetView showGridLines="0" view="pageBreakPreview" zoomScale="85" zoomScaleNormal="100" zoomScaleSheetLayoutView="85" workbookViewId="0">
      <selection sqref="A1:AI1"/>
    </sheetView>
  </sheetViews>
  <sheetFormatPr defaultRowHeight="13.5"/>
  <cols>
    <col min="1" max="1" width="13.5" style="198" customWidth="1"/>
    <col min="2" max="2" width="49.875" style="198" customWidth="1"/>
    <col min="3" max="3" width="24.25" style="198" customWidth="1"/>
    <col min="4" max="251" width="9" style="198"/>
    <col min="252" max="252" width="2.625" style="198" customWidth="1"/>
    <col min="253" max="253" width="0.625" style="198" customWidth="1"/>
    <col min="254" max="254" width="13.5" style="198" customWidth="1"/>
    <col min="255" max="255" width="23.25" style="198" customWidth="1"/>
    <col min="256" max="256" width="38" style="198" customWidth="1"/>
    <col min="257" max="258" width="10.375" style="198" customWidth="1"/>
    <col min="259" max="259" width="2.625" style="198" customWidth="1"/>
    <col min="260" max="507" width="9" style="198"/>
    <col min="508" max="508" width="2.625" style="198" customWidth="1"/>
    <col min="509" max="509" width="0.625" style="198" customWidth="1"/>
    <col min="510" max="510" width="13.5" style="198" customWidth="1"/>
    <col min="511" max="511" width="23.25" style="198" customWidth="1"/>
    <col min="512" max="512" width="38" style="198" customWidth="1"/>
    <col min="513" max="514" width="10.375" style="198" customWidth="1"/>
    <col min="515" max="515" width="2.625" style="198" customWidth="1"/>
    <col min="516" max="763" width="9" style="198"/>
    <col min="764" max="764" width="2.625" style="198" customWidth="1"/>
    <col min="765" max="765" width="0.625" style="198" customWidth="1"/>
    <col min="766" max="766" width="13.5" style="198" customWidth="1"/>
    <col min="767" max="767" width="23.25" style="198" customWidth="1"/>
    <col min="768" max="768" width="38" style="198" customWidth="1"/>
    <col min="769" max="770" width="10.375" style="198" customWidth="1"/>
    <col min="771" max="771" width="2.625" style="198" customWidth="1"/>
    <col min="772" max="1019" width="9" style="198"/>
    <col min="1020" max="1020" width="2.625" style="198" customWidth="1"/>
    <col min="1021" max="1021" width="0.625" style="198" customWidth="1"/>
    <col min="1022" max="1022" width="13.5" style="198" customWidth="1"/>
    <col min="1023" max="1023" width="23.25" style="198" customWidth="1"/>
    <col min="1024" max="1024" width="38" style="198" customWidth="1"/>
    <col min="1025" max="1026" width="10.375" style="198" customWidth="1"/>
    <col min="1027" max="1027" width="2.625" style="198" customWidth="1"/>
    <col min="1028" max="1275" width="9" style="198"/>
    <col min="1276" max="1276" width="2.625" style="198" customWidth="1"/>
    <col min="1277" max="1277" width="0.625" style="198" customWidth="1"/>
    <col min="1278" max="1278" width="13.5" style="198" customWidth="1"/>
    <col min="1279" max="1279" width="23.25" style="198" customWidth="1"/>
    <col min="1280" max="1280" width="38" style="198" customWidth="1"/>
    <col min="1281" max="1282" width="10.375" style="198" customWidth="1"/>
    <col min="1283" max="1283" width="2.625" style="198" customWidth="1"/>
    <col min="1284" max="1531" width="9" style="198"/>
    <col min="1532" max="1532" width="2.625" style="198" customWidth="1"/>
    <col min="1533" max="1533" width="0.625" style="198" customWidth="1"/>
    <col min="1534" max="1534" width="13.5" style="198" customWidth="1"/>
    <col min="1535" max="1535" width="23.25" style="198" customWidth="1"/>
    <col min="1536" max="1536" width="38" style="198" customWidth="1"/>
    <col min="1537" max="1538" width="10.375" style="198" customWidth="1"/>
    <col min="1539" max="1539" width="2.625" style="198" customWidth="1"/>
    <col min="1540" max="1787" width="9" style="198"/>
    <col min="1788" max="1788" width="2.625" style="198" customWidth="1"/>
    <col min="1789" max="1789" width="0.625" style="198" customWidth="1"/>
    <col min="1790" max="1790" width="13.5" style="198" customWidth="1"/>
    <col min="1791" max="1791" width="23.25" style="198" customWidth="1"/>
    <col min="1792" max="1792" width="38" style="198" customWidth="1"/>
    <col min="1793" max="1794" width="10.375" style="198" customWidth="1"/>
    <col min="1795" max="1795" width="2.625" style="198" customWidth="1"/>
    <col min="1796" max="2043" width="9" style="198"/>
    <col min="2044" max="2044" width="2.625" style="198" customWidth="1"/>
    <col min="2045" max="2045" width="0.625" style="198" customWidth="1"/>
    <col min="2046" max="2046" width="13.5" style="198" customWidth="1"/>
    <col min="2047" max="2047" width="23.25" style="198" customWidth="1"/>
    <col min="2048" max="2048" width="38" style="198" customWidth="1"/>
    <col min="2049" max="2050" width="10.375" style="198" customWidth="1"/>
    <col min="2051" max="2051" width="2.625" style="198" customWidth="1"/>
    <col min="2052" max="2299" width="9" style="198"/>
    <col min="2300" max="2300" width="2.625" style="198" customWidth="1"/>
    <col min="2301" max="2301" width="0.625" style="198" customWidth="1"/>
    <col min="2302" max="2302" width="13.5" style="198" customWidth="1"/>
    <col min="2303" max="2303" width="23.25" style="198" customWidth="1"/>
    <col min="2304" max="2304" width="38" style="198" customWidth="1"/>
    <col min="2305" max="2306" width="10.375" style="198" customWidth="1"/>
    <col min="2307" max="2307" width="2.625" style="198" customWidth="1"/>
    <col min="2308" max="2555" width="9" style="198"/>
    <col min="2556" max="2556" width="2.625" style="198" customWidth="1"/>
    <col min="2557" max="2557" width="0.625" style="198" customWidth="1"/>
    <col min="2558" max="2558" width="13.5" style="198" customWidth="1"/>
    <col min="2559" max="2559" width="23.25" style="198" customWidth="1"/>
    <col min="2560" max="2560" width="38" style="198" customWidth="1"/>
    <col min="2561" max="2562" width="10.375" style="198" customWidth="1"/>
    <col min="2563" max="2563" width="2.625" style="198" customWidth="1"/>
    <col min="2564" max="2811" width="9" style="198"/>
    <col min="2812" max="2812" width="2.625" style="198" customWidth="1"/>
    <col min="2813" max="2813" width="0.625" style="198" customWidth="1"/>
    <col min="2814" max="2814" width="13.5" style="198" customWidth="1"/>
    <col min="2815" max="2815" width="23.25" style="198" customWidth="1"/>
    <col min="2816" max="2816" width="38" style="198" customWidth="1"/>
    <col min="2817" max="2818" width="10.375" style="198" customWidth="1"/>
    <col min="2819" max="2819" width="2.625" style="198" customWidth="1"/>
    <col min="2820" max="3067" width="9" style="198"/>
    <col min="3068" max="3068" width="2.625" style="198" customWidth="1"/>
    <col min="3069" max="3069" width="0.625" style="198" customWidth="1"/>
    <col min="3070" max="3070" width="13.5" style="198" customWidth="1"/>
    <col min="3071" max="3071" width="23.25" style="198" customWidth="1"/>
    <col min="3072" max="3072" width="38" style="198" customWidth="1"/>
    <col min="3073" max="3074" width="10.375" style="198" customWidth="1"/>
    <col min="3075" max="3075" width="2.625" style="198" customWidth="1"/>
    <col min="3076" max="3323" width="9" style="198"/>
    <col min="3324" max="3324" width="2.625" style="198" customWidth="1"/>
    <col min="3325" max="3325" width="0.625" style="198" customWidth="1"/>
    <col min="3326" max="3326" width="13.5" style="198" customWidth="1"/>
    <col min="3327" max="3327" width="23.25" style="198" customWidth="1"/>
    <col min="3328" max="3328" width="38" style="198" customWidth="1"/>
    <col min="3329" max="3330" width="10.375" style="198" customWidth="1"/>
    <col min="3331" max="3331" width="2.625" style="198" customWidth="1"/>
    <col min="3332" max="3579" width="9" style="198"/>
    <col min="3580" max="3580" width="2.625" style="198" customWidth="1"/>
    <col min="3581" max="3581" width="0.625" style="198" customWidth="1"/>
    <col min="3582" max="3582" width="13.5" style="198" customWidth="1"/>
    <col min="3583" max="3583" width="23.25" style="198" customWidth="1"/>
    <col min="3584" max="3584" width="38" style="198" customWidth="1"/>
    <col min="3585" max="3586" width="10.375" style="198" customWidth="1"/>
    <col min="3587" max="3587" width="2.625" style="198" customWidth="1"/>
    <col min="3588" max="3835" width="9" style="198"/>
    <col min="3836" max="3836" width="2.625" style="198" customWidth="1"/>
    <col min="3837" max="3837" width="0.625" style="198" customWidth="1"/>
    <col min="3838" max="3838" width="13.5" style="198" customWidth="1"/>
    <col min="3839" max="3839" width="23.25" style="198" customWidth="1"/>
    <col min="3840" max="3840" width="38" style="198" customWidth="1"/>
    <col min="3841" max="3842" width="10.375" style="198" customWidth="1"/>
    <col min="3843" max="3843" width="2.625" style="198" customWidth="1"/>
    <col min="3844" max="4091" width="9" style="198"/>
    <col min="4092" max="4092" width="2.625" style="198" customWidth="1"/>
    <col min="4093" max="4093" width="0.625" style="198" customWidth="1"/>
    <col min="4094" max="4094" width="13.5" style="198" customWidth="1"/>
    <col min="4095" max="4095" width="23.25" style="198" customWidth="1"/>
    <col min="4096" max="4096" width="38" style="198" customWidth="1"/>
    <col min="4097" max="4098" width="10.375" style="198" customWidth="1"/>
    <col min="4099" max="4099" width="2.625" style="198" customWidth="1"/>
    <col min="4100" max="4347" width="9" style="198"/>
    <col min="4348" max="4348" width="2.625" style="198" customWidth="1"/>
    <col min="4349" max="4349" width="0.625" style="198" customWidth="1"/>
    <col min="4350" max="4350" width="13.5" style="198" customWidth="1"/>
    <col min="4351" max="4351" width="23.25" style="198" customWidth="1"/>
    <col min="4352" max="4352" width="38" style="198" customWidth="1"/>
    <col min="4353" max="4354" width="10.375" style="198" customWidth="1"/>
    <col min="4355" max="4355" width="2.625" style="198" customWidth="1"/>
    <col min="4356" max="4603" width="9" style="198"/>
    <col min="4604" max="4604" width="2.625" style="198" customWidth="1"/>
    <col min="4605" max="4605" width="0.625" style="198" customWidth="1"/>
    <col min="4606" max="4606" width="13.5" style="198" customWidth="1"/>
    <col min="4607" max="4607" width="23.25" style="198" customWidth="1"/>
    <col min="4608" max="4608" width="38" style="198" customWidth="1"/>
    <col min="4609" max="4610" width="10.375" style="198" customWidth="1"/>
    <col min="4611" max="4611" width="2.625" style="198" customWidth="1"/>
    <col min="4612" max="4859" width="9" style="198"/>
    <col min="4860" max="4860" width="2.625" style="198" customWidth="1"/>
    <col min="4861" max="4861" width="0.625" style="198" customWidth="1"/>
    <col min="4862" max="4862" width="13.5" style="198" customWidth="1"/>
    <col min="4863" max="4863" width="23.25" style="198" customWidth="1"/>
    <col min="4864" max="4864" width="38" style="198" customWidth="1"/>
    <col min="4865" max="4866" width="10.375" style="198" customWidth="1"/>
    <col min="4867" max="4867" width="2.625" style="198" customWidth="1"/>
    <col min="4868" max="5115" width="9" style="198"/>
    <col min="5116" max="5116" width="2.625" style="198" customWidth="1"/>
    <col min="5117" max="5117" width="0.625" style="198" customWidth="1"/>
    <col min="5118" max="5118" width="13.5" style="198" customWidth="1"/>
    <col min="5119" max="5119" width="23.25" style="198" customWidth="1"/>
    <col min="5120" max="5120" width="38" style="198" customWidth="1"/>
    <col min="5121" max="5122" width="10.375" style="198" customWidth="1"/>
    <col min="5123" max="5123" width="2.625" style="198" customWidth="1"/>
    <col min="5124" max="5371" width="9" style="198"/>
    <col min="5372" max="5372" width="2.625" style="198" customWidth="1"/>
    <col min="5373" max="5373" width="0.625" style="198" customWidth="1"/>
    <col min="5374" max="5374" width="13.5" style="198" customWidth="1"/>
    <col min="5375" max="5375" width="23.25" style="198" customWidth="1"/>
    <col min="5376" max="5376" width="38" style="198" customWidth="1"/>
    <col min="5377" max="5378" width="10.375" style="198" customWidth="1"/>
    <col min="5379" max="5379" width="2.625" style="198" customWidth="1"/>
    <col min="5380" max="5627" width="9" style="198"/>
    <col min="5628" max="5628" width="2.625" style="198" customWidth="1"/>
    <col min="5629" max="5629" width="0.625" style="198" customWidth="1"/>
    <col min="5630" max="5630" width="13.5" style="198" customWidth="1"/>
    <col min="5631" max="5631" width="23.25" style="198" customWidth="1"/>
    <col min="5632" max="5632" width="38" style="198" customWidth="1"/>
    <col min="5633" max="5634" width="10.375" style="198" customWidth="1"/>
    <col min="5635" max="5635" width="2.625" style="198" customWidth="1"/>
    <col min="5636" max="5883" width="9" style="198"/>
    <col min="5884" max="5884" width="2.625" style="198" customWidth="1"/>
    <col min="5885" max="5885" width="0.625" style="198" customWidth="1"/>
    <col min="5886" max="5886" width="13.5" style="198" customWidth="1"/>
    <col min="5887" max="5887" width="23.25" style="198" customWidth="1"/>
    <col min="5888" max="5888" width="38" style="198" customWidth="1"/>
    <col min="5889" max="5890" width="10.375" style="198" customWidth="1"/>
    <col min="5891" max="5891" width="2.625" style="198" customWidth="1"/>
    <col min="5892" max="6139" width="9" style="198"/>
    <col min="6140" max="6140" width="2.625" style="198" customWidth="1"/>
    <col min="6141" max="6141" width="0.625" style="198" customWidth="1"/>
    <col min="6142" max="6142" width="13.5" style="198" customWidth="1"/>
    <col min="6143" max="6143" width="23.25" style="198" customWidth="1"/>
    <col min="6144" max="6144" width="38" style="198" customWidth="1"/>
    <col min="6145" max="6146" width="10.375" style="198" customWidth="1"/>
    <col min="6147" max="6147" width="2.625" style="198" customWidth="1"/>
    <col min="6148" max="6395" width="9" style="198"/>
    <col min="6396" max="6396" width="2.625" style="198" customWidth="1"/>
    <col min="6397" max="6397" width="0.625" style="198" customWidth="1"/>
    <col min="6398" max="6398" width="13.5" style="198" customWidth="1"/>
    <col min="6399" max="6399" width="23.25" style="198" customWidth="1"/>
    <col min="6400" max="6400" width="38" style="198" customWidth="1"/>
    <col min="6401" max="6402" width="10.375" style="198" customWidth="1"/>
    <col min="6403" max="6403" width="2.625" style="198" customWidth="1"/>
    <col min="6404" max="6651" width="9" style="198"/>
    <col min="6652" max="6652" width="2.625" style="198" customWidth="1"/>
    <col min="6653" max="6653" width="0.625" style="198" customWidth="1"/>
    <col min="6654" max="6654" width="13.5" style="198" customWidth="1"/>
    <col min="6655" max="6655" width="23.25" style="198" customWidth="1"/>
    <col min="6656" max="6656" width="38" style="198" customWidth="1"/>
    <col min="6657" max="6658" width="10.375" style="198" customWidth="1"/>
    <col min="6659" max="6659" width="2.625" style="198" customWidth="1"/>
    <col min="6660" max="6907" width="9" style="198"/>
    <col min="6908" max="6908" width="2.625" style="198" customWidth="1"/>
    <col min="6909" max="6909" width="0.625" style="198" customWidth="1"/>
    <col min="6910" max="6910" width="13.5" style="198" customWidth="1"/>
    <col min="6911" max="6911" width="23.25" style="198" customWidth="1"/>
    <col min="6912" max="6912" width="38" style="198" customWidth="1"/>
    <col min="6913" max="6914" width="10.375" style="198" customWidth="1"/>
    <col min="6915" max="6915" width="2.625" style="198" customWidth="1"/>
    <col min="6916" max="7163" width="9" style="198"/>
    <col min="7164" max="7164" width="2.625" style="198" customWidth="1"/>
    <col min="7165" max="7165" width="0.625" style="198" customWidth="1"/>
    <col min="7166" max="7166" width="13.5" style="198" customWidth="1"/>
    <col min="7167" max="7167" width="23.25" style="198" customWidth="1"/>
    <col min="7168" max="7168" width="38" style="198" customWidth="1"/>
    <col min="7169" max="7170" width="10.375" style="198" customWidth="1"/>
    <col min="7171" max="7171" width="2.625" style="198" customWidth="1"/>
    <col min="7172" max="7419" width="9" style="198"/>
    <col min="7420" max="7420" width="2.625" style="198" customWidth="1"/>
    <col min="7421" max="7421" width="0.625" style="198" customWidth="1"/>
    <col min="7422" max="7422" width="13.5" style="198" customWidth="1"/>
    <col min="7423" max="7423" width="23.25" style="198" customWidth="1"/>
    <col min="7424" max="7424" width="38" style="198" customWidth="1"/>
    <col min="7425" max="7426" width="10.375" style="198" customWidth="1"/>
    <col min="7427" max="7427" width="2.625" style="198" customWidth="1"/>
    <col min="7428" max="7675" width="9" style="198"/>
    <col min="7676" max="7676" width="2.625" style="198" customWidth="1"/>
    <col min="7677" max="7677" width="0.625" style="198" customWidth="1"/>
    <col min="7678" max="7678" width="13.5" style="198" customWidth="1"/>
    <col min="7679" max="7679" width="23.25" style="198" customWidth="1"/>
    <col min="7680" max="7680" width="38" style="198" customWidth="1"/>
    <col min="7681" max="7682" width="10.375" style="198" customWidth="1"/>
    <col min="7683" max="7683" width="2.625" style="198" customWidth="1"/>
    <col min="7684" max="7931" width="9" style="198"/>
    <col min="7932" max="7932" width="2.625" style="198" customWidth="1"/>
    <col min="7933" max="7933" width="0.625" style="198" customWidth="1"/>
    <col min="7934" max="7934" width="13.5" style="198" customWidth="1"/>
    <col min="7935" max="7935" width="23.25" style="198" customWidth="1"/>
    <col min="7936" max="7936" width="38" style="198" customWidth="1"/>
    <col min="7937" max="7938" width="10.375" style="198" customWidth="1"/>
    <col min="7939" max="7939" width="2.625" style="198" customWidth="1"/>
    <col min="7940" max="8187" width="9" style="198"/>
    <col min="8188" max="8188" width="2.625" style="198" customWidth="1"/>
    <col min="8189" max="8189" width="0.625" style="198" customWidth="1"/>
    <col min="8190" max="8190" width="13.5" style="198" customWidth="1"/>
    <col min="8191" max="8191" width="23.25" style="198" customWidth="1"/>
    <col min="8192" max="8192" width="38" style="198" customWidth="1"/>
    <col min="8193" max="8194" width="10.375" style="198" customWidth="1"/>
    <col min="8195" max="8195" width="2.625" style="198" customWidth="1"/>
    <col min="8196" max="8443" width="9" style="198"/>
    <col min="8444" max="8444" width="2.625" style="198" customWidth="1"/>
    <col min="8445" max="8445" width="0.625" style="198" customWidth="1"/>
    <col min="8446" max="8446" width="13.5" style="198" customWidth="1"/>
    <col min="8447" max="8447" width="23.25" style="198" customWidth="1"/>
    <col min="8448" max="8448" width="38" style="198" customWidth="1"/>
    <col min="8449" max="8450" width="10.375" style="198" customWidth="1"/>
    <col min="8451" max="8451" width="2.625" style="198" customWidth="1"/>
    <col min="8452" max="8699" width="9" style="198"/>
    <col min="8700" max="8700" width="2.625" style="198" customWidth="1"/>
    <col min="8701" max="8701" width="0.625" style="198" customWidth="1"/>
    <col min="8702" max="8702" width="13.5" style="198" customWidth="1"/>
    <col min="8703" max="8703" width="23.25" style="198" customWidth="1"/>
    <col min="8704" max="8704" width="38" style="198" customWidth="1"/>
    <col min="8705" max="8706" width="10.375" style="198" customWidth="1"/>
    <col min="8707" max="8707" width="2.625" style="198" customWidth="1"/>
    <col min="8708" max="8955" width="9" style="198"/>
    <col min="8956" max="8956" width="2.625" style="198" customWidth="1"/>
    <col min="8957" max="8957" width="0.625" style="198" customWidth="1"/>
    <col min="8958" max="8958" width="13.5" style="198" customWidth="1"/>
    <col min="8959" max="8959" width="23.25" style="198" customWidth="1"/>
    <col min="8960" max="8960" width="38" style="198" customWidth="1"/>
    <col min="8961" max="8962" width="10.375" style="198" customWidth="1"/>
    <col min="8963" max="8963" width="2.625" style="198" customWidth="1"/>
    <col min="8964" max="9211" width="9" style="198"/>
    <col min="9212" max="9212" width="2.625" style="198" customWidth="1"/>
    <col min="9213" max="9213" width="0.625" style="198" customWidth="1"/>
    <col min="9214" max="9214" width="13.5" style="198" customWidth="1"/>
    <col min="9215" max="9215" width="23.25" style="198" customWidth="1"/>
    <col min="9216" max="9216" width="38" style="198" customWidth="1"/>
    <col min="9217" max="9218" width="10.375" style="198" customWidth="1"/>
    <col min="9219" max="9219" width="2.625" style="198" customWidth="1"/>
    <col min="9220" max="9467" width="9" style="198"/>
    <col min="9468" max="9468" width="2.625" style="198" customWidth="1"/>
    <col min="9469" max="9469" width="0.625" style="198" customWidth="1"/>
    <col min="9470" max="9470" width="13.5" style="198" customWidth="1"/>
    <col min="9471" max="9471" width="23.25" style="198" customWidth="1"/>
    <col min="9472" max="9472" width="38" style="198" customWidth="1"/>
    <col min="9473" max="9474" width="10.375" style="198" customWidth="1"/>
    <col min="9475" max="9475" width="2.625" style="198" customWidth="1"/>
    <col min="9476" max="9723" width="9" style="198"/>
    <col min="9724" max="9724" width="2.625" style="198" customWidth="1"/>
    <col min="9725" max="9725" width="0.625" style="198" customWidth="1"/>
    <col min="9726" max="9726" width="13.5" style="198" customWidth="1"/>
    <col min="9727" max="9727" width="23.25" style="198" customWidth="1"/>
    <col min="9728" max="9728" width="38" style="198" customWidth="1"/>
    <col min="9729" max="9730" width="10.375" style="198" customWidth="1"/>
    <col min="9731" max="9731" width="2.625" style="198" customWidth="1"/>
    <col min="9732" max="9979" width="9" style="198"/>
    <col min="9980" max="9980" width="2.625" style="198" customWidth="1"/>
    <col min="9981" max="9981" width="0.625" style="198" customWidth="1"/>
    <col min="9982" max="9982" width="13.5" style="198" customWidth="1"/>
    <col min="9983" max="9983" width="23.25" style="198" customWidth="1"/>
    <col min="9984" max="9984" width="38" style="198" customWidth="1"/>
    <col min="9985" max="9986" width="10.375" style="198" customWidth="1"/>
    <col min="9987" max="9987" width="2.625" style="198" customWidth="1"/>
    <col min="9988" max="10235" width="9" style="198"/>
    <col min="10236" max="10236" width="2.625" style="198" customWidth="1"/>
    <col min="10237" max="10237" width="0.625" style="198" customWidth="1"/>
    <col min="10238" max="10238" width="13.5" style="198" customWidth="1"/>
    <col min="10239" max="10239" width="23.25" style="198" customWidth="1"/>
    <col min="10240" max="10240" width="38" style="198" customWidth="1"/>
    <col min="10241" max="10242" width="10.375" style="198" customWidth="1"/>
    <col min="10243" max="10243" width="2.625" style="198" customWidth="1"/>
    <col min="10244" max="10491" width="9" style="198"/>
    <col min="10492" max="10492" width="2.625" style="198" customWidth="1"/>
    <col min="10493" max="10493" width="0.625" style="198" customWidth="1"/>
    <col min="10494" max="10494" width="13.5" style="198" customWidth="1"/>
    <col min="10495" max="10495" width="23.25" style="198" customWidth="1"/>
    <col min="10496" max="10496" width="38" style="198" customWidth="1"/>
    <col min="10497" max="10498" width="10.375" style="198" customWidth="1"/>
    <col min="10499" max="10499" width="2.625" style="198" customWidth="1"/>
    <col min="10500" max="10747" width="9" style="198"/>
    <col min="10748" max="10748" width="2.625" style="198" customWidth="1"/>
    <col min="10749" max="10749" width="0.625" style="198" customWidth="1"/>
    <col min="10750" max="10750" width="13.5" style="198" customWidth="1"/>
    <col min="10751" max="10751" width="23.25" style="198" customWidth="1"/>
    <col min="10752" max="10752" width="38" style="198" customWidth="1"/>
    <col min="10753" max="10754" width="10.375" style="198" customWidth="1"/>
    <col min="10755" max="10755" width="2.625" style="198" customWidth="1"/>
    <col min="10756" max="11003" width="9" style="198"/>
    <col min="11004" max="11004" width="2.625" style="198" customWidth="1"/>
    <col min="11005" max="11005" width="0.625" style="198" customWidth="1"/>
    <col min="11006" max="11006" width="13.5" style="198" customWidth="1"/>
    <col min="11007" max="11007" width="23.25" style="198" customWidth="1"/>
    <col min="11008" max="11008" width="38" style="198" customWidth="1"/>
    <col min="11009" max="11010" width="10.375" style="198" customWidth="1"/>
    <col min="11011" max="11011" width="2.625" style="198" customWidth="1"/>
    <col min="11012" max="11259" width="9" style="198"/>
    <col min="11260" max="11260" width="2.625" style="198" customWidth="1"/>
    <col min="11261" max="11261" width="0.625" style="198" customWidth="1"/>
    <col min="11262" max="11262" width="13.5" style="198" customWidth="1"/>
    <col min="11263" max="11263" width="23.25" style="198" customWidth="1"/>
    <col min="11264" max="11264" width="38" style="198" customWidth="1"/>
    <col min="11265" max="11266" width="10.375" style="198" customWidth="1"/>
    <col min="11267" max="11267" width="2.625" style="198" customWidth="1"/>
    <col min="11268" max="11515" width="9" style="198"/>
    <col min="11516" max="11516" width="2.625" style="198" customWidth="1"/>
    <col min="11517" max="11517" width="0.625" style="198" customWidth="1"/>
    <col min="11518" max="11518" width="13.5" style="198" customWidth="1"/>
    <col min="11519" max="11519" width="23.25" style="198" customWidth="1"/>
    <col min="11520" max="11520" width="38" style="198" customWidth="1"/>
    <col min="11521" max="11522" width="10.375" style="198" customWidth="1"/>
    <col min="11523" max="11523" width="2.625" style="198" customWidth="1"/>
    <col min="11524" max="11771" width="9" style="198"/>
    <col min="11772" max="11772" width="2.625" style="198" customWidth="1"/>
    <col min="11773" max="11773" width="0.625" style="198" customWidth="1"/>
    <col min="11774" max="11774" width="13.5" style="198" customWidth="1"/>
    <col min="11775" max="11775" width="23.25" style="198" customWidth="1"/>
    <col min="11776" max="11776" width="38" style="198" customWidth="1"/>
    <col min="11777" max="11778" width="10.375" style="198" customWidth="1"/>
    <col min="11779" max="11779" width="2.625" style="198" customWidth="1"/>
    <col min="11780" max="12027" width="9" style="198"/>
    <col min="12028" max="12028" width="2.625" style="198" customWidth="1"/>
    <col min="12029" max="12029" width="0.625" style="198" customWidth="1"/>
    <col min="12030" max="12030" width="13.5" style="198" customWidth="1"/>
    <col min="12031" max="12031" width="23.25" style="198" customWidth="1"/>
    <col min="12032" max="12032" width="38" style="198" customWidth="1"/>
    <col min="12033" max="12034" width="10.375" style="198" customWidth="1"/>
    <col min="12035" max="12035" width="2.625" style="198" customWidth="1"/>
    <col min="12036" max="12283" width="9" style="198"/>
    <col min="12284" max="12284" width="2.625" style="198" customWidth="1"/>
    <col min="12285" max="12285" width="0.625" style="198" customWidth="1"/>
    <col min="12286" max="12286" width="13.5" style="198" customWidth="1"/>
    <col min="12287" max="12287" width="23.25" style="198" customWidth="1"/>
    <col min="12288" max="12288" width="38" style="198" customWidth="1"/>
    <col min="12289" max="12290" width="10.375" style="198" customWidth="1"/>
    <col min="12291" max="12291" width="2.625" style="198" customWidth="1"/>
    <col min="12292" max="12539" width="9" style="198"/>
    <col min="12540" max="12540" width="2.625" style="198" customWidth="1"/>
    <col min="12541" max="12541" width="0.625" style="198" customWidth="1"/>
    <col min="12542" max="12542" width="13.5" style="198" customWidth="1"/>
    <col min="12543" max="12543" width="23.25" style="198" customWidth="1"/>
    <col min="12544" max="12544" width="38" style="198" customWidth="1"/>
    <col min="12545" max="12546" width="10.375" style="198" customWidth="1"/>
    <col min="12547" max="12547" width="2.625" style="198" customWidth="1"/>
    <col min="12548" max="12795" width="9" style="198"/>
    <col min="12796" max="12796" width="2.625" style="198" customWidth="1"/>
    <col min="12797" max="12797" width="0.625" style="198" customWidth="1"/>
    <col min="12798" max="12798" width="13.5" style="198" customWidth="1"/>
    <col min="12799" max="12799" width="23.25" style="198" customWidth="1"/>
    <col min="12800" max="12800" width="38" style="198" customWidth="1"/>
    <col min="12801" max="12802" width="10.375" style="198" customWidth="1"/>
    <col min="12803" max="12803" width="2.625" style="198" customWidth="1"/>
    <col min="12804" max="13051" width="9" style="198"/>
    <col min="13052" max="13052" width="2.625" style="198" customWidth="1"/>
    <col min="13053" max="13053" width="0.625" style="198" customWidth="1"/>
    <col min="13054" max="13054" width="13.5" style="198" customWidth="1"/>
    <col min="13055" max="13055" width="23.25" style="198" customWidth="1"/>
    <col min="13056" max="13056" width="38" style="198" customWidth="1"/>
    <col min="13057" max="13058" width="10.375" style="198" customWidth="1"/>
    <col min="13059" max="13059" width="2.625" style="198" customWidth="1"/>
    <col min="13060" max="13307" width="9" style="198"/>
    <col min="13308" max="13308" width="2.625" style="198" customWidth="1"/>
    <col min="13309" max="13309" width="0.625" style="198" customWidth="1"/>
    <col min="13310" max="13310" width="13.5" style="198" customWidth="1"/>
    <col min="13311" max="13311" width="23.25" style="198" customWidth="1"/>
    <col min="13312" max="13312" width="38" style="198" customWidth="1"/>
    <col min="13313" max="13314" width="10.375" style="198" customWidth="1"/>
    <col min="13315" max="13315" width="2.625" style="198" customWidth="1"/>
    <col min="13316" max="13563" width="9" style="198"/>
    <col min="13564" max="13564" width="2.625" style="198" customWidth="1"/>
    <col min="13565" max="13565" width="0.625" style="198" customWidth="1"/>
    <col min="13566" max="13566" width="13.5" style="198" customWidth="1"/>
    <col min="13567" max="13567" width="23.25" style="198" customWidth="1"/>
    <col min="13568" max="13568" width="38" style="198" customWidth="1"/>
    <col min="13569" max="13570" width="10.375" style="198" customWidth="1"/>
    <col min="13571" max="13571" width="2.625" style="198" customWidth="1"/>
    <col min="13572" max="13819" width="9" style="198"/>
    <col min="13820" max="13820" width="2.625" style="198" customWidth="1"/>
    <col min="13821" max="13821" width="0.625" style="198" customWidth="1"/>
    <col min="13822" max="13822" width="13.5" style="198" customWidth="1"/>
    <col min="13823" max="13823" width="23.25" style="198" customWidth="1"/>
    <col min="13824" max="13824" width="38" style="198" customWidth="1"/>
    <col min="13825" max="13826" width="10.375" style="198" customWidth="1"/>
    <col min="13827" max="13827" width="2.625" style="198" customWidth="1"/>
    <col min="13828" max="14075" width="9" style="198"/>
    <col min="14076" max="14076" width="2.625" style="198" customWidth="1"/>
    <col min="14077" max="14077" width="0.625" style="198" customWidth="1"/>
    <col min="14078" max="14078" width="13.5" style="198" customWidth="1"/>
    <col min="14079" max="14079" width="23.25" style="198" customWidth="1"/>
    <col min="14080" max="14080" width="38" style="198" customWidth="1"/>
    <col min="14081" max="14082" width="10.375" style="198" customWidth="1"/>
    <col min="14083" max="14083" width="2.625" style="198" customWidth="1"/>
    <col min="14084" max="14331" width="9" style="198"/>
    <col min="14332" max="14332" width="2.625" style="198" customWidth="1"/>
    <col min="14333" max="14333" width="0.625" style="198" customWidth="1"/>
    <col min="14334" max="14334" width="13.5" style="198" customWidth="1"/>
    <col min="14335" max="14335" width="23.25" style="198" customWidth="1"/>
    <col min="14336" max="14336" width="38" style="198" customWidth="1"/>
    <col min="14337" max="14338" width="10.375" style="198" customWidth="1"/>
    <col min="14339" max="14339" width="2.625" style="198" customWidth="1"/>
    <col min="14340" max="14587" width="9" style="198"/>
    <col min="14588" max="14588" width="2.625" style="198" customWidth="1"/>
    <col min="14589" max="14589" width="0.625" style="198" customWidth="1"/>
    <col min="14590" max="14590" width="13.5" style="198" customWidth="1"/>
    <col min="14591" max="14591" width="23.25" style="198" customWidth="1"/>
    <col min="14592" max="14592" width="38" style="198" customWidth="1"/>
    <col min="14593" max="14594" width="10.375" style="198" customWidth="1"/>
    <col min="14595" max="14595" width="2.625" style="198" customWidth="1"/>
    <col min="14596" max="14843" width="9" style="198"/>
    <col min="14844" max="14844" width="2.625" style="198" customWidth="1"/>
    <col min="14845" max="14845" width="0.625" style="198" customWidth="1"/>
    <col min="14846" max="14846" width="13.5" style="198" customWidth="1"/>
    <col min="14847" max="14847" width="23.25" style="198" customWidth="1"/>
    <col min="14848" max="14848" width="38" style="198" customWidth="1"/>
    <col min="14849" max="14850" width="10.375" style="198" customWidth="1"/>
    <col min="14851" max="14851" width="2.625" style="198" customWidth="1"/>
    <col min="14852" max="15099" width="9" style="198"/>
    <col min="15100" max="15100" width="2.625" style="198" customWidth="1"/>
    <col min="15101" max="15101" width="0.625" style="198" customWidth="1"/>
    <col min="15102" max="15102" width="13.5" style="198" customWidth="1"/>
    <col min="15103" max="15103" width="23.25" style="198" customWidth="1"/>
    <col min="15104" max="15104" width="38" style="198" customWidth="1"/>
    <col min="15105" max="15106" width="10.375" style="198" customWidth="1"/>
    <col min="15107" max="15107" width="2.625" style="198" customWidth="1"/>
    <col min="15108" max="15355" width="9" style="198"/>
    <col min="15356" max="15356" width="2.625" style="198" customWidth="1"/>
    <col min="15357" max="15357" width="0.625" style="198" customWidth="1"/>
    <col min="15358" max="15358" width="13.5" style="198" customWidth="1"/>
    <col min="15359" max="15359" width="23.25" style="198" customWidth="1"/>
    <col min="15360" max="15360" width="38" style="198" customWidth="1"/>
    <col min="15361" max="15362" width="10.375" style="198" customWidth="1"/>
    <col min="15363" max="15363" width="2.625" style="198" customWidth="1"/>
    <col min="15364" max="15611" width="9" style="198"/>
    <col min="15612" max="15612" width="2.625" style="198" customWidth="1"/>
    <col min="15613" max="15613" width="0.625" style="198" customWidth="1"/>
    <col min="15614" max="15614" width="13.5" style="198" customWidth="1"/>
    <col min="15615" max="15615" width="23.25" style="198" customWidth="1"/>
    <col min="15616" max="15616" width="38" style="198" customWidth="1"/>
    <col min="15617" max="15618" width="10.375" style="198" customWidth="1"/>
    <col min="15619" max="15619" width="2.625" style="198" customWidth="1"/>
    <col min="15620" max="15867" width="9" style="198"/>
    <col min="15868" max="15868" width="2.625" style="198" customWidth="1"/>
    <col min="15869" max="15869" width="0.625" style="198" customWidth="1"/>
    <col min="15870" max="15870" width="13.5" style="198" customWidth="1"/>
    <col min="15871" max="15871" width="23.25" style="198" customWidth="1"/>
    <col min="15872" max="15872" width="38" style="198" customWidth="1"/>
    <col min="15873" max="15874" width="10.375" style="198" customWidth="1"/>
    <col min="15875" max="15875" width="2.625" style="198" customWidth="1"/>
    <col min="15876" max="16123" width="9" style="198"/>
    <col min="16124" max="16124" width="2.625" style="198" customWidth="1"/>
    <col min="16125" max="16125" width="0.625" style="198" customWidth="1"/>
    <col min="16126" max="16126" width="13.5" style="198" customWidth="1"/>
    <col min="16127" max="16127" width="23.25" style="198" customWidth="1"/>
    <col min="16128" max="16128" width="38" style="198" customWidth="1"/>
    <col min="16129" max="16130" width="10.375" style="198" customWidth="1"/>
    <col min="16131" max="16131" width="2.625" style="198" customWidth="1"/>
    <col min="16132" max="16384" width="9" style="198"/>
  </cols>
  <sheetData>
    <row r="1" spans="1:3" ht="21" customHeight="1" thickBot="1">
      <c r="A1" s="724" t="s">
        <v>339</v>
      </c>
      <c r="B1" s="724"/>
      <c r="C1" s="724"/>
    </row>
    <row r="2" spans="1:3" ht="36.75" customHeight="1">
      <c r="A2" s="331" t="s">
        <v>333</v>
      </c>
      <c r="B2" s="332" t="s">
        <v>335</v>
      </c>
      <c r="C2" s="333" t="s">
        <v>334</v>
      </c>
    </row>
    <row r="3" spans="1:3" ht="28.5" customHeight="1">
      <c r="A3" s="725" t="s">
        <v>347</v>
      </c>
      <c r="B3" s="728" t="s">
        <v>338</v>
      </c>
      <c r="C3" s="729" t="s">
        <v>352</v>
      </c>
    </row>
    <row r="4" spans="1:3" ht="28.5" customHeight="1">
      <c r="A4" s="726"/>
      <c r="B4" s="718"/>
      <c r="C4" s="720"/>
    </row>
    <row r="5" spans="1:3" ht="28.5" customHeight="1">
      <c r="A5" s="726"/>
      <c r="B5" s="718"/>
      <c r="C5" s="720"/>
    </row>
    <row r="6" spans="1:3" ht="28.5" customHeight="1">
      <c r="A6" s="727"/>
      <c r="B6" s="718"/>
      <c r="C6" s="720"/>
    </row>
    <row r="7" spans="1:3" ht="28.5" customHeight="1">
      <c r="A7" s="727"/>
      <c r="B7" s="718"/>
      <c r="C7" s="720"/>
    </row>
    <row r="8" spans="1:3" ht="28.5" customHeight="1">
      <c r="A8" s="716" t="s">
        <v>336</v>
      </c>
      <c r="B8" s="718" t="s">
        <v>337</v>
      </c>
      <c r="C8" s="720" t="s">
        <v>340</v>
      </c>
    </row>
    <row r="9" spans="1:3" ht="28.5" customHeight="1">
      <c r="A9" s="716"/>
      <c r="B9" s="718"/>
      <c r="C9" s="720"/>
    </row>
    <row r="10" spans="1:3" ht="28.5" customHeight="1">
      <c r="A10" s="716"/>
      <c r="B10" s="718"/>
      <c r="C10" s="720"/>
    </row>
    <row r="11" spans="1:3" ht="28.5" customHeight="1">
      <c r="A11" s="716"/>
      <c r="B11" s="718"/>
      <c r="C11" s="720"/>
    </row>
    <row r="12" spans="1:3" ht="28.5" customHeight="1">
      <c r="A12" s="716"/>
      <c r="B12" s="718"/>
      <c r="C12" s="720"/>
    </row>
    <row r="13" spans="1:3" ht="28.5" customHeight="1">
      <c r="A13" s="716"/>
      <c r="B13" s="718"/>
      <c r="C13" s="720"/>
    </row>
    <row r="14" spans="1:3" ht="28.5" customHeight="1">
      <c r="A14" s="716"/>
      <c r="B14" s="718"/>
      <c r="C14" s="720"/>
    </row>
    <row r="15" spans="1:3" ht="28.5" customHeight="1">
      <c r="A15" s="716"/>
      <c r="B15" s="718"/>
      <c r="C15" s="720"/>
    </row>
    <row r="16" spans="1:3" ht="28.5" customHeight="1">
      <c r="A16" s="716"/>
      <c r="B16" s="718"/>
      <c r="C16" s="720"/>
    </row>
    <row r="17" spans="1:3" ht="28.5" customHeight="1">
      <c r="A17" s="716"/>
      <c r="B17" s="718"/>
      <c r="C17" s="720"/>
    </row>
    <row r="18" spans="1:3" ht="28.5" customHeight="1">
      <c r="A18" s="716"/>
      <c r="B18" s="722"/>
      <c r="C18" s="723"/>
    </row>
    <row r="19" spans="1:3" ht="28.5" customHeight="1">
      <c r="A19" s="716"/>
      <c r="B19" s="722"/>
      <c r="C19" s="723"/>
    </row>
    <row r="20" spans="1:3" ht="28.5" customHeight="1">
      <c r="A20" s="716"/>
      <c r="B20" s="722"/>
      <c r="C20" s="723"/>
    </row>
    <row r="21" spans="1:3" ht="28.5" customHeight="1">
      <c r="A21" s="716"/>
      <c r="B21" s="722"/>
      <c r="C21" s="723"/>
    </row>
    <row r="22" spans="1:3" ht="28.5" customHeight="1">
      <c r="A22" s="716"/>
      <c r="B22" s="722"/>
      <c r="C22" s="723"/>
    </row>
    <row r="23" spans="1:3" ht="28.5" customHeight="1">
      <c r="A23" s="716"/>
      <c r="B23" s="718"/>
      <c r="C23" s="720"/>
    </row>
    <row r="24" spans="1:3" ht="28.5" customHeight="1">
      <c r="A24" s="716"/>
      <c r="B24" s="718"/>
      <c r="C24" s="720"/>
    </row>
    <row r="25" spans="1:3" ht="28.5" customHeight="1">
      <c r="A25" s="716"/>
      <c r="B25" s="718"/>
      <c r="C25" s="720"/>
    </row>
    <row r="26" spans="1:3" ht="28.5" customHeight="1">
      <c r="A26" s="716"/>
      <c r="B26" s="718"/>
      <c r="C26" s="720"/>
    </row>
    <row r="27" spans="1:3" ht="28.5" customHeight="1" thickBot="1">
      <c r="A27" s="717"/>
      <c r="B27" s="719"/>
      <c r="C27" s="721"/>
    </row>
    <row r="28" spans="1:3" ht="17.25" customHeight="1"/>
    <row r="29" spans="1:3" ht="17.25" customHeight="1"/>
    <row r="30" spans="1:3" ht="17.25" customHeight="1"/>
    <row r="31" spans="1:3" ht="17.25" customHeight="1"/>
    <row r="32" spans="1:3" ht="17.25" customHeight="1"/>
    <row r="33" spans="1:3">
      <c r="A33" s="199"/>
      <c r="B33" s="200"/>
      <c r="C33" s="200"/>
    </row>
  </sheetData>
  <mergeCells count="16">
    <mergeCell ref="A1:C1"/>
    <mergeCell ref="A3:A7"/>
    <mergeCell ref="B3:B7"/>
    <mergeCell ref="C3:C7"/>
    <mergeCell ref="A8:A12"/>
    <mergeCell ref="B8:B12"/>
    <mergeCell ref="C8:C12"/>
    <mergeCell ref="A23:A27"/>
    <mergeCell ref="B23:B27"/>
    <mergeCell ref="C23:C27"/>
    <mergeCell ref="A13:A17"/>
    <mergeCell ref="B13:B17"/>
    <mergeCell ref="C13:C17"/>
    <mergeCell ref="A18:A22"/>
    <mergeCell ref="B18:B22"/>
    <mergeCell ref="C18:C22"/>
  </mergeCells>
  <phoneticPr fontId="7"/>
  <pageMargins left="0.70866141732283472" right="0.70866141732283472" top="0.6692913385826772"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J42"/>
  <sheetViews>
    <sheetView showGridLines="0" view="pageBreakPreview" zoomScaleNormal="70" zoomScaleSheetLayoutView="100" workbookViewId="0">
      <selection sqref="A1:AI1"/>
    </sheetView>
  </sheetViews>
  <sheetFormatPr defaultRowHeight="13.5"/>
  <cols>
    <col min="1" max="40" width="2.625" style="187" customWidth="1"/>
    <col min="41" max="41" width="2" style="187" customWidth="1"/>
    <col min="42" max="57" width="2.625" style="187" customWidth="1"/>
    <col min="58" max="255" width="9" style="187"/>
    <col min="256" max="256" width="2.5" style="187" customWidth="1"/>
    <col min="257" max="257" width="0.75" style="187" customWidth="1"/>
    <col min="258" max="296" width="2.625" style="187" customWidth="1"/>
    <col min="297" max="297" width="2" style="187" customWidth="1"/>
    <col min="298" max="313" width="2.625" style="187" customWidth="1"/>
    <col min="314" max="511" width="9" style="187"/>
    <col min="512" max="512" width="2.5" style="187" customWidth="1"/>
    <col min="513" max="513" width="0.75" style="187" customWidth="1"/>
    <col min="514" max="552" width="2.625" style="187" customWidth="1"/>
    <col min="553" max="553" width="2" style="187" customWidth="1"/>
    <col min="554" max="569" width="2.625" style="187" customWidth="1"/>
    <col min="570" max="767" width="9" style="187"/>
    <col min="768" max="768" width="2.5" style="187" customWidth="1"/>
    <col min="769" max="769" width="0.75" style="187" customWidth="1"/>
    <col min="770" max="808" width="2.625" style="187" customWidth="1"/>
    <col min="809" max="809" width="2" style="187" customWidth="1"/>
    <col min="810" max="825" width="2.625" style="187" customWidth="1"/>
    <col min="826" max="1023" width="9" style="187"/>
    <col min="1024" max="1024" width="2.5" style="187" customWidth="1"/>
    <col min="1025" max="1025" width="0.75" style="187" customWidth="1"/>
    <col min="1026" max="1064" width="2.625" style="187" customWidth="1"/>
    <col min="1065" max="1065" width="2" style="187" customWidth="1"/>
    <col min="1066" max="1081" width="2.625" style="187" customWidth="1"/>
    <col min="1082" max="1279" width="9" style="187"/>
    <col min="1280" max="1280" width="2.5" style="187" customWidth="1"/>
    <col min="1281" max="1281" width="0.75" style="187" customWidth="1"/>
    <col min="1282" max="1320" width="2.625" style="187" customWidth="1"/>
    <col min="1321" max="1321" width="2" style="187" customWidth="1"/>
    <col min="1322" max="1337" width="2.625" style="187" customWidth="1"/>
    <col min="1338" max="1535" width="9" style="187"/>
    <col min="1536" max="1536" width="2.5" style="187" customWidth="1"/>
    <col min="1537" max="1537" width="0.75" style="187" customWidth="1"/>
    <col min="1538" max="1576" width="2.625" style="187" customWidth="1"/>
    <col min="1577" max="1577" width="2" style="187" customWidth="1"/>
    <col min="1578" max="1593" width="2.625" style="187" customWidth="1"/>
    <col min="1594" max="1791" width="9" style="187"/>
    <col min="1792" max="1792" width="2.5" style="187" customWidth="1"/>
    <col min="1793" max="1793" width="0.75" style="187" customWidth="1"/>
    <col min="1794" max="1832" width="2.625" style="187" customWidth="1"/>
    <col min="1833" max="1833" width="2" style="187" customWidth="1"/>
    <col min="1834" max="1849" width="2.625" style="187" customWidth="1"/>
    <col min="1850" max="2047" width="9" style="187"/>
    <col min="2048" max="2048" width="2.5" style="187" customWidth="1"/>
    <col min="2049" max="2049" width="0.75" style="187" customWidth="1"/>
    <col min="2050" max="2088" width="2.625" style="187" customWidth="1"/>
    <col min="2089" max="2089" width="2" style="187" customWidth="1"/>
    <col min="2090" max="2105" width="2.625" style="187" customWidth="1"/>
    <col min="2106" max="2303" width="9" style="187"/>
    <col min="2304" max="2304" width="2.5" style="187" customWidth="1"/>
    <col min="2305" max="2305" width="0.75" style="187" customWidth="1"/>
    <col min="2306" max="2344" width="2.625" style="187" customWidth="1"/>
    <col min="2345" max="2345" width="2" style="187" customWidth="1"/>
    <col min="2346" max="2361" width="2.625" style="187" customWidth="1"/>
    <col min="2362" max="2559" width="9" style="187"/>
    <col min="2560" max="2560" width="2.5" style="187" customWidth="1"/>
    <col min="2561" max="2561" width="0.75" style="187" customWidth="1"/>
    <col min="2562" max="2600" width="2.625" style="187" customWidth="1"/>
    <col min="2601" max="2601" width="2" style="187" customWidth="1"/>
    <col min="2602" max="2617" width="2.625" style="187" customWidth="1"/>
    <col min="2618" max="2815" width="9" style="187"/>
    <col min="2816" max="2816" width="2.5" style="187" customWidth="1"/>
    <col min="2817" max="2817" width="0.75" style="187" customWidth="1"/>
    <col min="2818" max="2856" width="2.625" style="187" customWidth="1"/>
    <col min="2857" max="2857" width="2" style="187" customWidth="1"/>
    <col min="2858" max="2873" width="2.625" style="187" customWidth="1"/>
    <col min="2874" max="3071" width="9" style="187"/>
    <col min="3072" max="3072" width="2.5" style="187" customWidth="1"/>
    <col min="3073" max="3073" width="0.75" style="187" customWidth="1"/>
    <col min="3074" max="3112" width="2.625" style="187" customWidth="1"/>
    <col min="3113" max="3113" width="2" style="187" customWidth="1"/>
    <col min="3114" max="3129" width="2.625" style="187" customWidth="1"/>
    <col min="3130" max="3327" width="9" style="187"/>
    <col min="3328" max="3328" width="2.5" style="187" customWidth="1"/>
    <col min="3329" max="3329" width="0.75" style="187" customWidth="1"/>
    <col min="3330" max="3368" width="2.625" style="187" customWidth="1"/>
    <col min="3369" max="3369" width="2" style="187" customWidth="1"/>
    <col min="3370" max="3385" width="2.625" style="187" customWidth="1"/>
    <col min="3386" max="3583" width="9" style="187"/>
    <col min="3584" max="3584" width="2.5" style="187" customWidth="1"/>
    <col min="3585" max="3585" width="0.75" style="187" customWidth="1"/>
    <col min="3586" max="3624" width="2.625" style="187" customWidth="1"/>
    <col min="3625" max="3625" width="2" style="187" customWidth="1"/>
    <col min="3626" max="3641" width="2.625" style="187" customWidth="1"/>
    <col min="3642" max="3839" width="9" style="187"/>
    <col min="3840" max="3840" width="2.5" style="187" customWidth="1"/>
    <col min="3841" max="3841" width="0.75" style="187" customWidth="1"/>
    <col min="3842" max="3880" width="2.625" style="187" customWidth="1"/>
    <col min="3881" max="3881" width="2" style="187" customWidth="1"/>
    <col min="3882" max="3897" width="2.625" style="187" customWidth="1"/>
    <col min="3898" max="4095" width="9" style="187"/>
    <col min="4096" max="4096" width="2.5" style="187" customWidth="1"/>
    <col min="4097" max="4097" width="0.75" style="187" customWidth="1"/>
    <col min="4098" max="4136" width="2.625" style="187" customWidth="1"/>
    <col min="4137" max="4137" width="2" style="187" customWidth="1"/>
    <col min="4138" max="4153" width="2.625" style="187" customWidth="1"/>
    <col min="4154" max="4351" width="9" style="187"/>
    <col min="4352" max="4352" width="2.5" style="187" customWidth="1"/>
    <col min="4353" max="4353" width="0.75" style="187" customWidth="1"/>
    <col min="4354" max="4392" width="2.625" style="187" customWidth="1"/>
    <col min="4393" max="4393" width="2" style="187" customWidth="1"/>
    <col min="4394" max="4409" width="2.625" style="187" customWidth="1"/>
    <col min="4410" max="4607" width="9" style="187"/>
    <col min="4608" max="4608" width="2.5" style="187" customWidth="1"/>
    <col min="4609" max="4609" width="0.75" style="187" customWidth="1"/>
    <col min="4610" max="4648" width="2.625" style="187" customWidth="1"/>
    <col min="4649" max="4649" width="2" style="187" customWidth="1"/>
    <col min="4650" max="4665" width="2.625" style="187" customWidth="1"/>
    <col min="4666" max="4863" width="9" style="187"/>
    <col min="4864" max="4864" width="2.5" style="187" customWidth="1"/>
    <col min="4865" max="4865" width="0.75" style="187" customWidth="1"/>
    <col min="4866" max="4904" width="2.625" style="187" customWidth="1"/>
    <col min="4905" max="4905" width="2" style="187" customWidth="1"/>
    <col min="4906" max="4921" width="2.625" style="187" customWidth="1"/>
    <col min="4922" max="5119" width="9" style="187"/>
    <col min="5120" max="5120" width="2.5" style="187" customWidth="1"/>
    <col min="5121" max="5121" width="0.75" style="187" customWidth="1"/>
    <col min="5122" max="5160" width="2.625" style="187" customWidth="1"/>
    <col min="5161" max="5161" width="2" style="187" customWidth="1"/>
    <col min="5162" max="5177" width="2.625" style="187" customWidth="1"/>
    <col min="5178" max="5375" width="9" style="187"/>
    <col min="5376" max="5376" width="2.5" style="187" customWidth="1"/>
    <col min="5377" max="5377" width="0.75" style="187" customWidth="1"/>
    <col min="5378" max="5416" width="2.625" style="187" customWidth="1"/>
    <col min="5417" max="5417" width="2" style="187" customWidth="1"/>
    <col min="5418" max="5433" width="2.625" style="187" customWidth="1"/>
    <col min="5434" max="5631" width="9" style="187"/>
    <col min="5632" max="5632" width="2.5" style="187" customWidth="1"/>
    <col min="5633" max="5633" width="0.75" style="187" customWidth="1"/>
    <col min="5634" max="5672" width="2.625" style="187" customWidth="1"/>
    <col min="5673" max="5673" width="2" style="187" customWidth="1"/>
    <col min="5674" max="5689" width="2.625" style="187" customWidth="1"/>
    <col min="5690" max="5887" width="9" style="187"/>
    <col min="5888" max="5888" width="2.5" style="187" customWidth="1"/>
    <col min="5889" max="5889" width="0.75" style="187" customWidth="1"/>
    <col min="5890" max="5928" width="2.625" style="187" customWidth="1"/>
    <col min="5929" max="5929" width="2" style="187" customWidth="1"/>
    <col min="5930" max="5945" width="2.625" style="187" customWidth="1"/>
    <col min="5946" max="6143" width="9" style="187"/>
    <col min="6144" max="6144" width="2.5" style="187" customWidth="1"/>
    <col min="6145" max="6145" width="0.75" style="187" customWidth="1"/>
    <col min="6146" max="6184" width="2.625" style="187" customWidth="1"/>
    <col min="6185" max="6185" width="2" style="187" customWidth="1"/>
    <col min="6186" max="6201" width="2.625" style="187" customWidth="1"/>
    <col min="6202" max="6399" width="9" style="187"/>
    <col min="6400" max="6400" width="2.5" style="187" customWidth="1"/>
    <col min="6401" max="6401" width="0.75" style="187" customWidth="1"/>
    <col min="6402" max="6440" width="2.625" style="187" customWidth="1"/>
    <col min="6441" max="6441" width="2" style="187" customWidth="1"/>
    <col min="6442" max="6457" width="2.625" style="187" customWidth="1"/>
    <col min="6458" max="6655" width="9" style="187"/>
    <col min="6656" max="6656" width="2.5" style="187" customWidth="1"/>
    <col min="6657" max="6657" width="0.75" style="187" customWidth="1"/>
    <col min="6658" max="6696" width="2.625" style="187" customWidth="1"/>
    <col min="6697" max="6697" width="2" style="187" customWidth="1"/>
    <col min="6698" max="6713" width="2.625" style="187" customWidth="1"/>
    <col min="6714" max="6911" width="9" style="187"/>
    <col min="6912" max="6912" width="2.5" style="187" customWidth="1"/>
    <col min="6913" max="6913" width="0.75" style="187" customWidth="1"/>
    <col min="6914" max="6952" width="2.625" style="187" customWidth="1"/>
    <col min="6953" max="6953" width="2" style="187" customWidth="1"/>
    <col min="6954" max="6969" width="2.625" style="187" customWidth="1"/>
    <col min="6970" max="7167" width="9" style="187"/>
    <col min="7168" max="7168" width="2.5" style="187" customWidth="1"/>
    <col min="7169" max="7169" width="0.75" style="187" customWidth="1"/>
    <col min="7170" max="7208" width="2.625" style="187" customWidth="1"/>
    <col min="7209" max="7209" width="2" style="187" customWidth="1"/>
    <col min="7210" max="7225" width="2.625" style="187" customWidth="1"/>
    <col min="7226" max="7423" width="9" style="187"/>
    <col min="7424" max="7424" width="2.5" style="187" customWidth="1"/>
    <col min="7425" max="7425" width="0.75" style="187" customWidth="1"/>
    <col min="7426" max="7464" width="2.625" style="187" customWidth="1"/>
    <col min="7465" max="7465" width="2" style="187" customWidth="1"/>
    <col min="7466" max="7481" width="2.625" style="187" customWidth="1"/>
    <col min="7482" max="7679" width="9" style="187"/>
    <col min="7680" max="7680" width="2.5" style="187" customWidth="1"/>
    <col min="7681" max="7681" width="0.75" style="187" customWidth="1"/>
    <col min="7682" max="7720" width="2.625" style="187" customWidth="1"/>
    <col min="7721" max="7721" width="2" style="187" customWidth="1"/>
    <col min="7722" max="7737" width="2.625" style="187" customWidth="1"/>
    <col min="7738" max="7935" width="9" style="187"/>
    <col min="7936" max="7936" width="2.5" style="187" customWidth="1"/>
    <col min="7937" max="7937" width="0.75" style="187" customWidth="1"/>
    <col min="7938" max="7976" width="2.625" style="187" customWidth="1"/>
    <col min="7977" max="7977" width="2" style="187" customWidth="1"/>
    <col min="7978" max="7993" width="2.625" style="187" customWidth="1"/>
    <col min="7994" max="8191" width="9" style="187"/>
    <col min="8192" max="8192" width="2.5" style="187" customWidth="1"/>
    <col min="8193" max="8193" width="0.75" style="187" customWidth="1"/>
    <col min="8194" max="8232" width="2.625" style="187" customWidth="1"/>
    <col min="8233" max="8233" width="2" style="187" customWidth="1"/>
    <col min="8234" max="8249" width="2.625" style="187" customWidth="1"/>
    <col min="8250" max="8447" width="9" style="187"/>
    <col min="8448" max="8448" width="2.5" style="187" customWidth="1"/>
    <col min="8449" max="8449" width="0.75" style="187" customWidth="1"/>
    <col min="8450" max="8488" width="2.625" style="187" customWidth="1"/>
    <col min="8489" max="8489" width="2" style="187" customWidth="1"/>
    <col min="8490" max="8505" width="2.625" style="187" customWidth="1"/>
    <col min="8506" max="8703" width="9" style="187"/>
    <col min="8704" max="8704" width="2.5" style="187" customWidth="1"/>
    <col min="8705" max="8705" width="0.75" style="187" customWidth="1"/>
    <col min="8706" max="8744" width="2.625" style="187" customWidth="1"/>
    <col min="8745" max="8745" width="2" style="187" customWidth="1"/>
    <col min="8746" max="8761" width="2.625" style="187" customWidth="1"/>
    <col min="8762" max="8959" width="9" style="187"/>
    <col min="8960" max="8960" width="2.5" style="187" customWidth="1"/>
    <col min="8961" max="8961" width="0.75" style="187" customWidth="1"/>
    <col min="8962" max="9000" width="2.625" style="187" customWidth="1"/>
    <col min="9001" max="9001" width="2" style="187" customWidth="1"/>
    <col min="9002" max="9017" width="2.625" style="187" customWidth="1"/>
    <col min="9018" max="9215" width="9" style="187"/>
    <col min="9216" max="9216" width="2.5" style="187" customWidth="1"/>
    <col min="9217" max="9217" width="0.75" style="187" customWidth="1"/>
    <col min="9218" max="9256" width="2.625" style="187" customWidth="1"/>
    <col min="9257" max="9257" width="2" style="187" customWidth="1"/>
    <col min="9258" max="9273" width="2.625" style="187" customWidth="1"/>
    <col min="9274" max="9471" width="9" style="187"/>
    <col min="9472" max="9472" width="2.5" style="187" customWidth="1"/>
    <col min="9473" max="9473" width="0.75" style="187" customWidth="1"/>
    <col min="9474" max="9512" width="2.625" style="187" customWidth="1"/>
    <col min="9513" max="9513" width="2" style="187" customWidth="1"/>
    <col min="9514" max="9529" width="2.625" style="187" customWidth="1"/>
    <col min="9530" max="9727" width="9" style="187"/>
    <col min="9728" max="9728" width="2.5" style="187" customWidth="1"/>
    <col min="9729" max="9729" width="0.75" style="187" customWidth="1"/>
    <col min="9730" max="9768" width="2.625" style="187" customWidth="1"/>
    <col min="9769" max="9769" width="2" style="187" customWidth="1"/>
    <col min="9770" max="9785" width="2.625" style="187" customWidth="1"/>
    <col min="9786" max="9983" width="9" style="187"/>
    <col min="9984" max="9984" width="2.5" style="187" customWidth="1"/>
    <col min="9985" max="9985" width="0.75" style="187" customWidth="1"/>
    <col min="9986" max="10024" width="2.625" style="187" customWidth="1"/>
    <col min="10025" max="10025" width="2" style="187" customWidth="1"/>
    <col min="10026" max="10041" width="2.625" style="187" customWidth="1"/>
    <col min="10042" max="10239" width="9" style="187"/>
    <col min="10240" max="10240" width="2.5" style="187" customWidth="1"/>
    <col min="10241" max="10241" width="0.75" style="187" customWidth="1"/>
    <col min="10242" max="10280" width="2.625" style="187" customWidth="1"/>
    <col min="10281" max="10281" width="2" style="187" customWidth="1"/>
    <col min="10282" max="10297" width="2.625" style="187" customWidth="1"/>
    <col min="10298" max="10495" width="9" style="187"/>
    <col min="10496" max="10496" width="2.5" style="187" customWidth="1"/>
    <col min="10497" max="10497" width="0.75" style="187" customWidth="1"/>
    <col min="10498" max="10536" width="2.625" style="187" customWidth="1"/>
    <col min="10537" max="10537" width="2" style="187" customWidth="1"/>
    <col min="10538" max="10553" width="2.625" style="187" customWidth="1"/>
    <col min="10554" max="10751" width="9" style="187"/>
    <col min="10752" max="10752" width="2.5" style="187" customWidth="1"/>
    <col min="10753" max="10753" width="0.75" style="187" customWidth="1"/>
    <col min="10754" max="10792" width="2.625" style="187" customWidth="1"/>
    <col min="10793" max="10793" width="2" style="187" customWidth="1"/>
    <col min="10794" max="10809" width="2.625" style="187" customWidth="1"/>
    <col min="10810" max="11007" width="9" style="187"/>
    <col min="11008" max="11008" width="2.5" style="187" customWidth="1"/>
    <col min="11009" max="11009" width="0.75" style="187" customWidth="1"/>
    <col min="11010" max="11048" width="2.625" style="187" customWidth="1"/>
    <col min="11049" max="11049" width="2" style="187" customWidth="1"/>
    <col min="11050" max="11065" width="2.625" style="187" customWidth="1"/>
    <col min="11066" max="11263" width="9" style="187"/>
    <col min="11264" max="11264" width="2.5" style="187" customWidth="1"/>
    <col min="11265" max="11265" width="0.75" style="187" customWidth="1"/>
    <col min="11266" max="11304" width="2.625" style="187" customWidth="1"/>
    <col min="11305" max="11305" width="2" style="187" customWidth="1"/>
    <col min="11306" max="11321" width="2.625" style="187" customWidth="1"/>
    <col min="11322" max="11519" width="9" style="187"/>
    <col min="11520" max="11520" width="2.5" style="187" customWidth="1"/>
    <col min="11521" max="11521" width="0.75" style="187" customWidth="1"/>
    <col min="11522" max="11560" width="2.625" style="187" customWidth="1"/>
    <col min="11561" max="11561" width="2" style="187" customWidth="1"/>
    <col min="11562" max="11577" width="2.625" style="187" customWidth="1"/>
    <col min="11578" max="11775" width="9" style="187"/>
    <col min="11776" max="11776" width="2.5" style="187" customWidth="1"/>
    <col min="11777" max="11777" width="0.75" style="187" customWidth="1"/>
    <col min="11778" max="11816" width="2.625" style="187" customWidth="1"/>
    <col min="11817" max="11817" width="2" style="187" customWidth="1"/>
    <col min="11818" max="11833" width="2.625" style="187" customWidth="1"/>
    <col min="11834" max="12031" width="9" style="187"/>
    <col min="12032" max="12032" width="2.5" style="187" customWidth="1"/>
    <col min="12033" max="12033" width="0.75" style="187" customWidth="1"/>
    <col min="12034" max="12072" width="2.625" style="187" customWidth="1"/>
    <col min="12073" max="12073" width="2" style="187" customWidth="1"/>
    <col min="12074" max="12089" width="2.625" style="187" customWidth="1"/>
    <col min="12090" max="12287" width="9" style="187"/>
    <col min="12288" max="12288" width="2.5" style="187" customWidth="1"/>
    <col min="12289" max="12289" width="0.75" style="187" customWidth="1"/>
    <col min="12290" max="12328" width="2.625" style="187" customWidth="1"/>
    <col min="12329" max="12329" width="2" style="187" customWidth="1"/>
    <col min="12330" max="12345" width="2.625" style="187" customWidth="1"/>
    <col min="12346" max="12543" width="9" style="187"/>
    <col min="12544" max="12544" width="2.5" style="187" customWidth="1"/>
    <col min="12545" max="12545" width="0.75" style="187" customWidth="1"/>
    <col min="12546" max="12584" width="2.625" style="187" customWidth="1"/>
    <col min="12585" max="12585" width="2" style="187" customWidth="1"/>
    <col min="12586" max="12601" width="2.625" style="187" customWidth="1"/>
    <col min="12602" max="12799" width="9" style="187"/>
    <col min="12800" max="12800" width="2.5" style="187" customWidth="1"/>
    <col min="12801" max="12801" width="0.75" style="187" customWidth="1"/>
    <col min="12802" max="12840" width="2.625" style="187" customWidth="1"/>
    <col min="12841" max="12841" width="2" style="187" customWidth="1"/>
    <col min="12842" max="12857" width="2.625" style="187" customWidth="1"/>
    <col min="12858" max="13055" width="9" style="187"/>
    <col min="13056" max="13056" width="2.5" style="187" customWidth="1"/>
    <col min="13057" max="13057" width="0.75" style="187" customWidth="1"/>
    <col min="13058" max="13096" width="2.625" style="187" customWidth="1"/>
    <col min="13097" max="13097" width="2" style="187" customWidth="1"/>
    <col min="13098" max="13113" width="2.625" style="187" customWidth="1"/>
    <col min="13114" max="13311" width="9" style="187"/>
    <col min="13312" max="13312" width="2.5" style="187" customWidth="1"/>
    <col min="13313" max="13313" width="0.75" style="187" customWidth="1"/>
    <col min="13314" max="13352" width="2.625" style="187" customWidth="1"/>
    <col min="13353" max="13353" width="2" style="187" customWidth="1"/>
    <col min="13354" max="13369" width="2.625" style="187" customWidth="1"/>
    <col min="13370" max="13567" width="9" style="187"/>
    <col min="13568" max="13568" width="2.5" style="187" customWidth="1"/>
    <col min="13569" max="13569" width="0.75" style="187" customWidth="1"/>
    <col min="13570" max="13608" width="2.625" style="187" customWidth="1"/>
    <col min="13609" max="13609" width="2" style="187" customWidth="1"/>
    <col min="13610" max="13625" width="2.625" style="187" customWidth="1"/>
    <col min="13626" max="13823" width="9" style="187"/>
    <col min="13824" max="13824" width="2.5" style="187" customWidth="1"/>
    <col min="13825" max="13825" width="0.75" style="187" customWidth="1"/>
    <col min="13826" max="13864" width="2.625" style="187" customWidth="1"/>
    <col min="13865" max="13865" width="2" style="187" customWidth="1"/>
    <col min="13866" max="13881" width="2.625" style="187" customWidth="1"/>
    <col min="13882" max="14079" width="9" style="187"/>
    <col min="14080" max="14080" width="2.5" style="187" customWidth="1"/>
    <col min="14081" max="14081" width="0.75" style="187" customWidth="1"/>
    <col min="14082" max="14120" width="2.625" style="187" customWidth="1"/>
    <col min="14121" max="14121" width="2" style="187" customWidth="1"/>
    <col min="14122" max="14137" width="2.625" style="187" customWidth="1"/>
    <col min="14138" max="14335" width="9" style="187"/>
    <col min="14336" max="14336" width="2.5" style="187" customWidth="1"/>
    <col min="14337" max="14337" width="0.75" style="187" customWidth="1"/>
    <col min="14338" max="14376" width="2.625" style="187" customWidth="1"/>
    <col min="14377" max="14377" width="2" style="187" customWidth="1"/>
    <col min="14378" max="14393" width="2.625" style="187" customWidth="1"/>
    <col min="14394" max="14591" width="9" style="187"/>
    <col min="14592" max="14592" width="2.5" style="187" customWidth="1"/>
    <col min="14593" max="14593" width="0.75" style="187" customWidth="1"/>
    <col min="14594" max="14632" width="2.625" style="187" customWidth="1"/>
    <col min="14633" max="14633" width="2" style="187" customWidth="1"/>
    <col min="14634" max="14649" width="2.625" style="187" customWidth="1"/>
    <col min="14650" max="14847" width="9" style="187"/>
    <col min="14848" max="14848" width="2.5" style="187" customWidth="1"/>
    <col min="14849" max="14849" width="0.75" style="187" customWidth="1"/>
    <col min="14850" max="14888" width="2.625" style="187" customWidth="1"/>
    <col min="14889" max="14889" width="2" style="187" customWidth="1"/>
    <col min="14890" max="14905" width="2.625" style="187" customWidth="1"/>
    <col min="14906" max="15103" width="9" style="187"/>
    <col min="15104" max="15104" width="2.5" style="187" customWidth="1"/>
    <col min="15105" max="15105" width="0.75" style="187" customWidth="1"/>
    <col min="15106" max="15144" width="2.625" style="187" customWidth="1"/>
    <col min="15145" max="15145" width="2" style="187" customWidth="1"/>
    <col min="15146" max="15161" width="2.625" style="187" customWidth="1"/>
    <col min="15162" max="15359" width="9" style="187"/>
    <col min="15360" max="15360" width="2.5" style="187" customWidth="1"/>
    <col min="15361" max="15361" width="0.75" style="187" customWidth="1"/>
    <col min="15362" max="15400" width="2.625" style="187" customWidth="1"/>
    <col min="15401" max="15401" width="2" style="187" customWidth="1"/>
    <col min="15402" max="15417" width="2.625" style="187" customWidth="1"/>
    <col min="15418" max="15615" width="9" style="187"/>
    <col min="15616" max="15616" width="2.5" style="187" customWidth="1"/>
    <col min="15617" max="15617" width="0.75" style="187" customWidth="1"/>
    <col min="15618" max="15656" width="2.625" style="187" customWidth="1"/>
    <col min="15657" max="15657" width="2" style="187" customWidth="1"/>
    <col min="15658" max="15673" width="2.625" style="187" customWidth="1"/>
    <col min="15674" max="15871" width="9" style="187"/>
    <col min="15872" max="15872" width="2.5" style="187" customWidth="1"/>
    <col min="15873" max="15873" width="0.75" style="187" customWidth="1"/>
    <col min="15874" max="15912" width="2.625" style="187" customWidth="1"/>
    <col min="15913" max="15913" width="2" style="187" customWidth="1"/>
    <col min="15914" max="15929" width="2.625" style="187" customWidth="1"/>
    <col min="15930" max="16127" width="9" style="187"/>
    <col min="16128" max="16128" width="2.5" style="187" customWidth="1"/>
    <col min="16129" max="16129" width="0.75" style="187" customWidth="1"/>
    <col min="16130" max="16168" width="2.625" style="187" customWidth="1"/>
    <col min="16169" max="16169" width="2" style="187" customWidth="1"/>
    <col min="16170" max="16185" width="2.625" style="187" customWidth="1"/>
    <col min="16186" max="16384" width="9" style="187"/>
  </cols>
  <sheetData>
    <row r="1" spans="1:36" s="188" customFormat="1" ht="18.75" customHeight="1">
      <c r="A1" s="436" t="s">
        <v>345</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8"/>
      <c r="AJ1" s="197"/>
    </row>
    <row r="2" spans="1:36" s="188" customFormat="1" ht="18.75" customHeight="1">
      <c r="A2" s="244"/>
      <c r="B2" s="439" t="s">
        <v>240</v>
      </c>
      <c r="C2" s="440"/>
      <c r="D2" s="440"/>
      <c r="E2" s="440"/>
      <c r="F2" s="440"/>
      <c r="G2" s="440"/>
      <c r="H2" s="440"/>
      <c r="I2" s="440"/>
      <c r="J2" s="440"/>
      <c r="K2" s="440"/>
      <c r="L2" s="440"/>
      <c r="M2" s="441"/>
      <c r="N2" s="453"/>
      <c r="O2" s="454"/>
      <c r="P2" s="454"/>
      <c r="Q2" s="454"/>
      <c r="R2" s="454"/>
      <c r="S2" s="454"/>
      <c r="T2" s="454"/>
      <c r="U2" s="454"/>
      <c r="V2" s="454"/>
      <c r="W2" s="245" t="s">
        <v>241</v>
      </c>
      <c r="X2" s="461" t="s">
        <v>242</v>
      </c>
      <c r="Y2" s="461"/>
      <c r="Z2" s="461"/>
      <c r="AA2" s="461"/>
      <c r="AB2" s="461"/>
      <c r="AC2" s="461"/>
      <c r="AD2" s="429"/>
      <c r="AE2" s="429"/>
      <c r="AF2" s="429"/>
      <c r="AG2" s="429"/>
      <c r="AH2" s="462" t="s">
        <v>276</v>
      </c>
      <c r="AI2" s="463"/>
      <c r="AJ2" s="197"/>
    </row>
    <row r="3" spans="1:36" s="188" customFormat="1" ht="18.600000000000001" customHeight="1">
      <c r="A3" s="246"/>
      <c r="B3" s="439" t="s">
        <v>243</v>
      </c>
      <c r="C3" s="440"/>
      <c r="D3" s="440"/>
      <c r="E3" s="440"/>
      <c r="F3" s="440"/>
      <c r="G3" s="440"/>
      <c r="H3" s="440"/>
      <c r="I3" s="440"/>
      <c r="J3" s="440"/>
      <c r="K3" s="440"/>
      <c r="L3" s="440"/>
      <c r="M3" s="441"/>
      <c r="N3" s="453"/>
      <c r="O3" s="454"/>
      <c r="P3" s="454"/>
      <c r="Q3" s="454"/>
      <c r="R3" s="454"/>
      <c r="S3" s="454"/>
      <c r="T3" s="454"/>
      <c r="U3" s="454"/>
      <c r="V3" s="454"/>
      <c r="W3" s="247" t="s">
        <v>244</v>
      </c>
      <c r="X3" s="247"/>
      <c r="Y3" s="247"/>
      <c r="Z3" s="247"/>
      <c r="AA3" s="247"/>
      <c r="AB3" s="247"/>
      <c r="AC3" s="247"/>
      <c r="AD3" s="247"/>
      <c r="AE3" s="247"/>
      <c r="AF3" s="247"/>
      <c r="AG3" s="247"/>
      <c r="AH3" s="247"/>
      <c r="AI3" s="248"/>
      <c r="AJ3" s="197"/>
    </row>
    <row r="4" spans="1:36" s="188" customFormat="1" ht="18.75" customHeight="1">
      <c r="A4" s="249"/>
      <c r="B4" s="442" t="s">
        <v>245</v>
      </c>
      <c r="C4" s="443"/>
      <c r="D4" s="443"/>
      <c r="E4" s="443"/>
      <c r="F4" s="443"/>
      <c r="G4" s="443"/>
      <c r="H4" s="443"/>
      <c r="I4" s="443"/>
      <c r="J4" s="443"/>
      <c r="K4" s="443"/>
      <c r="L4" s="443"/>
      <c r="M4" s="444"/>
      <c r="N4" s="455" t="s">
        <v>246</v>
      </c>
      <c r="O4" s="456"/>
      <c r="P4" s="456"/>
      <c r="Q4" s="456"/>
      <c r="R4" s="456"/>
      <c r="S4" s="456"/>
      <c r="T4" s="456"/>
      <c r="U4" s="456"/>
      <c r="V4" s="456"/>
      <c r="W4" s="456"/>
      <c r="X4" s="456"/>
      <c r="Y4" s="456"/>
      <c r="Z4" s="456"/>
      <c r="AA4" s="456"/>
      <c r="AB4" s="456"/>
      <c r="AC4" s="456"/>
      <c r="AD4" s="456"/>
      <c r="AE4" s="456"/>
      <c r="AF4" s="456"/>
      <c r="AG4" s="456"/>
      <c r="AH4" s="456"/>
      <c r="AI4" s="457"/>
      <c r="AJ4" s="197"/>
    </row>
    <row r="5" spans="1:36" s="188" customFormat="1" ht="18.75" customHeight="1">
      <c r="A5" s="249"/>
      <c r="B5" s="445"/>
      <c r="C5" s="446"/>
      <c r="D5" s="446"/>
      <c r="E5" s="446"/>
      <c r="F5" s="446"/>
      <c r="G5" s="446"/>
      <c r="H5" s="446"/>
      <c r="I5" s="446"/>
      <c r="J5" s="446"/>
      <c r="K5" s="446"/>
      <c r="L5" s="446"/>
      <c r="M5" s="447"/>
      <c r="N5" s="451"/>
      <c r="O5" s="431"/>
      <c r="P5" s="431"/>
      <c r="Q5" s="431"/>
      <c r="R5" s="431"/>
      <c r="S5" s="431"/>
      <c r="T5" s="431"/>
      <c r="U5" s="431"/>
      <c r="V5" s="431"/>
      <c r="W5" s="431"/>
      <c r="X5" s="431"/>
      <c r="Y5" s="431"/>
      <c r="Z5" s="431"/>
      <c r="AA5" s="431"/>
      <c r="AB5" s="431"/>
      <c r="AC5" s="431"/>
      <c r="AD5" s="431"/>
      <c r="AE5" s="431"/>
      <c r="AF5" s="431"/>
      <c r="AG5" s="431"/>
      <c r="AH5" s="431"/>
      <c r="AI5" s="432"/>
      <c r="AJ5" s="197"/>
    </row>
    <row r="6" spans="1:36" s="188" customFormat="1" ht="18.75" customHeight="1">
      <c r="A6" s="249"/>
      <c r="B6" s="445"/>
      <c r="C6" s="446"/>
      <c r="D6" s="446"/>
      <c r="E6" s="446"/>
      <c r="F6" s="446"/>
      <c r="G6" s="446"/>
      <c r="H6" s="446"/>
      <c r="I6" s="446"/>
      <c r="J6" s="446"/>
      <c r="K6" s="446"/>
      <c r="L6" s="446"/>
      <c r="M6" s="447"/>
      <c r="N6" s="452"/>
      <c r="O6" s="434"/>
      <c r="P6" s="434"/>
      <c r="Q6" s="434"/>
      <c r="R6" s="434"/>
      <c r="S6" s="434"/>
      <c r="T6" s="434"/>
      <c r="U6" s="434"/>
      <c r="V6" s="434"/>
      <c r="W6" s="434"/>
      <c r="X6" s="434"/>
      <c r="Y6" s="434"/>
      <c r="Z6" s="434"/>
      <c r="AA6" s="434"/>
      <c r="AB6" s="434"/>
      <c r="AC6" s="434"/>
      <c r="AD6" s="434"/>
      <c r="AE6" s="434"/>
      <c r="AF6" s="434"/>
      <c r="AG6" s="434"/>
      <c r="AH6" s="434"/>
      <c r="AI6" s="435"/>
      <c r="AJ6" s="197"/>
    </row>
    <row r="7" spans="1:36" s="188" customFormat="1" ht="18.75" customHeight="1">
      <c r="A7" s="249"/>
      <c r="B7" s="445"/>
      <c r="C7" s="446"/>
      <c r="D7" s="446"/>
      <c r="E7" s="446"/>
      <c r="F7" s="446"/>
      <c r="G7" s="446"/>
      <c r="H7" s="446"/>
      <c r="I7" s="446"/>
      <c r="J7" s="446"/>
      <c r="K7" s="446"/>
      <c r="L7" s="446"/>
      <c r="M7" s="447"/>
      <c r="N7" s="458" t="s">
        <v>247</v>
      </c>
      <c r="O7" s="459"/>
      <c r="P7" s="459"/>
      <c r="Q7" s="459"/>
      <c r="R7" s="459"/>
      <c r="S7" s="459"/>
      <c r="T7" s="459"/>
      <c r="U7" s="459"/>
      <c r="V7" s="459"/>
      <c r="W7" s="459"/>
      <c r="X7" s="459"/>
      <c r="Y7" s="459"/>
      <c r="Z7" s="459"/>
      <c r="AA7" s="459"/>
      <c r="AB7" s="459"/>
      <c r="AC7" s="459"/>
      <c r="AD7" s="459"/>
      <c r="AE7" s="459"/>
      <c r="AF7" s="459"/>
      <c r="AG7" s="459"/>
      <c r="AH7" s="459"/>
      <c r="AI7" s="460"/>
      <c r="AJ7" s="197"/>
    </row>
    <row r="8" spans="1:36" s="188" customFormat="1" ht="18.75" customHeight="1">
      <c r="A8" s="249"/>
      <c r="B8" s="445"/>
      <c r="C8" s="446"/>
      <c r="D8" s="446"/>
      <c r="E8" s="446"/>
      <c r="F8" s="446"/>
      <c r="G8" s="446"/>
      <c r="H8" s="446"/>
      <c r="I8" s="446"/>
      <c r="J8" s="446"/>
      <c r="K8" s="446"/>
      <c r="L8" s="446"/>
      <c r="M8" s="447"/>
      <c r="N8" s="451"/>
      <c r="O8" s="431"/>
      <c r="P8" s="431"/>
      <c r="Q8" s="431"/>
      <c r="R8" s="431"/>
      <c r="S8" s="431"/>
      <c r="T8" s="431"/>
      <c r="U8" s="431"/>
      <c r="V8" s="431"/>
      <c r="W8" s="431"/>
      <c r="X8" s="431"/>
      <c r="Y8" s="431"/>
      <c r="Z8" s="431"/>
      <c r="AA8" s="431"/>
      <c r="AB8" s="431"/>
      <c r="AC8" s="431"/>
      <c r="AD8" s="431"/>
      <c r="AE8" s="431"/>
      <c r="AF8" s="431"/>
      <c r="AG8" s="431"/>
      <c r="AH8" s="431"/>
      <c r="AI8" s="432"/>
      <c r="AJ8" s="197"/>
    </row>
    <row r="9" spans="1:36" s="188" customFormat="1" ht="18.75" customHeight="1">
      <c r="A9" s="249"/>
      <c r="B9" s="448"/>
      <c r="C9" s="449"/>
      <c r="D9" s="449"/>
      <c r="E9" s="449"/>
      <c r="F9" s="449"/>
      <c r="G9" s="449"/>
      <c r="H9" s="449"/>
      <c r="I9" s="449"/>
      <c r="J9" s="449"/>
      <c r="K9" s="449"/>
      <c r="L9" s="449"/>
      <c r="M9" s="450"/>
      <c r="N9" s="452"/>
      <c r="O9" s="434"/>
      <c r="P9" s="434"/>
      <c r="Q9" s="434"/>
      <c r="R9" s="434"/>
      <c r="S9" s="434"/>
      <c r="T9" s="434"/>
      <c r="U9" s="434"/>
      <c r="V9" s="434"/>
      <c r="W9" s="434"/>
      <c r="X9" s="434"/>
      <c r="Y9" s="434"/>
      <c r="Z9" s="434"/>
      <c r="AA9" s="434"/>
      <c r="AB9" s="434"/>
      <c r="AC9" s="434"/>
      <c r="AD9" s="434"/>
      <c r="AE9" s="434"/>
      <c r="AF9" s="434"/>
      <c r="AG9" s="434"/>
      <c r="AH9" s="434"/>
      <c r="AI9" s="435"/>
      <c r="AJ9" s="197"/>
    </row>
    <row r="10" spans="1:36" s="188" customFormat="1" ht="18.75" customHeight="1">
      <c r="A10" s="250" t="s">
        <v>265</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2"/>
      <c r="AJ10" s="197"/>
    </row>
    <row r="11" spans="1:36" ht="18.75" customHeight="1">
      <c r="A11" s="430"/>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c r="AH11" s="431"/>
      <c r="AI11" s="432"/>
    </row>
    <row r="12" spans="1:36" s="188" customFormat="1" ht="18.75" customHeight="1">
      <c r="A12" s="430"/>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2"/>
    </row>
    <row r="13" spans="1:36" s="188" customFormat="1" ht="18.75" customHeight="1">
      <c r="A13" s="430"/>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2"/>
    </row>
    <row r="14" spans="1:36" s="188" customFormat="1" ht="18.75" customHeight="1">
      <c r="A14" s="430"/>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c r="AH14" s="431"/>
      <c r="AI14" s="432"/>
    </row>
    <row r="15" spans="1:36" s="188" customFormat="1" ht="18.75" customHeight="1">
      <c r="A15" s="430"/>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2"/>
    </row>
    <row r="16" spans="1:36" s="188" customFormat="1" ht="18.75" customHeight="1">
      <c r="A16" s="253" t="s">
        <v>264</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5"/>
    </row>
    <row r="17" spans="1:35" s="188" customFormat="1" ht="18.75" customHeight="1">
      <c r="A17" s="430"/>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2"/>
    </row>
    <row r="18" spans="1:35" s="188" customFormat="1" ht="18.75" customHeight="1">
      <c r="A18" s="430"/>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2"/>
    </row>
    <row r="19" spans="1:35" s="188" customFormat="1" ht="18.75" customHeight="1">
      <c r="A19" s="430"/>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2"/>
    </row>
    <row r="20" spans="1:35" s="188" customFormat="1" ht="18.75" customHeight="1">
      <c r="A20" s="430"/>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2"/>
    </row>
    <row r="21" spans="1:35" s="188" customFormat="1" ht="18.75" customHeight="1">
      <c r="A21" s="433"/>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5"/>
    </row>
    <row r="22" spans="1:35" ht="18.75" customHeight="1">
      <c r="A22" s="235" t="s">
        <v>346</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56"/>
    </row>
    <row r="23" spans="1:35" ht="18.75" customHeight="1">
      <c r="A23" s="469" t="s">
        <v>248</v>
      </c>
      <c r="B23" s="356"/>
      <c r="C23" s="356"/>
      <c r="D23" s="356"/>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468"/>
    </row>
    <row r="24" spans="1:35" ht="18.75" customHeight="1">
      <c r="A24" s="257"/>
      <c r="B24" s="230" t="s">
        <v>260</v>
      </c>
      <c r="C24" s="258"/>
      <c r="D24" s="258"/>
      <c r="E24" s="230"/>
      <c r="F24" s="230"/>
      <c r="G24" s="231"/>
      <c r="H24" s="467"/>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468"/>
    </row>
    <row r="25" spans="1:35" ht="18.75" customHeight="1">
      <c r="A25" s="259"/>
      <c r="B25" s="230" t="s">
        <v>261</v>
      </c>
      <c r="C25" s="258"/>
      <c r="D25" s="260"/>
      <c r="E25" s="231"/>
      <c r="F25" s="231"/>
      <c r="G25" s="231"/>
      <c r="H25" s="467"/>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468"/>
    </row>
    <row r="26" spans="1:35" ht="18.75" customHeight="1">
      <c r="A26" s="259"/>
      <c r="B26" s="230" t="s">
        <v>262</v>
      </c>
      <c r="C26" s="258"/>
      <c r="D26" s="260"/>
      <c r="E26" s="231"/>
      <c r="F26" s="231"/>
      <c r="G26" s="231"/>
      <c r="H26" s="467"/>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468"/>
    </row>
    <row r="27" spans="1:35" ht="18.75" customHeight="1">
      <c r="A27" s="259"/>
      <c r="B27" s="230" t="s">
        <v>263</v>
      </c>
      <c r="C27" s="258"/>
      <c r="D27" s="258"/>
      <c r="E27" s="230"/>
      <c r="F27" s="230"/>
      <c r="G27" s="231"/>
      <c r="H27" s="467"/>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468"/>
    </row>
    <row r="28" spans="1:35" ht="18.75" customHeight="1">
      <c r="A28" s="261"/>
      <c r="B28" s="231" t="s">
        <v>28</v>
      </c>
      <c r="C28" s="262"/>
      <c r="D28" s="262"/>
      <c r="E28" s="228"/>
      <c r="F28" s="228"/>
      <c r="G28" s="228"/>
      <c r="H28" s="467"/>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468"/>
    </row>
    <row r="29" spans="1:35" ht="18.75" customHeight="1">
      <c r="A29" s="423" t="s">
        <v>249</v>
      </c>
      <c r="B29" s="424"/>
      <c r="C29" s="424"/>
      <c r="D29" s="424"/>
      <c r="E29" s="424"/>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5"/>
    </row>
    <row r="30" spans="1:35" ht="18.75" customHeight="1">
      <c r="A30" s="40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7"/>
    </row>
    <row r="31" spans="1:35" ht="18.75" customHeight="1">
      <c r="A31" s="405"/>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7"/>
    </row>
    <row r="32" spans="1:35" ht="18.75" customHeight="1">
      <c r="A32" s="405"/>
      <c r="B32" s="406"/>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7"/>
    </row>
    <row r="33" spans="1:35" ht="18.75" customHeight="1">
      <c r="A33" s="405"/>
      <c r="B33" s="406"/>
      <c r="C33" s="406"/>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7"/>
    </row>
    <row r="34" spans="1:35" ht="18.75" customHeight="1">
      <c r="A34" s="411"/>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3"/>
    </row>
    <row r="35" spans="1:35" ht="18.75" customHeight="1">
      <c r="A35" s="237" t="s">
        <v>250</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63"/>
    </row>
    <row r="36" spans="1:35" ht="18.75" customHeight="1">
      <c r="A36" s="264"/>
      <c r="B36" s="241" t="s">
        <v>13</v>
      </c>
      <c r="C36" s="265"/>
      <c r="D36" s="265"/>
      <c r="E36" s="265"/>
      <c r="F36" s="265"/>
      <c r="G36" s="265"/>
      <c r="H36" s="265"/>
      <c r="I36" s="265"/>
      <c r="J36" s="265"/>
      <c r="K36" s="265"/>
      <c r="L36" s="265"/>
      <c r="M36" s="356" t="s">
        <v>280</v>
      </c>
      <c r="N36" s="356"/>
      <c r="O36" s="356"/>
      <c r="P36" s="356"/>
      <c r="Q36" s="356"/>
      <c r="R36" s="356"/>
      <c r="S36" s="356"/>
      <c r="T36" s="356"/>
      <c r="U36" s="356"/>
      <c r="V36" s="356"/>
      <c r="W36" s="356"/>
      <c r="X36" s="356"/>
      <c r="Y36" s="231" t="s">
        <v>281</v>
      </c>
      <c r="Z36" s="231"/>
      <c r="AA36" s="231"/>
      <c r="AB36" s="231"/>
      <c r="AC36" s="231"/>
      <c r="AD36" s="231"/>
      <c r="AE36" s="231"/>
      <c r="AF36" s="231"/>
      <c r="AG36" s="231"/>
      <c r="AH36" s="231"/>
      <c r="AI36" s="266"/>
    </row>
    <row r="37" spans="1:35" ht="18.75" customHeight="1">
      <c r="A37" s="264"/>
      <c r="B37" s="241" t="s">
        <v>15</v>
      </c>
      <c r="C37" s="231"/>
      <c r="D37" s="231"/>
      <c r="E37" s="231"/>
      <c r="F37" s="231"/>
      <c r="G37" s="231"/>
      <c r="H37" s="231"/>
      <c r="I37" s="231"/>
      <c r="J37" s="231"/>
      <c r="K37" s="231"/>
      <c r="L37" s="231"/>
      <c r="M37" s="356" t="s">
        <v>280</v>
      </c>
      <c r="N37" s="356"/>
      <c r="O37" s="356"/>
      <c r="P37" s="356"/>
      <c r="Q37" s="356"/>
      <c r="R37" s="356"/>
      <c r="S37" s="356"/>
      <c r="T37" s="356"/>
      <c r="U37" s="356"/>
      <c r="V37" s="356"/>
      <c r="W37" s="356"/>
      <c r="X37" s="356"/>
      <c r="Y37" s="319" t="s">
        <v>281</v>
      </c>
      <c r="Z37" s="319"/>
      <c r="AA37" s="319"/>
      <c r="AB37" s="319"/>
      <c r="AC37" s="319"/>
      <c r="AD37" s="319"/>
      <c r="AE37" s="319"/>
      <c r="AF37" s="319"/>
      <c r="AG37" s="319"/>
      <c r="AH37" s="319"/>
      <c r="AI37" s="320"/>
    </row>
    <row r="38" spans="1:35" ht="18.75" customHeight="1">
      <c r="A38" s="235"/>
      <c r="B38" s="241" t="s">
        <v>251</v>
      </c>
      <c r="C38" s="231"/>
      <c r="D38" s="231"/>
      <c r="E38" s="231"/>
      <c r="F38" s="231"/>
      <c r="G38" s="231"/>
      <c r="H38" s="231"/>
      <c r="I38" s="231"/>
      <c r="J38" s="231"/>
      <c r="K38" s="231"/>
      <c r="L38" s="231"/>
      <c r="M38" s="356" t="s">
        <v>280</v>
      </c>
      <c r="N38" s="356"/>
      <c r="O38" s="356"/>
      <c r="P38" s="356"/>
      <c r="Q38" s="356"/>
      <c r="R38" s="356"/>
      <c r="S38" s="356"/>
      <c r="T38" s="356"/>
      <c r="U38" s="356"/>
      <c r="V38" s="356"/>
      <c r="W38" s="356"/>
      <c r="X38" s="356"/>
      <c r="Y38" s="319" t="s">
        <v>281</v>
      </c>
      <c r="Z38" s="319"/>
      <c r="AA38" s="319"/>
      <c r="AB38" s="319"/>
      <c r="AC38" s="319"/>
      <c r="AD38" s="319"/>
      <c r="AE38" s="319"/>
      <c r="AF38" s="319"/>
      <c r="AG38" s="319"/>
      <c r="AH38" s="319"/>
      <c r="AI38" s="320"/>
    </row>
    <row r="39" spans="1:35" ht="18.75" customHeight="1">
      <c r="A39" s="235" t="s">
        <v>252</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63"/>
    </row>
    <row r="40" spans="1:35" ht="18.75" customHeight="1">
      <c r="A40" s="237"/>
      <c r="B40" s="241" t="s">
        <v>253</v>
      </c>
      <c r="C40" s="265"/>
      <c r="D40" s="265"/>
      <c r="E40" s="265"/>
      <c r="F40" s="265"/>
      <c r="G40" s="265"/>
      <c r="H40" s="265"/>
      <c r="I40" s="265"/>
      <c r="J40" s="265"/>
      <c r="K40" s="265"/>
      <c r="L40" s="265"/>
      <c r="M40" s="231"/>
      <c r="N40" s="231"/>
      <c r="O40" s="231"/>
      <c r="P40" s="231"/>
      <c r="Q40" s="265"/>
      <c r="R40" s="265"/>
      <c r="S40" s="265"/>
      <c r="T40" s="231"/>
      <c r="U40" s="231"/>
      <c r="V40" s="231"/>
      <c r="W40" s="231"/>
      <c r="X40" s="231"/>
      <c r="Y40" s="231"/>
      <c r="Z40" s="231"/>
      <c r="AA40" s="231"/>
      <c r="AB40" s="231"/>
      <c r="AC40" s="231"/>
      <c r="AD40" s="231"/>
      <c r="AE40" s="231"/>
      <c r="AF40" s="231"/>
      <c r="AG40" s="231"/>
      <c r="AH40" s="231"/>
      <c r="AI40" s="266"/>
    </row>
    <row r="41" spans="1:35" ht="18.75" customHeight="1">
      <c r="A41" s="267" t="s">
        <v>254</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9"/>
    </row>
    <row r="42" spans="1:35" ht="18.75" customHeight="1" thickBot="1">
      <c r="A42" s="270"/>
      <c r="B42" s="464" t="s">
        <v>282</v>
      </c>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6"/>
    </row>
  </sheetData>
  <mergeCells count="27">
    <mergeCell ref="A29:AI29"/>
    <mergeCell ref="B42:AI42"/>
    <mergeCell ref="H25:AI25"/>
    <mergeCell ref="H26:AI26"/>
    <mergeCell ref="A23:AI23"/>
    <mergeCell ref="H24:AI24"/>
    <mergeCell ref="H27:AI27"/>
    <mergeCell ref="H28:AI28"/>
    <mergeCell ref="A30:AI34"/>
    <mergeCell ref="M36:X36"/>
    <mergeCell ref="M37:X37"/>
    <mergeCell ref="M38:X38"/>
    <mergeCell ref="AD2:AG2"/>
    <mergeCell ref="A17:AI21"/>
    <mergeCell ref="A1:AI1"/>
    <mergeCell ref="B2:M2"/>
    <mergeCell ref="B3:M3"/>
    <mergeCell ref="B4:M9"/>
    <mergeCell ref="N5:AI6"/>
    <mergeCell ref="A11:AI15"/>
    <mergeCell ref="N8:AI9"/>
    <mergeCell ref="N2:V2"/>
    <mergeCell ref="N3:V3"/>
    <mergeCell ref="N4:AI4"/>
    <mergeCell ref="N7:AI7"/>
    <mergeCell ref="X2:AC2"/>
    <mergeCell ref="AH2:AI2"/>
  </mergeCells>
  <phoneticPr fontId="7"/>
  <printOptions horizontalCentered="1"/>
  <pageMargins left="0.70866141732283472" right="0.51181102362204722" top="0.74803149606299213" bottom="0.55118110236220474" header="0.31496062992125984" footer="0.31496062992125984"/>
  <pageSetup paperSize="9" scale="99" orientation="portrait" horizontalDpi="300" verticalDpi="300"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6"/>
  <sheetViews>
    <sheetView view="pageBreakPreview" zoomScaleNormal="85" zoomScaleSheetLayoutView="100" workbookViewId="0">
      <selection sqref="A1:AI1"/>
    </sheetView>
  </sheetViews>
  <sheetFormatPr defaultRowHeight="15.75"/>
  <cols>
    <col min="1" max="1" width="9" style="335" customWidth="1"/>
    <col min="2" max="16384" width="9" style="335"/>
  </cols>
  <sheetData>
    <row r="1" spans="1:10" ht="21" customHeight="1">
      <c r="A1" s="734" t="s">
        <v>284</v>
      </c>
      <c r="B1" s="734"/>
      <c r="C1" s="734"/>
      <c r="D1" s="734"/>
      <c r="E1" s="734"/>
      <c r="F1" s="734"/>
      <c r="G1" s="734"/>
      <c r="H1" s="734"/>
      <c r="I1" s="734"/>
      <c r="J1" s="734"/>
    </row>
    <row r="2" spans="1:10" ht="13.5" customHeight="1"/>
    <row r="3" spans="1:10">
      <c r="A3" s="735" t="s">
        <v>285</v>
      </c>
      <c r="B3" s="735"/>
      <c r="C3" s="735"/>
      <c r="D3" s="735"/>
      <c r="E3" s="735"/>
      <c r="F3" s="735"/>
      <c r="G3" s="735"/>
      <c r="H3" s="735"/>
      <c r="I3" s="735"/>
      <c r="J3" s="735"/>
    </row>
    <row r="4" spans="1:10" ht="22.5" customHeight="1">
      <c r="A4" s="736" t="s">
        <v>286</v>
      </c>
      <c r="B4" s="737"/>
      <c r="C4" s="737"/>
      <c r="D4" s="737"/>
      <c r="E4" s="737"/>
      <c r="F4" s="737"/>
      <c r="G4" s="737"/>
      <c r="H4" s="737"/>
      <c r="I4" s="737"/>
      <c r="J4" s="738"/>
    </row>
    <row r="5" spans="1:10" ht="50.1" customHeight="1">
      <c r="A5" s="336" t="s">
        <v>287</v>
      </c>
      <c r="B5" s="336" t="s">
        <v>288</v>
      </c>
      <c r="C5" s="336" t="s">
        <v>289</v>
      </c>
      <c r="D5" s="336" t="s">
        <v>290</v>
      </c>
      <c r="E5" s="336" t="s">
        <v>291</v>
      </c>
      <c r="F5" s="336" t="s">
        <v>292</v>
      </c>
      <c r="G5" s="336" t="s">
        <v>293</v>
      </c>
      <c r="H5" s="336" t="s">
        <v>294</v>
      </c>
      <c r="I5" s="337" t="s">
        <v>295</v>
      </c>
      <c r="J5" s="337" t="s">
        <v>296</v>
      </c>
    </row>
    <row r="6" spans="1:10" ht="49.5" customHeight="1">
      <c r="A6" s="338"/>
      <c r="B6" s="338"/>
      <c r="C6" s="338"/>
      <c r="D6" s="338"/>
      <c r="E6" s="338"/>
      <c r="F6" s="338"/>
      <c r="G6" s="338"/>
      <c r="H6" s="338"/>
      <c r="I6" s="338"/>
      <c r="J6" s="338"/>
    </row>
    <row r="7" spans="1:10" ht="15" customHeight="1"/>
    <row r="8" spans="1:10" ht="22.5" customHeight="1">
      <c r="A8" s="736" t="s">
        <v>286</v>
      </c>
      <c r="B8" s="737"/>
      <c r="C8" s="737"/>
      <c r="D8" s="737"/>
      <c r="E8" s="737"/>
      <c r="F8" s="737"/>
      <c r="G8" s="737"/>
      <c r="H8" s="737"/>
      <c r="I8" s="737"/>
      <c r="J8" s="738"/>
    </row>
    <row r="9" spans="1:10" ht="50.1" customHeight="1">
      <c r="A9" s="336" t="s">
        <v>297</v>
      </c>
      <c r="B9" s="336" t="s">
        <v>298</v>
      </c>
      <c r="C9" s="336" t="s">
        <v>299</v>
      </c>
      <c r="D9" s="336" t="s">
        <v>300</v>
      </c>
      <c r="E9" s="336" t="s">
        <v>301</v>
      </c>
      <c r="F9" s="336" t="s">
        <v>302</v>
      </c>
      <c r="G9" s="336" t="s">
        <v>303</v>
      </c>
      <c r="H9" s="336" t="s">
        <v>304</v>
      </c>
      <c r="I9" s="336" t="s">
        <v>305</v>
      </c>
      <c r="J9" s="336" t="s">
        <v>306</v>
      </c>
    </row>
    <row r="10" spans="1:10" ht="50.1" customHeight="1">
      <c r="A10" s="338"/>
      <c r="B10" s="338"/>
      <c r="C10" s="338"/>
      <c r="D10" s="338"/>
      <c r="E10" s="338"/>
      <c r="F10" s="338"/>
      <c r="G10" s="338"/>
      <c r="H10" s="338"/>
      <c r="I10" s="338"/>
      <c r="J10" s="338"/>
    </row>
    <row r="11" spans="1:10" ht="15" customHeight="1"/>
    <row r="12" spans="1:10" ht="22.5" customHeight="1">
      <c r="A12" s="736" t="s">
        <v>286</v>
      </c>
      <c r="B12" s="737"/>
      <c r="C12" s="737"/>
      <c r="D12" s="737"/>
      <c r="E12" s="737"/>
      <c r="F12" s="737"/>
      <c r="G12" s="737"/>
      <c r="H12" s="737"/>
      <c r="I12" s="738"/>
    </row>
    <row r="13" spans="1:10" ht="50.1" customHeight="1">
      <c r="A13" s="336" t="s">
        <v>307</v>
      </c>
      <c r="B13" s="336" t="s">
        <v>308</v>
      </c>
      <c r="C13" s="336" t="s">
        <v>309</v>
      </c>
      <c r="D13" s="336" t="s">
        <v>310</v>
      </c>
      <c r="E13" s="336" t="s">
        <v>311</v>
      </c>
      <c r="F13" s="336" t="s">
        <v>312</v>
      </c>
      <c r="G13" s="336" t="s">
        <v>313</v>
      </c>
      <c r="H13" s="336" t="s">
        <v>314</v>
      </c>
      <c r="I13" s="336" t="s">
        <v>93</v>
      </c>
    </row>
    <row r="14" spans="1:10" ht="50.1" customHeight="1">
      <c r="A14" s="338"/>
      <c r="B14" s="338"/>
      <c r="C14" s="338"/>
      <c r="D14" s="338"/>
      <c r="E14" s="338"/>
      <c r="F14" s="338"/>
      <c r="G14" s="338"/>
      <c r="H14" s="338"/>
      <c r="I14" s="338"/>
    </row>
    <row r="15" spans="1:10" ht="15" customHeight="1"/>
    <row r="16" spans="1:10" ht="22.5" customHeight="1">
      <c r="A16" s="739" t="s">
        <v>315</v>
      </c>
      <c r="B16" s="739"/>
      <c r="C16" s="739"/>
      <c r="D16" s="739"/>
      <c r="E16" s="739"/>
      <c r="F16" s="739"/>
      <c r="G16" s="739"/>
      <c r="H16" s="339"/>
    </row>
    <row r="17" spans="1:8" ht="49.5" customHeight="1">
      <c r="A17" s="334" t="s">
        <v>316</v>
      </c>
      <c r="B17" s="334" t="s">
        <v>317</v>
      </c>
      <c r="C17" s="334" t="s">
        <v>318</v>
      </c>
      <c r="D17" s="334" t="s">
        <v>319</v>
      </c>
      <c r="E17" s="334" t="s">
        <v>320</v>
      </c>
      <c r="F17" s="334" t="s">
        <v>321</v>
      </c>
      <c r="G17" s="334" t="s">
        <v>348</v>
      </c>
      <c r="H17" s="339"/>
    </row>
    <row r="18" spans="1:8" ht="50.1" customHeight="1">
      <c r="A18" s="338"/>
      <c r="B18" s="338"/>
      <c r="C18" s="338"/>
      <c r="D18" s="338"/>
      <c r="E18" s="338"/>
      <c r="F18" s="338"/>
      <c r="G18" s="338"/>
      <c r="H18" s="339"/>
    </row>
    <row r="19" spans="1:8" ht="15" customHeight="1"/>
    <row r="20" spans="1:8" ht="22.5" customHeight="1">
      <c r="A20" s="730" t="s">
        <v>322</v>
      </c>
      <c r="B20" s="731"/>
      <c r="C20" s="731"/>
      <c r="D20" s="731"/>
      <c r="E20" s="731"/>
      <c r="F20" s="732"/>
    </row>
    <row r="21" spans="1:8" ht="50.1" customHeight="1">
      <c r="A21" s="340" t="s">
        <v>323</v>
      </c>
      <c r="B21" s="340" t="s">
        <v>324</v>
      </c>
      <c r="C21" s="340" t="s">
        <v>325</v>
      </c>
      <c r="D21" s="340" t="s">
        <v>326</v>
      </c>
      <c r="E21" s="341" t="s">
        <v>327</v>
      </c>
      <c r="F21" s="342" t="s">
        <v>328</v>
      </c>
    </row>
    <row r="22" spans="1:8" ht="50.1" customHeight="1">
      <c r="A22" s="338"/>
      <c r="B22" s="338"/>
      <c r="C22" s="338"/>
      <c r="D22" s="338"/>
      <c r="E22" s="338"/>
      <c r="F22" s="338"/>
    </row>
    <row r="23" spans="1:8" ht="15" customHeight="1"/>
    <row r="24" spans="1:8">
      <c r="A24" s="733" t="s">
        <v>329</v>
      </c>
      <c r="B24" s="733"/>
      <c r="C24" s="733"/>
    </row>
    <row r="25" spans="1:8">
      <c r="A25" s="343" t="s">
        <v>330</v>
      </c>
      <c r="B25" s="344" t="s">
        <v>331</v>
      </c>
      <c r="C25" s="344" t="s">
        <v>332</v>
      </c>
    </row>
    <row r="26" spans="1:8" ht="49.5" customHeight="1">
      <c r="A26" s="338"/>
      <c r="B26" s="338"/>
      <c r="C26" s="338"/>
    </row>
  </sheetData>
  <mergeCells count="8">
    <mergeCell ref="A20:F20"/>
    <mergeCell ref="A24:C24"/>
    <mergeCell ref="A1:J1"/>
    <mergeCell ref="A3:J3"/>
    <mergeCell ref="A4:J4"/>
    <mergeCell ref="A8:J8"/>
    <mergeCell ref="A12:I12"/>
    <mergeCell ref="A16:G16"/>
  </mergeCells>
  <phoneticPr fontId="7"/>
  <dataValidations count="1">
    <dataValidation type="list" allowBlank="1" showInputMessage="1" showErrorMessage="1" sqref="A6:J6 A22:F22 A10:J10 A26:C26 A14:I14 A18:G18">
      <formula1>"○"</formula1>
    </dataValidation>
  </dataValidations>
  <printOptions horizontalCentered="1"/>
  <pageMargins left="0.70866141732283472" right="0.70866141732283472" top="0.74803149606299213" bottom="0.74803149606299213" header="0.31496062992125984" footer="0.31496062992125984"/>
  <pageSetup paperSize="9" scale="95"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9"/>
  <sheetViews>
    <sheetView zoomScaleNormal="100" workbookViewId="0"/>
  </sheetViews>
  <sheetFormatPr defaultRowHeight="23.25" customHeight="1"/>
  <cols>
    <col min="1" max="1" width="3.25" style="22" customWidth="1"/>
    <col min="2" max="6" width="17.125" style="22" customWidth="1"/>
    <col min="7" max="7" width="3.25" style="22" customWidth="1"/>
    <col min="8" max="8" width="17.125" style="22" customWidth="1"/>
    <col min="9" max="9" width="3.25" style="22" customWidth="1"/>
    <col min="10" max="10" width="17.125" style="22" customWidth="1"/>
    <col min="11" max="16384" width="9" style="22"/>
  </cols>
  <sheetData>
    <row r="2" spans="2:10" ht="23.25" customHeight="1">
      <c r="B2" s="45" t="s">
        <v>64</v>
      </c>
      <c r="C2" s="45" t="s">
        <v>67</v>
      </c>
      <c r="D2" s="45" t="s">
        <v>51</v>
      </c>
      <c r="E2" s="45" t="s">
        <v>66</v>
      </c>
      <c r="F2" s="45" t="s">
        <v>134</v>
      </c>
      <c r="H2" s="46" t="s">
        <v>160</v>
      </c>
      <c r="J2" s="47" t="s">
        <v>168</v>
      </c>
    </row>
    <row r="3" spans="2:10" ht="23.25" customHeight="1">
      <c r="B3" s="24" t="s">
        <v>34</v>
      </c>
      <c r="C3" s="24" t="s">
        <v>3</v>
      </c>
      <c r="D3" s="27" t="s">
        <v>68</v>
      </c>
      <c r="E3" s="24" t="s">
        <v>39</v>
      </c>
      <c r="F3" s="63" t="s">
        <v>134</v>
      </c>
      <c r="H3" s="30" t="s">
        <v>24</v>
      </c>
      <c r="J3" s="39" t="s">
        <v>209</v>
      </c>
    </row>
    <row r="4" spans="2:10" ht="23.25" customHeight="1">
      <c r="B4" s="25" t="s">
        <v>35</v>
      </c>
      <c r="C4" s="25" t="s">
        <v>36</v>
      </c>
      <c r="D4" s="28" t="s">
        <v>40</v>
      </c>
      <c r="E4" s="25" t="s">
        <v>2</v>
      </c>
      <c r="F4" s="23"/>
      <c r="H4" s="31" t="s">
        <v>25</v>
      </c>
      <c r="J4" s="40" t="s">
        <v>210</v>
      </c>
    </row>
    <row r="5" spans="2:10" ht="23.25" customHeight="1">
      <c r="B5" s="26" t="s">
        <v>5</v>
      </c>
      <c r="C5" s="25" t="s">
        <v>4</v>
      </c>
      <c r="D5" s="29" t="s">
        <v>12</v>
      </c>
      <c r="E5" s="25" t="s">
        <v>37</v>
      </c>
      <c r="F5" s="23"/>
      <c r="H5" s="31" t="s">
        <v>27</v>
      </c>
    </row>
    <row r="6" spans="2:10" ht="23.25" customHeight="1">
      <c r="B6" s="23"/>
      <c r="C6" s="25" t="s">
        <v>38</v>
      </c>
      <c r="D6" s="23"/>
      <c r="E6" s="25" t="s">
        <v>41</v>
      </c>
      <c r="F6" s="23"/>
      <c r="H6" s="32" t="s">
        <v>101</v>
      </c>
    </row>
    <row r="7" spans="2:10" ht="23.25" customHeight="1">
      <c r="B7" s="23"/>
      <c r="C7" s="26" t="s">
        <v>33</v>
      </c>
      <c r="D7" s="23"/>
      <c r="E7" s="26" t="s">
        <v>28</v>
      </c>
      <c r="H7" s="32" t="s">
        <v>102</v>
      </c>
    </row>
    <row r="8" spans="2:10" ht="23.25" customHeight="1">
      <c r="H8" s="32" t="s">
        <v>103</v>
      </c>
    </row>
    <row r="9" spans="2:10" ht="23.25" customHeight="1">
      <c r="H9" s="33" t="s">
        <v>139</v>
      </c>
    </row>
  </sheetData>
  <phoneticPr fontId="7"/>
  <pageMargins left="0.70866141732283472" right="0.70866141732283472" top="0.74803149606299213" bottom="0.74803149606299213" header="0.31496062992125984" footer="0.31496062992125984"/>
  <pageSetup paperSize="8" scale="41"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F47"/>
  <sheetViews>
    <sheetView showGridLines="0" view="pageBreakPreview" zoomScaleNormal="100" zoomScaleSheetLayoutView="100" workbookViewId="0">
      <selection sqref="A1:AI1"/>
    </sheetView>
  </sheetViews>
  <sheetFormatPr defaultRowHeight="13.5"/>
  <cols>
    <col min="1" max="1" width="10.625" style="198" customWidth="1"/>
    <col min="2" max="2" width="19.375" style="198" customWidth="1"/>
    <col min="3" max="3" width="30.625" style="198" customWidth="1"/>
    <col min="4" max="6" width="10.375" style="198" customWidth="1"/>
    <col min="7" max="254" width="9" style="198"/>
    <col min="255" max="255" width="2.625" style="198" customWidth="1"/>
    <col min="256" max="256" width="0.625" style="198" customWidth="1"/>
    <col min="257" max="257" width="13.5" style="198" customWidth="1"/>
    <col min="258" max="258" width="23.25" style="198" customWidth="1"/>
    <col min="259" max="259" width="38" style="198" customWidth="1"/>
    <col min="260" max="261" width="10.375" style="198" customWidth="1"/>
    <col min="262" max="262" width="2.625" style="198" customWidth="1"/>
    <col min="263" max="510" width="9" style="198"/>
    <col min="511" max="511" width="2.625" style="198" customWidth="1"/>
    <col min="512" max="512" width="0.625" style="198" customWidth="1"/>
    <col min="513" max="513" width="13.5" style="198" customWidth="1"/>
    <col min="514" max="514" width="23.25" style="198" customWidth="1"/>
    <col min="515" max="515" width="38" style="198" customWidth="1"/>
    <col min="516" max="517" width="10.375" style="198" customWidth="1"/>
    <col min="518" max="518" width="2.625" style="198" customWidth="1"/>
    <col min="519" max="766" width="9" style="198"/>
    <col min="767" max="767" width="2.625" style="198" customWidth="1"/>
    <col min="768" max="768" width="0.625" style="198" customWidth="1"/>
    <col min="769" max="769" width="13.5" style="198" customWidth="1"/>
    <col min="770" max="770" width="23.25" style="198" customWidth="1"/>
    <col min="771" max="771" width="38" style="198" customWidth="1"/>
    <col min="772" max="773" width="10.375" style="198" customWidth="1"/>
    <col min="774" max="774" width="2.625" style="198" customWidth="1"/>
    <col min="775" max="1022" width="9" style="198"/>
    <col min="1023" max="1023" width="2.625" style="198" customWidth="1"/>
    <col min="1024" max="1024" width="0.625" style="198" customWidth="1"/>
    <col min="1025" max="1025" width="13.5" style="198" customWidth="1"/>
    <col min="1026" max="1026" width="23.25" style="198" customWidth="1"/>
    <col min="1027" max="1027" width="38" style="198" customWidth="1"/>
    <col min="1028" max="1029" width="10.375" style="198" customWidth="1"/>
    <col min="1030" max="1030" width="2.625" style="198" customWidth="1"/>
    <col min="1031" max="1278" width="9" style="198"/>
    <col min="1279" max="1279" width="2.625" style="198" customWidth="1"/>
    <col min="1280" max="1280" width="0.625" style="198" customWidth="1"/>
    <col min="1281" max="1281" width="13.5" style="198" customWidth="1"/>
    <col min="1282" max="1282" width="23.25" style="198" customWidth="1"/>
    <col min="1283" max="1283" width="38" style="198" customWidth="1"/>
    <col min="1284" max="1285" width="10.375" style="198" customWidth="1"/>
    <col min="1286" max="1286" width="2.625" style="198" customWidth="1"/>
    <col min="1287" max="1534" width="9" style="198"/>
    <col min="1535" max="1535" width="2.625" style="198" customWidth="1"/>
    <col min="1536" max="1536" width="0.625" style="198" customWidth="1"/>
    <col min="1537" max="1537" width="13.5" style="198" customWidth="1"/>
    <col min="1538" max="1538" width="23.25" style="198" customWidth="1"/>
    <col min="1539" max="1539" width="38" style="198" customWidth="1"/>
    <col min="1540" max="1541" width="10.375" style="198" customWidth="1"/>
    <col min="1542" max="1542" width="2.625" style="198" customWidth="1"/>
    <col min="1543" max="1790" width="9" style="198"/>
    <col min="1791" max="1791" width="2.625" style="198" customWidth="1"/>
    <col min="1792" max="1792" width="0.625" style="198" customWidth="1"/>
    <col min="1793" max="1793" width="13.5" style="198" customWidth="1"/>
    <col min="1794" max="1794" width="23.25" style="198" customWidth="1"/>
    <col min="1795" max="1795" width="38" style="198" customWidth="1"/>
    <col min="1796" max="1797" width="10.375" style="198" customWidth="1"/>
    <col min="1798" max="1798" width="2.625" style="198" customWidth="1"/>
    <col min="1799" max="2046" width="9" style="198"/>
    <col min="2047" max="2047" width="2.625" style="198" customWidth="1"/>
    <col min="2048" max="2048" width="0.625" style="198" customWidth="1"/>
    <col min="2049" max="2049" width="13.5" style="198" customWidth="1"/>
    <col min="2050" max="2050" width="23.25" style="198" customWidth="1"/>
    <col min="2051" max="2051" width="38" style="198" customWidth="1"/>
    <col min="2052" max="2053" width="10.375" style="198" customWidth="1"/>
    <col min="2054" max="2054" width="2.625" style="198" customWidth="1"/>
    <col min="2055" max="2302" width="9" style="198"/>
    <col min="2303" max="2303" width="2.625" style="198" customWidth="1"/>
    <col min="2304" max="2304" width="0.625" style="198" customWidth="1"/>
    <col min="2305" max="2305" width="13.5" style="198" customWidth="1"/>
    <col min="2306" max="2306" width="23.25" style="198" customWidth="1"/>
    <col min="2307" max="2307" width="38" style="198" customWidth="1"/>
    <col min="2308" max="2309" width="10.375" style="198" customWidth="1"/>
    <col min="2310" max="2310" width="2.625" style="198" customWidth="1"/>
    <col min="2311" max="2558" width="9" style="198"/>
    <col min="2559" max="2559" width="2.625" style="198" customWidth="1"/>
    <col min="2560" max="2560" width="0.625" style="198" customWidth="1"/>
    <col min="2561" max="2561" width="13.5" style="198" customWidth="1"/>
    <col min="2562" max="2562" width="23.25" style="198" customWidth="1"/>
    <col min="2563" max="2563" width="38" style="198" customWidth="1"/>
    <col min="2564" max="2565" width="10.375" style="198" customWidth="1"/>
    <col min="2566" max="2566" width="2.625" style="198" customWidth="1"/>
    <col min="2567" max="2814" width="9" style="198"/>
    <col min="2815" max="2815" width="2.625" style="198" customWidth="1"/>
    <col min="2816" max="2816" width="0.625" style="198" customWidth="1"/>
    <col min="2817" max="2817" width="13.5" style="198" customWidth="1"/>
    <col min="2818" max="2818" width="23.25" style="198" customWidth="1"/>
    <col min="2819" max="2819" width="38" style="198" customWidth="1"/>
    <col min="2820" max="2821" width="10.375" style="198" customWidth="1"/>
    <col min="2822" max="2822" width="2.625" style="198" customWidth="1"/>
    <col min="2823" max="3070" width="9" style="198"/>
    <col min="3071" max="3071" width="2.625" style="198" customWidth="1"/>
    <col min="3072" max="3072" width="0.625" style="198" customWidth="1"/>
    <col min="3073" max="3073" width="13.5" style="198" customWidth="1"/>
    <col min="3074" max="3074" width="23.25" style="198" customWidth="1"/>
    <col min="3075" max="3075" width="38" style="198" customWidth="1"/>
    <col min="3076" max="3077" width="10.375" style="198" customWidth="1"/>
    <col min="3078" max="3078" width="2.625" style="198" customWidth="1"/>
    <col min="3079" max="3326" width="9" style="198"/>
    <col min="3327" max="3327" width="2.625" style="198" customWidth="1"/>
    <col min="3328" max="3328" width="0.625" style="198" customWidth="1"/>
    <col min="3329" max="3329" width="13.5" style="198" customWidth="1"/>
    <col min="3330" max="3330" width="23.25" style="198" customWidth="1"/>
    <col min="3331" max="3331" width="38" style="198" customWidth="1"/>
    <col min="3332" max="3333" width="10.375" style="198" customWidth="1"/>
    <col min="3334" max="3334" width="2.625" style="198" customWidth="1"/>
    <col min="3335" max="3582" width="9" style="198"/>
    <col min="3583" max="3583" width="2.625" style="198" customWidth="1"/>
    <col min="3584" max="3584" width="0.625" style="198" customWidth="1"/>
    <col min="3585" max="3585" width="13.5" style="198" customWidth="1"/>
    <col min="3586" max="3586" width="23.25" style="198" customWidth="1"/>
    <col min="3587" max="3587" width="38" style="198" customWidth="1"/>
    <col min="3588" max="3589" width="10.375" style="198" customWidth="1"/>
    <col min="3590" max="3590" width="2.625" style="198" customWidth="1"/>
    <col min="3591" max="3838" width="9" style="198"/>
    <col min="3839" max="3839" width="2.625" style="198" customWidth="1"/>
    <col min="3840" max="3840" width="0.625" style="198" customWidth="1"/>
    <col min="3841" max="3841" width="13.5" style="198" customWidth="1"/>
    <col min="3842" max="3842" width="23.25" style="198" customWidth="1"/>
    <col min="3843" max="3843" width="38" style="198" customWidth="1"/>
    <col min="3844" max="3845" width="10.375" style="198" customWidth="1"/>
    <col min="3846" max="3846" width="2.625" style="198" customWidth="1"/>
    <col min="3847" max="4094" width="9" style="198"/>
    <col min="4095" max="4095" width="2.625" style="198" customWidth="1"/>
    <col min="4096" max="4096" width="0.625" style="198" customWidth="1"/>
    <col min="4097" max="4097" width="13.5" style="198" customWidth="1"/>
    <col min="4098" max="4098" width="23.25" style="198" customWidth="1"/>
    <col min="4099" max="4099" width="38" style="198" customWidth="1"/>
    <col min="4100" max="4101" width="10.375" style="198" customWidth="1"/>
    <col min="4102" max="4102" width="2.625" style="198" customWidth="1"/>
    <col min="4103" max="4350" width="9" style="198"/>
    <col min="4351" max="4351" width="2.625" style="198" customWidth="1"/>
    <col min="4352" max="4352" width="0.625" style="198" customWidth="1"/>
    <col min="4353" max="4353" width="13.5" style="198" customWidth="1"/>
    <col min="4354" max="4354" width="23.25" style="198" customWidth="1"/>
    <col min="4355" max="4355" width="38" style="198" customWidth="1"/>
    <col min="4356" max="4357" width="10.375" style="198" customWidth="1"/>
    <col min="4358" max="4358" width="2.625" style="198" customWidth="1"/>
    <col min="4359" max="4606" width="9" style="198"/>
    <col min="4607" max="4607" width="2.625" style="198" customWidth="1"/>
    <col min="4608" max="4608" width="0.625" style="198" customWidth="1"/>
    <col min="4609" max="4609" width="13.5" style="198" customWidth="1"/>
    <col min="4610" max="4610" width="23.25" style="198" customWidth="1"/>
    <col min="4611" max="4611" width="38" style="198" customWidth="1"/>
    <col min="4612" max="4613" width="10.375" style="198" customWidth="1"/>
    <col min="4614" max="4614" width="2.625" style="198" customWidth="1"/>
    <col min="4615" max="4862" width="9" style="198"/>
    <col min="4863" max="4863" width="2.625" style="198" customWidth="1"/>
    <col min="4864" max="4864" width="0.625" style="198" customWidth="1"/>
    <col min="4865" max="4865" width="13.5" style="198" customWidth="1"/>
    <col min="4866" max="4866" width="23.25" style="198" customWidth="1"/>
    <col min="4867" max="4867" width="38" style="198" customWidth="1"/>
    <col min="4868" max="4869" width="10.375" style="198" customWidth="1"/>
    <col min="4870" max="4870" width="2.625" style="198" customWidth="1"/>
    <col min="4871" max="5118" width="9" style="198"/>
    <col min="5119" max="5119" width="2.625" style="198" customWidth="1"/>
    <col min="5120" max="5120" width="0.625" style="198" customWidth="1"/>
    <col min="5121" max="5121" width="13.5" style="198" customWidth="1"/>
    <col min="5122" max="5122" width="23.25" style="198" customWidth="1"/>
    <col min="5123" max="5123" width="38" style="198" customWidth="1"/>
    <col min="5124" max="5125" width="10.375" style="198" customWidth="1"/>
    <col min="5126" max="5126" width="2.625" style="198" customWidth="1"/>
    <col min="5127" max="5374" width="9" style="198"/>
    <col min="5375" max="5375" width="2.625" style="198" customWidth="1"/>
    <col min="5376" max="5376" width="0.625" style="198" customWidth="1"/>
    <col min="5377" max="5377" width="13.5" style="198" customWidth="1"/>
    <col min="5378" max="5378" width="23.25" style="198" customWidth="1"/>
    <col min="5379" max="5379" width="38" style="198" customWidth="1"/>
    <col min="5380" max="5381" width="10.375" style="198" customWidth="1"/>
    <col min="5382" max="5382" width="2.625" style="198" customWidth="1"/>
    <col min="5383" max="5630" width="9" style="198"/>
    <col min="5631" max="5631" width="2.625" style="198" customWidth="1"/>
    <col min="5632" max="5632" width="0.625" style="198" customWidth="1"/>
    <col min="5633" max="5633" width="13.5" style="198" customWidth="1"/>
    <col min="5634" max="5634" width="23.25" style="198" customWidth="1"/>
    <col min="5635" max="5635" width="38" style="198" customWidth="1"/>
    <col min="5636" max="5637" width="10.375" style="198" customWidth="1"/>
    <col min="5638" max="5638" width="2.625" style="198" customWidth="1"/>
    <col min="5639" max="5886" width="9" style="198"/>
    <col min="5887" max="5887" width="2.625" style="198" customWidth="1"/>
    <col min="5888" max="5888" width="0.625" style="198" customWidth="1"/>
    <col min="5889" max="5889" width="13.5" style="198" customWidth="1"/>
    <col min="5890" max="5890" width="23.25" style="198" customWidth="1"/>
    <col min="5891" max="5891" width="38" style="198" customWidth="1"/>
    <col min="5892" max="5893" width="10.375" style="198" customWidth="1"/>
    <col min="5894" max="5894" width="2.625" style="198" customWidth="1"/>
    <col min="5895" max="6142" width="9" style="198"/>
    <col min="6143" max="6143" width="2.625" style="198" customWidth="1"/>
    <col min="6144" max="6144" width="0.625" style="198" customWidth="1"/>
    <col min="6145" max="6145" width="13.5" style="198" customWidth="1"/>
    <col min="6146" max="6146" width="23.25" style="198" customWidth="1"/>
    <col min="6147" max="6147" width="38" style="198" customWidth="1"/>
    <col min="6148" max="6149" width="10.375" style="198" customWidth="1"/>
    <col min="6150" max="6150" width="2.625" style="198" customWidth="1"/>
    <col min="6151" max="6398" width="9" style="198"/>
    <col min="6399" max="6399" width="2.625" style="198" customWidth="1"/>
    <col min="6400" max="6400" width="0.625" style="198" customWidth="1"/>
    <col min="6401" max="6401" width="13.5" style="198" customWidth="1"/>
    <col min="6402" max="6402" width="23.25" style="198" customWidth="1"/>
    <col min="6403" max="6403" width="38" style="198" customWidth="1"/>
    <col min="6404" max="6405" width="10.375" style="198" customWidth="1"/>
    <col min="6406" max="6406" width="2.625" style="198" customWidth="1"/>
    <col min="6407" max="6654" width="9" style="198"/>
    <col min="6655" max="6655" width="2.625" style="198" customWidth="1"/>
    <col min="6656" max="6656" width="0.625" style="198" customWidth="1"/>
    <col min="6657" max="6657" width="13.5" style="198" customWidth="1"/>
    <col min="6658" max="6658" width="23.25" style="198" customWidth="1"/>
    <col min="6659" max="6659" width="38" style="198" customWidth="1"/>
    <col min="6660" max="6661" width="10.375" style="198" customWidth="1"/>
    <col min="6662" max="6662" width="2.625" style="198" customWidth="1"/>
    <col min="6663" max="6910" width="9" style="198"/>
    <col min="6911" max="6911" width="2.625" style="198" customWidth="1"/>
    <col min="6912" max="6912" width="0.625" style="198" customWidth="1"/>
    <col min="6913" max="6913" width="13.5" style="198" customWidth="1"/>
    <col min="6914" max="6914" width="23.25" style="198" customWidth="1"/>
    <col min="6915" max="6915" width="38" style="198" customWidth="1"/>
    <col min="6916" max="6917" width="10.375" style="198" customWidth="1"/>
    <col min="6918" max="6918" width="2.625" style="198" customWidth="1"/>
    <col min="6919" max="7166" width="9" style="198"/>
    <col min="7167" max="7167" width="2.625" style="198" customWidth="1"/>
    <col min="7168" max="7168" width="0.625" style="198" customWidth="1"/>
    <col min="7169" max="7169" width="13.5" style="198" customWidth="1"/>
    <col min="7170" max="7170" width="23.25" style="198" customWidth="1"/>
    <col min="7171" max="7171" width="38" style="198" customWidth="1"/>
    <col min="7172" max="7173" width="10.375" style="198" customWidth="1"/>
    <col min="7174" max="7174" width="2.625" style="198" customWidth="1"/>
    <col min="7175" max="7422" width="9" style="198"/>
    <col min="7423" max="7423" width="2.625" style="198" customWidth="1"/>
    <col min="7424" max="7424" width="0.625" style="198" customWidth="1"/>
    <col min="7425" max="7425" width="13.5" style="198" customWidth="1"/>
    <col min="7426" max="7426" width="23.25" style="198" customWidth="1"/>
    <col min="7427" max="7427" width="38" style="198" customWidth="1"/>
    <col min="7428" max="7429" width="10.375" style="198" customWidth="1"/>
    <col min="7430" max="7430" width="2.625" style="198" customWidth="1"/>
    <col min="7431" max="7678" width="9" style="198"/>
    <col min="7679" max="7679" width="2.625" style="198" customWidth="1"/>
    <col min="7680" max="7680" width="0.625" style="198" customWidth="1"/>
    <col min="7681" max="7681" width="13.5" style="198" customWidth="1"/>
    <col min="7682" max="7682" width="23.25" style="198" customWidth="1"/>
    <col min="7683" max="7683" width="38" style="198" customWidth="1"/>
    <col min="7684" max="7685" width="10.375" style="198" customWidth="1"/>
    <col min="7686" max="7686" width="2.625" style="198" customWidth="1"/>
    <col min="7687" max="7934" width="9" style="198"/>
    <col min="7935" max="7935" width="2.625" style="198" customWidth="1"/>
    <col min="7936" max="7936" width="0.625" style="198" customWidth="1"/>
    <col min="7937" max="7937" width="13.5" style="198" customWidth="1"/>
    <col min="7938" max="7938" width="23.25" style="198" customWidth="1"/>
    <col min="7939" max="7939" width="38" style="198" customWidth="1"/>
    <col min="7940" max="7941" width="10.375" style="198" customWidth="1"/>
    <col min="7942" max="7942" width="2.625" style="198" customWidth="1"/>
    <col min="7943" max="8190" width="9" style="198"/>
    <col min="8191" max="8191" width="2.625" style="198" customWidth="1"/>
    <col min="8192" max="8192" width="0.625" style="198" customWidth="1"/>
    <col min="8193" max="8193" width="13.5" style="198" customWidth="1"/>
    <col min="8194" max="8194" width="23.25" style="198" customWidth="1"/>
    <col min="8195" max="8195" width="38" style="198" customWidth="1"/>
    <col min="8196" max="8197" width="10.375" style="198" customWidth="1"/>
    <col min="8198" max="8198" width="2.625" style="198" customWidth="1"/>
    <col min="8199" max="8446" width="9" style="198"/>
    <col min="8447" max="8447" width="2.625" style="198" customWidth="1"/>
    <col min="8448" max="8448" width="0.625" style="198" customWidth="1"/>
    <col min="8449" max="8449" width="13.5" style="198" customWidth="1"/>
    <col min="8450" max="8450" width="23.25" style="198" customWidth="1"/>
    <col min="8451" max="8451" width="38" style="198" customWidth="1"/>
    <col min="8452" max="8453" width="10.375" style="198" customWidth="1"/>
    <col min="8454" max="8454" width="2.625" style="198" customWidth="1"/>
    <col min="8455" max="8702" width="9" style="198"/>
    <col min="8703" max="8703" width="2.625" style="198" customWidth="1"/>
    <col min="8704" max="8704" width="0.625" style="198" customWidth="1"/>
    <col min="8705" max="8705" width="13.5" style="198" customWidth="1"/>
    <col min="8706" max="8706" width="23.25" style="198" customWidth="1"/>
    <col min="8707" max="8707" width="38" style="198" customWidth="1"/>
    <col min="8708" max="8709" width="10.375" style="198" customWidth="1"/>
    <col min="8710" max="8710" width="2.625" style="198" customWidth="1"/>
    <col min="8711" max="8958" width="9" style="198"/>
    <col min="8959" max="8959" width="2.625" style="198" customWidth="1"/>
    <col min="8960" max="8960" width="0.625" style="198" customWidth="1"/>
    <col min="8961" max="8961" width="13.5" style="198" customWidth="1"/>
    <col min="8962" max="8962" width="23.25" style="198" customWidth="1"/>
    <col min="8963" max="8963" width="38" style="198" customWidth="1"/>
    <col min="8964" max="8965" width="10.375" style="198" customWidth="1"/>
    <col min="8966" max="8966" width="2.625" style="198" customWidth="1"/>
    <col min="8967" max="9214" width="9" style="198"/>
    <col min="9215" max="9215" width="2.625" style="198" customWidth="1"/>
    <col min="9216" max="9216" width="0.625" style="198" customWidth="1"/>
    <col min="9217" max="9217" width="13.5" style="198" customWidth="1"/>
    <col min="9218" max="9218" width="23.25" style="198" customWidth="1"/>
    <col min="9219" max="9219" width="38" style="198" customWidth="1"/>
    <col min="9220" max="9221" width="10.375" style="198" customWidth="1"/>
    <col min="9222" max="9222" width="2.625" style="198" customWidth="1"/>
    <col min="9223" max="9470" width="9" style="198"/>
    <col min="9471" max="9471" width="2.625" style="198" customWidth="1"/>
    <col min="9472" max="9472" width="0.625" style="198" customWidth="1"/>
    <col min="9473" max="9473" width="13.5" style="198" customWidth="1"/>
    <col min="9474" max="9474" width="23.25" style="198" customWidth="1"/>
    <col min="9475" max="9475" width="38" style="198" customWidth="1"/>
    <col min="9476" max="9477" width="10.375" style="198" customWidth="1"/>
    <col min="9478" max="9478" width="2.625" style="198" customWidth="1"/>
    <col min="9479" max="9726" width="9" style="198"/>
    <col min="9727" max="9727" width="2.625" style="198" customWidth="1"/>
    <col min="9728" max="9728" width="0.625" style="198" customWidth="1"/>
    <col min="9729" max="9729" width="13.5" style="198" customWidth="1"/>
    <col min="9730" max="9730" width="23.25" style="198" customWidth="1"/>
    <col min="9731" max="9731" width="38" style="198" customWidth="1"/>
    <col min="9732" max="9733" width="10.375" style="198" customWidth="1"/>
    <col min="9734" max="9734" width="2.625" style="198" customWidth="1"/>
    <col min="9735" max="9982" width="9" style="198"/>
    <col min="9983" max="9983" width="2.625" style="198" customWidth="1"/>
    <col min="9984" max="9984" width="0.625" style="198" customWidth="1"/>
    <col min="9985" max="9985" width="13.5" style="198" customWidth="1"/>
    <col min="9986" max="9986" width="23.25" style="198" customWidth="1"/>
    <col min="9987" max="9987" width="38" style="198" customWidth="1"/>
    <col min="9988" max="9989" width="10.375" style="198" customWidth="1"/>
    <col min="9990" max="9990" width="2.625" style="198" customWidth="1"/>
    <col min="9991" max="10238" width="9" style="198"/>
    <col min="10239" max="10239" width="2.625" style="198" customWidth="1"/>
    <col min="10240" max="10240" width="0.625" style="198" customWidth="1"/>
    <col min="10241" max="10241" width="13.5" style="198" customWidth="1"/>
    <col min="10242" max="10242" width="23.25" style="198" customWidth="1"/>
    <col min="10243" max="10243" width="38" style="198" customWidth="1"/>
    <col min="10244" max="10245" width="10.375" style="198" customWidth="1"/>
    <col min="10246" max="10246" width="2.625" style="198" customWidth="1"/>
    <col min="10247" max="10494" width="9" style="198"/>
    <col min="10495" max="10495" width="2.625" style="198" customWidth="1"/>
    <col min="10496" max="10496" width="0.625" style="198" customWidth="1"/>
    <col min="10497" max="10497" width="13.5" style="198" customWidth="1"/>
    <col min="10498" max="10498" width="23.25" style="198" customWidth="1"/>
    <col min="10499" max="10499" width="38" style="198" customWidth="1"/>
    <col min="10500" max="10501" width="10.375" style="198" customWidth="1"/>
    <col min="10502" max="10502" width="2.625" style="198" customWidth="1"/>
    <col min="10503" max="10750" width="9" style="198"/>
    <col min="10751" max="10751" width="2.625" style="198" customWidth="1"/>
    <col min="10752" max="10752" width="0.625" style="198" customWidth="1"/>
    <col min="10753" max="10753" width="13.5" style="198" customWidth="1"/>
    <col min="10754" max="10754" width="23.25" style="198" customWidth="1"/>
    <col min="10755" max="10755" width="38" style="198" customWidth="1"/>
    <col min="10756" max="10757" width="10.375" style="198" customWidth="1"/>
    <col min="10758" max="10758" width="2.625" style="198" customWidth="1"/>
    <col min="10759" max="11006" width="9" style="198"/>
    <col min="11007" max="11007" width="2.625" style="198" customWidth="1"/>
    <col min="11008" max="11008" width="0.625" style="198" customWidth="1"/>
    <col min="11009" max="11009" width="13.5" style="198" customWidth="1"/>
    <col min="11010" max="11010" width="23.25" style="198" customWidth="1"/>
    <col min="11011" max="11011" width="38" style="198" customWidth="1"/>
    <col min="11012" max="11013" width="10.375" style="198" customWidth="1"/>
    <col min="11014" max="11014" width="2.625" style="198" customWidth="1"/>
    <col min="11015" max="11262" width="9" style="198"/>
    <col min="11263" max="11263" width="2.625" style="198" customWidth="1"/>
    <col min="11264" max="11264" width="0.625" style="198" customWidth="1"/>
    <col min="11265" max="11265" width="13.5" style="198" customWidth="1"/>
    <col min="11266" max="11266" width="23.25" style="198" customWidth="1"/>
    <col min="11267" max="11267" width="38" style="198" customWidth="1"/>
    <col min="11268" max="11269" width="10.375" style="198" customWidth="1"/>
    <col min="11270" max="11270" width="2.625" style="198" customWidth="1"/>
    <col min="11271" max="11518" width="9" style="198"/>
    <col min="11519" max="11519" width="2.625" style="198" customWidth="1"/>
    <col min="11520" max="11520" width="0.625" style="198" customWidth="1"/>
    <col min="11521" max="11521" width="13.5" style="198" customWidth="1"/>
    <col min="11522" max="11522" width="23.25" style="198" customWidth="1"/>
    <col min="11523" max="11523" width="38" style="198" customWidth="1"/>
    <col min="11524" max="11525" width="10.375" style="198" customWidth="1"/>
    <col min="11526" max="11526" width="2.625" style="198" customWidth="1"/>
    <col min="11527" max="11774" width="9" style="198"/>
    <col min="11775" max="11775" width="2.625" style="198" customWidth="1"/>
    <col min="11776" max="11776" width="0.625" style="198" customWidth="1"/>
    <col min="11777" max="11777" width="13.5" style="198" customWidth="1"/>
    <col min="11778" max="11778" width="23.25" style="198" customWidth="1"/>
    <col min="11779" max="11779" width="38" style="198" customWidth="1"/>
    <col min="11780" max="11781" width="10.375" style="198" customWidth="1"/>
    <col min="11782" max="11782" width="2.625" style="198" customWidth="1"/>
    <col min="11783" max="12030" width="9" style="198"/>
    <col min="12031" max="12031" width="2.625" style="198" customWidth="1"/>
    <col min="12032" max="12032" width="0.625" style="198" customWidth="1"/>
    <col min="12033" max="12033" width="13.5" style="198" customWidth="1"/>
    <col min="12034" max="12034" width="23.25" style="198" customWidth="1"/>
    <col min="12035" max="12035" width="38" style="198" customWidth="1"/>
    <col min="12036" max="12037" width="10.375" style="198" customWidth="1"/>
    <col min="12038" max="12038" width="2.625" style="198" customWidth="1"/>
    <col min="12039" max="12286" width="9" style="198"/>
    <col min="12287" max="12287" width="2.625" style="198" customWidth="1"/>
    <col min="12288" max="12288" width="0.625" style="198" customWidth="1"/>
    <col min="12289" max="12289" width="13.5" style="198" customWidth="1"/>
    <col min="12290" max="12290" width="23.25" style="198" customWidth="1"/>
    <col min="12291" max="12291" width="38" style="198" customWidth="1"/>
    <col min="12292" max="12293" width="10.375" style="198" customWidth="1"/>
    <col min="12294" max="12294" width="2.625" style="198" customWidth="1"/>
    <col min="12295" max="12542" width="9" style="198"/>
    <col min="12543" max="12543" width="2.625" style="198" customWidth="1"/>
    <col min="12544" max="12544" width="0.625" style="198" customWidth="1"/>
    <col min="12545" max="12545" width="13.5" style="198" customWidth="1"/>
    <col min="12546" max="12546" width="23.25" style="198" customWidth="1"/>
    <col min="12547" max="12547" width="38" style="198" customWidth="1"/>
    <col min="12548" max="12549" width="10.375" style="198" customWidth="1"/>
    <col min="12550" max="12550" width="2.625" style="198" customWidth="1"/>
    <col min="12551" max="12798" width="9" style="198"/>
    <col min="12799" max="12799" width="2.625" style="198" customWidth="1"/>
    <col min="12800" max="12800" width="0.625" style="198" customWidth="1"/>
    <col min="12801" max="12801" width="13.5" style="198" customWidth="1"/>
    <col min="12802" max="12802" width="23.25" style="198" customWidth="1"/>
    <col min="12803" max="12803" width="38" style="198" customWidth="1"/>
    <col min="12804" max="12805" width="10.375" style="198" customWidth="1"/>
    <col min="12806" max="12806" width="2.625" style="198" customWidth="1"/>
    <col min="12807" max="13054" width="9" style="198"/>
    <col min="13055" max="13055" width="2.625" style="198" customWidth="1"/>
    <col min="13056" max="13056" width="0.625" style="198" customWidth="1"/>
    <col min="13057" max="13057" width="13.5" style="198" customWidth="1"/>
    <col min="13058" max="13058" width="23.25" style="198" customWidth="1"/>
    <col min="13059" max="13059" width="38" style="198" customWidth="1"/>
    <col min="13060" max="13061" width="10.375" style="198" customWidth="1"/>
    <col min="13062" max="13062" width="2.625" style="198" customWidth="1"/>
    <col min="13063" max="13310" width="9" style="198"/>
    <col min="13311" max="13311" width="2.625" style="198" customWidth="1"/>
    <col min="13312" max="13312" width="0.625" style="198" customWidth="1"/>
    <col min="13313" max="13313" width="13.5" style="198" customWidth="1"/>
    <col min="13314" max="13314" width="23.25" style="198" customWidth="1"/>
    <col min="13315" max="13315" width="38" style="198" customWidth="1"/>
    <col min="13316" max="13317" width="10.375" style="198" customWidth="1"/>
    <col min="13318" max="13318" width="2.625" style="198" customWidth="1"/>
    <col min="13319" max="13566" width="9" style="198"/>
    <col min="13567" max="13567" width="2.625" style="198" customWidth="1"/>
    <col min="13568" max="13568" width="0.625" style="198" customWidth="1"/>
    <col min="13569" max="13569" width="13.5" style="198" customWidth="1"/>
    <col min="13570" max="13570" width="23.25" style="198" customWidth="1"/>
    <col min="13571" max="13571" width="38" style="198" customWidth="1"/>
    <col min="13572" max="13573" width="10.375" style="198" customWidth="1"/>
    <col min="13574" max="13574" width="2.625" style="198" customWidth="1"/>
    <col min="13575" max="13822" width="9" style="198"/>
    <col min="13823" max="13823" width="2.625" style="198" customWidth="1"/>
    <col min="13824" max="13824" width="0.625" style="198" customWidth="1"/>
    <col min="13825" max="13825" width="13.5" style="198" customWidth="1"/>
    <col min="13826" max="13826" width="23.25" style="198" customWidth="1"/>
    <col min="13827" max="13827" width="38" style="198" customWidth="1"/>
    <col min="13828" max="13829" width="10.375" style="198" customWidth="1"/>
    <col min="13830" max="13830" width="2.625" style="198" customWidth="1"/>
    <col min="13831" max="14078" width="9" style="198"/>
    <col min="14079" max="14079" width="2.625" style="198" customWidth="1"/>
    <col min="14080" max="14080" width="0.625" style="198" customWidth="1"/>
    <col min="14081" max="14081" width="13.5" style="198" customWidth="1"/>
    <col min="14082" max="14082" width="23.25" style="198" customWidth="1"/>
    <col min="14083" max="14083" width="38" style="198" customWidth="1"/>
    <col min="14084" max="14085" width="10.375" style="198" customWidth="1"/>
    <col min="14086" max="14086" width="2.625" style="198" customWidth="1"/>
    <col min="14087" max="14334" width="9" style="198"/>
    <col min="14335" max="14335" width="2.625" style="198" customWidth="1"/>
    <col min="14336" max="14336" width="0.625" style="198" customWidth="1"/>
    <col min="14337" max="14337" width="13.5" style="198" customWidth="1"/>
    <col min="14338" max="14338" width="23.25" style="198" customWidth="1"/>
    <col min="14339" max="14339" width="38" style="198" customWidth="1"/>
    <col min="14340" max="14341" width="10.375" style="198" customWidth="1"/>
    <col min="14342" max="14342" width="2.625" style="198" customWidth="1"/>
    <col min="14343" max="14590" width="9" style="198"/>
    <col min="14591" max="14591" width="2.625" style="198" customWidth="1"/>
    <col min="14592" max="14592" width="0.625" style="198" customWidth="1"/>
    <col min="14593" max="14593" width="13.5" style="198" customWidth="1"/>
    <col min="14594" max="14594" width="23.25" style="198" customWidth="1"/>
    <col min="14595" max="14595" width="38" style="198" customWidth="1"/>
    <col min="14596" max="14597" width="10.375" style="198" customWidth="1"/>
    <col min="14598" max="14598" width="2.625" style="198" customWidth="1"/>
    <col min="14599" max="14846" width="9" style="198"/>
    <col min="14847" max="14847" width="2.625" style="198" customWidth="1"/>
    <col min="14848" max="14848" width="0.625" style="198" customWidth="1"/>
    <col min="14849" max="14849" width="13.5" style="198" customWidth="1"/>
    <col min="14850" max="14850" width="23.25" style="198" customWidth="1"/>
    <col min="14851" max="14851" width="38" style="198" customWidth="1"/>
    <col min="14852" max="14853" width="10.375" style="198" customWidth="1"/>
    <col min="14854" max="14854" width="2.625" style="198" customWidth="1"/>
    <col min="14855" max="15102" width="9" style="198"/>
    <col min="15103" max="15103" width="2.625" style="198" customWidth="1"/>
    <col min="15104" max="15104" width="0.625" style="198" customWidth="1"/>
    <col min="15105" max="15105" width="13.5" style="198" customWidth="1"/>
    <col min="15106" max="15106" width="23.25" style="198" customWidth="1"/>
    <col min="15107" max="15107" width="38" style="198" customWidth="1"/>
    <col min="15108" max="15109" width="10.375" style="198" customWidth="1"/>
    <col min="15110" max="15110" width="2.625" style="198" customWidth="1"/>
    <col min="15111" max="15358" width="9" style="198"/>
    <col min="15359" max="15359" width="2.625" style="198" customWidth="1"/>
    <col min="15360" max="15360" width="0.625" style="198" customWidth="1"/>
    <col min="15361" max="15361" width="13.5" style="198" customWidth="1"/>
    <col min="15362" max="15362" width="23.25" style="198" customWidth="1"/>
    <col min="15363" max="15363" width="38" style="198" customWidth="1"/>
    <col min="15364" max="15365" width="10.375" style="198" customWidth="1"/>
    <col min="15366" max="15366" width="2.625" style="198" customWidth="1"/>
    <col min="15367" max="15614" width="9" style="198"/>
    <col min="15615" max="15615" width="2.625" style="198" customWidth="1"/>
    <col min="15616" max="15616" width="0.625" style="198" customWidth="1"/>
    <col min="15617" max="15617" width="13.5" style="198" customWidth="1"/>
    <col min="15618" max="15618" width="23.25" style="198" customWidth="1"/>
    <col min="15619" max="15619" width="38" style="198" customWidth="1"/>
    <col min="15620" max="15621" width="10.375" style="198" customWidth="1"/>
    <col min="15622" max="15622" width="2.625" style="198" customWidth="1"/>
    <col min="15623" max="15870" width="9" style="198"/>
    <col min="15871" max="15871" width="2.625" style="198" customWidth="1"/>
    <col min="15872" max="15872" width="0.625" style="198" customWidth="1"/>
    <col min="15873" max="15873" width="13.5" style="198" customWidth="1"/>
    <col min="15874" max="15874" width="23.25" style="198" customWidth="1"/>
    <col min="15875" max="15875" width="38" style="198" customWidth="1"/>
    <col min="15876" max="15877" width="10.375" style="198" customWidth="1"/>
    <col min="15878" max="15878" width="2.625" style="198" customWidth="1"/>
    <col min="15879" max="16126" width="9" style="198"/>
    <col min="16127" max="16127" width="2.625" style="198" customWidth="1"/>
    <col min="16128" max="16128" width="0.625" style="198" customWidth="1"/>
    <col min="16129" max="16129" width="13.5" style="198" customWidth="1"/>
    <col min="16130" max="16130" width="23.25" style="198" customWidth="1"/>
    <col min="16131" max="16131" width="38" style="198" customWidth="1"/>
    <col min="16132" max="16133" width="10.375" style="198" customWidth="1"/>
    <col min="16134" max="16134" width="2.625" style="198" customWidth="1"/>
    <col min="16135" max="16384" width="9" style="198"/>
  </cols>
  <sheetData>
    <row r="1" spans="1:6" ht="18.75" customHeight="1">
      <c r="A1" s="473" t="s">
        <v>349</v>
      </c>
      <c r="B1" s="474"/>
      <c r="C1" s="474"/>
      <c r="D1" s="474"/>
      <c r="E1" s="474"/>
      <c r="F1" s="475"/>
    </row>
    <row r="2" spans="1:6" ht="18.75" customHeight="1">
      <c r="A2" s="279" t="s">
        <v>17</v>
      </c>
      <c r="B2" s="277" t="s">
        <v>18</v>
      </c>
      <c r="C2" s="277" t="s">
        <v>52</v>
      </c>
      <c r="D2" s="277" t="s">
        <v>19</v>
      </c>
      <c r="E2" s="277" t="s">
        <v>53</v>
      </c>
      <c r="F2" s="278" t="s">
        <v>255</v>
      </c>
    </row>
    <row r="3" spans="1:6" ht="18.75" customHeight="1">
      <c r="A3" s="476" t="s">
        <v>256</v>
      </c>
      <c r="B3" s="477"/>
      <c r="C3" s="477"/>
      <c r="D3" s="477"/>
      <c r="E3" s="477"/>
      <c r="F3" s="478"/>
    </row>
    <row r="4" spans="1:6" ht="18.75" customHeight="1">
      <c r="A4" s="492"/>
      <c r="B4" s="470"/>
      <c r="C4" s="470"/>
      <c r="D4" s="470"/>
      <c r="E4" s="470"/>
      <c r="F4" s="485"/>
    </row>
    <row r="5" spans="1:6" ht="18.75" customHeight="1">
      <c r="A5" s="492"/>
      <c r="B5" s="471"/>
      <c r="C5" s="471"/>
      <c r="D5" s="471"/>
      <c r="E5" s="471"/>
      <c r="F5" s="483"/>
    </row>
    <row r="6" spans="1:6" ht="18.75" customHeight="1">
      <c r="A6" s="493"/>
      <c r="B6" s="471"/>
      <c r="C6" s="471"/>
      <c r="D6" s="471"/>
      <c r="E6" s="471"/>
      <c r="F6" s="483"/>
    </row>
    <row r="7" spans="1:6" ht="18.75" customHeight="1">
      <c r="A7" s="494"/>
      <c r="B7" s="472"/>
      <c r="C7" s="472"/>
      <c r="D7" s="472"/>
      <c r="E7" s="472"/>
      <c r="F7" s="486"/>
    </row>
    <row r="8" spans="1:6" ht="18.75" customHeight="1">
      <c r="A8" s="487"/>
      <c r="B8" s="490"/>
      <c r="C8" s="490"/>
      <c r="D8" s="490"/>
      <c r="E8" s="490"/>
      <c r="F8" s="482"/>
    </row>
    <row r="9" spans="1:6" ht="18.75" customHeight="1">
      <c r="A9" s="488"/>
      <c r="B9" s="471"/>
      <c r="C9" s="471"/>
      <c r="D9" s="471"/>
      <c r="E9" s="471"/>
      <c r="F9" s="483"/>
    </row>
    <row r="10" spans="1:6" ht="18.75" customHeight="1">
      <c r="A10" s="488"/>
      <c r="B10" s="471"/>
      <c r="C10" s="471"/>
      <c r="D10" s="471"/>
      <c r="E10" s="471"/>
      <c r="F10" s="483"/>
    </row>
    <row r="11" spans="1:6" ht="18.75" customHeight="1">
      <c r="A11" s="489"/>
      <c r="B11" s="472"/>
      <c r="C11" s="472"/>
      <c r="D11" s="472"/>
      <c r="E11" s="472"/>
      <c r="F11" s="486"/>
    </row>
    <row r="12" spans="1:6" ht="18.75" customHeight="1">
      <c r="A12" s="487"/>
      <c r="B12" s="490"/>
      <c r="C12" s="490"/>
      <c r="D12" s="490"/>
      <c r="E12" s="490"/>
      <c r="F12" s="482"/>
    </row>
    <row r="13" spans="1:6" ht="18.75" customHeight="1">
      <c r="A13" s="488"/>
      <c r="B13" s="471"/>
      <c r="C13" s="471"/>
      <c r="D13" s="471"/>
      <c r="E13" s="471"/>
      <c r="F13" s="483"/>
    </row>
    <row r="14" spans="1:6" ht="18.75" customHeight="1">
      <c r="A14" s="488"/>
      <c r="B14" s="471"/>
      <c r="C14" s="471"/>
      <c r="D14" s="471"/>
      <c r="E14" s="471"/>
      <c r="F14" s="483"/>
    </row>
    <row r="15" spans="1:6" ht="18.75" customHeight="1">
      <c r="A15" s="489"/>
      <c r="B15" s="472"/>
      <c r="C15" s="472"/>
      <c r="D15" s="472"/>
      <c r="E15" s="491"/>
      <c r="F15" s="484"/>
    </row>
    <row r="16" spans="1:6" ht="18.75" customHeight="1">
      <c r="A16" s="479" t="s">
        <v>257</v>
      </c>
      <c r="B16" s="480"/>
      <c r="C16" s="480"/>
      <c r="D16" s="480"/>
      <c r="E16" s="480"/>
      <c r="F16" s="481"/>
    </row>
    <row r="17" spans="1:6" ht="18.75" customHeight="1">
      <c r="A17" s="487"/>
      <c r="B17" s="495"/>
      <c r="C17" s="498"/>
      <c r="D17" s="501"/>
      <c r="E17" s="495"/>
      <c r="F17" s="504"/>
    </row>
    <row r="18" spans="1:6" ht="18.75" customHeight="1">
      <c r="A18" s="488"/>
      <c r="B18" s="496"/>
      <c r="C18" s="499"/>
      <c r="D18" s="502"/>
      <c r="E18" s="496"/>
      <c r="F18" s="505"/>
    </row>
    <row r="19" spans="1:6" ht="18.75" customHeight="1">
      <c r="A19" s="488"/>
      <c r="B19" s="496"/>
      <c r="C19" s="499"/>
      <c r="D19" s="502"/>
      <c r="E19" s="496"/>
      <c r="F19" s="505"/>
    </row>
    <row r="20" spans="1:6" ht="18.75" customHeight="1">
      <c r="A20" s="489"/>
      <c r="B20" s="497"/>
      <c r="C20" s="500"/>
      <c r="D20" s="503"/>
      <c r="E20" s="497"/>
      <c r="F20" s="506"/>
    </row>
    <row r="21" spans="1:6" ht="18.75" customHeight="1">
      <c r="A21" s="487"/>
      <c r="B21" s="507"/>
      <c r="C21" s="490"/>
      <c r="D21" s="490"/>
      <c r="E21" s="490"/>
      <c r="F21" s="482"/>
    </row>
    <row r="22" spans="1:6" ht="18.75" customHeight="1">
      <c r="A22" s="488"/>
      <c r="B22" s="508"/>
      <c r="C22" s="471"/>
      <c r="D22" s="471"/>
      <c r="E22" s="471"/>
      <c r="F22" s="483"/>
    </row>
    <row r="23" spans="1:6" ht="18.75" customHeight="1">
      <c r="A23" s="488"/>
      <c r="B23" s="508"/>
      <c r="C23" s="471"/>
      <c r="D23" s="471"/>
      <c r="E23" s="471"/>
      <c r="F23" s="483"/>
    </row>
    <row r="24" spans="1:6" ht="18.75" customHeight="1">
      <c r="A24" s="489"/>
      <c r="B24" s="509"/>
      <c r="C24" s="472"/>
      <c r="D24" s="472"/>
      <c r="E24" s="472"/>
      <c r="F24" s="486"/>
    </row>
    <row r="25" spans="1:6" ht="18.75" customHeight="1">
      <c r="A25" s="488"/>
      <c r="B25" s="471"/>
      <c r="C25" s="471"/>
      <c r="D25" s="471"/>
      <c r="E25" s="471"/>
      <c r="F25" s="483"/>
    </row>
    <row r="26" spans="1:6" ht="18.75" customHeight="1">
      <c r="A26" s="488"/>
      <c r="B26" s="471"/>
      <c r="C26" s="471"/>
      <c r="D26" s="471"/>
      <c r="E26" s="471"/>
      <c r="F26" s="483"/>
    </row>
    <row r="27" spans="1:6" ht="18.75" customHeight="1">
      <c r="A27" s="488"/>
      <c r="B27" s="471"/>
      <c r="C27" s="471"/>
      <c r="D27" s="471"/>
      <c r="E27" s="471"/>
      <c r="F27" s="483"/>
    </row>
    <row r="28" spans="1:6" ht="18.75" customHeight="1">
      <c r="A28" s="489"/>
      <c r="B28" s="472"/>
      <c r="C28" s="472"/>
      <c r="D28" s="472"/>
      <c r="E28" s="491"/>
      <c r="F28" s="484"/>
    </row>
    <row r="29" spans="1:6" ht="18.75" customHeight="1">
      <c r="A29" s="476" t="s">
        <v>258</v>
      </c>
      <c r="B29" s="477"/>
      <c r="C29" s="477"/>
      <c r="D29" s="477"/>
      <c r="E29" s="477"/>
      <c r="F29" s="478"/>
    </row>
    <row r="30" spans="1:6" ht="18.75" customHeight="1">
      <c r="A30" s="487"/>
      <c r="B30" s="490"/>
      <c r="C30" s="490"/>
      <c r="D30" s="490"/>
      <c r="E30" s="470"/>
      <c r="F30" s="485"/>
    </row>
    <row r="31" spans="1:6" ht="18.75" customHeight="1">
      <c r="A31" s="488"/>
      <c r="B31" s="471"/>
      <c r="C31" s="471"/>
      <c r="D31" s="471"/>
      <c r="E31" s="471"/>
      <c r="F31" s="483"/>
    </row>
    <row r="32" spans="1:6" ht="18.75" customHeight="1">
      <c r="A32" s="488"/>
      <c r="B32" s="471"/>
      <c r="C32" s="471"/>
      <c r="D32" s="471"/>
      <c r="E32" s="471"/>
      <c r="F32" s="483"/>
    </row>
    <row r="33" spans="1:6" ht="18.75" customHeight="1">
      <c r="A33" s="489"/>
      <c r="B33" s="472"/>
      <c r="C33" s="472"/>
      <c r="D33" s="472"/>
      <c r="E33" s="472"/>
      <c r="F33" s="486"/>
    </row>
    <row r="34" spans="1:6" ht="18.75" customHeight="1">
      <c r="A34" s="487"/>
      <c r="B34" s="490"/>
      <c r="C34" s="490"/>
      <c r="D34" s="490"/>
      <c r="E34" s="490"/>
      <c r="F34" s="482"/>
    </row>
    <row r="35" spans="1:6" ht="18.75" customHeight="1">
      <c r="A35" s="488"/>
      <c r="B35" s="471"/>
      <c r="C35" s="471"/>
      <c r="D35" s="471"/>
      <c r="E35" s="471"/>
      <c r="F35" s="483"/>
    </row>
    <row r="36" spans="1:6" ht="18.75" customHeight="1">
      <c r="A36" s="488"/>
      <c r="B36" s="471"/>
      <c r="C36" s="471"/>
      <c r="D36" s="471"/>
      <c r="E36" s="471"/>
      <c r="F36" s="483"/>
    </row>
    <row r="37" spans="1:6" ht="18.75" customHeight="1">
      <c r="A37" s="489"/>
      <c r="B37" s="472"/>
      <c r="C37" s="472"/>
      <c r="D37" s="472"/>
      <c r="E37" s="472"/>
      <c r="F37" s="486"/>
    </row>
    <row r="38" spans="1:6" ht="18.75" customHeight="1">
      <c r="A38" s="488"/>
      <c r="B38" s="471"/>
      <c r="C38" s="471"/>
      <c r="D38" s="471"/>
      <c r="E38" s="471"/>
      <c r="F38" s="483"/>
    </row>
    <row r="39" spans="1:6" ht="18.75" customHeight="1">
      <c r="A39" s="488"/>
      <c r="B39" s="471"/>
      <c r="C39" s="471"/>
      <c r="D39" s="471"/>
      <c r="E39" s="471"/>
      <c r="F39" s="483"/>
    </row>
    <row r="40" spans="1:6" ht="18.75" customHeight="1">
      <c r="A40" s="488"/>
      <c r="B40" s="471"/>
      <c r="C40" s="471"/>
      <c r="D40" s="471"/>
      <c r="E40" s="471"/>
      <c r="F40" s="483"/>
    </row>
    <row r="41" spans="1:6" ht="18.75" customHeight="1" thickBot="1">
      <c r="A41" s="511"/>
      <c r="B41" s="512"/>
      <c r="C41" s="512"/>
      <c r="D41" s="512"/>
      <c r="E41" s="512"/>
      <c r="F41" s="510"/>
    </row>
    <row r="42" spans="1:6" ht="17.25" customHeight="1"/>
    <row r="43" spans="1:6" ht="17.25" customHeight="1"/>
    <row r="44" spans="1:6" ht="17.25" customHeight="1"/>
    <row r="45" spans="1:6" ht="17.25" customHeight="1"/>
    <row r="46" spans="1:6" ht="17.25" customHeight="1"/>
    <row r="47" spans="1:6">
      <c r="A47" s="199"/>
      <c r="B47" s="199"/>
      <c r="C47" s="200"/>
      <c r="D47" s="200"/>
      <c r="E47" s="200"/>
    </row>
  </sheetData>
  <mergeCells count="58">
    <mergeCell ref="F38:F41"/>
    <mergeCell ref="F30:F33"/>
    <mergeCell ref="A34:A37"/>
    <mergeCell ref="B34:B37"/>
    <mergeCell ref="C34:C37"/>
    <mergeCell ref="D34:D37"/>
    <mergeCell ref="E34:E37"/>
    <mergeCell ref="F34:F37"/>
    <mergeCell ref="A38:A41"/>
    <mergeCell ref="B38:B41"/>
    <mergeCell ref="C38:C41"/>
    <mergeCell ref="D38:D41"/>
    <mergeCell ref="E38:E41"/>
    <mergeCell ref="A30:A33"/>
    <mergeCell ref="B30:B33"/>
    <mergeCell ref="C30:C33"/>
    <mergeCell ref="D30:D33"/>
    <mergeCell ref="E30:E33"/>
    <mergeCell ref="A29:F29"/>
    <mergeCell ref="F25:F28"/>
    <mergeCell ref="F17:F20"/>
    <mergeCell ref="A21:A24"/>
    <mergeCell ref="B21:B24"/>
    <mergeCell ref="C21:C24"/>
    <mergeCell ref="D21:D24"/>
    <mergeCell ref="E21:E24"/>
    <mergeCell ref="F21:F24"/>
    <mergeCell ref="A25:A28"/>
    <mergeCell ref="B25:B28"/>
    <mergeCell ref="C25:C28"/>
    <mergeCell ref="D25:D28"/>
    <mergeCell ref="E25:E28"/>
    <mergeCell ref="A17:A20"/>
    <mergeCell ref="B17:B20"/>
    <mergeCell ref="C17:C20"/>
    <mergeCell ref="D17:D20"/>
    <mergeCell ref="E17:E20"/>
    <mergeCell ref="A16:F16"/>
    <mergeCell ref="F12:F15"/>
    <mergeCell ref="F4:F7"/>
    <mergeCell ref="A8:A11"/>
    <mergeCell ref="B8:B11"/>
    <mergeCell ref="C8:C11"/>
    <mergeCell ref="D8:D11"/>
    <mergeCell ref="E8:E11"/>
    <mergeCell ref="F8:F11"/>
    <mergeCell ref="A12:A15"/>
    <mergeCell ref="B12:B15"/>
    <mergeCell ref="C12:C15"/>
    <mergeCell ref="D12:D15"/>
    <mergeCell ref="E12:E15"/>
    <mergeCell ref="A4:A7"/>
    <mergeCell ref="B4:B7"/>
    <mergeCell ref="C4:C7"/>
    <mergeCell ref="D4:D7"/>
    <mergeCell ref="E4:E7"/>
    <mergeCell ref="A1:F1"/>
    <mergeCell ref="A3:F3"/>
  </mergeCells>
  <phoneticPr fontId="7"/>
  <pageMargins left="0.70866141732283472" right="0.51181102362204722" top="0.6692913385826772" bottom="0.55118110236220474" header="0.31496062992125984" footer="0.31496062992125984"/>
  <pageSetup paperSize="9" scale="9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K57"/>
  <sheetViews>
    <sheetView view="pageBreakPreview" zoomScaleNormal="100" zoomScaleSheetLayoutView="100" workbookViewId="0">
      <selection sqref="A1:AI1"/>
    </sheetView>
  </sheetViews>
  <sheetFormatPr defaultRowHeight="13.5"/>
  <cols>
    <col min="1" max="1" width="1.625" style="123" customWidth="1"/>
    <col min="2" max="2" width="4.75" style="123" customWidth="1"/>
    <col min="3" max="3" width="14.875" style="123" customWidth="1"/>
    <col min="4" max="4" width="11.625" style="123" customWidth="1"/>
    <col min="5" max="5" width="15.75" style="123" customWidth="1"/>
    <col min="6" max="6" width="39.625" style="123" customWidth="1"/>
    <col min="7" max="7" width="3.5" style="123" customWidth="1"/>
    <col min="8" max="9" width="8" style="123" customWidth="1"/>
    <col min="10" max="10" width="11" style="123" customWidth="1"/>
    <col min="11" max="11" width="1.375" style="123" customWidth="1"/>
    <col min="12" max="16384" width="9" style="123"/>
  </cols>
  <sheetData>
    <row r="1" spans="1:10" ht="15" customHeight="1">
      <c r="A1" s="210" t="str">
        <f>IF(計画書①!$S$3=0,"",計画書①!$S$3)</f>
        <v/>
      </c>
      <c r="B1" s="211"/>
      <c r="C1" s="212"/>
      <c r="D1" s="212"/>
      <c r="E1" s="213"/>
      <c r="F1" s="213"/>
    </row>
    <row r="2" spans="1:10" ht="15" customHeight="1">
      <c r="A2" s="213"/>
      <c r="B2" s="124" t="s">
        <v>213</v>
      </c>
      <c r="C2" s="213"/>
      <c r="D2" s="213"/>
      <c r="E2" s="213"/>
      <c r="F2" s="213"/>
    </row>
    <row r="3" spans="1:10" ht="9.9499999999999993" customHeight="1">
      <c r="A3" s="213"/>
      <c r="B3" s="213"/>
      <c r="C3" s="124"/>
      <c r="D3" s="124"/>
      <c r="E3" s="124"/>
      <c r="F3" s="124"/>
    </row>
    <row r="4" spans="1:10" ht="15" customHeight="1">
      <c r="A4" s="213"/>
      <c r="B4" s="124" t="s">
        <v>21</v>
      </c>
      <c r="C4" s="124"/>
      <c r="D4" s="124"/>
      <c r="E4" s="124"/>
      <c r="F4" s="125" t="s">
        <v>22</v>
      </c>
    </row>
    <row r="5" spans="1:10" ht="15" customHeight="1">
      <c r="A5" s="213"/>
      <c r="B5" s="520" t="s">
        <v>6</v>
      </c>
      <c r="C5" s="521"/>
      <c r="D5" s="522"/>
      <c r="E5" s="208" t="s">
        <v>212</v>
      </c>
      <c r="F5" s="204" t="s">
        <v>211</v>
      </c>
      <c r="H5" s="173"/>
      <c r="I5" s="173"/>
      <c r="J5" s="173"/>
    </row>
    <row r="6" spans="1:10" ht="15" customHeight="1">
      <c r="A6" s="213"/>
      <c r="B6" s="523" t="s">
        <v>24</v>
      </c>
      <c r="C6" s="524"/>
      <c r="D6" s="525"/>
      <c r="E6" s="214">
        <f>'内訳書１(収入事業別)'!$Y8</f>
        <v>0</v>
      </c>
      <c r="F6" s="294"/>
      <c r="H6" s="173"/>
      <c r="I6" s="173"/>
      <c r="J6" s="173"/>
    </row>
    <row r="7" spans="1:10" ht="15" customHeight="1">
      <c r="A7" s="213"/>
      <c r="B7" s="523" t="s">
        <v>25</v>
      </c>
      <c r="C7" s="524"/>
      <c r="D7" s="525"/>
      <c r="E7" s="215">
        <f>'内訳書１(収入事業別)'!$Y9</f>
        <v>0</v>
      </c>
      <c r="F7" s="287"/>
      <c r="H7" s="173"/>
      <c r="I7" s="173"/>
      <c r="J7" s="173"/>
    </row>
    <row r="8" spans="1:10" ht="15" customHeight="1">
      <c r="A8" s="213"/>
      <c r="B8" s="538" t="s">
        <v>187</v>
      </c>
      <c r="C8" s="532" t="s">
        <v>27</v>
      </c>
      <c r="D8" s="533"/>
      <c r="E8" s="216">
        <f>'内訳書１(収入事業別)'!$Y10</f>
        <v>0</v>
      </c>
      <c r="F8" s="289"/>
      <c r="H8" s="173"/>
      <c r="I8" s="173"/>
      <c r="J8" s="173"/>
    </row>
    <row r="9" spans="1:10" ht="15" customHeight="1">
      <c r="A9" s="213"/>
      <c r="B9" s="539"/>
      <c r="C9" s="534" t="s">
        <v>20</v>
      </c>
      <c r="D9" s="535"/>
      <c r="E9" s="217">
        <f>'内訳書１(収入事業別)'!$Y11</f>
        <v>0</v>
      </c>
      <c r="F9" s="290"/>
      <c r="H9" s="173"/>
      <c r="I9" s="173"/>
      <c r="J9" s="173"/>
    </row>
    <row r="10" spans="1:10" ht="15" customHeight="1">
      <c r="A10" s="213"/>
      <c r="B10" s="539"/>
      <c r="C10" s="534" t="s">
        <v>8</v>
      </c>
      <c r="D10" s="535"/>
      <c r="E10" s="217">
        <f>'内訳書１(収入事業別)'!$Y12</f>
        <v>0</v>
      </c>
      <c r="F10" s="290"/>
      <c r="H10" s="173"/>
      <c r="I10" s="173"/>
      <c r="J10" s="173"/>
    </row>
    <row r="11" spans="1:10" ht="15" customHeight="1">
      <c r="A11" s="213"/>
      <c r="B11" s="539"/>
      <c r="C11" s="536" t="s">
        <v>28</v>
      </c>
      <c r="D11" s="537"/>
      <c r="E11" s="218">
        <f>'内訳書１(収入事業別)'!$Y13</f>
        <v>0</v>
      </c>
      <c r="F11" s="291"/>
      <c r="H11" s="173"/>
      <c r="I11" s="173"/>
      <c r="J11" s="173"/>
    </row>
    <row r="12" spans="1:10" ht="15" customHeight="1">
      <c r="A12" s="213"/>
      <c r="B12" s="540"/>
      <c r="C12" s="524" t="s">
        <v>188</v>
      </c>
      <c r="D12" s="525"/>
      <c r="E12" s="219">
        <f>SUM($E$8:$E$11)</f>
        <v>0</v>
      </c>
      <c r="F12" s="295"/>
      <c r="H12" s="173"/>
      <c r="I12" s="173"/>
      <c r="J12" s="173"/>
    </row>
    <row r="13" spans="1:10" ht="15" customHeight="1">
      <c r="A13" s="213"/>
      <c r="B13" s="523" t="s">
        <v>0</v>
      </c>
      <c r="C13" s="524"/>
      <c r="D13" s="525"/>
      <c r="E13" s="214">
        <f>SUM($E$6:$E$7,$E$12)</f>
        <v>0</v>
      </c>
      <c r="F13" s="288"/>
      <c r="H13" s="173"/>
      <c r="I13" s="173"/>
      <c r="J13" s="173"/>
    </row>
    <row r="14" spans="1:10" ht="15" customHeight="1" thickBot="1">
      <c r="A14" s="213"/>
      <c r="B14" s="526" t="s">
        <v>29</v>
      </c>
      <c r="C14" s="527"/>
      <c r="D14" s="528"/>
      <c r="E14" s="220">
        <f>'内訳書１(収入事業別)'!$Y16</f>
        <v>0</v>
      </c>
      <c r="F14" s="296"/>
    </row>
    <row r="15" spans="1:10" ht="15" customHeight="1" thickTop="1">
      <c r="A15" s="213"/>
      <c r="B15" s="529" t="s">
        <v>30</v>
      </c>
      <c r="C15" s="530"/>
      <c r="D15" s="531"/>
      <c r="E15" s="221">
        <f>SUM($E$13:$E$14)</f>
        <v>0</v>
      </c>
      <c r="F15" s="297"/>
    </row>
    <row r="16" spans="1:10" ht="11.25" customHeight="1">
      <c r="A16" s="213"/>
      <c r="B16" s="124"/>
      <c r="C16" s="124"/>
      <c r="D16" s="124"/>
      <c r="E16" s="541" t="str">
        <f>IF(E15&lt;&gt;E57,"収入額と支出額が一致しません。",IF(2*E14&gt;E38,"国庫補助額が補助対象経費の1/2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541"/>
    </row>
    <row r="17" spans="1:6" ht="15" customHeight="1">
      <c r="A17" s="213"/>
      <c r="B17" s="124" t="s">
        <v>7</v>
      </c>
      <c r="C17" s="124"/>
      <c r="D17" s="124"/>
      <c r="E17" s="124"/>
      <c r="F17" s="125" t="s">
        <v>22</v>
      </c>
    </row>
    <row r="18" spans="1:6" ht="15" customHeight="1">
      <c r="A18" s="213"/>
      <c r="B18" s="222"/>
      <c r="C18" s="204" t="s">
        <v>14</v>
      </c>
      <c r="D18" s="204" t="s">
        <v>46</v>
      </c>
      <c r="E18" s="208" t="s">
        <v>212</v>
      </c>
      <c r="F18" s="204" t="s">
        <v>211</v>
      </c>
    </row>
    <row r="19" spans="1:6" ht="15" customHeight="1">
      <c r="A19" s="213"/>
      <c r="B19" s="556" t="s">
        <v>32</v>
      </c>
      <c r="C19" s="517" t="s">
        <v>70</v>
      </c>
      <c r="D19" s="126" t="s">
        <v>34</v>
      </c>
      <c r="E19" s="215">
        <f>SUMIFS('内訳書１(収入事業別)'!$E23:$X23,'内訳書１(収入事業別)'!$E$21:$X$21,計画書①!$S$3)</f>
        <v>0</v>
      </c>
      <c r="F19" s="284"/>
    </row>
    <row r="20" spans="1:6" ht="15" customHeight="1">
      <c r="A20" s="213"/>
      <c r="B20" s="557"/>
      <c r="C20" s="518"/>
      <c r="D20" s="127" t="s">
        <v>35</v>
      </c>
      <c r="E20" s="272">
        <f>SUMIFS('内訳書１(収入事業別)'!$E24:$X24,'内訳書１(収入事業別)'!$E$21:$X$21,計画書①!$S$3)</f>
        <v>0</v>
      </c>
      <c r="F20" s="285"/>
    </row>
    <row r="21" spans="1:6" ht="15" customHeight="1">
      <c r="A21" s="213"/>
      <c r="B21" s="557"/>
      <c r="C21" s="519"/>
      <c r="D21" s="128" t="s">
        <v>5</v>
      </c>
      <c r="E21" s="275">
        <f>SUMIFS('内訳書１(収入事業別)'!$E25:$X25,'内訳書１(収入事業別)'!$E$21:$X$21,計画書①!$S$3)</f>
        <v>0</v>
      </c>
      <c r="F21" s="286"/>
    </row>
    <row r="22" spans="1:6" ht="15" customHeight="1">
      <c r="A22" s="213"/>
      <c r="B22" s="557"/>
      <c r="C22" s="517" t="s">
        <v>71</v>
      </c>
      <c r="D22" s="126" t="s">
        <v>3</v>
      </c>
      <c r="E22" s="274">
        <f>SUMIFS('内訳書１(収入事業別)'!$E26:$X26,'内訳書１(収入事業別)'!$E$21:$X$21,計画書①!$S$3)</f>
        <v>0</v>
      </c>
      <c r="F22" s="284"/>
    </row>
    <row r="23" spans="1:6" ht="15" customHeight="1">
      <c r="A23" s="213"/>
      <c r="B23" s="557"/>
      <c r="C23" s="518"/>
      <c r="D23" s="127" t="s">
        <v>36</v>
      </c>
      <c r="E23" s="272">
        <f>SUMIFS('内訳書１(収入事業別)'!$E27:$X27,'内訳書１(収入事業別)'!$E$21:$X$21,計画書①!$S$3)</f>
        <v>0</v>
      </c>
      <c r="F23" s="285"/>
    </row>
    <row r="24" spans="1:6" ht="15" customHeight="1">
      <c r="A24" s="213"/>
      <c r="B24" s="557"/>
      <c r="C24" s="518"/>
      <c r="D24" s="127" t="s">
        <v>4</v>
      </c>
      <c r="E24" s="272">
        <f>SUMIFS('内訳書１(収入事業別)'!$E28:$X28,'内訳書１(収入事業別)'!$E$21:$X$21,計画書①!$S$3)</f>
        <v>0</v>
      </c>
      <c r="F24" s="285"/>
    </row>
    <row r="25" spans="1:6" ht="15" customHeight="1">
      <c r="A25" s="213"/>
      <c r="B25" s="557"/>
      <c r="C25" s="518"/>
      <c r="D25" s="127" t="s">
        <v>38</v>
      </c>
      <c r="E25" s="273">
        <f>SUMIFS('内訳書１(収入事業別)'!$E29:$X29,'内訳書１(収入事業別)'!$E$21:$X$21,計画書①!$S$3)</f>
        <v>0</v>
      </c>
      <c r="F25" s="285"/>
    </row>
    <row r="26" spans="1:6" ht="15" customHeight="1">
      <c r="A26" s="213"/>
      <c r="B26" s="557"/>
      <c r="C26" s="519"/>
      <c r="D26" s="128" t="s">
        <v>33</v>
      </c>
      <c r="E26" s="271">
        <f>SUMIFS('内訳書１(収入事業別)'!$E30:$X30,'内訳書１(収入事業別)'!$E$21:$X$21,計画書①!$S$3)</f>
        <v>0</v>
      </c>
      <c r="F26" s="286"/>
    </row>
    <row r="27" spans="1:6" ht="15" customHeight="1">
      <c r="A27" s="213"/>
      <c r="B27" s="557"/>
      <c r="C27" s="517" t="s">
        <v>72</v>
      </c>
      <c r="D27" s="126" t="s">
        <v>1</v>
      </c>
      <c r="E27" s="274">
        <f>SUMIFS('内訳書１(収入事業別)'!$E31:$X31,'内訳書１(収入事業別)'!$E$21:$X$21,計画書①!$S$3)</f>
        <v>0</v>
      </c>
      <c r="F27" s="284"/>
    </row>
    <row r="28" spans="1:6" ht="15" customHeight="1">
      <c r="A28" s="213"/>
      <c r="B28" s="557"/>
      <c r="C28" s="518"/>
      <c r="D28" s="127" t="s">
        <v>40</v>
      </c>
      <c r="E28" s="273">
        <f>SUMIFS('内訳書１(収入事業別)'!$E32:$X32,'内訳書１(収入事業別)'!$E$21:$X$21,計画書①!$S$3)</f>
        <v>0</v>
      </c>
      <c r="F28" s="285"/>
    </row>
    <row r="29" spans="1:6" ht="15" customHeight="1">
      <c r="A29" s="213"/>
      <c r="B29" s="557"/>
      <c r="C29" s="519"/>
      <c r="D29" s="128" t="s">
        <v>12</v>
      </c>
      <c r="E29" s="271">
        <f>SUMIFS('内訳書１(収入事業別)'!$E33:$X33,'内訳書１(収入事業別)'!$E$21:$X$21,計画書①!$S$3)</f>
        <v>0</v>
      </c>
      <c r="F29" s="286"/>
    </row>
    <row r="30" spans="1:6" ht="15" customHeight="1">
      <c r="A30" s="213"/>
      <c r="B30" s="557"/>
      <c r="C30" s="517" t="s">
        <v>73</v>
      </c>
      <c r="D30" s="126" t="s">
        <v>39</v>
      </c>
      <c r="E30" s="274">
        <f>SUMIFS('内訳書１(収入事業別)'!$E34:$X34,'内訳書１(収入事業別)'!$E$21:$X$21,計画書①!$S$3)</f>
        <v>0</v>
      </c>
      <c r="F30" s="284"/>
    </row>
    <row r="31" spans="1:6" ht="15" customHeight="1">
      <c r="A31" s="213"/>
      <c r="B31" s="557"/>
      <c r="C31" s="518"/>
      <c r="D31" s="127" t="s">
        <v>2</v>
      </c>
      <c r="E31" s="273">
        <f>SUMIFS('内訳書１(収入事業別)'!$E35:$X35,'内訳書１(収入事業別)'!$E$21:$X$21,計画書①!$S$3)</f>
        <v>0</v>
      </c>
      <c r="F31" s="285"/>
    </row>
    <row r="32" spans="1:6" ht="15" customHeight="1">
      <c r="A32" s="213"/>
      <c r="B32" s="557"/>
      <c r="C32" s="518"/>
      <c r="D32" s="127" t="s">
        <v>37</v>
      </c>
      <c r="E32" s="272">
        <f>SUMIFS('内訳書１(収入事業別)'!$E36:$X36,'内訳書１(収入事業別)'!$E$21:$X$21,計画書①!$S$3)</f>
        <v>0</v>
      </c>
      <c r="F32" s="285"/>
    </row>
    <row r="33" spans="1:11" ht="15" customHeight="1">
      <c r="A33" s="213"/>
      <c r="B33" s="557"/>
      <c r="C33" s="519"/>
      <c r="D33" s="128" t="s">
        <v>41</v>
      </c>
      <c r="E33" s="275">
        <f>SUMIFS('内訳書１(収入事業別)'!$E37:$X37,'内訳書１(収入事業別)'!$E$21:$X$21,計画書①!$S$3)</f>
        <v>0</v>
      </c>
      <c r="F33" s="286"/>
      <c r="H33" s="513" t="s">
        <v>203</v>
      </c>
      <c r="I33" s="514"/>
      <c r="J33" s="142">
        <f>SUMIFS('内訳書１(収入事業別)'!$E39:$X39,'内訳書１(収入事業別)'!$E$21:$X$21,計画書①!S3)+SUMIFS('内訳書１(収入事業別)'!$E40:$X40,'内訳書１(収入事業別)'!$E$21:$X$21,"&lt;&gt;"&amp;計画書①!S3)</f>
        <v>0</v>
      </c>
      <c r="K33"/>
    </row>
    <row r="34" spans="1:11" ht="15" customHeight="1">
      <c r="A34" s="213"/>
      <c r="B34" s="557"/>
      <c r="C34" s="517" t="s">
        <v>201</v>
      </c>
      <c r="D34" s="126" t="s">
        <v>11</v>
      </c>
      <c r="E34" s="274">
        <f>$J$34</f>
        <v>0</v>
      </c>
      <c r="F34" s="284"/>
      <c r="H34" s="515" t="s">
        <v>204</v>
      </c>
      <c r="I34" s="203" t="s">
        <v>134</v>
      </c>
      <c r="J34" s="142">
        <f>$J$33-$J$35</f>
        <v>0</v>
      </c>
      <c r="K34"/>
    </row>
    <row r="35" spans="1:11" ht="15" customHeight="1">
      <c r="A35" s="213"/>
      <c r="B35" s="557"/>
      <c r="C35" s="519"/>
      <c r="D35" s="128" t="s">
        <v>42</v>
      </c>
      <c r="E35" s="219">
        <f>$J$35</f>
        <v>0</v>
      </c>
      <c r="F35" s="286"/>
      <c r="H35" s="516"/>
      <c r="I35" s="203" t="s">
        <v>42</v>
      </c>
      <c r="J35" s="143"/>
    </row>
    <row r="36" spans="1:11" ht="15" customHeight="1">
      <c r="A36" s="213"/>
      <c r="B36" s="557"/>
      <c r="C36" s="542" t="s">
        <v>26</v>
      </c>
      <c r="D36" s="543"/>
      <c r="E36" s="219">
        <f>SUM($E$19:$E$35)</f>
        <v>0</v>
      </c>
      <c r="F36" s="299"/>
    </row>
    <row r="37" spans="1:11" ht="15" customHeight="1" thickBot="1">
      <c r="A37" s="213"/>
      <c r="B37" s="557"/>
      <c r="C37" s="544" t="s">
        <v>23</v>
      </c>
      <c r="D37" s="545"/>
      <c r="E37" s="215">
        <f>SUMIFS('内訳書１(収入事業別)'!$E41:$X$41,'内訳書１(収入事業別)'!$E$21:$X$21,計画書①!$S$3)</f>
        <v>0</v>
      </c>
      <c r="F37" s="287"/>
    </row>
    <row r="38" spans="1:11" ht="15" customHeight="1" thickBot="1">
      <c r="A38" s="213"/>
      <c r="B38" s="558"/>
      <c r="C38" s="546" t="s">
        <v>43</v>
      </c>
      <c r="D38" s="547"/>
      <c r="E38" s="302">
        <f>$E$36-$E$37</f>
        <v>0</v>
      </c>
      <c r="F38" s="303"/>
      <c r="J38" s="144" t="s">
        <v>205</v>
      </c>
    </row>
    <row r="39" spans="1:11" ht="15" customHeight="1">
      <c r="A39" s="213"/>
      <c r="B39" s="551" t="s">
        <v>45</v>
      </c>
      <c r="C39" s="548" t="s">
        <v>74</v>
      </c>
      <c r="D39" s="300" t="s">
        <v>75</v>
      </c>
      <c r="E39" s="273">
        <f>SUMIFS('内訳書１(収入事業別)'!$E43:$X43,'内訳書１(収入事業別)'!$E$21:$X$21,計画書①!$S$3)</f>
        <v>0</v>
      </c>
      <c r="F39" s="301"/>
    </row>
    <row r="40" spans="1:11" ht="15" customHeight="1">
      <c r="A40" s="213"/>
      <c r="B40" s="552"/>
      <c r="C40" s="548"/>
      <c r="D40" s="108" t="s">
        <v>76</v>
      </c>
      <c r="E40" s="272">
        <f>SUMIFS('内訳書１(収入事業別)'!$E44:$X44,'内訳書１(収入事業別)'!$E$21:$X$21,計画書①!$S$3)</f>
        <v>0</v>
      </c>
      <c r="F40" s="290"/>
    </row>
    <row r="41" spans="1:11" ht="15" customHeight="1">
      <c r="A41" s="213"/>
      <c r="B41" s="552"/>
      <c r="C41" s="549"/>
      <c r="D41" s="110" t="s">
        <v>77</v>
      </c>
      <c r="E41" s="275">
        <f>SUMIFS('内訳書１(収入事業別)'!$E45:$X45,'内訳書１(収入事業別)'!$E$21:$X$21,計画書①!$S$3)</f>
        <v>0</v>
      </c>
      <c r="F41" s="291"/>
    </row>
    <row r="42" spans="1:11" ht="15" customHeight="1">
      <c r="A42" s="213"/>
      <c r="B42" s="552"/>
      <c r="C42" s="550" t="s">
        <v>78</v>
      </c>
      <c r="D42" s="105" t="s">
        <v>79</v>
      </c>
      <c r="E42" s="215">
        <f>SUMIFS('内訳書１(収入事業別)'!$E46:$X46,'内訳書１(収入事業別)'!$E$21:$X$21,計画書①!$S$3)</f>
        <v>0</v>
      </c>
      <c r="F42" s="289"/>
    </row>
    <row r="43" spans="1:11" ht="15" customHeight="1">
      <c r="A43" s="213"/>
      <c r="B43" s="552"/>
      <c r="C43" s="548"/>
      <c r="D43" s="108" t="s">
        <v>80</v>
      </c>
      <c r="E43" s="272">
        <f>SUMIFS('内訳書１(収入事業別)'!$E47:$X47,'内訳書１(収入事業別)'!$E$21:$X$21,計画書①!$S$3)</f>
        <v>0</v>
      </c>
      <c r="F43" s="290"/>
    </row>
    <row r="44" spans="1:11" ht="15" customHeight="1">
      <c r="A44" s="213"/>
      <c r="B44" s="552"/>
      <c r="C44" s="548"/>
      <c r="D44" s="108" t="s">
        <v>81</v>
      </c>
      <c r="E44" s="272">
        <f>SUMIFS('内訳書１(収入事業別)'!$E48:$X48,'内訳書１(収入事業別)'!$E$21:$X$21,計画書①!$S$3)</f>
        <v>0</v>
      </c>
      <c r="F44" s="290"/>
    </row>
    <row r="45" spans="1:11" ht="15" customHeight="1">
      <c r="A45" s="213"/>
      <c r="B45" s="552"/>
      <c r="C45" s="548"/>
      <c r="D45" s="108" t="s">
        <v>82</v>
      </c>
      <c r="E45" s="272">
        <f>SUMIFS('内訳書１(収入事業別)'!$E49:$X49,'内訳書１(収入事業別)'!$E$21:$X$21,計画書①!$S$3)</f>
        <v>0</v>
      </c>
      <c r="F45" s="290"/>
    </row>
    <row r="46" spans="1:11" ht="15" customHeight="1">
      <c r="A46" s="213"/>
      <c r="B46" s="552"/>
      <c r="C46" s="549"/>
      <c r="D46" s="110" t="s">
        <v>83</v>
      </c>
      <c r="E46" s="275">
        <f>SUMIFS('内訳書１(収入事業別)'!$E50:$X50,'内訳書１(収入事業別)'!$E$21:$X$21,計画書①!$S$3)</f>
        <v>0</v>
      </c>
      <c r="F46" s="291"/>
    </row>
    <row r="47" spans="1:11" ht="15" customHeight="1">
      <c r="A47" s="213"/>
      <c r="B47" s="552"/>
      <c r="C47" s="550" t="s">
        <v>84</v>
      </c>
      <c r="D47" s="105" t="s">
        <v>85</v>
      </c>
      <c r="E47" s="274">
        <f>SUMIFS('内訳書１(収入事業別)'!$E51:$X51,'内訳書１(収入事業別)'!$E$21:$X$21,計画書①!$S$3)</f>
        <v>0</v>
      </c>
      <c r="F47" s="289"/>
    </row>
    <row r="48" spans="1:11" ht="15" customHeight="1">
      <c r="A48" s="213"/>
      <c r="B48" s="552"/>
      <c r="C48" s="548"/>
      <c r="D48" s="108" t="s">
        <v>86</v>
      </c>
      <c r="E48" s="276">
        <f>SUMIFS('内訳書１(収入事業別)'!$E52:$X52,'内訳書１(収入事業別)'!$E$21:$X$21,計画書①!$S$3)</f>
        <v>0</v>
      </c>
      <c r="F48" s="290"/>
    </row>
    <row r="49" spans="1:6" ht="15" customHeight="1">
      <c r="A49" s="213"/>
      <c r="B49" s="552"/>
      <c r="C49" s="549"/>
      <c r="D49" s="110" t="s">
        <v>87</v>
      </c>
      <c r="E49" s="275">
        <f>SUMIFS('内訳書１(収入事業別)'!$E53:$X53,'内訳書１(収入事業別)'!$E$21:$X$21,計画書①!$S$3)</f>
        <v>0</v>
      </c>
      <c r="F49" s="291"/>
    </row>
    <row r="50" spans="1:6" ht="15" customHeight="1">
      <c r="A50" s="213"/>
      <c r="B50" s="552"/>
      <c r="C50" s="550" t="s">
        <v>88</v>
      </c>
      <c r="D50" s="105" t="s">
        <v>89</v>
      </c>
      <c r="E50" s="215">
        <f>SUMIFS('内訳書１(収入事業別)'!$E54:$X54,'内訳書１(収入事業別)'!$E$21:$X$21,計画書①!$S$3)</f>
        <v>0</v>
      </c>
      <c r="F50" s="289"/>
    </row>
    <row r="51" spans="1:6" ht="15" customHeight="1">
      <c r="A51" s="213"/>
      <c r="B51" s="552"/>
      <c r="C51" s="548"/>
      <c r="D51" s="108" t="s">
        <v>90</v>
      </c>
      <c r="E51" s="272">
        <f>SUMIFS('内訳書１(収入事業別)'!$E55:$X55,'内訳書１(収入事業別)'!$E$21:$X$21,計画書①!$S$3)</f>
        <v>0</v>
      </c>
      <c r="F51" s="290"/>
    </row>
    <row r="52" spans="1:6" ht="15" customHeight="1">
      <c r="A52" s="213"/>
      <c r="B52" s="552"/>
      <c r="C52" s="548"/>
      <c r="D52" s="108" t="s">
        <v>91</v>
      </c>
      <c r="E52" s="273">
        <f>SUMIFS('内訳書１(収入事業別)'!$E56:$X56,'内訳書１(収入事業別)'!$E$21:$X$21,計画書①!$S$3)</f>
        <v>0</v>
      </c>
      <c r="F52" s="292"/>
    </row>
    <row r="53" spans="1:6" ht="15" customHeight="1">
      <c r="A53" s="213"/>
      <c r="B53" s="552"/>
      <c r="C53" s="548"/>
      <c r="D53" s="108" t="s">
        <v>92</v>
      </c>
      <c r="E53" s="272">
        <f>SUMIFS('内訳書１(収入事業別)'!$E57:$X57,'内訳書１(収入事業別)'!$E$21:$X$21,計画書①!$S$3)</f>
        <v>0</v>
      </c>
      <c r="F53" s="290"/>
    </row>
    <row r="54" spans="1:6" ht="15" customHeight="1">
      <c r="A54" s="213"/>
      <c r="B54" s="552"/>
      <c r="C54" s="549"/>
      <c r="D54" s="110" t="s">
        <v>93</v>
      </c>
      <c r="E54" s="271">
        <f>SUMIFS('内訳書１(収入事業別)'!$E58:$X58,'内訳書１(収入事業別)'!$E$21:$X$21,計画書①!$S$3)</f>
        <v>0</v>
      </c>
      <c r="F54" s="291"/>
    </row>
    <row r="55" spans="1:6" ht="15" customHeight="1">
      <c r="A55" s="213"/>
      <c r="B55" s="552"/>
      <c r="C55" s="305" t="s">
        <v>202</v>
      </c>
      <c r="D55" s="306" t="s">
        <v>11</v>
      </c>
      <c r="E55" s="318">
        <f>SUMIFS('内訳書１(収入事業別)'!$E59:$X59,'内訳書１(収入事業別)'!$E$21:$X$21,計画書①!$S$3)+SUMIFS('内訳書１(収入事業別)'!$E60:$X60,'内訳書１(収入事業別)'!$E$21:$X$21,"&lt;&gt;" &amp; 計画書①!$S$3)</f>
        <v>0</v>
      </c>
      <c r="F55" s="294"/>
    </row>
    <row r="56" spans="1:6" ht="15" customHeight="1" thickBot="1">
      <c r="A56" s="213"/>
      <c r="B56" s="553"/>
      <c r="C56" s="554" t="s">
        <v>44</v>
      </c>
      <c r="D56" s="555"/>
      <c r="E56" s="273">
        <f>SUM($E$39:$E$55)</f>
        <v>0</v>
      </c>
      <c r="F56" s="304"/>
    </row>
    <row r="57" spans="1:6" ht="15" customHeight="1" thickTop="1">
      <c r="A57" s="213"/>
      <c r="B57" s="529" t="s">
        <v>173</v>
      </c>
      <c r="C57" s="530"/>
      <c r="D57" s="531"/>
      <c r="E57" s="223">
        <f>SUM($E$36,$E$56)</f>
        <v>0</v>
      </c>
      <c r="F57" s="293"/>
    </row>
  </sheetData>
  <sheetProtection password="DF8A" sheet="1" objects="1" scenarios="1"/>
  <mergeCells count="31">
    <mergeCell ref="E16:F16"/>
    <mergeCell ref="B57:D57"/>
    <mergeCell ref="C36:D36"/>
    <mergeCell ref="C37:D37"/>
    <mergeCell ref="C38:D38"/>
    <mergeCell ref="C39:C41"/>
    <mergeCell ref="C42:C46"/>
    <mergeCell ref="C47:C49"/>
    <mergeCell ref="C50:C54"/>
    <mergeCell ref="B39:B56"/>
    <mergeCell ref="C56:D56"/>
    <mergeCell ref="B19:B38"/>
    <mergeCell ref="C30:C33"/>
    <mergeCell ref="C34:C35"/>
    <mergeCell ref="C19:C21"/>
    <mergeCell ref="H33:I33"/>
    <mergeCell ref="H34:H35"/>
    <mergeCell ref="C22:C26"/>
    <mergeCell ref="C27:C29"/>
    <mergeCell ref="B5:D5"/>
    <mergeCell ref="B13:D13"/>
    <mergeCell ref="B14:D14"/>
    <mergeCell ref="B15:D15"/>
    <mergeCell ref="B6:D6"/>
    <mergeCell ref="B7:D7"/>
    <mergeCell ref="C8:D8"/>
    <mergeCell ref="C9:D9"/>
    <mergeCell ref="C10:D10"/>
    <mergeCell ref="C11:D11"/>
    <mergeCell ref="B8:B12"/>
    <mergeCell ref="C12:D12"/>
  </mergeCells>
  <phoneticPr fontId="7"/>
  <dataValidations count="1">
    <dataValidation imeMode="off" allowBlank="1" showInputMessage="1" showErrorMessage="1" sqref="E6:F15 J33:J35 E19:F57"/>
  </dataValidations>
  <pageMargins left="0.78740157480314965" right="0.39370078740157483" top="0.39370078740157483" bottom="0.59055118110236227" header="0.31496062992125984" footer="0.31496062992125984"/>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C62"/>
  <sheetViews>
    <sheetView view="pageBreakPreview" zoomScaleNormal="100" zoomScaleSheetLayoutView="100" workbookViewId="0">
      <pane xSplit="4" topLeftCell="E1" activePane="topRight" state="frozen"/>
      <selection sqref="A1:AI1"/>
      <selection pane="topRight" sqref="A1:AI1"/>
    </sheetView>
  </sheetViews>
  <sheetFormatPr defaultRowHeight="13.5"/>
  <cols>
    <col min="1" max="1" width="1.125" style="93" customWidth="1"/>
    <col min="2" max="2" width="5.25" style="93" customWidth="1"/>
    <col min="3" max="3" width="19.125" style="93" customWidth="1"/>
    <col min="4" max="4" width="11.75" style="93" customWidth="1"/>
    <col min="5" max="7" width="16.875" style="94" customWidth="1"/>
    <col min="8" max="24" width="16.875" style="94" hidden="1" customWidth="1"/>
    <col min="25" max="25" width="16.875" style="93" customWidth="1"/>
    <col min="26" max="26" width="2.875" style="93" customWidth="1"/>
    <col min="27" max="29" width="16.875" style="94" customWidth="1"/>
    <col min="30" max="16384" width="9" style="93"/>
  </cols>
  <sheetData>
    <row r="1" spans="1:29" ht="17.25" customHeight="1">
      <c r="A1" s="210" t="str">
        <f>IF(計画書①!$S$3=0,"",計画書①!$S$3)</f>
        <v/>
      </c>
      <c r="B1" s="211"/>
      <c r="C1" s="212"/>
      <c r="D1" s="212"/>
      <c r="E1" s="280"/>
      <c r="F1" s="280"/>
      <c r="G1" s="280"/>
      <c r="H1" s="280"/>
      <c r="I1" s="280"/>
      <c r="J1" s="280"/>
      <c r="K1" s="280"/>
      <c r="L1" s="280"/>
      <c r="M1" s="280"/>
      <c r="N1" s="280"/>
      <c r="O1" s="280"/>
      <c r="P1" s="280"/>
      <c r="Q1" s="280"/>
      <c r="R1" s="280"/>
      <c r="S1" s="280"/>
      <c r="T1" s="280"/>
      <c r="U1" s="280"/>
      <c r="V1" s="280"/>
      <c r="W1" s="280"/>
      <c r="X1" s="280"/>
      <c r="Y1" s="213"/>
    </row>
    <row r="2" spans="1:29">
      <c r="A2" s="213"/>
      <c r="B2" s="213" t="s">
        <v>95</v>
      </c>
      <c r="C2" s="213"/>
      <c r="D2" s="213"/>
      <c r="E2" s="213"/>
      <c r="F2" s="213"/>
      <c r="G2" s="213"/>
      <c r="H2" s="213"/>
      <c r="I2" s="213"/>
      <c r="J2" s="213"/>
      <c r="K2" s="213"/>
      <c r="L2" s="213"/>
      <c r="M2" s="213"/>
      <c r="N2" s="213"/>
      <c r="O2" s="213"/>
      <c r="P2" s="213"/>
      <c r="Q2" s="213"/>
      <c r="R2" s="213"/>
      <c r="S2" s="213"/>
      <c r="T2" s="213"/>
      <c r="U2" s="213"/>
      <c r="V2" s="213"/>
      <c r="W2" s="213"/>
      <c r="X2" s="213"/>
      <c r="Y2" s="213"/>
      <c r="AA2" s="93"/>
      <c r="AB2" s="93"/>
      <c r="AC2" s="93"/>
    </row>
    <row r="3" spans="1:29" ht="15" customHeight="1">
      <c r="A3" s="213"/>
      <c r="B3" s="213" t="s">
        <v>96</v>
      </c>
      <c r="C3" s="213"/>
      <c r="D3" s="213"/>
      <c r="E3" s="280"/>
      <c r="F3" s="280"/>
      <c r="G3" s="280"/>
      <c r="H3" s="280"/>
      <c r="I3" s="280"/>
      <c r="J3" s="280"/>
      <c r="K3" s="280"/>
      <c r="L3" s="280"/>
      <c r="M3" s="280"/>
      <c r="N3" s="280"/>
      <c r="O3" s="280"/>
      <c r="P3" s="280"/>
      <c r="Q3" s="280"/>
      <c r="R3" s="280"/>
      <c r="S3" s="280"/>
      <c r="T3" s="280"/>
      <c r="U3" s="280"/>
      <c r="V3" s="280"/>
      <c r="W3" s="280"/>
      <c r="X3" s="280"/>
      <c r="Y3" s="125" t="s">
        <v>22</v>
      </c>
    </row>
    <row r="4" spans="1:29" ht="18" customHeight="1">
      <c r="A4" s="213"/>
      <c r="B4" s="577" t="s">
        <v>97</v>
      </c>
      <c r="C4" s="577"/>
      <c r="D4" s="95" t="s">
        <v>163</v>
      </c>
      <c r="E4" s="281" t="s">
        <v>162</v>
      </c>
      <c r="F4" s="281" t="s">
        <v>141</v>
      </c>
      <c r="G4" s="281" t="s">
        <v>142</v>
      </c>
      <c r="H4" s="281" t="s">
        <v>143</v>
      </c>
      <c r="I4" s="281" t="s">
        <v>144</v>
      </c>
      <c r="J4" s="281" t="s">
        <v>145</v>
      </c>
      <c r="K4" s="281" t="s">
        <v>146</v>
      </c>
      <c r="L4" s="281" t="s">
        <v>147</v>
      </c>
      <c r="M4" s="281" t="s">
        <v>148</v>
      </c>
      <c r="N4" s="281" t="s">
        <v>149</v>
      </c>
      <c r="O4" s="281" t="s">
        <v>150</v>
      </c>
      <c r="P4" s="281" t="s">
        <v>151</v>
      </c>
      <c r="Q4" s="281" t="s">
        <v>152</v>
      </c>
      <c r="R4" s="281" t="s">
        <v>153</v>
      </c>
      <c r="S4" s="281" t="s">
        <v>154</v>
      </c>
      <c r="T4" s="281" t="s">
        <v>155</v>
      </c>
      <c r="U4" s="281" t="s">
        <v>156</v>
      </c>
      <c r="V4" s="281" t="s">
        <v>157</v>
      </c>
      <c r="W4" s="281" t="s">
        <v>158</v>
      </c>
      <c r="X4" s="281" t="s">
        <v>159</v>
      </c>
      <c r="Y4" s="578" t="s">
        <v>259</v>
      </c>
      <c r="AA4" s="93"/>
      <c r="AB4" s="93"/>
      <c r="AC4" s="93"/>
    </row>
    <row r="5" spans="1:29" ht="15" hidden="1" customHeight="1">
      <c r="A5" s="213"/>
      <c r="B5" s="577"/>
      <c r="C5" s="577"/>
      <c r="D5" s="95" t="s">
        <v>189</v>
      </c>
      <c r="E5" s="282" t="str">
        <f t="shared" ref="E5:X5" si="0">IFERROR(VLOOKUP(E$4,実行団体,2,FALSE),"")</f>
        <v/>
      </c>
      <c r="F5" s="282" t="str">
        <f t="shared" si="0"/>
        <v/>
      </c>
      <c r="G5" s="282" t="str">
        <f t="shared" si="0"/>
        <v/>
      </c>
      <c r="H5" s="282" t="str">
        <f t="shared" si="0"/>
        <v/>
      </c>
      <c r="I5" s="282" t="str">
        <f t="shared" si="0"/>
        <v/>
      </c>
      <c r="J5" s="282" t="str">
        <f t="shared" si="0"/>
        <v/>
      </c>
      <c r="K5" s="282" t="str">
        <f t="shared" si="0"/>
        <v/>
      </c>
      <c r="L5" s="282" t="str">
        <f t="shared" si="0"/>
        <v/>
      </c>
      <c r="M5" s="282" t="str">
        <f t="shared" si="0"/>
        <v/>
      </c>
      <c r="N5" s="282" t="str">
        <f t="shared" si="0"/>
        <v/>
      </c>
      <c r="O5" s="282" t="str">
        <f t="shared" si="0"/>
        <v/>
      </c>
      <c r="P5" s="282" t="str">
        <f t="shared" si="0"/>
        <v/>
      </c>
      <c r="Q5" s="282" t="str">
        <f t="shared" si="0"/>
        <v/>
      </c>
      <c r="R5" s="282" t="str">
        <f t="shared" si="0"/>
        <v/>
      </c>
      <c r="S5" s="282" t="str">
        <f t="shared" si="0"/>
        <v/>
      </c>
      <c r="T5" s="282" t="str">
        <f t="shared" si="0"/>
        <v/>
      </c>
      <c r="U5" s="282" t="str">
        <f t="shared" si="0"/>
        <v/>
      </c>
      <c r="V5" s="282" t="str">
        <f t="shared" si="0"/>
        <v/>
      </c>
      <c r="W5" s="282" t="str">
        <f t="shared" si="0"/>
        <v/>
      </c>
      <c r="X5" s="282" t="str">
        <f t="shared" si="0"/>
        <v/>
      </c>
      <c r="Y5" s="578"/>
      <c r="AA5" s="93"/>
      <c r="AB5" s="93"/>
      <c r="AC5" s="93"/>
    </row>
    <row r="6" spans="1:29" ht="60.75" customHeight="1">
      <c r="A6" s="213"/>
      <c r="B6" s="577"/>
      <c r="C6" s="577"/>
      <c r="D6" s="209" t="s">
        <v>350</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578"/>
      <c r="AA6" s="93"/>
      <c r="AB6" s="93"/>
      <c r="AC6" s="93"/>
    </row>
    <row r="7" spans="1:29" ht="60.75" customHeight="1">
      <c r="A7" s="213"/>
      <c r="B7" s="577"/>
      <c r="C7" s="577"/>
      <c r="D7" s="97" t="s">
        <v>94</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578"/>
      <c r="AA7" s="93"/>
      <c r="AB7" s="93"/>
      <c r="AC7" s="93"/>
    </row>
    <row r="8" spans="1:29" ht="18" customHeight="1">
      <c r="A8" s="213"/>
      <c r="B8" s="559" t="s">
        <v>98</v>
      </c>
      <c r="C8" s="560"/>
      <c r="D8" s="561"/>
      <c r="E8" s="115">
        <f>'内訳書2-1'!F$224</f>
        <v>0</v>
      </c>
      <c r="F8" s="115">
        <f>'内訳書2-2'!$F224</f>
        <v>0</v>
      </c>
      <c r="G8" s="115">
        <f>'内訳書2-3'!$F224</f>
        <v>0</v>
      </c>
      <c r="H8" s="115">
        <f>'内訳書2-4'!$F224</f>
        <v>0</v>
      </c>
      <c r="I8" s="115">
        <f>'内訳書2-5'!$F224</f>
        <v>0</v>
      </c>
      <c r="J8" s="115">
        <f>'内訳書2-6'!$F224</f>
        <v>0</v>
      </c>
      <c r="K8" s="115">
        <f>'内訳書2-7'!$F224</f>
        <v>0</v>
      </c>
      <c r="L8" s="115">
        <f>'内訳書2-8'!$F224</f>
        <v>0</v>
      </c>
      <c r="M8" s="115">
        <f>'内訳書2-9'!$F224</f>
        <v>0</v>
      </c>
      <c r="N8" s="115">
        <f>'内訳書2-10'!$F224</f>
        <v>0</v>
      </c>
      <c r="O8" s="115">
        <f>'内訳書2-11'!$F224</f>
        <v>0</v>
      </c>
      <c r="P8" s="115">
        <f>'内訳書2-12'!$F224</f>
        <v>0</v>
      </c>
      <c r="Q8" s="115">
        <f>'内訳書2-13'!$F224</f>
        <v>0</v>
      </c>
      <c r="R8" s="115">
        <f>'内訳書2-14'!$F224</f>
        <v>0</v>
      </c>
      <c r="S8" s="115">
        <f>'内訳書2-15'!$F224</f>
        <v>0</v>
      </c>
      <c r="T8" s="115">
        <f>'内訳書2-16'!$F224</f>
        <v>0</v>
      </c>
      <c r="U8" s="115">
        <f>'内訳書2-17'!$F224</f>
        <v>0</v>
      </c>
      <c r="V8" s="115">
        <f>'内訳書2-18'!$F224</f>
        <v>0</v>
      </c>
      <c r="W8" s="115">
        <f>'内訳書2-19'!$F224</f>
        <v>0</v>
      </c>
      <c r="X8" s="115">
        <f>'内訳書2-20'!$F224</f>
        <v>0</v>
      </c>
      <c r="Y8" s="115">
        <f t="shared" ref="Y8:Y13" si="1">SUM(E8:X8)</f>
        <v>0</v>
      </c>
      <c r="AA8" s="93"/>
      <c r="AB8" s="93"/>
      <c r="AC8" s="93"/>
    </row>
    <row r="9" spans="1:29" ht="18" customHeight="1">
      <c r="A9" s="213"/>
      <c r="B9" s="559" t="s">
        <v>99</v>
      </c>
      <c r="C9" s="560"/>
      <c r="D9" s="561"/>
      <c r="E9" s="115">
        <f>'内訳書2-1'!$F225</f>
        <v>0</v>
      </c>
      <c r="F9" s="115">
        <f>'内訳書2-2'!$F225</f>
        <v>0</v>
      </c>
      <c r="G9" s="115">
        <f>'内訳書2-3'!$F225</f>
        <v>0</v>
      </c>
      <c r="H9" s="115">
        <f>'内訳書2-4'!$F225</f>
        <v>0</v>
      </c>
      <c r="I9" s="115">
        <f>'内訳書2-5'!$F225</f>
        <v>0</v>
      </c>
      <c r="J9" s="115">
        <f>'内訳書2-6'!$F225</f>
        <v>0</v>
      </c>
      <c r="K9" s="115">
        <f>'内訳書2-7'!$F225</f>
        <v>0</v>
      </c>
      <c r="L9" s="115">
        <f>'内訳書2-8'!$F225</f>
        <v>0</v>
      </c>
      <c r="M9" s="115">
        <f>'内訳書2-9'!$F225</f>
        <v>0</v>
      </c>
      <c r="N9" s="115">
        <f>'内訳書2-10'!$F225</f>
        <v>0</v>
      </c>
      <c r="O9" s="115">
        <f>'内訳書2-11'!$F225</f>
        <v>0</v>
      </c>
      <c r="P9" s="115">
        <f>'内訳書2-12'!$F225</f>
        <v>0</v>
      </c>
      <c r="Q9" s="115">
        <f>'内訳書2-13'!$F225</f>
        <v>0</v>
      </c>
      <c r="R9" s="115">
        <f>'内訳書2-14'!$F225</f>
        <v>0</v>
      </c>
      <c r="S9" s="115">
        <f>'内訳書2-15'!$F225</f>
        <v>0</v>
      </c>
      <c r="T9" s="115">
        <f>'内訳書2-16'!$F225</f>
        <v>0</v>
      </c>
      <c r="U9" s="115">
        <f>'内訳書2-17'!$F225</f>
        <v>0</v>
      </c>
      <c r="V9" s="115">
        <f>'内訳書2-18'!$F225</f>
        <v>0</v>
      </c>
      <c r="W9" s="115">
        <f>'内訳書2-19'!$F225</f>
        <v>0</v>
      </c>
      <c r="X9" s="115">
        <f>'内訳書2-20'!$F225</f>
        <v>0</v>
      </c>
      <c r="Y9" s="115">
        <f t="shared" si="1"/>
        <v>0</v>
      </c>
      <c r="AA9" s="93"/>
      <c r="AB9" s="93"/>
      <c r="AC9" s="93"/>
    </row>
    <row r="10" spans="1:29" ht="18" customHeight="1">
      <c r="A10" s="213"/>
      <c r="B10" s="583" t="s">
        <v>187</v>
      </c>
      <c r="C10" s="585" t="s">
        <v>100</v>
      </c>
      <c r="D10" s="586"/>
      <c r="E10" s="116">
        <f>'内訳書2-1'!$F226</f>
        <v>0</v>
      </c>
      <c r="F10" s="116">
        <f>'内訳書2-2'!$F226</f>
        <v>0</v>
      </c>
      <c r="G10" s="116">
        <f>'内訳書2-3'!$F226</f>
        <v>0</v>
      </c>
      <c r="H10" s="116">
        <f>'内訳書2-4'!$F226</f>
        <v>0</v>
      </c>
      <c r="I10" s="116">
        <f>'内訳書2-5'!$F226</f>
        <v>0</v>
      </c>
      <c r="J10" s="116">
        <f>'内訳書2-6'!$F226</f>
        <v>0</v>
      </c>
      <c r="K10" s="116">
        <f>'内訳書2-7'!$F226</f>
        <v>0</v>
      </c>
      <c r="L10" s="116">
        <f>'内訳書2-8'!$F226</f>
        <v>0</v>
      </c>
      <c r="M10" s="116">
        <f>'内訳書2-9'!$F226</f>
        <v>0</v>
      </c>
      <c r="N10" s="116">
        <f>'内訳書2-10'!$F226</f>
        <v>0</v>
      </c>
      <c r="O10" s="116">
        <f>'内訳書2-11'!$F226</f>
        <v>0</v>
      </c>
      <c r="P10" s="116">
        <f>'内訳書2-12'!$F226</f>
        <v>0</v>
      </c>
      <c r="Q10" s="116">
        <f>'内訳書2-13'!$F226</f>
        <v>0</v>
      </c>
      <c r="R10" s="116">
        <f>'内訳書2-14'!$F226</f>
        <v>0</v>
      </c>
      <c r="S10" s="116">
        <f>'内訳書2-15'!$F226</f>
        <v>0</v>
      </c>
      <c r="T10" s="116">
        <f>'内訳書2-16'!$F226</f>
        <v>0</v>
      </c>
      <c r="U10" s="116">
        <f>'内訳書2-17'!$F226</f>
        <v>0</v>
      </c>
      <c r="V10" s="116">
        <f>'内訳書2-18'!$F226</f>
        <v>0</v>
      </c>
      <c r="W10" s="116">
        <f>'内訳書2-19'!$F226</f>
        <v>0</v>
      </c>
      <c r="X10" s="116">
        <f>'内訳書2-20'!$F226</f>
        <v>0</v>
      </c>
      <c r="Y10" s="116">
        <f t="shared" si="1"/>
        <v>0</v>
      </c>
      <c r="AA10" s="93"/>
      <c r="AB10" s="93"/>
      <c r="AC10" s="93"/>
    </row>
    <row r="11" spans="1:29" ht="18" customHeight="1">
      <c r="A11" s="213"/>
      <c r="B11" s="584"/>
      <c r="C11" s="579" t="s">
        <v>101</v>
      </c>
      <c r="D11" s="580"/>
      <c r="E11" s="117">
        <f>'内訳書2-1'!$F227</f>
        <v>0</v>
      </c>
      <c r="F11" s="117">
        <f>'内訳書2-2'!$F227</f>
        <v>0</v>
      </c>
      <c r="G11" s="117">
        <f>'内訳書2-3'!$F227</f>
        <v>0</v>
      </c>
      <c r="H11" s="117">
        <f>'内訳書2-4'!$F227</f>
        <v>0</v>
      </c>
      <c r="I11" s="117">
        <f>'内訳書2-5'!$F227</f>
        <v>0</v>
      </c>
      <c r="J11" s="117">
        <f>'内訳書2-6'!$F227</f>
        <v>0</v>
      </c>
      <c r="K11" s="117">
        <f>'内訳書2-7'!$F227</f>
        <v>0</v>
      </c>
      <c r="L11" s="117">
        <f>'内訳書2-8'!$F227</f>
        <v>0</v>
      </c>
      <c r="M11" s="117">
        <f>'内訳書2-9'!$F227</f>
        <v>0</v>
      </c>
      <c r="N11" s="117">
        <f>'内訳書2-10'!$F227</f>
        <v>0</v>
      </c>
      <c r="O11" s="117">
        <f>'内訳書2-11'!$F227</f>
        <v>0</v>
      </c>
      <c r="P11" s="117">
        <f>'内訳書2-12'!$F227</f>
        <v>0</v>
      </c>
      <c r="Q11" s="117">
        <f>'内訳書2-13'!$F227</f>
        <v>0</v>
      </c>
      <c r="R11" s="117">
        <f>'内訳書2-14'!$F227</f>
        <v>0</v>
      </c>
      <c r="S11" s="117">
        <f>'内訳書2-15'!$F227</f>
        <v>0</v>
      </c>
      <c r="T11" s="117">
        <f>'内訳書2-16'!$F227</f>
        <v>0</v>
      </c>
      <c r="U11" s="117">
        <f>'内訳書2-17'!$F227</f>
        <v>0</v>
      </c>
      <c r="V11" s="117">
        <f>'内訳書2-18'!$F227</f>
        <v>0</v>
      </c>
      <c r="W11" s="117">
        <f>'内訳書2-19'!$F227</f>
        <v>0</v>
      </c>
      <c r="X11" s="117">
        <f>'内訳書2-20'!$F227</f>
        <v>0</v>
      </c>
      <c r="Y11" s="117">
        <f t="shared" si="1"/>
        <v>0</v>
      </c>
      <c r="AA11" s="93"/>
      <c r="AB11" s="93"/>
      <c r="AC11" s="93"/>
    </row>
    <row r="12" spans="1:29" ht="18" customHeight="1">
      <c r="A12" s="213"/>
      <c r="B12" s="584"/>
      <c r="C12" s="579" t="s">
        <v>102</v>
      </c>
      <c r="D12" s="580"/>
      <c r="E12" s="117">
        <f>'内訳書2-1'!$F228</f>
        <v>0</v>
      </c>
      <c r="F12" s="117">
        <f>'内訳書2-2'!$F228</f>
        <v>0</v>
      </c>
      <c r="G12" s="117">
        <f>'内訳書2-3'!$F228</f>
        <v>0</v>
      </c>
      <c r="H12" s="117">
        <f>'内訳書2-4'!$F228</f>
        <v>0</v>
      </c>
      <c r="I12" s="117">
        <f>'内訳書2-5'!$F228</f>
        <v>0</v>
      </c>
      <c r="J12" s="117">
        <f>'内訳書2-6'!$F228</f>
        <v>0</v>
      </c>
      <c r="K12" s="117">
        <f>'内訳書2-7'!$F228</f>
        <v>0</v>
      </c>
      <c r="L12" s="117">
        <f>'内訳書2-8'!$F228</f>
        <v>0</v>
      </c>
      <c r="M12" s="117">
        <f>'内訳書2-9'!$F228</f>
        <v>0</v>
      </c>
      <c r="N12" s="117">
        <f>'内訳書2-10'!$F228</f>
        <v>0</v>
      </c>
      <c r="O12" s="117">
        <f>'内訳書2-11'!$F228</f>
        <v>0</v>
      </c>
      <c r="P12" s="117">
        <f>'内訳書2-12'!$F228</f>
        <v>0</v>
      </c>
      <c r="Q12" s="117">
        <f>'内訳書2-13'!$F228</f>
        <v>0</v>
      </c>
      <c r="R12" s="117">
        <f>'内訳書2-14'!$F228</f>
        <v>0</v>
      </c>
      <c r="S12" s="117">
        <f>'内訳書2-15'!$F228</f>
        <v>0</v>
      </c>
      <c r="T12" s="117">
        <f>'内訳書2-16'!$F228</f>
        <v>0</v>
      </c>
      <c r="U12" s="117">
        <f>'内訳書2-17'!$F228</f>
        <v>0</v>
      </c>
      <c r="V12" s="117">
        <f>'内訳書2-18'!$F228</f>
        <v>0</v>
      </c>
      <c r="W12" s="117">
        <f>'内訳書2-19'!$F228</f>
        <v>0</v>
      </c>
      <c r="X12" s="117">
        <f>'内訳書2-20'!$F228</f>
        <v>0</v>
      </c>
      <c r="Y12" s="117">
        <f t="shared" si="1"/>
        <v>0</v>
      </c>
      <c r="AA12" s="93"/>
      <c r="AB12" s="93"/>
      <c r="AC12" s="93"/>
    </row>
    <row r="13" spans="1:29" ht="18" customHeight="1">
      <c r="A13" s="213"/>
      <c r="B13" s="584"/>
      <c r="C13" s="581" t="s">
        <v>103</v>
      </c>
      <c r="D13" s="582"/>
      <c r="E13" s="118">
        <f>'内訳書2-1'!$F229</f>
        <v>0</v>
      </c>
      <c r="F13" s="118">
        <f>'内訳書2-2'!$F229</f>
        <v>0</v>
      </c>
      <c r="G13" s="118">
        <f>'内訳書2-3'!$F229</f>
        <v>0</v>
      </c>
      <c r="H13" s="118">
        <f>'内訳書2-4'!$F229</f>
        <v>0</v>
      </c>
      <c r="I13" s="118">
        <f>'内訳書2-5'!$F229</f>
        <v>0</v>
      </c>
      <c r="J13" s="118">
        <f>'内訳書2-6'!$F229</f>
        <v>0</v>
      </c>
      <c r="K13" s="118">
        <f>'内訳書2-7'!$F229</f>
        <v>0</v>
      </c>
      <c r="L13" s="118">
        <f>'内訳書2-8'!$F229</f>
        <v>0</v>
      </c>
      <c r="M13" s="118">
        <f>'内訳書2-9'!$F229</f>
        <v>0</v>
      </c>
      <c r="N13" s="118">
        <f>'内訳書2-10'!$F229</f>
        <v>0</v>
      </c>
      <c r="O13" s="118">
        <f>'内訳書2-11'!$F229</f>
        <v>0</v>
      </c>
      <c r="P13" s="118">
        <f>'内訳書2-12'!$F229</f>
        <v>0</v>
      </c>
      <c r="Q13" s="118">
        <f>'内訳書2-13'!$F229</f>
        <v>0</v>
      </c>
      <c r="R13" s="118">
        <f>'内訳書2-14'!$F229</f>
        <v>0</v>
      </c>
      <c r="S13" s="118">
        <f>'内訳書2-15'!$F229</f>
        <v>0</v>
      </c>
      <c r="T13" s="118">
        <f>'内訳書2-16'!$F229</f>
        <v>0</v>
      </c>
      <c r="U13" s="118">
        <f>'内訳書2-17'!$F229</f>
        <v>0</v>
      </c>
      <c r="V13" s="118">
        <f>'内訳書2-18'!$F229</f>
        <v>0</v>
      </c>
      <c r="W13" s="118">
        <f>'内訳書2-19'!$F229</f>
        <v>0</v>
      </c>
      <c r="X13" s="118">
        <f>'内訳書2-20'!$F229</f>
        <v>0</v>
      </c>
      <c r="Y13" s="118">
        <f t="shared" si="1"/>
        <v>0</v>
      </c>
      <c r="AA13" s="93"/>
      <c r="AB13" s="93"/>
      <c r="AC13" s="93"/>
    </row>
    <row r="14" spans="1:29" ht="18" customHeight="1">
      <c r="A14" s="213"/>
      <c r="B14" s="540"/>
      <c r="C14" s="560" t="s">
        <v>188</v>
      </c>
      <c r="D14" s="561"/>
      <c r="E14" s="119">
        <f>SUM(E$10:E$13)</f>
        <v>0</v>
      </c>
      <c r="F14" s="119">
        <f t="shared" ref="F14:X14" si="2">SUM(F$10:F$13)</f>
        <v>0</v>
      </c>
      <c r="G14" s="119">
        <f t="shared" si="2"/>
        <v>0</v>
      </c>
      <c r="H14" s="119">
        <f t="shared" si="2"/>
        <v>0</v>
      </c>
      <c r="I14" s="119">
        <f t="shared" si="2"/>
        <v>0</v>
      </c>
      <c r="J14" s="119">
        <f t="shared" si="2"/>
        <v>0</v>
      </c>
      <c r="K14" s="119">
        <f t="shared" si="2"/>
        <v>0</v>
      </c>
      <c r="L14" s="119">
        <f t="shared" si="2"/>
        <v>0</v>
      </c>
      <c r="M14" s="119">
        <f t="shared" si="2"/>
        <v>0</v>
      </c>
      <c r="N14" s="119">
        <f t="shared" si="2"/>
        <v>0</v>
      </c>
      <c r="O14" s="119">
        <f t="shared" si="2"/>
        <v>0</v>
      </c>
      <c r="P14" s="119">
        <f t="shared" si="2"/>
        <v>0</v>
      </c>
      <c r="Q14" s="119">
        <f t="shared" si="2"/>
        <v>0</v>
      </c>
      <c r="R14" s="119">
        <f t="shared" si="2"/>
        <v>0</v>
      </c>
      <c r="S14" s="119">
        <f t="shared" si="2"/>
        <v>0</v>
      </c>
      <c r="T14" s="119">
        <f t="shared" si="2"/>
        <v>0</v>
      </c>
      <c r="U14" s="119">
        <f t="shared" si="2"/>
        <v>0</v>
      </c>
      <c r="V14" s="119">
        <f t="shared" si="2"/>
        <v>0</v>
      </c>
      <c r="W14" s="119">
        <f t="shared" si="2"/>
        <v>0</v>
      </c>
      <c r="X14" s="119">
        <f t="shared" si="2"/>
        <v>0</v>
      </c>
      <c r="Y14" s="119">
        <f t="shared" ref="Y14" si="3">SUM(Y10:Y13)</f>
        <v>0</v>
      </c>
      <c r="AA14" s="93"/>
      <c r="AB14" s="93"/>
      <c r="AC14" s="93"/>
    </row>
    <row r="15" spans="1:29" ht="18" customHeight="1">
      <c r="A15" s="213"/>
      <c r="B15" s="567" t="s">
        <v>104</v>
      </c>
      <c r="C15" s="567"/>
      <c r="D15" s="567"/>
      <c r="E15" s="112">
        <f>SUM(E$8:E$9,E$14)</f>
        <v>0</v>
      </c>
      <c r="F15" s="112">
        <f t="shared" ref="F15:X15" si="4">SUM(F$8:F$9,F$14)</f>
        <v>0</v>
      </c>
      <c r="G15" s="112">
        <f t="shared" si="4"/>
        <v>0</v>
      </c>
      <c r="H15" s="112">
        <f t="shared" si="4"/>
        <v>0</v>
      </c>
      <c r="I15" s="112">
        <f t="shared" si="4"/>
        <v>0</v>
      </c>
      <c r="J15" s="112">
        <f t="shared" si="4"/>
        <v>0</v>
      </c>
      <c r="K15" s="112">
        <f t="shared" si="4"/>
        <v>0</v>
      </c>
      <c r="L15" s="112">
        <f t="shared" si="4"/>
        <v>0</v>
      </c>
      <c r="M15" s="112">
        <f t="shared" si="4"/>
        <v>0</v>
      </c>
      <c r="N15" s="112">
        <f t="shared" si="4"/>
        <v>0</v>
      </c>
      <c r="O15" s="112">
        <f t="shared" si="4"/>
        <v>0</v>
      </c>
      <c r="P15" s="112">
        <f t="shared" si="4"/>
        <v>0</v>
      </c>
      <c r="Q15" s="112">
        <f t="shared" si="4"/>
        <v>0</v>
      </c>
      <c r="R15" s="112">
        <f t="shared" si="4"/>
        <v>0</v>
      </c>
      <c r="S15" s="112">
        <f t="shared" si="4"/>
        <v>0</v>
      </c>
      <c r="T15" s="112">
        <f t="shared" si="4"/>
        <v>0</v>
      </c>
      <c r="U15" s="112">
        <f t="shared" si="4"/>
        <v>0</v>
      </c>
      <c r="V15" s="112">
        <f t="shared" si="4"/>
        <v>0</v>
      </c>
      <c r="W15" s="112">
        <f t="shared" si="4"/>
        <v>0</v>
      </c>
      <c r="X15" s="112">
        <f t="shared" si="4"/>
        <v>0</v>
      </c>
      <c r="Y15" s="112">
        <f t="shared" ref="Y15" si="5">SUM(Y8:Y9,Y14)</f>
        <v>0</v>
      </c>
      <c r="AA15" s="93"/>
      <c r="AB15" s="93"/>
      <c r="AC15" s="93"/>
    </row>
    <row r="16" spans="1:29" ht="18" customHeight="1" thickBot="1">
      <c r="A16" s="213"/>
      <c r="B16" s="559" t="s">
        <v>29</v>
      </c>
      <c r="C16" s="560"/>
      <c r="D16" s="561"/>
      <c r="E16" s="113">
        <f>'内訳書2-1'!$F232</f>
        <v>0</v>
      </c>
      <c r="F16" s="113">
        <f>'内訳書2-2'!$F232</f>
        <v>0</v>
      </c>
      <c r="G16" s="113">
        <f>'内訳書2-3'!$F232</f>
        <v>0</v>
      </c>
      <c r="H16" s="113">
        <f>'内訳書2-4'!$F232</f>
        <v>0</v>
      </c>
      <c r="I16" s="113">
        <f>'内訳書2-5'!$F232</f>
        <v>0</v>
      </c>
      <c r="J16" s="113">
        <f>'内訳書2-6'!$F232</f>
        <v>0</v>
      </c>
      <c r="K16" s="113">
        <f>'内訳書2-7'!$F232</f>
        <v>0</v>
      </c>
      <c r="L16" s="113">
        <f>'内訳書2-8'!$F232</f>
        <v>0</v>
      </c>
      <c r="M16" s="113">
        <f>'内訳書2-9'!$F232</f>
        <v>0</v>
      </c>
      <c r="N16" s="113">
        <f>'内訳書2-10'!$F232</f>
        <v>0</v>
      </c>
      <c r="O16" s="113">
        <f>'内訳書2-11'!$F232</f>
        <v>0</v>
      </c>
      <c r="P16" s="113">
        <f>'内訳書2-12'!$F232</f>
        <v>0</v>
      </c>
      <c r="Q16" s="113">
        <f>'内訳書2-13'!$F232</f>
        <v>0</v>
      </c>
      <c r="R16" s="113">
        <f>'内訳書2-14'!$F232</f>
        <v>0</v>
      </c>
      <c r="S16" s="113">
        <f>'内訳書2-15'!$F232</f>
        <v>0</v>
      </c>
      <c r="T16" s="113">
        <f>'内訳書2-16'!$F232</f>
        <v>0</v>
      </c>
      <c r="U16" s="113">
        <f>'内訳書2-17'!$F232</f>
        <v>0</v>
      </c>
      <c r="V16" s="113">
        <f>'内訳書2-18'!$F232</f>
        <v>0</v>
      </c>
      <c r="W16" s="113">
        <f>'内訳書2-19'!$F232</f>
        <v>0</v>
      </c>
      <c r="X16" s="113">
        <f>'内訳書2-20'!$F232</f>
        <v>0</v>
      </c>
      <c r="Y16" s="113">
        <f>SUM(E16:X16)</f>
        <v>0</v>
      </c>
      <c r="AA16" s="93"/>
      <c r="AB16" s="93"/>
      <c r="AC16" s="93"/>
    </row>
    <row r="17" spans="1:29" ht="18" customHeight="1" thickTop="1">
      <c r="A17" s="213"/>
      <c r="B17" s="562" t="s">
        <v>105</v>
      </c>
      <c r="C17" s="562"/>
      <c r="D17" s="562"/>
      <c r="E17" s="120">
        <f>SUM(E$15:E$16)</f>
        <v>0</v>
      </c>
      <c r="F17" s="120">
        <f t="shared" ref="F17:Y17" si="6">SUM(F$15:F$16)</f>
        <v>0</v>
      </c>
      <c r="G17" s="120">
        <f t="shared" si="6"/>
        <v>0</v>
      </c>
      <c r="H17" s="120">
        <f t="shared" si="6"/>
        <v>0</v>
      </c>
      <c r="I17" s="120">
        <f t="shared" si="6"/>
        <v>0</v>
      </c>
      <c r="J17" s="120">
        <f t="shared" si="6"/>
        <v>0</v>
      </c>
      <c r="K17" s="120">
        <f t="shared" si="6"/>
        <v>0</v>
      </c>
      <c r="L17" s="120">
        <f t="shared" si="6"/>
        <v>0</v>
      </c>
      <c r="M17" s="120">
        <f t="shared" si="6"/>
        <v>0</v>
      </c>
      <c r="N17" s="120">
        <f t="shared" si="6"/>
        <v>0</v>
      </c>
      <c r="O17" s="120">
        <f t="shared" si="6"/>
        <v>0</v>
      </c>
      <c r="P17" s="120">
        <f t="shared" si="6"/>
        <v>0</v>
      </c>
      <c r="Q17" s="120">
        <f t="shared" si="6"/>
        <v>0</v>
      </c>
      <c r="R17" s="120">
        <f t="shared" si="6"/>
        <v>0</v>
      </c>
      <c r="S17" s="120">
        <f t="shared" si="6"/>
        <v>0</v>
      </c>
      <c r="T17" s="120">
        <f t="shared" si="6"/>
        <v>0</v>
      </c>
      <c r="U17" s="120">
        <f t="shared" si="6"/>
        <v>0</v>
      </c>
      <c r="V17" s="120">
        <f t="shared" si="6"/>
        <v>0</v>
      </c>
      <c r="W17" s="120">
        <f t="shared" si="6"/>
        <v>0</v>
      </c>
      <c r="X17" s="120">
        <f t="shared" si="6"/>
        <v>0</v>
      </c>
      <c r="Y17" s="120">
        <f t="shared" si="6"/>
        <v>0</v>
      </c>
      <c r="AA17" s="93"/>
      <c r="AB17" s="93"/>
      <c r="AC17" s="93"/>
    </row>
    <row r="18" spans="1:29" ht="18.75" customHeight="1">
      <c r="A18" s="213"/>
      <c r="B18" s="213"/>
      <c r="C18" s="213"/>
      <c r="D18" s="213"/>
      <c r="E18" s="330" t="str">
        <f t="shared" ref="E18:X18" si="7">IF(E$17&lt;&gt;E$61,"収入額と支出額が一致しません。","")</f>
        <v/>
      </c>
      <c r="F18" s="330" t="str">
        <f t="shared" si="7"/>
        <v/>
      </c>
      <c r="G18" s="330" t="str">
        <f t="shared" si="7"/>
        <v/>
      </c>
      <c r="H18" s="330" t="str">
        <f t="shared" si="7"/>
        <v/>
      </c>
      <c r="I18" s="330" t="str">
        <f t="shared" si="7"/>
        <v/>
      </c>
      <c r="J18" s="330" t="str">
        <f t="shared" si="7"/>
        <v/>
      </c>
      <c r="K18" s="330" t="str">
        <f t="shared" si="7"/>
        <v/>
      </c>
      <c r="L18" s="330" t="str">
        <f t="shared" si="7"/>
        <v/>
      </c>
      <c r="M18" s="330" t="str">
        <f t="shared" si="7"/>
        <v/>
      </c>
      <c r="N18" s="330" t="str">
        <f t="shared" si="7"/>
        <v/>
      </c>
      <c r="O18" s="330" t="str">
        <f t="shared" si="7"/>
        <v/>
      </c>
      <c r="P18" s="330" t="str">
        <f t="shared" si="7"/>
        <v/>
      </c>
      <c r="Q18" s="330" t="str">
        <f t="shared" si="7"/>
        <v/>
      </c>
      <c r="R18" s="330" t="str">
        <f t="shared" si="7"/>
        <v/>
      </c>
      <c r="S18" s="330" t="str">
        <f t="shared" si="7"/>
        <v/>
      </c>
      <c r="T18" s="330" t="str">
        <f t="shared" si="7"/>
        <v/>
      </c>
      <c r="U18" s="330" t="str">
        <f t="shared" si="7"/>
        <v/>
      </c>
      <c r="V18" s="330" t="str">
        <f t="shared" si="7"/>
        <v/>
      </c>
      <c r="W18" s="330" t="str">
        <f t="shared" si="7"/>
        <v/>
      </c>
      <c r="X18" s="330" t="str">
        <f t="shared" si="7"/>
        <v/>
      </c>
      <c r="Y18" s="283"/>
      <c r="AA18" s="92"/>
      <c r="AB18" s="92"/>
      <c r="AC18" s="92"/>
    </row>
    <row r="19" spans="1:29" ht="15" customHeight="1">
      <c r="A19" s="213"/>
      <c r="B19" s="213" t="s">
        <v>106</v>
      </c>
      <c r="C19" s="213"/>
      <c r="D19" s="213"/>
      <c r="E19" s="280"/>
      <c r="F19" s="280"/>
      <c r="G19" s="280"/>
      <c r="H19" s="280"/>
      <c r="I19" s="280"/>
      <c r="J19" s="280"/>
      <c r="K19" s="280"/>
      <c r="L19" s="280"/>
      <c r="M19" s="280"/>
      <c r="N19" s="280"/>
      <c r="O19" s="280"/>
      <c r="P19" s="280"/>
      <c r="Q19" s="280"/>
      <c r="R19" s="280"/>
      <c r="S19" s="280"/>
      <c r="T19" s="280"/>
      <c r="U19" s="280"/>
      <c r="V19" s="280"/>
      <c r="W19" s="280"/>
      <c r="X19" s="280"/>
      <c r="Y19" s="125" t="s">
        <v>69</v>
      </c>
    </row>
    <row r="20" spans="1:29" ht="18" customHeight="1">
      <c r="A20" s="213"/>
      <c r="B20" s="577"/>
      <c r="C20" s="577" t="s">
        <v>107</v>
      </c>
      <c r="D20" s="95" t="s">
        <v>140</v>
      </c>
      <c r="E20" s="281" t="str">
        <f t="shared" ref="E20:X20" si="8">E4</f>
        <v>2-1</v>
      </c>
      <c r="F20" s="281" t="str">
        <f t="shared" si="8"/>
        <v>2-2</v>
      </c>
      <c r="G20" s="281" t="str">
        <f t="shared" si="8"/>
        <v>2-3</v>
      </c>
      <c r="H20" s="281" t="str">
        <f t="shared" si="8"/>
        <v>2-4</v>
      </c>
      <c r="I20" s="281" t="str">
        <f t="shared" si="8"/>
        <v>2-5</v>
      </c>
      <c r="J20" s="281" t="str">
        <f t="shared" si="8"/>
        <v>2-6</v>
      </c>
      <c r="K20" s="281" t="str">
        <f t="shared" si="8"/>
        <v>2-7</v>
      </c>
      <c r="L20" s="281" t="str">
        <f t="shared" si="8"/>
        <v>2-8</v>
      </c>
      <c r="M20" s="281" t="str">
        <f t="shared" si="8"/>
        <v>2-9</v>
      </c>
      <c r="N20" s="281" t="str">
        <f t="shared" si="8"/>
        <v>2-10</v>
      </c>
      <c r="O20" s="281" t="str">
        <f t="shared" si="8"/>
        <v>2-11</v>
      </c>
      <c r="P20" s="281" t="str">
        <f t="shared" si="8"/>
        <v>2-12</v>
      </c>
      <c r="Q20" s="281" t="str">
        <f t="shared" si="8"/>
        <v>2-13</v>
      </c>
      <c r="R20" s="281" t="str">
        <f t="shared" si="8"/>
        <v>2-14</v>
      </c>
      <c r="S20" s="281" t="str">
        <f t="shared" si="8"/>
        <v>2-15</v>
      </c>
      <c r="T20" s="281" t="str">
        <f t="shared" si="8"/>
        <v>2-16</v>
      </c>
      <c r="U20" s="281" t="str">
        <f t="shared" si="8"/>
        <v>2-17</v>
      </c>
      <c r="V20" s="281" t="str">
        <f t="shared" si="8"/>
        <v>2-18</v>
      </c>
      <c r="W20" s="281" t="str">
        <f t="shared" si="8"/>
        <v>2-19</v>
      </c>
      <c r="X20" s="281" t="str">
        <f t="shared" si="8"/>
        <v>2-20</v>
      </c>
      <c r="Y20" s="578" t="s">
        <v>259</v>
      </c>
      <c r="AA20" s="93"/>
      <c r="AB20" s="93"/>
      <c r="AC20" s="93"/>
    </row>
    <row r="21" spans="1:29" ht="60.75" customHeight="1">
      <c r="A21" s="213"/>
      <c r="B21" s="577"/>
      <c r="C21" s="577"/>
      <c r="D21" s="577" t="s">
        <v>108</v>
      </c>
      <c r="E21" s="104">
        <f t="shared" ref="E21:X21" si="9">E6</f>
        <v>0</v>
      </c>
      <c r="F21" s="104">
        <f t="shared" si="9"/>
        <v>0</v>
      </c>
      <c r="G21" s="104">
        <f t="shared" si="9"/>
        <v>0</v>
      </c>
      <c r="H21" s="104">
        <f t="shared" si="9"/>
        <v>0</v>
      </c>
      <c r="I21" s="104">
        <f t="shared" si="9"/>
        <v>0</v>
      </c>
      <c r="J21" s="104">
        <f t="shared" si="9"/>
        <v>0</v>
      </c>
      <c r="K21" s="104">
        <f t="shared" si="9"/>
        <v>0</v>
      </c>
      <c r="L21" s="104">
        <f t="shared" si="9"/>
        <v>0</v>
      </c>
      <c r="M21" s="104">
        <f t="shared" si="9"/>
        <v>0</v>
      </c>
      <c r="N21" s="104">
        <f t="shared" si="9"/>
        <v>0</v>
      </c>
      <c r="O21" s="104">
        <f t="shared" si="9"/>
        <v>0</v>
      </c>
      <c r="P21" s="104">
        <f t="shared" si="9"/>
        <v>0</v>
      </c>
      <c r="Q21" s="104">
        <f t="shared" si="9"/>
        <v>0</v>
      </c>
      <c r="R21" s="104">
        <f t="shared" si="9"/>
        <v>0</v>
      </c>
      <c r="S21" s="104">
        <f t="shared" si="9"/>
        <v>0</v>
      </c>
      <c r="T21" s="104">
        <f t="shared" si="9"/>
        <v>0</v>
      </c>
      <c r="U21" s="104">
        <f t="shared" si="9"/>
        <v>0</v>
      </c>
      <c r="V21" s="104">
        <f t="shared" si="9"/>
        <v>0</v>
      </c>
      <c r="W21" s="104">
        <f t="shared" si="9"/>
        <v>0</v>
      </c>
      <c r="X21" s="104">
        <f t="shared" si="9"/>
        <v>0</v>
      </c>
      <c r="Y21" s="578"/>
      <c r="AA21" s="93"/>
      <c r="AB21" s="93"/>
      <c r="AC21" s="93"/>
    </row>
    <row r="22" spans="1:29" ht="60.75" customHeight="1">
      <c r="A22" s="213"/>
      <c r="B22" s="577"/>
      <c r="C22" s="577"/>
      <c r="D22" s="577"/>
      <c r="E22" s="104">
        <f t="shared" ref="E22:X22" si="10">E7</f>
        <v>0</v>
      </c>
      <c r="F22" s="104">
        <f t="shared" si="10"/>
        <v>0</v>
      </c>
      <c r="G22" s="104">
        <f t="shared" si="10"/>
        <v>0</v>
      </c>
      <c r="H22" s="104">
        <f t="shared" si="10"/>
        <v>0</v>
      </c>
      <c r="I22" s="104">
        <f t="shared" si="10"/>
        <v>0</v>
      </c>
      <c r="J22" s="104">
        <f t="shared" si="10"/>
        <v>0</v>
      </c>
      <c r="K22" s="104">
        <f t="shared" si="10"/>
        <v>0</v>
      </c>
      <c r="L22" s="104">
        <f t="shared" si="10"/>
        <v>0</v>
      </c>
      <c r="M22" s="104">
        <f t="shared" si="10"/>
        <v>0</v>
      </c>
      <c r="N22" s="104">
        <f t="shared" si="10"/>
        <v>0</v>
      </c>
      <c r="O22" s="104">
        <f t="shared" si="10"/>
        <v>0</v>
      </c>
      <c r="P22" s="104">
        <f t="shared" si="10"/>
        <v>0</v>
      </c>
      <c r="Q22" s="104">
        <f t="shared" si="10"/>
        <v>0</v>
      </c>
      <c r="R22" s="104">
        <f t="shared" si="10"/>
        <v>0</v>
      </c>
      <c r="S22" s="104">
        <f t="shared" si="10"/>
        <v>0</v>
      </c>
      <c r="T22" s="104">
        <f t="shared" si="10"/>
        <v>0</v>
      </c>
      <c r="U22" s="104">
        <f t="shared" si="10"/>
        <v>0</v>
      </c>
      <c r="V22" s="104">
        <f t="shared" si="10"/>
        <v>0</v>
      </c>
      <c r="W22" s="104">
        <f t="shared" si="10"/>
        <v>0</v>
      </c>
      <c r="X22" s="104">
        <f t="shared" si="10"/>
        <v>0</v>
      </c>
      <c r="Y22" s="578"/>
      <c r="AA22" s="93"/>
      <c r="AB22" s="93"/>
      <c r="AC22" s="93"/>
    </row>
    <row r="23" spans="1:29" ht="18" customHeight="1">
      <c r="A23" s="213"/>
      <c r="B23" s="575" t="s">
        <v>109</v>
      </c>
      <c r="C23" s="568" t="s">
        <v>110</v>
      </c>
      <c r="D23" s="105" t="s">
        <v>111</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 t="shared" ref="Y23:Y39" si="11">SUM(E23:X23)</f>
        <v>0</v>
      </c>
      <c r="AA23" s="93"/>
      <c r="AB23" s="93"/>
      <c r="AC23" s="93"/>
    </row>
    <row r="24" spans="1:29" ht="18" customHeight="1">
      <c r="A24" s="213"/>
      <c r="B24" s="575"/>
      <c r="C24" s="567"/>
      <c r="D24" s="108" t="s">
        <v>112</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si="11"/>
        <v>0</v>
      </c>
      <c r="AA24" s="93"/>
      <c r="AB24" s="93"/>
      <c r="AC24" s="93"/>
    </row>
    <row r="25" spans="1:29" ht="18" customHeight="1">
      <c r="A25" s="213"/>
      <c r="B25" s="575"/>
      <c r="C25" s="567"/>
      <c r="D25" s="110" t="s">
        <v>113</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11"/>
        <v>0</v>
      </c>
      <c r="AA25" s="93"/>
      <c r="AB25" s="93"/>
      <c r="AC25" s="93"/>
    </row>
    <row r="26" spans="1:29" ht="18" customHeight="1">
      <c r="A26" s="213"/>
      <c r="B26" s="575"/>
      <c r="C26" s="568" t="s">
        <v>114</v>
      </c>
      <c r="D26" s="105" t="s">
        <v>115</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11"/>
        <v>0</v>
      </c>
      <c r="AA26" s="93"/>
      <c r="AB26" s="93"/>
      <c r="AC26" s="93"/>
    </row>
    <row r="27" spans="1:29" ht="18" customHeight="1">
      <c r="A27" s="213"/>
      <c r="B27" s="575"/>
      <c r="C27" s="567"/>
      <c r="D27" s="108" t="s">
        <v>116</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11"/>
        <v>0</v>
      </c>
      <c r="AA27" s="93"/>
      <c r="AB27" s="93"/>
      <c r="AC27" s="93"/>
    </row>
    <row r="28" spans="1:29" ht="18" customHeight="1">
      <c r="A28" s="213"/>
      <c r="B28" s="575"/>
      <c r="C28" s="567"/>
      <c r="D28" s="108" t="s">
        <v>117</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11"/>
        <v>0</v>
      </c>
      <c r="AA28" s="93"/>
      <c r="AB28" s="93"/>
      <c r="AC28" s="93"/>
    </row>
    <row r="29" spans="1:29" ht="18" customHeight="1">
      <c r="A29" s="213"/>
      <c r="B29" s="575"/>
      <c r="C29" s="567"/>
      <c r="D29" s="108" t="s">
        <v>118</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11"/>
        <v>0</v>
      </c>
      <c r="AA29" s="93"/>
      <c r="AB29" s="93"/>
      <c r="AC29" s="93"/>
    </row>
    <row r="30" spans="1:29" ht="18" customHeight="1">
      <c r="A30" s="213"/>
      <c r="B30" s="575"/>
      <c r="C30" s="567"/>
      <c r="D30" s="110" t="s">
        <v>119</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11"/>
        <v>0</v>
      </c>
      <c r="AA30" s="93"/>
      <c r="AB30" s="93"/>
      <c r="AC30" s="93"/>
    </row>
    <row r="31" spans="1:29" ht="18" customHeight="1">
      <c r="A31" s="213"/>
      <c r="B31" s="575"/>
      <c r="C31" s="568" t="s">
        <v>120</v>
      </c>
      <c r="D31" s="105" t="s">
        <v>121</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11"/>
        <v>0</v>
      </c>
      <c r="AA31" s="93"/>
      <c r="AB31" s="93"/>
      <c r="AC31" s="93"/>
    </row>
    <row r="32" spans="1:29" ht="18" customHeight="1">
      <c r="A32" s="213"/>
      <c r="B32" s="575"/>
      <c r="C32" s="567"/>
      <c r="D32" s="108" t="s">
        <v>122</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11"/>
        <v>0</v>
      </c>
      <c r="AA32" s="93"/>
      <c r="AB32" s="93"/>
      <c r="AC32" s="93"/>
    </row>
    <row r="33" spans="1:29" ht="18" customHeight="1">
      <c r="A33" s="213"/>
      <c r="B33" s="575"/>
      <c r="C33" s="567"/>
      <c r="D33" s="110" t="s">
        <v>123</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11"/>
        <v>0</v>
      </c>
      <c r="AA33" s="93"/>
      <c r="AB33" s="93"/>
      <c r="AC33" s="93"/>
    </row>
    <row r="34" spans="1:29" ht="18" customHeight="1">
      <c r="A34" s="213"/>
      <c r="B34" s="575"/>
      <c r="C34" s="568" t="s">
        <v>124</v>
      </c>
      <c r="D34" s="105" t="s">
        <v>125</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11"/>
        <v>0</v>
      </c>
      <c r="AA34" s="93"/>
      <c r="AB34" s="93"/>
      <c r="AC34" s="93"/>
    </row>
    <row r="35" spans="1:29" ht="18" customHeight="1">
      <c r="A35" s="213"/>
      <c r="B35" s="575"/>
      <c r="C35" s="567"/>
      <c r="D35" s="108" t="s">
        <v>126</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11"/>
        <v>0</v>
      </c>
      <c r="AA35" s="93"/>
      <c r="AB35" s="93"/>
      <c r="AC35" s="93"/>
    </row>
    <row r="36" spans="1:29" ht="18" customHeight="1">
      <c r="A36" s="213"/>
      <c r="B36" s="575"/>
      <c r="C36" s="567"/>
      <c r="D36" s="108" t="s">
        <v>127</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11"/>
        <v>0</v>
      </c>
      <c r="AA36" s="93"/>
      <c r="AB36" s="93"/>
      <c r="AC36" s="93"/>
    </row>
    <row r="37" spans="1:29" ht="18" customHeight="1">
      <c r="A37" s="213"/>
      <c r="B37" s="575"/>
      <c r="C37" s="567"/>
      <c r="D37" s="147" t="s">
        <v>128</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12">SUM(E37:X37)</f>
        <v>0</v>
      </c>
      <c r="AA37" s="93"/>
      <c r="AB37" s="93"/>
      <c r="AC37" s="93"/>
    </row>
    <row r="38" spans="1:29" ht="18" hidden="1" customHeight="1">
      <c r="A38" s="213"/>
      <c r="B38" s="575"/>
      <c r="C38" s="567"/>
      <c r="D38" s="151" t="s">
        <v>103</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11"/>
        <v>0</v>
      </c>
      <c r="AA38" s="93"/>
      <c r="AB38" s="93"/>
      <c r="AC38" s="93"/>
    </row>
    <row r="39" spans="1:29" ht="18" customHeight="1">
      <c r="A39" s="213"/>
      <c r="B39" s="575"/>
      <c r="C39" s="207" t="s">
        <v>200</v>
      </c>
      <c r="D39" s="105" t="s">
        <v>129</v>
      </c>
      <c r="E39" s="106">
        <f>'内訳書2-1'!$F254</f>
        <v>0</v>
      </c>
      <c r="F39" s="106">
        <f>'内訳書2-2'!$F254</f>
        <v>0</v>
      </c>
      <c r="G39" s="106">
        <f>'内訳書2-3'!$F254</f>
        <v>0</v>
      </c>
      <c r="H39" s="106">
        <f>'内訳書2-4'!$F254</f>
        <v>0</v>
      </c>
      <c r="I39" s="106">
        <f>'内訳書2-5'!$F254</f>
        <v>0</v>
      </c>
      <c r="J39" s="106">
        <f>'内訳書2-6'!$F254</f>
        <v>0</v>
      </c>
      <c r="K39" s="106">
        <f>'内訳書2-7'!$F254</f>
        <v>0</v>
      </c>
      <c r="L39" s="106">
        <f>'内訳書2-8'!$F254</f>
        <v>0</v>
      </c>
      <c r="M39" s="106">
        <f>'内訳書2-9'!$F254</f>
        <v>0</v>
      </c>
      <c r="N39" s="106">
        <f>'内訳書2-10'!$F254</f>
        <v>0</v>
      </c>
      <c r="O39" s="106">
        <f>'内訳書2-11'!$F254</f>
        <v>0</v>
      </c>
      <c r="P39" s="106">
        <f>'内訳書2-12'!$F254</f>
        <v>0</v>
      </c>
      <c r="Q39" s="106">
        <f>'内訳書2-13'!$F254</f>
        <v>0</v>
      </c>
      <c r="R39" s="106">
        <f>'内訳書2-14'!$F254</f>
        <v>0</v>
      </c>
      <c r="S39" s="106">
        <f>'内訳書2-15'!$F254</f>
        <v>0</v>
      </c>
      <c r="T39" s="106">
        <f>'内訳書2-16'!$F254</f>
        <v>0</v>
      </c>
      <c r="U39" s="106">
        <f>'内訳書2-17'!$F254</f>
        <v>0</v>
      </c>
      <c r="V39" s="106">
        <f>'内訳書2-18'!$F254</f>
        <v>0</v>
      </c>
      <c r="W39" s="106">
        <f>'内訳書2-19'!$F254</f>
        <v>0</v>
      </c>
      <c r="X39" s="106">
        <f>'内訳書2-20'!$F254</f>
        <v>0</v>
      </c>
      <c r="Y39" s="107">
        <f t="shared" si="11"/>
        <v>0</v>
      </c>
      <c r="AA39" s="93"/>
      <c r="AB39" s="93"/>
      <c r="AC39" s="93"/>
    </row>
    <row r="40" spans="1:29" ht="18" customHeight="1">
      <c r="A40" s="213"/>
      <c r="B40" s="575"/>
      <c r="C40" s="567" t="s">
        <v>130</v>
      </c>
      <c r="D40" s="567"/>
      <c r="E40" s="112">
        <f t="shared" ref="E40:X40" si="13">SUM(E23:E39)</f>
        <v>0</v>
      </c>
      <c r="F40" s="112">
        <f t="shared" si="13"/>
        <v>0</v>
      </c>
      <c r="G40" s="112">
        <f t="shared" si="13"/>
        <v>0</v>
      </c>
      <c r="H40" s="112">
        <f t="shared" si="13"/>
        <v>0</v>
      </c>
      <c r="I40" s="112">
        <f t="shared" si="13"/>
        <v>0</v>
      </c>
      <c r="J40" s="112">
        <f t="shared" si="13"/>
        <v>0</v>
      </c>
      <c r="K40" s="112">
        <f t="shared" si="13"/>
        <v>0</v>
      </c>
      <c r="L40" s="112">
        <f t="shared" si="13"/>
        <v>0</v>
      </c>
      <c r="M40" s="112">
        <f t="shared" si="13"/>
        <v>0</v>
      </c>
      <c r="N40" s="112">
        <f t="shared" si="13"/>
        <v>0</v>
      </c>
      <c r="O40" s="112">
        <f t="shared" si="13"/>
        <v>0</v>
      </c>
      <c r="P40" s="112">
        <f t="shared" si="13"/>
        <v>0</v>
      </c>
      <c r="Q40" s="112">
        <f t="shared" si="13"/>
        <v>0</v>
      </c>
      <c r="R40" s="112">
        <f t="shared" si="13"/>
        <v>0</v>
      </c>
      <c r="S40" s="112">
        <f t="shared" si="13"/>
        <v>0</v>
      </c>
      <c r="T40" s="112">
        <f t="shared" si="13"/>
        <v>0</v>
      </c>
      <c r="U40" s="112">
        <f t="shared" si="13"/>
        <v>0</v>
      </c>
      <c r="V40" s="112">
        <f t="shared" si="13"/>
        <v>0</v>
      </c>
      <c r="W40" s="112">
        <f t="shared" si="13"/>
        <v>0</v>
      </c>
      <c r="X40" s="112">
        <f t="shared" si="13"/>
        <v>0</v>
      </c>
      <c r="Y40" s="98">
        <f>SUM(Y23:Y39)</f>
        <v>0</v>
      </c>
      <c r="AA40" s="93"/>
      <c r="AB40" s="93"/>
      <c r="AC40" s="93"/>
    </row>
    <row r="41" spans="1:29" ht="18" customHeight="1" thickBot="1">
      <c r="A41" s="213"/>
      <c r="B41" s="575"/>
      <c r="C41" s="563" t="s">
        <v>272</v>
      </c>
      <c r="D41" s="563"/>
      <c r="E41" s="308"/>
      <c r="F41" s="308"/>
      <c r="G41" s="308"/>
      <c r="H41" s="308"/>
      <c r="I41" s="308"/>
      <c r="J41" s="308"/>
      <c r="K41" s="308"/>
      <c r="L41" s="308"/>
      <c r="M41" s="308"/>
      <c r="N41" s="308"/>
      <c r="O41" s="308"/>
      <c r="P41" s="308"/>
      <c r="Q41" s="308"/>
      <c r="R41" s="308"/>
      <c r="S41" s="308"/>
      <c r="T41" s="308"/>
      <c r="U41" s="308"/>
      <c r="V41" s="308"/>
      <c r="W41" s="308"/>
      <c r="X41" s="308"/>
      <c r="Y41" s="309">
        <f>SUM(E41:X41)</f>
        <v>0</v>
      </c>
      <c r="AA41" s="93"/>
      <c r="AB41" s="93"/>
      <c r="AC41" s="93"/>
    </row>
    <row r="42" spans="1:29" ht="18" customHeight="1" thickBot="1">
      <c r="A42" s="213"/>
      <c r="B42" s="576"/>
      <c r="C42" s="564" t="s">
        <v>131</v>
      </c>
      <c r="D42" s="565"/>
      <c r="E42" s="311">
        <f>E40-E41</f>
        <v>0</v>
      </c>
      <c r="F42" s="311">
        <f t="shared" ref="F42:X42" si="14">F40-F41</f>
        <v>0</v>
      </c>
      <c r="G42" s="311">
        <f t="shared" si="14"/>
        <v>0</v>
      </c>
      <c r="H42" s="311">
        <f t="shared" si="14"/>
        <v>0</v>
      </c>
      <c r="I42" s="311">
        <f t="shared" si="14"/>
        <v>0</v>
      </c>
      <c r="J42" s="311">
        <f t="shared" si="14"/>
        <v>0</v>
      </c>
      <c r="K42" s="311">
        <f t="shared" si="14"/>
        <v>0</v>
      </c>
      <c r="L42" s="311">
        <f t="shared" si="14"/>
        <v>0</v>
      </c>
      <c r="M42" s="311">
        <f t="shared" si="14"/>
        <v>0</v>
      </c>
      <c r="N42" s="311">
        <f t="shared" si="14"/>
        <v>0</v>
      </c>
      <c r="O42" s="311">
        <f t="shared" si="14"/>
        <v>0</v>
      </c>
      <c r="P42" s="311">
        <f t="shared" si="14"/>
        <v>0</v>
      </c>
      <c r="Q42" s="311">
        <f t="shared" si="14"/>
        <v>0</v>
      </c>
      <c r="R42" s="311">
        <f t="shared" si="14"/>
        <v>0</v>
      </c>
      <c r="S42" s="311">
        <f t="shared" si="14"/>
        <v>0</v>
      </c>
      <c r="T42" s="311">
        <f t="shared" si="14"/>
        <v>0</v>
      </c>
      <c r="U42" s="311">
        <f t="shared" si="14"/>
        <v>0</v>
      </c>
      <c r="V42" s="311">
        <f t="shared" si="14"/>
        <v>0</v>
      </c>
      <c r="W42" s="311">
        <f t="shared" si="14"/>
        <v>0</v>
      </c>
      <c r="X42" s="311">
        <f t="shared" si="14"/>
        <v>0</v>
      </c>
      <c r="Y42" s="313">
        <f t="shared" ref="Y42" si="15">Y40-Y41</f>
        <v>0</v>
      </c>
      <c r="AA42" s="93"/>
      <c r="AB42" s="93"/>
      <c r="AC42" s="93"/>
    </row>
    <row r="43" spans="1:29" ht="18" customHeight="1">
      <c r="A43" s="213"/>
      <c r="B43" s="573" t="s">
        <v>132</v>
      </c>
      <c r="C43" s="566" t="s">
        <v>135</v>
      </c>
      <c r="D43" s="300" t="s">
        <v>111</v>
      </c>
      <c r="E43" s="310">
        <f>'内訳書2-1'!$F258</f>
        <v>0</v>
      </c>
      <c r="F43" s="310">
        <f>'内訳書2-2'!$F258</f>
        <v>0</v>
      </c>
      <c r="G43" s="310">
        <f>'内訳書2-3'!$F258</f>
        <v>0</v>
      </c>
      <c r="H43" s="310">
        <f>'内訳書2-4'!$F258</f>
        <v>0</v>
      </c>
      <c r="I43" s="310">
        <f>'内訳書2-5'!$F258</f>
        <v>0</v>
      </c>
      <c r="J43" s="310">
        <f>'内訳書2-6'!$F258</f>
        <v>0</v>
      </c>
      <c r="K43" s="310">
        <f>'内訳書2-7'!$F258</f>
        <v>0</v>
      </c>
      <c r="L43" s="310">
        <f>'内訳書2-8'!$F258</f>
        <v>0</v>
      </c>
      <c r="M43" s="310">
        <f>'内訳書2-9'!$F258</f>
        <v>0</v>
      </c>
      <c r="N43" s="310">
        <f>'内訳書2-10'!$F258</f>
        <v>0</v>
      </c>
      <c r="O43" s="310">
        <f>'内訳書2-11'!$F258</f>
        <v>0</v>
      </c>
      <c r="P43" s="310">
        <f>'内訳書2-12'!$F258</f>
        <v>0</v>
      </c>
      <c r="Q43" s="310">
        <f>'内訳書2-13'!$F258</f>
        <v>0</v>
      </c>
      <c r="R43" s="310">
        <f>'内訳書2-14'!$F258</f>
        <v>0</v>
      </c>
      <c r="S43" s="310">
        <f>'内訳書2-15'!$F258</f>
        <v>0</v>
      </c>
      <c r="T43" s="310">
        <f>'内訳書2-16'!$F258</f>
        <v>0</v>
      </c>
      <c r="U43" s="310">
        <f>'内訳書2-17'!$F258</f>
        <v>0</v>
      </c>
      <c r="V43" s="310">
        <f>'内訳書2-18'!$F258</f>
        <v>0</v>
      </c>
      <c r="W43" s="310">
        <f>'内訳書2-19'!$F258</f>
        <v>0</v>
      </c>
      <c r="X43" s="310">
        <f>'内訳書2-20'!$F258</f>
        <v>0</v>
      </c>
      <c r="Y43" s="99">
        <f t="shared" ref="Y43:Y59" si="16">SUM(E43:X43)</f>
        <v>0</v>
      </c>
      <c r="AA43" s="93"/>
      <c r="AB43" s="93"/>
      <c r="AC43" s="93"/>
    </row>
    <row r="44" spans="1:29" ht="18" customHeight="1">
      <c r="A44" s="213"/>
      <c r="B44" s="574"/>
      <c r="C44" s="567"/>
      <c r="D44" s="108" t="s">
        <v>112</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16"/>
        <v>0</v>
      </c>
      <c r="AA44" s="93"/>
      <c r="AB44" s="93"/>
      <c r="AC44" s="93"/>
    </row>
    <row r="45" spans="1:29" ht="18" customHeight="1">
      <c r="A45" s="213"/>
      <c r="B45" s="574"/>
      <c r="C45" s="567"/>
      <c r="D45" s="110" t="s">
        <v>113</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16"/>
        <v>0</v>
      </c>
      <c r="AA45" s="93"/>
      <c r="AB45" s="93"/>
      <c r="AC45" s="93"/>
    </row>
    <row r="46" spans="1:29" ht="18" customHeight="1">
      <c r="A46" s="213"/>
      <c r="B46" s="574"/>
      <c r="C46" s="568" t="s">
        <v>136</v>
      </c>
      <c r="D46" s="105" t="s">
        <v>115</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16"/>
        <v>0</v>
      </c>
      <c r="AA46" s="93"/>
      <c r="AB46" s="93"/>
      <c r="AC46" s="93"/>
    </row>
    <row r="47" spans="1:29" ht="18" customHeight="1">
      <c r="A47" s="213"/>
      <c r="B47" s="574"/>
      <c r="C47" s="567"/>
      <c r="D47" s="108" t="s">
        <v>116</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16"/>
        <v>0</v>
      </c>
      <c r="AA47" s="93"/>
      <c r="AB47" s="93"/>
      <c r="AC47" s="93"/>
    </row>
    <row r="48" spans="1:29" ht="18" customHeight="1">
      <c r="A48" s="213"/>
      <c r="B48" s="574"/>
      <c r="C48" s="567"/>
      <c r="D48" s="108" t="s">
        <v>117</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16"/>
        <v>0</v>
      </c>
      <c r="AA48" s="93"/>
      <c r="AB48" s="93"/>
      <c r="AC48" s="93"/>
    </row>
    <row r="49" spans="1:29" ht="18" customHeight="1">
      <c r="A49" s="213"/>
      <c r="B49" s="574"/>
      <c r="C49" s="567"/>
      <c r="D49" s="108" t="s">
        <v>118</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16"/>
        <v>0</v>
      </c>
      <c r="AA49" s="93"/>
      <c r="AB49" s="93"/>
      <c r="AC49" s="93"/>
    </row>
    <row r="50" spans="1:29" ht="18" customHeight="1">
      <c r="A50" s="213"/>
      <c r="B50" s="574"/>
      <c r="C50" s="567"/>
      <c r="D50" s="110" t="s">
        <v>119</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16"/>
        <v>0</v>
      </c>
      <c r="AA50" s="93"/>
      <c r="AB50" s="93"/>
      <c r="AC50" s="93"/>
    </row>
    <row r="51" spans="1:29" ht="18" customHeight="1">
      <c r="A51" s="213"/>
      <c r="B51" s="574"/>
      <c r="C51" s="568" t="s">
        <v>137</v>
      </c>
      <c r="D51" s="105" t="s">
        <v>121</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16"/>
        <v>0</v>
      </c>
      <c r="AA51" s="93"/>
      <c r="AB51" s="93"/>
      <c r="AC51" s="93"/>
    </row>
    <row r="52" spans="1:29" ht="18" customHeight="1">
      <c r="A52" s="213"/>
      <c r="B52" s="574"/>
      <c r="C52" s="567"/>
      <c r="D52" s="108" t="s">
        <v>122</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16"/>
        <v>0</v>
      </c>
      <c r="AA52" s="93"/>
      <c r="AB52" s="93"/>
      <c r="AC52" s="93"/>
    </row>
    <row r="53" spans="1:29" ht="18" customHeight="1">
      <c r="A53" s="213"/>
      <c r="B53" s="574"/>
      <c r="C53" s="567"/>
      <c r="D53" s="110" t="s">
        <v>123</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16"/>
        <v>0</v>
      </c>
      <c r="AA53" s="93"/>
      <c r="AB53" s="93"/>
      <c r="AC53" s="93"/>
    </row>
    <row r="54" spans="1:29" ht="18" customHeight="1">
      <c r="A54" s="213"/>
      <c r="B54" s="574"/>
      <c r="C54" s="569" t="s">
        <v>138</v>
      </c>
      <c r="D54" s="105" t="s">
        <v>125</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16"/>
        <v>0</v>
      </c>
      <c r="AA54" s="93"/>
      <c r="AB54" s="93"/>
      <c r="AC54" s="93"/>
    </row>
    <row r="55" spans="1:29" ht="18" customHeight="1">
      <c r="A55" s="213"/>
      <c r="B55" s="574"/>
      <c r="C55" s="570"/>
      <c r="D55" s="108" t="s">
        <v>126</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16"/>
        <v>0</v>
      </c>
      <c r="AA55" s="93"/>
      <c r="AB55" s="93"/>
      <c r="AC55" s="93"/>
    </row>
    <row r="56" spans="1:29" ht="18" customHeight="1">
      <c r="A56" s="213"/>
      <c r="B56" s="574"/>
      <c r="C56" s="570"/>
      <c r="D56" s="108" t="s">
        <v>127</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16"/>
        <v>0</v>
      </c>
      <c r="AA56" s="93"/>
      <c r="AB56" s="93"/>
      <c r="AC56" s="93"/>
    </row>
    <row r="57" spans="1:29" ht="18" customHeight="1">
      <c r="A57" s="213"/>
      <c r="B57" s="574"/>
      <c r="C57" s="570"/>
      <c r="D57" s="108" t="s">
        <v>128</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16"/>
        <v>0</v>
      </c>
      <c r="AA57" s="93"/>
      <c r="AB57" s="93"/>
      <c r="AC57" s="93"/>
    </row>
    <row r="58" spans="1:29" ht="18" customHeight="1">
      <c r="A58" s="213"/>
      <c r="B58" s="574"/>
      <c r="C58" s="571"/>
      <c r="D58" s="110" t="s">
        <v>93</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16"/>
        <v>0</v>
      </c>
      <c r="AA58" s="93"/>
      <c r="AB58" s="93"/>
      <c r="AC58" s="93"/>
    </row>
    <row r="59" spans="1:29" ht="18" customHeight="1">
      <c r="A59" s="213"/>
      <c r="B59" s="574"/>
      <c r="C59" s="207" t="s">
        <v>201</v>
      </c>
      <c r="D59" s="105" t="s">
        <v>129</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16"/>
        <v>0</v>
      </c>
      <c r="AA59" s="93"/>
      <c r="AB59" s="93"/>
      <c r="AC59" s="93"/>
    </row>
    <row r="60" spans="1:29" ht="18" customHeight="1" thickBot="1">
      <c r="A60" s="213"/>
      <c r="B60" s="574"/>
      <c r="C60" s="572" t="s">
        <v>133</v>
      </c>
      <c r="D60" s="572"/>
      <c r="E60" s="113">
        <f t="shared" ref="E60:Y60" si="17">SUM(E43:E59)</f>
        <v>0</v>
      </c>
      <c r="F60" s="113">
        <f t="shared" si="17"/>
        <v>0</v>
      </c>
      <c r="G60" s="113">
        <f t="shared" si="17"/>
        <v>0</v>
      </c>
      <c r="H60" s="113">
        <f t="shared" si="17"/>
        <v>0</v>
      </c>
      <c r="I60" s="113">
        <f t="shared" si="17"/>
        <v>0</v>
      </c>
      <c r="J60" s="113">
        <f t="shared" si="17"/>
        <v>0</v>
      </c>
      <c r="K60" s="113">
        <f t="shared" si="17"/>
        <v>0</v>
      </c>
      <c r="L60" s="113">
        <f t="shared" si="17"/>
        <v>0</v>
      </c>
      <c r="M60" s="113">
        <f t="shared" si="17"/>
        <v>0</v>
      </c>
      <c r="N60" s="113">
        <f t="shared" si="17"/>
        <v>0</v>
      </c>
      <c r="O60" s="113">
        <f t="shared" si="17"/>
        <v>0</v>
      </c>
      <c r="P60" s="113">
        <f t="shared" si="17"/>
        <v>0</v>
      </c>
      <c r="Q60" s="113">
        <f t="shared" si="17"/>
        <v>0</v>
      </c>
      <c r="R60" s="113">
        <f t="shared" si="17"/>
        <v>0</v>
      </c>
      <c r="S60" s="113">
        <f t="shared" si="17"/>
        <v>0</v>
      </c>
      <c r="T60" s="113">
        <f t="shared" si="17"/>
        <v>0</v>
      </c>
      <c r="U60" s="113">
        <f t="shared" si="17"/>
        <v>0</v>
      </c>
      <c r="V60" s="113">
        <f t="shared" si="17"/>
        <v>0</v>
      </c>
      <c r="W60" s="113">
        <f t="shared" si="17"/>
        <v>0</v>
      </c>
      <c r="X60" s="113">
        <f t="shared" si="17"/>
        <v>0</v>
      </c>
      <c r="Y60" s="121">
        <f t="shared" si="17"/>
        <v>0</v>
      </c>
      <c r="AA60" s="93"/>
      <c r="AB60" s="93"/>
      <c r="AC60" s="93"/>
    </row>
    <row r="61" spans="1:29" ht="18" customHeight="1" thickTop="1">
      <c r="A61" s="213"/>
      <c r="B61" s="562" t="s">
        <v>174</v>
      </c>
      <c r="C61" s="562"/>
      <c r="D61" s="562"/>
      <c r="E61" s="114">
        <f>SUM(E40,E60)</f>
        <v>0</v>
      </c>
      <c r="F61" s="114">
        <f t="shared" ref="F61:Y61" si="18">SUM(F40,F60)</f>
        <v>0</v>
      </c>
      <c r="G61" s="114">
        <f t="shared" si="18"/>
        <v>0</v>
      </c>
      <c r="H61" s="114">
        <f t="shared" si="18"/>
        <v>0</v>
      </c>
      <c r="I61" s="114">
        <f t="shared" si="18"/>
        <v>0</v>
      </c>
      <c r="J61" s="114">
        <f t="shared" si="18"/>
        <v>0</v>
      </c>
      <c r="K61" s="114">
        <f t="shared" si="18"/>
        <v>0</v>
      </c>
      <c r="L61" s="114">
        <f t="shared" si="18"/>
        <v>0</v>
      </c>
      <c r="M61" s="114">
        <f t="shared" si="18"/>
        <v>0</v>
      </c>
      <c r="N61" s="114">
        <f t="shared" si="18"/>
        <v>0</v>
      </c>
      <c r="O61" s="114">
        <f t="shared" si="18"/>
        <v>0</v>
      </c>
      <c r="P61" s="114">
        <f t="shared" si="18"/>
        <v>0</v>
      </c>
      <c r="Q61" s="114">
        <f t="shared" si="18"/>
        <v>0</v>
      </c>
      <c r="R61" s="114">
        <f t="shared" si="18"/>
        <v>0</v>
      </c>
      <c r="S61" s="114">
        <f t="shared" si="18"/>
        <v>0</v>
      </c>
      <c r="T61" s="114">
        <f t="shared" si="18"/>
        <v>0</v>
      </c>
      <c r="U61" s="114">
        <f t="shared" si="18"/>
        <v>0</v>
      </c>
      <c r="V61" s="114">
        <f t="shared" si="18"/>
        <v>0</v>
      </c>
      <c r="W61" s="114">
        <f t="shared" si="18"/>
        <v>0</v>
      </c>
      <c r="X61" s="114">
        <f t="shared" si="18"/>
        <v>0</v>
      </c>
      <c r="Y61" s="122">
        <f t="shared" si="18"/>
        <v>0</v>
      </c>
      <c r="AA61" s="93"/>
      <c r="AB61" s="93"/>
      <c r="AC61" s="93"/>
    </row>
    <row r="62" spans="1:29" ht="18.75" customHeight="1">
      <c r="E62" s="150" t="str">
        <f t="shared" ref="E62:G62" si="19">IF(E$38&lt;&gt;0,"補助対象「その他」エラー","")</f>
        <v/>
      </c>
      <c r="F62" s="150" t="str">
        <f t="shared" si="19"/>
        <v/>
      </c>
      <c r="G62" s="150" t="str">
        <f t="shared" si="19"/>
        <v/>
      </c>
      <c r="H62" s="150" t="str">
        <f t="shared" ref="H62:X62" si="20">IF(H$38&lt;&gt;0,"補助対象「その他」エラー","")</f>
        <v/>
      </c>
      <c r="I62" s="150" t="str">
        <f t="shared" si="20"/>
        <v/>
      </c>
      <c r="J62" s="150" t="str">
        <f t="shared" si="20"/>
        <v/>
      </c>
      <c r="K62" s="150" t="str">
        <f t="shared" si="20"/>
        <v/>
      </c>
      <c r="L62" s="150" t="str">
        <f t="shared" si="20"/>
        <v/>
      </c>
      <c r="M62" s="150" t="str">
        <f t="shared" si="20"/>
        <v/>
      </c>
      <c r="N62" s="150" t="str">
        <f t="shared" si="20"/>
        <v/>
      </c>
      <c r="O62" s="150" t="str">
        <f t="shared" si="20"/>
        <v/>
      </c>
      <c r="P62" s="150" t="str">
        <f t="shared" si="20"/>
        <v/>
      </c>
      <c r="Q62" s="150" t="str">
        <f t="shared" si="20"/>
        <v/>
      </c>
      <c r="R62" s="150" t="str">
        <f t="shared" si="20"/>
        <v/>
      </c>
      <c r="S62" s="150" t="str">
        <f t="shared" si="20"/>
        <v/>
      </c>
      <c r="T62" s="150" t="str">
        <f t="shared" si="20"/>
        <v/>
      </c>
      <c r="U62" s="150" t="str">
        <f t="shared" si="20"/>
        <v/>
      </c>
      <c r="V62" s="150" t="str">
        <f t="shared" si="20"/>
        <v/>
      </c>
      <c r="W62" s="150" t="str">
        <f t="shared" si="20"/>
        <v/>
      </c>
      <c r="X62" s="150" t="str">
        <f t="shared" si="20"/>
        <v/>
      </c>
      <c r="AA62" s="93"/>
      <c r="AB62" s="93"/>
      <c r="AC62" s="93"/>
    </row>
  </sheetData>
  <sheetProtection password="DF8A" sheet="1" objects="1" scenarios="1" formatColumns="0"/>
  <mergeCells count="32">
    <mergeCell ref="B20:B22"/>
    <mergeCell ref="C20:C22"/>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 ref="B16:D16"/>
    <mergeCell ref="B61:D61"/>
    <mergeCell ref="C41:D41"/>
    <mergeCell ref="C42:D42"/>
    <mergeCell ref="C43:C45"/>
    <mergeCell ref="C46:C50"/>
    <mergeCell ref="C51:C53"/>
    <mergeCell ref="C54:C58"/>
    <mergeCell ref="C60:D60"/>
    <mergeCell ref="B43:B60"/>
    <mergeCell ref="B23:B42"/>
    <mergeCell ref="C26:C30"/>
    <mergeCell ref="C31:C33"/>
    <mergeCell ref="C23:C25"/>
    <mergeCell ref="C34:C38"/>
    <mergeCell ref="C40:D40"/>
  </mergeCells>
  <phoneticPr fontId="2"/>
  <conditionalFormatting sqref="AA18">
    <cfRule type="cellIs" dxfId="1550" priority="3" operator="equal">
      <formula>"修正入力が必要"</formula>
    </cfRule>
  </conditionalFormatting>
  <conditionalFormatting sqref="AB18:AC18">
    <cfRule type="cellIs" dxfId="1549" priority="2" operator="equal">
      <formula>"修正入力が必要"</formula>
    </cfRule>
  </conditionalFormatting>
  <conditionalFormatting sqref="E62:X62">
    <cfRule type="cellIs" dxfId="1548" priority="1" operator="equal">
      <formula>"補助対象「その他」エラー"</formula>
    </cfRule>
  </conditionalFormatting>
  <dataValidations count="1">
    <dataValidation imeMode="off" allowBlank="1" showInputMessage="1" showErrorMessage="1" sqref="E23:Y61 E20:X20 E4:X5 AA18:AC18 E8:Y17"/>
  </dataValidations>
  <pageMargins left="0.78740157480314965" right="0.39370078740157483" top="0.39370078740157483" bottom="0.59055118110236227" header="0.31496062992125984" footer="0.31496062992125984"/>
  <pageSetup paperSize="9" scale="65" fitToWidth="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62"/>
  <sheetViews>
    <sheetView view="pageBreakPreview" zoomScaleNormal="100" zoomScaleSheetLayoutView="100" workbookViewId="0">
      <pane xSplit="4" topLeftCell="E1" activePane="topRight" state="frozen"/>
      <selection sqref="A1:AI1"/>
      <selection pane="topRight" sqref="A1:AI1"/>
    </sheetView>
  </sheetViews>
  <sheetFormatPr defaultRowHeight="13.5"/>
  <cols>
    <col min="1" max="1" width="1.125" style="93" customWidth="1"/>
    <col min="2" max="2" width="5.25" style="93" customWidth="1"/>
    <col min="3" max="3" width="19.125" style="93" customWidth="1"/>
    <col min="4" max="4" width="11.75" style="93" customWidth="1"/>
    <col min="5" max="7" width="16.875" style="94" customWidth="1"/>
    <col min="8" max="12" width="16.875" style="94" hidden="1" customWidth="1"/>
    <col min="13" max="13" width="16.625" style="94" hidden="1" customWidth="1"/>
    <col min="14" max="24" width="16.875" style="94" hidden="1" customWidth="1"/>
    <col min="25" max="25" width="16.875" style="93" customWidth="1"/>
    <col min="26" max="26" width="2.625" style="93" customWidth="1"/>
    <col min="27" max="29" width="16.875" style="94" customWidth="1"/>
    <col min="30" max="16384" width="9" style="93"/>
  </cols>
  <sheetData>
    <row r="1" spans="1:29" ht="17.25" customHeight="1">
      <c r="A1" s="212" t="str">
        <f>IF(計画書①!$S$3=0,"",計画書①!$S$3)</f>
        <v/>
      </c>
      <c r="B1" s="213"/>
      <c r="C1" s="212"/>
      <c r="D1" s="212"/>
      <c r="E1" s="280"/>
      <c r="F1" s="280"/>
      <c r="G1" s="280"/>
      <c r="H1" s="280"/>
      <c r="I1" s="280"/>
      <c r="J1" s="280"/>
      <c r="K1" s="280"/>
      <c r="L1" s="280"/>
      <c r="M1" s="280"/>
      <c r="N1" s="280"/>
      <c r="O1" s="280"/>
      <c r="P1" s="280"/>
      <c r="Q1" s="280"/>
      <c r="R1" s="280"/>
      <c r="S1" s="280"/>
      <c r="T1" s="280"/>
      <c r="U1" s="280"/>
      <c r="V1" s="280"/>
      <c r="W1" s="280"/>
      <c r="X1" s="280"/>
      <c r="Y1" s="213"/>
    </row>
    <row r="2" spans="1:29">
      <c r="A2" s="213"/>
      <c r="B2" s="213" t="s">
        <v>95</v>
      </c>
      <c r="C2" s="213"/>
      <c r="D2" s="213"/>
      <c r="E2" s="280"/>
      <c r="F2" s="280"/>
      <c r="G2" s="280"/>
      <c r="H2" s="280"/>
      <c r="I2" s="280"/>
      <c r="J2" s="280"/>
      <c r="K2" s="280"/>
      <c r="L2" s="280"/>
      <c r="M2" s="280"/>
      <c r="N2" s="280"/>
      <c r="O2" s="280"/>
      <c r="P2" s="280"/>
      <c r="Q2" s="280"/>
      <c r="R2" s="280"/>
      <c r="S2" s="280"/>
      <c r="T2" s="280"/>
      <c r="U2" s="280"/>
      <c r="V2" s="280"/>
      <c r="W2" s="280"/>
      <c r="X2" s="280"/>
      <c r="Y2" s="213"/>
      <c r="AA2" s="93"/>
      <c r="AB2" s="93"/>
      <c r="AC2" s="93"/>
    </row>
    <row r="3" spans="1:29" ht="15" customHeight="1">
      <c r="A3" s="213"/>
      <c r="B3" s="213" t="s">
        <v>96</v>
      </c>
      <c r="C3" s="213"/>
      <c r="D3" s="213"/>
      <c r="E3" s="280"/>
      <c r="F3" s="280"/>
      <c r="G3" s="280"/>
      <c r="H3" s="280"/>
      <c r="I3" s="280"/>
      <c r="J3" s="280"/>
      <c r="K3" s="280"/>
      <c r="L3" s="280"/>
      <c r="M3" s="280"/>
      <c r="N3" s="280"/>
      <c r="O3" s="280"/>
      <c r="P3" s="280"/>
      <c r="Q3" s="280"/>
      <c r="R3" s="280"/>
      <c r="S3" s="280"/>
      <c r="T3" s="280"/>
      <c r="U3" s="280"/>
      <c r="V3" s="280"/>
      <c r="W3" s="280"/>
      <c r="X3" s="280"/>
      <c r="Y3" s="125" t="s">
        <v>22</v>
      </c>
      <c r="AA3"/>
      <c r="AB3"/>
      <c r="AC3"/>
    </row>
    <row r="4" spans="1:29" ht="18" customHeight="1">
      <c r="A4" s="213"/>
      <c r="B4" s="577" t="s">
        <v>97</v>
      </c>
      <c r="C4" s="577"/>
      <c r="D4" s="95" t="s">
        <v>163</v>
      </c>
      <c r="E4" s="281" t="s">
        <v>164</v>
      </c>
      <c r="F4" s="281" t="s">
        <v>141</v>
      </c>
      <c r="G4" s="281" t="s">
        <v>142</v>
      </c>
      <c r="H4" s="281" t="s">
        <v>143</v>
      </c>
      <c r="I4" s="281" t="s">
        <v>144</v>
      </c>
      <c r="J4" s="281" t="s">
        <v>145</v>
      </c>
      <c r="K4" s="281" t="s">
        <v>146</v>
      </c>
      <c r="L4" s="281" t="s">
        <v>147</v>
      </c>
      <c r="M4" s="281" t="s">
        <v>148</v>
      </c>
      <c r="N4" s="281" t="s">
        <v>149</v>
      </c>
      <c r="O4" s="281" t="s">
        <v>150</v>
      </c>
      <c r="P4" s="281" t="s">
        <v>151</v>
      </c>
      <c r="Q4" s="281" t="s">
        <v>152</v>
      </c>
      <c r="R4" s="281" t="s">
        <v>153</v>
      </c>
      <c r="S4" s="281" t="s">
        <v>154</v>
      </c>
      <c r="T4" s="281" t="s">
        <v>155</v>
      </c>
      <c r="U4" s="281" t="s">
        <v>156</v>
      </c>
      <c r="V4" s="281" t="s">
        <v>157</v>
      </c>
      <c r="W4" s="281" t="s">
        <v>158</v>
      </c>
      <c r="X4" s="281" t="s">
        <v>159</v>
      </c>
      <c r="Y4" s="578" t="s">
        <v>219</v>
      </c>
      <c r="AA4"/>
      <c r="AB4"/>
      <c r="AC4"/>
    </row>
    <row r="5" spans="1:29" ht="15" hidden="1" customHeight="1">
      <c r="A5" s="213"/>
      <c r="B5" s="577"/>
      <c r="C5" s="577"/>
      <c r="D5" s="95" t="s">
        <v>189</v>
      </c>
      <c r="E5" s="282" t="str">
        <f t="shared" ref="E5:X5" si="0">IFERROR(VLOOKUP(E$4,実行団体,2,FALSE),"")</f>
        <v/>
      </c>
      <c r="F5" s="282" t="str">
        <f t="shared" si="0"/>
        <v/>
      </c>
      <c r="G5" s="282" t="str">
        <f t="shared" si="0"/>
        <v/>
      </c>
      <c r="H5" s="282" t="str">
        <f t="shared" si="0"/>
        <v/>
      </c>
      <c r="I5" s="282" t="str">
        <f t="shared" si="0"/>
        <v/>
      </c>
      <c r="J5" s="282" t="str">
        <f t="shared" si="0"/>
        <v/>
      </c>
      <c r="K5" s="282" t="str">
        <f t="shared" si="0"/>
        <v/>
      </c>
      <c r="L5" s="282" t="str">
        <f t="shared" si="0"/>
        <v/>
      </c>
      <c r="M5" s="282" t="str">
        <f t="shared" si="0"/>
        <v/>
      </c>
      <c r="N5" s="282" t="str">
        <f t="shared" si="0"/>
        <v/>
      </c>
      <c r="O5" s="282" t="str">
        <f t="shared" si="0"/>
        <v/>
      </c>
      <c r="P5" s="282" t="str">
        <f t="shared" si="0"/>
        <v/>
      </c>
      <c r="Q5" s="282" t="str">
        <f t="shared" si="0"/>
        <v/>
      </c>
      <c r="R5" s="282" t="str">
        <f t="shared" si="0"/>
        <v/>
      </c>
      <c r="S5" s="282" t="str">
        <f t="shared" si="0"/>
        <v/>
      </c>
      <c r="T5" s="282" t="str">
        <f t="shared" si="0"/>
        <v/>
      </c>
      <c r="U5" s="282" t="str">
        <f t="shared" si="0"/>
        <v/>
      </c>
      <c r="V5" s="282" t="str">
        <f t="shared" si="0"/>
        <v/>
      </c>
      <c r="W5" s="282" t="str">
        <f t="shared" si="0"/>
        <v/>
      </c>
      <c r="X5" s="282" t="str">
        <f t="shared" si="0"/>
        <v/>
      </c>
      <c r="Y5" s="578"/>
      <c r="AA5"/>
      <c r="AB5"/>
      <c r="AC5"/>
    </row>
    <row r="6" spans="1:29" ht="60.75" customHeight="1">
      <c r="A6" s="213"/>
      <c r="B6" s="577"/>
      <c r="C6" s="577"/>
      <c r="D6" s="209" t="s">
        <v>350</v>
      </c>
      <c r="E6" s="96">
        <f>'内訳書2-1'!$E$3</f>
        <v>0</v>
      </c>
      <c r="F6" s="96">
        <f>'内訳書2-2'!$E$3</f>
        <v>0</v>
      </c>
      <c r="G6" s="96">
        <f>'内訳書2-3'!$E$3</f>
        <v>0</v>
      </c>
      <c r="H6" s="96">
        <f>'内訳書2-4'!$E$3</f>
        <v>0</v>
      </c>
      <c r="I6" s="96">
        <f>'内訳書2-5'!$E$3</f>
        <v>0</v>
      </c>
      <c r="J6" s="96">
        <f>'内訳書2-6'!$E$3</f>
        <v>0</v>
      </c>
      <c r="K6" s="96">
        <f>'内訳書2-7'!$E$3</f>
        <v>0</v>
      </c>
      <c r="L6" s="96">
        <f>'内訳書2-8'!$E$3</f>
        <v>0</v>
      </c>
      <c r="M6" s="96">
        <f>'内訳書2-9'!$E$3</f>
        <v>0</v>
      </c>
      <c r="N6" s="96">
        <f>'内訳書2-10'!$E$3</f>
        <v>0</v>
      </c>
      <c r="O6" s="96">
        <f>'内訳書2-11'!$E$3</f>
        <v>0</v>
      </c>
      <c r="P6" s="96">
        <f>'内訳書2-12'!$E$3</f>
        <v>0</v>
      </c>
      <c r="Q6" s="96">
        <f>'内訳書2-13'!$E$3</f>
        <v>0</v>
      </c>
      <c r="R6" s="96">
        <f>'内訳書2-14'!$E$3</f>
        <v>0</v>
      </c>
      <c r="S6" s="96">
        <f>'内訳書2-15'!$E$3</f>
        <v>0</v>
      </c>
      <c r="T6" s="96">
        <f>'内訳書2-16'!$E$3</f>
        <v>0</v>
      </c>
      <c r="U6" s="96">
        <f>'内訳書2-17'!$E$3</f>
        <v>0</v>
      </c>
      <c r="V6" s="96">
        <f>'内訳書2-18'!$E$3</f>
        <v>0</v>
      </c>
      <c r="W6" s="96">
        <f>'内訳書2-19'!$E$3</f>
        <v>0</v>
      </c>
      <c r="X6" s="96">
        <f>'内訳書2-20'!$E$3</f>
        <v>0</v>
      </c>
      <c r="Y6" s="578"/>
      <c r="AA6"/>
      <c r="AB6"/>
      <c r="AC6"/>
    </row>
    <row r="7" spans="1:29" ht="60.75" customHeight="1">
      <c r="A7" s="213"/>
      <c r="B7" s="577"/>
      <c r="C7" s="577"/>
      <c r="D7" s="97" t="s">
        <v>94</v>
      </c>
      <c r="E7" s="96">
        <f>'内訳書2-1'!$E$4</f>
        <v>0</v>
      </c>
      <c r="F7" s="96">
        <f>'内訳書2-2'!$E$4</f>
        <v>0</v>
      </c>
      <c r="G7" s="96">
        <f>'内訳書2-3'!$E$4</f>
        <v>0</v>
      </c>
      <c r="H7" s="96">
        <f>'内訳書2-4'!$E$4</f>
        <v>0</v>
      </c>
      <c r="I7" s="96">
        <f>'内訳書2-5'!$E$4</f>
        <v>0</v>
      </c>
      <c r="J7" s="96">
        <f>'内訳書2-6'!$E$4</f>
        <v>0</v>
      </c>
      <c r="K7" s="96">
        <f>'内訳書2-7'!$E$4</f>
        <v>0</v>
      </c>
      <c r="L7" s="96">
        <f>'内訳書2-8'!$E$4</f>
        <v>0</v>
      </c>
      <c r="M7" s="96">
        <f>'内訳書2-9'!$E$4</f>
        <v>0</v>
      </c>
      <c r="N7" s="96">
        <f>'内訳書2-10'!$E$4</f>
        <v>0</v>
      </c>
      <c r="O7" s="96">
        <f>'内訳書2-11'!$E$4</f>
        <v>0</v>
      </c>
      <c r="P7" s="96">
        <f>'内訳書2-12'!$E$4</f>
        <v>0</v>
      </c>
      <c r="Q7" s="96">
        <f>'内訳書2-13'!$E$4</f>
        <v>0</v>
      </c>
      <c r="R7" s="96">
        <f>'内訳書2-14'!$E$4</f>
        <v>0</v>
      </c>
      <c r="S7" s="96">
        <f>'内訳書2-15'!$E$4</f>
        <v>0</v>
      </c>
      <c r="T7" s="96">
        <f>'内訳書2-16'!$E$4</f>
        <v>0</v>
      </c>
      <c r="U7" s="96">
        <f>'内訳書2-17'!$E$4</f>
        <v>0</v>
      </c>
      <c r="V7" s="96">
        <f>'内訳書2-18'!$E$4</f>
        <v>0</v>
      </c>
      <c r="W7" s="96">
        <f>'内訳書2-19'!$E$4</f>
        <v>0</v>
      </c>
      <c r="X7" s="96">
        <f>'内訳書2-20'!$E$4</f>
        <v>0</v>
      </c>
      <c r="Y7" s="578"/>
      <c r="AA7"/>
      <c r="AB7"/>
      <c r="AC7"/>
    </row>
    <row r="8" spans="1:29" ht="18" customHeight="1">
      <c r="A8" s="213"/>
      <c r="B8" s="559" t="s">
        <v>98</v>
      </c>
      <c r="C8" s="560"/>
      <c r="D8" s="561"/>
      <c r="E8" s="596">
        <f t="shared" ref="E8:E17" si="1">Y8</f>
        <v>0</v>
      </c>
      <c r="F8" s="597"/>
      <c r="G8" s="597"/>
      <c r="H8" s="597"/>
      <c r="I8" s="597"/>
      <c r="J8" s="597"/>
      <c r="K8" s="597"/>
      <c r="L8" s="597"/>
      <c r="M8" s="597"/>
      <c r="N8" s="597"/>
      <c r="O8" s="597"/>
      <c r="P8" s="597"/>
      <c r="Q8" s="597"/>
      <c r="R8" s="597"/>
      <c r="S8" s="597"/>
      <c r="T8" s="597"/>
      <c r="U8" s="597"/>
      <c r="V8" s="597"/>
      <c r="W8" s="597"/>
      <c r="X8" s="598"/>
      <c r="Y8" s="98">
        <f>'内訳書１(収入事業別)'!$Y8</f>
        <v>0</v>
      </c>
      <c r="AA8"/>
      <c r="AB8"/>
      <c r="AC8"/>
    </row>
    <row r="9" spans="1:29" ht="18" customHeight="1">
      <c r="A9" s="213"/>
      <c r="B9" s="559" t="s">
        <v>99</v>
      </c>
      <c r="C9" s="560"/>
      <c r="D9" s="561"/>
      <c r="E9" s="599">
        <f t="shared" si="1"/>
        <v>0</v>
      </c>
      <c r="F9" s="600"/>
      <c r="G9" s="600"/>
      <c r="H9" s="600"/>
      <c r="I9" s="600"/>
      <c r="J9" s="600"/>
      <c r="K9" s="600"/>
      <c r="L9" s="600"/>
      <c r="M9" s="600"/>
      <c r="N9" s="600"/>
      <c r="O9" s="600"/>
      <c r="P9" s="600"/>
      <c r="Q9" s="600"/>
      <c r="R9" s="600"/>
      <c r="S9" s="600"/>
      <c r="T9" s="600"/>
      <c r="U9" s="600"/>
      <c r="V9" s="600"/>
      <c r="W9" s="600"/>
      <c r="X9" s="601"/>
      <c r="Y9" s="98">
        <f>'内訳書１(収入事業別)'!$Y9</f>
        <v>0</v>
      </c>
      <c r="AA9"/>
      <c r="AB9"/>
      <c r="AC9"/>
    </row>
    <row r="10" spans="1:29" ht="18" customHeight="1">
      <c r="A10" s="213"/>
      <c r="B10" s="583" t="s">
        <v>187</v>
      </c>
      <c r="C10" s="585" t="s">
        <v>100</v>
      </c>
      <c r="D10" s="586"/>
      <c r="E10" s="602">
        <f t="shared" si="1"/>
        <v>0</v>
      </c>
      <c r="F10" s="603"/>
      <c r="G10" s="603"/>
      <c r="H10" s="603"/>
      <c r="I10" s="603"/>
      <c r="J10" s="603"/>
      <c r="K10" s="603"/>
      <c r="L10" s="603"/>
      <c r="M10" s="603"/>
      <c r="N10" s="603"/>
      <c r="O10" s="603"/>
      <c r="P10" s="603"/>
      <c r="Q10" s="603"/>
      <c r="R10" s="603"/>
      <c r="S10" s="603"/>
      <c r="T10" s="603"/>
      <c r="U10" s="603"/>
      <c r="V10" s="603"/>
      <c r="W10" s="603"/>
      <c r="X10" s="604"/>
      <c r="Y10" s="99">
        <f>'内訳書１(収入事業別)'!$Y10</f>
        <v>0</v>
      </c>
      <c r="AA10"/>
      <c r="AB10"/>
      <c r="AC10"/>
    </row>
    <row r="11" spans="1:29" ht="18" customHeight="1">
      <c r="A11" s="213"/>
      <c r="B11" s="584"/>
      <c r="C11" s="579" t="s">
        <v>101</v>
      </c>
      <c r="D11" s="580"/>
      <c r="E11" s="608">
        <f t="shared" si="1"/>
        <v>0</v>
      </c>
      <c r="F11" s="609"/>
      <c r="G11" s="609"/>
      <c r="H11" s="609"/>
      <c r="I11" s="609"/>
      <c r="J11" s="609"/>
      <c r="K11" s="609"/>
      <c r="L11" s="609"/>
      <c r="M11" s="609"/>
      <c r="N11" s="609"/>
      <c r="O11" s="609"/>
      <c r="P11" s="609"/>
      <c r="Q11" s="609"/>
      <c r="R11" s="609"/>
      <c r="S11" s="609"/>
      <c r="T11" s="609"/>
      <c r="U11" s="609"/>
      <c r="V11" s="609"/>
      <c r="W11" s="609"/>
      <c r="X11" s="610"/>
      <c r="Y11" s="100">
        <f>'内訳書１(収入事業別)'!$Y11</f>
        <v>0</v>
      </c>
      <c r="AA11"/>
      <c r="AB11"/>
      <c r="AC11"/>
    </row>
    <row r="12" spans="1:29" ht="18" customHeight="1">
      <c r="A12" s="213"/>
      <c r="B12" s="584"/>
      <c r="C12" s="579" t="s">
        <v>102</v>
      </c>
      <c r="D12" s="580"/>
      <c r="E12" s="605">
        <f t="shared" si="1"/>
        <v>0</v>
      </c>
      <c r="F12" s="606"/>
      <c r="G12" s="606"/>
      <c r="H12" s="606"/>
      <c r="I12" s="606"/>
      <c r="J12" s="606"/>
      <c r="K12" s="606"/>
      <c r="L12" s="606"/>
      <c r="M12" s="606"/>
      <c r="N12" s="606"/>
      <c r="O12" s="606"/>
      <c r="P12" s="606"/>
      <c r="Q12" s="606"/>
      <c r="R12" s="606"/>
      <c r="S12" s="606"/>
      <c r="T12" s="606"/>
      <c r="U12" s="606"/>
      <c r="V12" s="606"/>
      <c r="W12" s="606"/>
      <c r="X12" s="607"/>
      <c r="Y12" s="100">
        <f>'内訳書１(収入事業別)'!$Y12</f>
        <v>0</v>
      </c>
      <c r="AA12"/>
      <c r="AB12"/>
      <c r="AC12"/>
    </row>
    <row r="13" spans="1:29" ht="18" customHeight="1">
      <c r="A13" s="213"/>
      <c r="B13" s="584"/>
      <c r="C13" s="581" t="s">
        <v>103</v>
      </c>
      <c r="D13" s="582"/>
      <c r="E13" s="611">
        <f t="shared" si="1"/>
        <v>0</v>
      </c>
      <c r="F13" s="612"/>
      <c r="G13" s="612"/>
      <c r="H13" s="612"/>
      <c r="I13" s="612"/>
      <c r="J13" s="612"/>
      <c r="K13" s="612"/>
      <c r="L13" s="612"/>
      <c r="M13" s="612"/>
      <c r="N13" s="612"/>
      <c r="O13" s="612"/>
      <c r="P13" s="612"/>
      <c r="Q13" s="612"/>
      <c r="R13" s="612"/>
      <c r="S13" s="612"/>
      <c r="T13" s="612"/>
      <c r="U13" s="612"/>
      <c r="V13" s="612"/>
      <c r="W13" s="612"/>
      <c r="X13" s="613"/>
      <c r="Y13" s="101">
        <f>'内訳書１(収入事業別)'!$Y13</f>
        <v>0</v>
      </c>
      <c r="AA13"/>
      <c r="AB13"/>
      <c r="AC13"/>
    </row>
    <row r="14" spans="1:29" ht="18" customHeight="1">
      <c r="A14" s="213"/>
      <c r="B14" s="540"/>
      <c r="C14" s="560" t="s">
        <v>188</v>
      </c>
      <c r="D14" s="561"/>
      <c r="E14" s="599">
        <f t="shared" si="1"/>
        <v>0</v>
      </c>
      <c r="F14" s="600"/>
      <c r="G14" s="600"/>
      <c r="H14" s="600"/>
      <c r="I14" s="600"/>
      <c r="J14" s="600"/>
      <c r="K14" s="600"/>
      <c r="L14" s="600"/>
      <c r="M14" s="600"/>
      <c r="N14" s="600"/>
      <c r="O14" s="600"/>
      <c r="P14" s="600"/>
      <c r="Q14" s="600"/>
      <c r="R14" s="600"/>
      <c r="S14" s="600"/>
      <c r="T14" s="600"/>
      <c r="U14" s="600"/>
      <c r="V14" s="600"/>
      <c r="W14" s="600"/>
      <c r="X14" s="601"/>
      <c r="Y14" s="102">
        <f>SUM($Y$10:$Y$13)</f>
        <v>0</v>
      </c>
      <c r="AA14"/>
      <c r="AB14"/>
      <c r="AC14"/>
    </row>
    <row r="15" spans="1:29" ht="18" customHeight="1">
      <c r="A15" s="213"/>
      <c r="B15" s="567" t="s">
        <v>104</v>
      </c>
      <c r="C15" s="567"/>
      <c r="D15" s="567"/>
      <c r="E15" s="599">
        <f t="shared" si="1"/>
        <v>0</v>
      </c>
      <c r="F15" s="600"/>
      <c r="G15" s="600"/>
      <c r="H15" s="600"/>
      <c r="I15" s="600"/>
      <c r="J15" s="600"/>
      <c r="K15" s="600"/>
      <c r="L15" s="600"/>
      <c r="M15" s="600"/>
      <c r="N15" s="600"/>
      <c r="O15" s="600"/>
      <c r="P15" s="600"/>
      <c r="Q15" s="600"/>
      <c r="R15" s="600"/>
      <c r="S15" s="600"/>
      <c r="T15" s="600"/>
      <c r="U15" s="600"/>
      <c r="V15" s="600"/>
      <c r="W15" s="600"/>
      <c r="X15" s="601"/>
      <c r="Y15" s="98">
        <f>SUM($Y$8:$Y$9,$Y$14)</f>
        <v>0</v>
      </c>
      <c r="AA15"/>
      <c r="AB15"/>
      <c r="AC15"/>
    </row>
    <row r="16" spans="1:29" ht="18" customHeight="1" thickBot="1">
      <c r="A16" s="213"/>
      <c r="B16" s="559" t="s">
        <v>29</v>
      </c>
      <c r="C16" s="560"/>
      <c r="D16" s="561"/>
      <c r="E16" s="589">
        <f t="shared" si="1"/>
        <v>0</v>
      </c>
      <c r="F16" s="590"/>
      <c r="G16" s="590"/>
      <c r="H16" s="590"/>
      <c r="I16" s="590"/>
      <c r="J16" s="590"/>
      <c r="K16" s="590"/>
      <c r="L16" s="590"/>
      <c r="M16" s="590"/>
      <c r="N16" s="590"/>
      <c r="O16" s="590"/>
      <c r="P16" s="590"/>
      <c r="Q16" s="590"/>
      <c r="R16" s="590"/>
      <c r="S16" s="590"/>
      <c r="T16" s="590"/>
      <c r="U16" s="590"/>
      <c r="V16" s="590"/>
      <c r="W16" s="590"/>
      <c r="X16" s="591"/>
      <c r="Y16" s="98">
        <f>'内訳書１(収入事業別)'!$Y16</f>
        <v>0</v>
      </c>
      <c r="AA16"/>
      <c r="AB16"/>
      <c r="AC16"/>
    </row>
    <row r="17" spans="1:29" ht="18" customHeight="1" thickTop="1">
      <c r="A17" s="213"/>
      <c r="B17" s="562" t="s">
        <v>105</v>
      </c>
      <c r="C17" s="562"/>
      <c r="D17" s="562"/>
      <c r="E17" s="593">
        <f t="shared" si="1"/>
        <v>0</v>
      </c>
      <c r="F17" s="594"/>
      <c r="G17" s="594"/>
      <c r="H17" s="594"/>
      <c r="I17" s="594"/>
      <c r="J17" s="594"/>
      <c r="K17" s="594"/>
      <c r="L17" s="594"/>
      <c r="M17" s="594"/>
      <c r="N17" s="594"/>
      <c r="O17" s="594"/>
      <c r="P17" s="594"/>
      <c r="Q17" s="594"/>
      <c r="R17" s="594"/>
      <c r="S17" s="594"/>
      <c r="T17" s="594"/>
      <c r="U17" s="594"/>
      <c r="V17" s="594"/>
      <c r="W17" s="594"/>
      <c r="X17" s="595"/>
      <c r="Y17" s="103">
        <f>SUM(Y$15:Y$16)</f>
        <v>0</v>
      </c>
      <c r="AA17"/>
      <c r="AB17"/>
      <c r="AC17"/>
    </row>
    <row r="18" spans="1:29" ht="18" customHeight="1">
      <c r="A18" s="213"/>
      <c r="B18" s="213"/>
      <c r="C18" s="213"/>
      <c r="D18" s="213"/>
      <c r="E18" s="592" t="str">
        <f>IF(E$17&lt;&gt;Y61,"収入額と支出額が一致しません。","")</f>
        <v/>
      </c>
      <c r="F18" s="592" t="str">
        <f t="shared" ref="F18:X18" si="2">IF(F$17&lt;&gt;F$61,"収支不一致","")</f>
        <v/>
      </c>
      <c r="G18" s="592" t="str">
        <f t="shared" si="2"/>
        <v/>
      </c>
      <c r="H18" s="592" t="str">
        <f t="shared" si="2"/>
        <v/>
      </c>
      <c r="I18" s="592" t="str">
        <f t="shared" si="2"/>
        <v/>
      </c>
      <c r="J18" s="592" t="str">
        <f t="shared" si="2"/>
        <v/>
      </c>
      <c r="K18" s="592" t="str">
        <f t="shared" si="2"/>
        <v/>
      </c>
      <c r="L18" s="592" t="str">
        <f t="shared" si="2"/>
        <v/>
      </c>
      <c r="M18" s="592" t="str">
        <f t="shared" si="2"/>
        <v/>
      </c>
      <c r="N18" s="592" t="str">
        <f t="shared" si="2"/>
        <v/>
      </c>
      <c r="O18" s="592" t="str">
        <f t="shared" si="2"/>
        <v/>
      </c>
      <c r="P18" s="592" t="str">
        <f t="shared" si="2"/>
        <v/>
      </c>
      <c r="Q18" s="592" t="str">
        <f t="shared" si="2"/>
        <v/>
      </c>
      <c r="R18" s="592" t="str">
        <f t="shared" si="2"/>
        <v/>
      </c>
      <c r="S18" s="592" t="str">
        <f t="shared" si="2"/>
        <v/>
      </c>
      <c r="T18" s="592" t="str">
        <f t="shared" si="2"/>
        <v/>
      </c>
      <c r="U18" s="592" t="str">
        <f t="shared" si="2"/>
        <v/>
      </c>
      <c r="V18" s="592" t="str">
        <f t="shared" si="2"/>
        <v/>
      </c>
      <c r="W18" s="592" t="str">
        <f t="shared" si="2"/>
        <v/>
      </c>
      <c r="X18" s="592" t="str">
        <f t="shared" si="2"/>
        <v/>
      </c>
      <c r="Y18" s="213"/>
      <c r="AA18" s="92"/>
      <c r="AB18" s="92"/>
      <c r="AC18" s="92"/>
    </row>
    <row r="19" spans="1:29" ht="15" customHeight="1">
      <c r="A19" s="213"/>
      <c r="B19" s="213" t="s">
        <v>106</v>
      </c>
      <c r="C19" s="213"/>
      <c r="D19" s="213"/>
      <c r="E19" s="280"/>
      <c r="F19" s="280"/>
      <c r="G19" s="280"/>
      <c r="H19" s="280"/>
      <c r="I19" s="280"/>
      <c r="J19" s="280"/>
      <c r="K19" s="280"/>
      <c r="L19" s="280"/>
      <c r="M19" s="280"/>
      <c r="N19" s="280"/>
      <c r="O19" s="280"/>
      <c r="P19" s="280"/>
      <c r="Q19" s="280"/>
      <c r="R19" s="280"/>
      <c r="S19" s="280"/>
      <c r="T19" s="280"/>
      <c r="U19" s="280"/>
      <c r="V19" s="280"/>
      <c r="W19" s="280"/>
      <c r="X19" s="280"/>
      <c r="Y19" s="125" t="s">
        <v>22</v>
      </c>
    </row>
    <row r="20" spans="1:29" ht="18" customHeight="1">
      <c r="A20" s="213"/>
      <c r="B20" s="577"/>
      <c r="C20" s="577" t="s">
        <v>107</v>
      </c>
      <c r="D20" s="95" t="s">
        <v>140</v>
      </c>
      <c r="E20" s="281" t="str">
        <f t="shared" ref="E20:X20" si="3">E4</f>
        <v>2-1</v>
      </c>
      <c r="F20" s="281" t="str">
        <f t="shared" si="3"/>
        <v>2-2</v>
      </c>
      <c r="G20" s="281" t="str">
        <f t="shared" si="3"/>
        <v>2-3</v>
      </c>
      <c r="H20" s="281" t="str">
        <f t="shared" si="3"/>
        <v>2-4</v>
      </c>
      <c r="I20" s="281" t="str">
        <f t="shared" si="3"/>
        <v>2-5</v>
      </c>
      <c r="J20" s="281" t="str">
        <f t="shared" si="3"/>
        <v>2-6</v>
      </c>
      <c r="K20" s="281" t="str">
        <f t="shared" si="3"/>
        <v>2-7</v>
      </c>
      <c r="L20" s="281" t="str">
        <f t="shared" si="3"/>
        <v>2-8</v>
      </c>
      <c r="M20" s="281" t="str">
        <f t="shared" si="3"/>
        <v>2-9</v>
      </c>
      <c r="N20" s="281" t="str">
        <f t="shared" si="3"/>
        <v>2-10</v>
      </c>
      <c r="O20" s="281" t="str">
        <f t="shared" si="3"/>
        <v>2-11</v>
      </c>
      <c r="P20" s="281" t="str">
        <f t="shared" si="3"/>
        <v>2-12</v>
      </c>
      <c r="Q20" s="281" t="str">
        <f t="shared" si="3"/>
        <v>2-13</v>
      </c>
      <c r="R20" s="281" t="str">
        <f t="shared" si="3"/>
        <v>2-14</v>
      </c>
      <c r="S20" s="281" t="str">
        <f t="shared" si="3"/>
        <v>2-15</v>
      </c>
      <c r="T20" s="281" t="str">
        <f t="shared" si="3"/>
        <v>2-16</v>
      </c>
      <c r="U20" s="281" t="str">
        <f t="shared" si="3"/>
        <v>2-17</v>
      </c>
      <c r="V20" s="281" t="str">
        <f t="shared" si="3"/>
        <v>2-18</v>
      </c>
      <c r="W20" s="281" t="str">
        <f t="shared" si="3"/>
        <v>2-19</v>
      </c>
      <c r="X20" s="281" t="str">
        <f t="shared" si="3"/>
        <v>2-20</v>
      </c>
      <c r="Y20" s="578" t="s">
        <v>219</v>
      </c>
      <c r="AA20" s="93"/>
      <c r="AB20" s="93"/>
      <c r="AC20" s="93"/>
    </row>
    <row r="21" spans="1:29" ht="60.75" customHeight="1">
      <c r="A21" s="213"/>
      <c r="B21" s="577"/>
      <c r="C21" s="577"/>
      <c r="D21" s="577" t="s">
        <v>108</v>
      </c>
      <c r="E21" s="104">
        <f t="shared" ref="E21:X21" si="4">E6</f>
        <v>0</v>
      </c>
      <c r="F21" s="104">
        <f>F6</f>
        <v>0</v>
      </c>
      <c r="G21" s="104">
        <f>G6</f>
        <v>0</v>
      </c>
      <c r="H21" s="104">
        <f t="shared" si="4"/>
        <v>0</v>
      </c>
      <c r="I21" s="104">
        <f t="shared" si="4"/>
        <v>0</v>
      </c>
      <c r="J21" s="104">
        <f t="shared" si="4"/>
        <v>0</v>
      </c>
      <c r="K21" s="104">
        <f t="shared" si="4"/>
        <v>0</v>
      </c>
      <c r="L21" s="104">
        <f t="shared" si="4"/>
        <v>0</v>
      </c>
      <c r="M21" s="104">
        <f t="shared" si="4"/>
        <v>0</v>
      </c>
      <c r="N21" s="104">
        <f t="shared" si="4"/>
        <v>0</v>
      </c>
      <c r="O21" s="104">
        <f t="shared" si="4"/>
        <v>0</v>
      </c>
      <c r="P21" s="104">
        <f t="shared" si="4"/>
        <v>0</v>
      </c>
      <c r="Q21" s="104">
        <f t="shared" si="4"/>
        <v>0</v>
      </c>
      <c r="R21" s="104">
        <f t="shared" si="4"/>
        <v>0</v>
      </c>
      <c r="S21" s="104">
        <f t="shared" si="4"/>
        <v>0</v>
      </c>
      <c r="T21" s="104">
        <f t="shared" si="4"/>
        <v>0</v>
      </c>
      <c r="U21" s="104">
        <f t="shared" si="4"/>
        <v>0</v>
      </c>
      <c r="V21" s="104">
        <f t="shared" si="4"/>
        <v>0</v>
      </c>
      <c r="W21" s="104">
        <f t="shared" si="4"/>
        <v>0</v>
      </c>
      <c r="X21" s="104">
        <f t="shared" si="4"/>
        <v>0</v>
      </c>
      <c r="Y21" s="578"/>
      <c r="AA21" s="93"/>
      <c r="AB21" s="93"/>
      <c r="AC21" s="93"/>
    </row>
    <row r="22" spans="1:29" ht="60.75" customHeight="1">
      <c r="A22" s="213"/>
      <c r="B22" s="577"/>
      <c r="C22" s="577"/>
      <c r="D22" s="577"/>
      <c r="E22" s="104">
        <f t="shared" ref="E22:X22" si="5">E7</f>
        <v>0</v>
      </c>
      <c r="F22" s="104">
        <f t="shared" si="5"/>
        <v>0</v>
      </c>
      <c r="G22" s="104">
        <f t="shared" si="5"/>
        <v>0</v>
      </c>
      <c r="H22" s="104">
        <f t="shared" si="5"/>
        <v>0</v>
      </c>
      <c r="I22" s="104">
        <f t="shared" si="5"/>
        <v>0</v>
      </c>
      <c r="J22" s="104">
        <f t="shared" si="5"/>
        <v>0</v>
      </c>
      <c r="K22" s="104">
        <f t="shared" si="5"/>
        <v>0</v>
      </c>
      <c r="L22" s="104">
        <f t="shared" si="5"/>
        <v>0</v>
      </c>
      <c r="M22" s="104">
        <f t="shared" si="5"/>
        <v>0</v>
      </c>
      <c r="N22" s="104">
        <f t="shared" si="5"/>
        <v>0</v>
      </c>
      <c r="O22" s="104">
        <f t="shared" si="5"/>
        <v>0</v>
      </c>
      <c r="P22" s="104">
        <f t="shared" si="5"/>
        <v>0</v>
      </c>
      <c r="Q22" s="104">
        <f t="shared" si="5"/>
        <v>0</v>
      </c>
      <c r="R22" s="104">
        <f t="shared" si="5"/>
        <v>0</v>
      </c>
      <c r="S22" s="104">
        <f t="shared" si="5"/>
        <v>0</v>
      </c>
      <c r="T22" s="104">
        <f t="shared" si="5"/>
        <v>0</v>
      </c>
      <c r="U22" s="104">
        <f t="shared" si="5"/>
        <v>0</v>
      </c>
      <c r="V22" s="104">
        <f t="shared" si="5"/>
        <v>0</v>
      </c>
      <c r="W22" s="104">
        <f t="shared" si="5"/>
        <v>0</v>
      </c>
      <c r="X22" s="104">
        <f t="shared" si="5"/>
        <v>0</v>
      </c>
      <c r="Y22" s="578"/>
      <c r="AA22" s="93"/>
      <c r="AB22" s="93"/>
      <c r="AC22" s="93"/>
    </row>
    <row r="23" spans="1:29" ht="18" customHeight="1">
      <c r="A23" s="213"/>
      <c r="B23" s="575" t="s">
        <v>109</v>
      </c>
      <c r="C23" s="568" t="s">
        <v>110</v>
      </c>
      <c r="D23" s="105" t="s">
        <v>111</v>
      </c>
      <c r="E23" s="106">
        <f>'内訳書2-1'!$F238</f>
        <v>0</v>
      </c>
      <c r="F23" s="106">
        <f>'内訳書2-2'!$F238</f>
        <v>0</v>
      </c>
      <c r="G23" s="106">
        <f>'内訳書2-3'!$F238</f>
        <v>0</v>
      </c>
      <c r="H23" s="106">
        <f>'内訳書2-4'!$F238</f>
        <v>0</v>
      </c>
      <c r="I23" s="106">
        <f>'内訳書2-5'!$F238</f>
        <v>0</v>
      </c>
      <c r="J23" s="106">
        <f>'内訳書2-6'!$F238</f>
        <v>0</v>
      </c>
      <c r="K23" s="106">
        <f>'内訳書2-7'!$F238</f>
        <v>0</v>
      </c>
      <c r="L23" s="106">
        <f>'内訳書2-8'!$F238</f>
        <v>0</v>
      </c>
      <c r="M23" s="106">
        <f>'内訳書2-9'!$F238</f>
        <v>0</v>
      </c>
      <c r="N23" s="106">
        <f>'内訳書2-10'!$F238</f>
        <v>0</v>
      </c>
      <c r="O23" s="106">
        <f>'内訳書2-11'!$F238</f>
        <v>0</v>
      </c>
      <c r="P23" s="106">
        <f>'内訳書2-12'!$F238</f>
        <v>0</v>
      </c>
      <c r="Q23" s="106">
        <f>'内訳書2-13'!$F238</f>
        <v>0</v>
      </c>
      <c r="R23" s="106">
        <f>'内訳書2-14'!$F238</f>
        <v>0</v>
      </c>
      <c r="S23" s="106">
        <f>'内訳書2-15'!$F238</f>
        <v>0</v>
      </c>
      <c r="T23" s="106">
        <f>'内訳書2-16'!$F238</f>
        <v>0</v>
      </c>
      <c r="U23" s="106">
        <f>'内訳書2-17'!$F238</f>
        <v>0</v>
      </c>
      <c r="V23" s="106">
        <f>'内訳書2-18'!$F238</f>
        <v>0</v>
      </c>
      <c r="W23" s="106">
        <f>'内訳書2-19'!$F238</f>
        <v>0</v>
      </c>
      <c r="X23" s="106">
        <f>'内訳書2-20'!$F238</f>
        <v>0</v>
      </c>
      <c r="Y23" s="107">
        <f>SUM(E23:X23)</f>
        <v>0</v>
      </c>
      <c r="AA23" s="93"/>
      <c r="AB23" s="93"/>
      <c r="AC23" s="93"/>
    </row>
    <row r="24" spans="1:29" ht="18" customHeight="1">
      <c r="A24" s="213"/>
      <c r="B24" s="575"/>
      <c r="C24" s="567"/>
      <c r="D24" s="108" t="s">
        <v>112</v>
      </c>
      <c r="E24" s="109">
        <f>'内訳書2-1'!$F239</f>
        <v>0</v>
      </c>
      <c r="F24" s="109">
        <f>'内訳書2-2'!$F239</f>
        <v>0</v>
      </c>
      <c r="G24" s="109">
        <f>'内訳書2-3'!$F239</f>
        <v>0</v>
      </c>
      <c r="H24" s="109">
        <f>'内訳書2-4'!$F239</f>
        <v>0</v>
      </c>
      <c r="I24" s="109">
        <f>'内訳書2-5'!$F239</f>
        <v>0</v>
      </c>
      <c r="J24" s="109">
        <f>'内訳書2-6'!$F239</f>
        <v>0</v>
      </c>
      <c r="K24" s="109">
        <f>'内訳書2-7'!$F239</f>
        <v>0</v>
      </c>
      <c r="L24" s="109">
        <f>'内訳書2-8'!$F239</f>
        <v>0</v>
      </c>
      <c r="M24" s="109">
        <f>'内訳書2-9'!$F239</f>
        <v>0</v>
      </c>
      <c r="N24" s="109">
        <f>'内訳書2-10'!$F239</f>
        <v>0</v>
      </c>
      <c r="O24" s="109">
        <f>'内訳書2-11'!$F239</f>
        <v>0</v>
      </c>
      <c r="P24" s="109">
        <f>'内訳書2-12'!$F239</f>
        <v>0</v>
      </c>
      <c r="Q24" s="109">
        <f>'内訳書2-13'!$F239</f>
        <v>0</v>
      </c>
      <c r="R24" s="109">
        <f>'内訳書2-14'!$F239</f>
        <v>0</v>
      </c>
      <c r="S24" s="109">
        <f>'内訳書2-15'!$F239</f>
        <v>0</v>
      </c>
      <c r="T24" s="109">
        <f>'内訳書2-16'!$F239</f>
        <v>0</v>
      </c>
      <c r="U24" s="109">
        <f>'内訳書2-17'!$F239</f>
        <v>0</v>
      </c>
      <c r="V24" s="109">
        <f>'内訳書2-18'!$F239</f>
        <v>0</v>
      </c>
      <c r="W24" s="109">
        <f>'内訳書2-19'!$F239</f>
        <v>0</v>
      </c>
      <c r="X24" s="109">
        <f>'内訳書2-20'!$F239</f>
        <v>0</v>
      </c>
      <c r="Y24" s="100">
        <f t="shared" ref="Y24:Y59" si="6">SUM(E24:X24)</f>
        <v>0</v>
      </c>
      <c r="AA24" s="93"/>
      <c r="AB24" s="93"/>
      <c r="AC24" s="93"/>
    </row>
    <row r="25" spans="1:29" ht="18" customHeight="1">
      <c r="A25" s="213"/>
      <c r="B25" s="575"/>
      <c r="C25" s="567"/>
      <c r="D25" s="110" t="s">
        <v>113</v>
      </c>
      <c r="E25" s="111">
        <f>'内訳書2-1'!$F240</f>
        <v>0</v>
      </c>
      <c r="F25" s="111">
        <f>'内訳書2-2'!$F240</f>
        <v>0</v>
      </c>
      <c r="G25" s="111">
        <f>'内訳書2-3'!$F240</f>
        <v>0</v>
      </c>
      <c r="H25" s="111">
        <f>'内訳書2-4'!$F240</f>
        <v>0</v>
      </c>
      <c r="I25" s="111">
        <f>'内訳書2-5'!$F240</f>
        <v>0</v>
      </c>
      <c r="J25" s="111">
        <f>'内訳書2-6'!$F240</f>
        <v>0</v>
      </c>
      <c r="K25" s="111">
        <f>'内訳書2-7'!$F240</f>
        <v>0</v>
      </c>
      <c r="L25" s="111">
        <f>'内訳書2-8'!$F240</f>
        <v>0</v>
      </c>
      <c r="M25" s="111">
        <f>'内訳書2-9'!$F240</f>
        <v>0</v>
      </c>
      <c r="N25" s="111">
        <f>'内訳書2-10'!$F240</f>
        <v>0</v>
      </c>
      <c r="O25" s="111">
        <f>'内訳書2-11'!$F240</f>
        <v>0</v>
      </c>
      <c r="P25" s="111">
        <f>'内訳書2-12'!$F240</f>
        <v>0</v>
      </c>
      <c r="Q25" s="111">
        <f>'内訳書2-13'!$F240</f>
        <v>0</v>
      </c>
      <c r="R25" s="111">
        <f>'内訳書2-14'!$F240</f>
        <v>0</v>
      </c>
      <c r="S25" s="111">
        <f>'内訳書2-15'!$F240</f>
        <v>0</v>
      </c>
      <c r="T25" s="111">
        <f>'内訳書2-16'!$F240</f>
        <v>0</v>
      </c>
      <c r="U25" s="111">
        <f>'内訳書2-17'!$F240</f>
        <v>0</v>
      </c>
      <c r="V25" s="111">
        <f>'内訳書2-18'!$F240</f>
        <v>0</v>
      </c>
      <c r="W25" s="111">
        <f>'内訳書2-19'!$F240</f>
        <v>0</v>
      </c>
      <c r="X25" s="111">
        <f>'内訳書2-20'!$F240</f>
        <v>0</v>
      </c>
      <c r="Y25" s="101">
        <f t="shared" si="6"/>
        <v>0</v>
      </c>
      <c r="AA25" s="93"/>
      <c r="AB25" s="93"/>
      <c r="AC25" s="93"/>
    </row>
    <row r="26" spans="1:29" ht="18" customHeight="1">
      <c r="A26" s="213"/>
      <c r="B26" s="575"/>
      <c r="C26" s="568" t="s">
        <v>114</v>
      </c>
      <c r="D26" s="105" t="s">
        <v>115</v>
      </c>
      <c r="E26" s="106">
        <f>'内訳書2-1'!$F241</f>
        <v>0</v>
      </c>
      <c r="F26" s="106">
        <f>'内訳書2-2'!$F241</f>
        <v>0</v>
      </c>
      <c r="G26" s="106">
        <f>'内訳書2-3'!$F241</f>
        <v>0</v>
      </c>
      <c r="H26" s="106">
        <f>'内訳書2-4'!$F241</f>
        <v>0</v>
      </c>
      <c r="I26" s="106">
        <f>'内訳書2-5'!$F241</f>
        <v>0</v>
      </c>
      <c r="J26" s="106">
        <f>'内訳書2-6'!$F241</f>
        <v>0</v>
      </c>
      <c r="K26" s="106">
        <f>'内訳書2-7'!$F241</f>
        <v>0</v>
      </c>
      <c r="L26" s="106">
        <f>'内訳書2-8'!$F241</f>
        <v>0</v>
      </c>
      <c r="M26" s="106">
        <f>'内訳書2-9'!$F241</f>
        <v>0</v>
      </c>
      <c r="N26" s="106">
        <f>'内訳書2-10'!$F241</f>
        <v>0</v>
      </c>
      <c r="O26" s="106">
        <f>'内訳書2-11'!$F241</f>
        <v>0</v>
      </c>
      <c r="P26" s="106">
        <f>'内訳書2-12'!$F241</f>
        <v>0</v>
      </c>
      <c r="Q26" s="106">
        <f>'内訳書2-13'!$F241</f>
        <v>0</v>
      </c>
      <c r="R26" s="106">
        <f>'内訳書2-14'!$F241</f>
        <v>0</v>
      </c>
      <c r="S26" s="106">
        <f>'内訳書2-15'!$F241</f>
        <v>0</v>
      </c>
      <c r="T26" s="106">
        <f>'内訳書2-16'!$F241</f>
        <v>0</v>
      </c>
      <c r="U26" s="106">
        <f>'内訳書2-17'!$F241</f>
        <v>0</v>
      </c>
      <c r="V26" s="106">
        <f>'内訳書2-18'!$F241</f>
        <v>0</v>
      </c>
      <c r="W26" s="106">
        <f>'内訳書2-19'!$F241</f>
        <v>0</v>
      </c>
      <c r="X26" s="106">
        <f>'内訳書2-20'!$F241</f>
        <v>0</v>
      </c>
      <c r="Y26" s="107">
        <f t="shared" si="6"/>
        <v>0</v>
      </c>
      <c r="AA26" s="93"/>
      <c r="AB26" s="93"/>
      <c r="AC26" s="93"/>
    </row>
    <row r="27" spans="1:29" ht="18" customHeight="1">
      <c r="A27" s="213"/>
      <c r="B27" s="575"/>
      <c r="C27" s="567"/>
      <c r="D27" s="108" t="s">
        <v>116</v>
      </c>
      <c r="E27" s="109">
        <f>'内訳書2-1'!$F242</f>
        <v>0</v>
      </c>
      <c r="F27" s="109">
        <f>'内訳書2-2'!$F242</f>
        <v>0</v>
      </c>
      <c r="G27" s="109">
        <f>'内訳書2-3'!$F242</f>
        <v>0</v>
      </c>
      <c r="H27" s="109">
        <f>'内訳書2-4'!$F242</f>
        <v>0</v>
      </c>
      <c r="I27" s="109">
        <f>'内訳書2-5'!$F242</f>
        <v>0</v>
      </c>
      <c r="J27" s="109">
        <f>'内訳書2-6'!$F242</f>
        <v>0</v>
      </c>
      <c r="K27" s="109">
        <f>'内訳書2-7'!$F242</f>
        <v>0</v>
      </c>
      <c r="L27" s="109">
        <f>'内訳書2-8'!$F242</f>
        <v>0</v>
      </c>
      <c r="M27" s="109">
        <f>'内訳書2-9'!$F242</f>
        <v>0</v>
      </c>
      <c r="N27" s="109">
        <f>'内訳書2-10'!$F242</f>
        <v>0</v>
      </c>
      <c r="O27" s="109">
        <f>'内訳書2-11'!$F242</f>
        <v>0</v>
      </c>
      <c r="P27" s="109">
        <f>'内訳書2-12'!$F242</f>
        <v>0</v>
      </c>
      <c r="Q27" s="109">
        <f>'内訳書2-13'!$F242</f>
        <v>0</v>
      </c>
      <c r="R27" s="109">
        <f>'内訳書2-14'!$F242</f>
        <v>0</v>
      </c>
      <c r="S27" s="109">
        <f>'内訳書2-15'!$F242</f>
        <v>0</v>
      </c>
      <c r="T27" s="109">
        <f>'内訳書2-16'!$F242</f>
        <v>0</v>
      </c>
      <c r="U27" s="109">
        <f>'内訳書2-17'!$F242</f>
        <v>0</v>
      </c>
      <c r="V27" s="109">
        <f>'内訳書2-18'!$F242</f>
        <v>0</v>
      </c>
      <c r="W27" s="109">
        <f>'内訳書2-19'!$F242</f>
        <v>0</v>
      </c>
      <c r="X27" s="109">
        <f>'内訳書2-20'!$F242</f>
        <v>0</v>
      </c>
      <c r="Y27" s="100">
        <f t="shared" si="6"/>
        <v>0</v>
      </c>
      <c r="AA27" s="93"/>
      <c r="AB27" s="93"/>
      <c r="AC27" s="93"/>
    </row>
    <row r="28" spans="1:29" ht="18" customHeight="1">
      <c r="A28" s="213"/>
      <c r="B28" s="575"/>
      <c r="C28" s="567"/>
      <c r="D28" s="108" t="s">
        <v>117</v>
      </c>
      <c r="E28" s="109">
        <f>'内訳書2-1'!$F243</f>
        <v>0</v>
      </c>
      <c r="F28" s="109">
        <f>'内訳書2-2'!$F243</f>
        <v>0</v>
      </c>
      <c r="G28" s="109">
        <f>'内訳書2-3'!$F243</f>
        <v>0</v>
      </c>
      <c r="H28" s="109">
        <f>'内訳書2-4'!$F243</f>
        <v>0</v>
      </c>
      <c r="I28" s="109">
        <f>'内訳書2-5'!$F243</f>
        <v>0</v>
      </c>
      <c r="J28" s="109">
        <f>'内訳書2-6'!$F243</f>
        <v>0</v>
      </c>
      <c r="K28" s="109">
        <f>'内訳書2-7'!$F243</f>
        <v>0</v>
      </c>
      <c r="L28" s="109">
        <f>'内訳書2-8'!$F243</f>
        <v>0</v>
      </c>
      <c r="M28" s="109">
        <f>'内訳書2-9'!$F243</f>
        <v>0</v>
      </c>
      <c r="N28" s="109">
        <f>'内訳書2-10'!$F243</f>
        <v>0</v>
      </c>
      <c r="O28" s="109">
        <f>'内訳書2-11'!$F243</f>
        <v>0</v>
      </c>
      <c r="P28" s="109">
        <f>'内訳書2-12'!$F243</f>
        <v>0</v>
      </c>
      <c r="Q28" s="109">
        <f>'内訳書2-13'!$F243</f>
        <v>0</v>
      </c>
      <c r="R28" s="109">
        <f>'内訳書2-14'!$F243</f>
        <v>0</v>
      </c>
      <c r="S28" s="109">
        <f>'内訳書2-15'!$F243</f>
        <v>0</v>
      </c>
      <c r="T28" s="109">
        <f>'内訳書2-16'!$F243</f>
        <v>0</v>
      </c>
      <c r="U28" s="109">
        <f>'内訳書2-17'!$F243</f>
        <v>0</v>
      </c>
      <c r="V28" s="109">
        <f>'内訳書2-18'!$F243</f>
        <v>0</v>
      </c>
      <c r="W28" s="109">
        <f>'内訳書2-19'!$F243</f>
        <v>0</v>
      </c>
      <c r="X28" s="109">
        <f>'内訳書2-20'!$F243</f>
        <v>0</v>
      </c>
      <c r="Y28" s="100">
        <f t="shared" si="6"/>
        <v>0</v>
      </c>
      <c r="AA28" s="93"/>
      <c r="AB28" s="93"/>
      <c r="AC28" s="93"/>
    </row>
    <row r="29" spans="1:29" ht="18" customHeight="1">
      <c r="A29" s="213"/>
      <c r="B29" s="575"/>
      <c r="C29" s="567"/>
      <c r="D29" s="108" t="s">
        <v>118</v>
      </c>
      <c r="E29" s="109">
        <f>'内訳書2-1'!$F244</f>
        <v>0</v>
      </c>
      <c r="F29" s="109">
        <f>'内訳書2-2'!$F244</f>
        <v>0</v>
      </c>
      <c r="G29" s="109">
        <f>'内訳書2-3'!$F244</f>
        <v>0</v>
      </c>
      <c r="H29" s="109">
        <f>'内訳書2-4'!$F244</f>
        <v>0</v>
      </c>
      <c r="I29" s="109">
        <f>'内訳書2-5'!$F244</f>
        <v>0</v>
      </c>
      <c r="J29" s="109">
        <f>'内訳書2-6'!$F244</f>
        <v>0</v>
      </c>
      <c r="K29" s="109">
        <f>'内訳書2-7'!$F244</f>
        <v>0</v>
      </c>
      <c r="L29" s="109">
        <f>'内訳書2-8'!$F244</f>
        <v>0</v>
      </c>
      <c r="M29" s="109">
        <f>'内訳書2-9'!$F244</f>
        <v>0</v>
      </c>
      <c r="N29" s="109">
        <f>'内訳書2-10'!$F244</f>
        <v>0</v>
      </c>
      <c r="O29" s="109">
        <f>'内訳書2-11'!$F244</f>
        <v>0</v>
      </c>
      <c r="P29" s="109">
        <f>'内訳書2-12'!$F244</f>
        <v>0</v>
      </c>
      <c r="Q29" s="109">
        <f>'内訳書2-13'!$F244</f>
        <v>0</v>
      </c>
      <c r="R29" s="109">
        <f>'内訳書2-14'!$F244</f>
        <v>0</v>
      </c>
      <c r="S29" s="109">
        <f>'内訳書2-15'!$F244</f>
        <v>0</v>
      </c>
      <c r="T29" s="109">
        <f>'内訳書2-16'!$F244</f>
        <v>0</v>
      </c>
      <c r="U29" s="109">
        <f>'内訳書2-17'!$F244</f>
        <v>0</v>
      </c>
      <c r="V29" s="109">
        <f>'内訳書2-18'!$F244</f>
        <v>0</v>
      </c>
      <c r="W29" s="109">
        <f>'内訳書2-19'!$F244</f>
        <v>0</v>
      </c>
      <c r="X29" s="109">
        <f>'内訳書2-20'!$F244</f>
        <v>0</v>
      </c>
      <c r="Y29" s="100">
        <f t="shared" si="6"/>
        <v>0</v>
      </c>
      <c r="AA29" s="93"/>
      <c r="AB29" s="93"/>
      <c r="AC29" s="93"/>
    </row>
    <row r="30" spans="1:29" ht="18" customHeight="1">
      <c r="A30" s="213"/>
      <c r="B30" s="575"/>
      <c r="C30" s="567"/>
      <c r="D30" s="110" t="s">
        <v>119</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1">
        <f t="shared" si="6"/>
        <v>0</v>
      </c>
      <c r="AA30" s="93"/>
      <c r="AB30" s="93"/>
      <c r="AC30" s="93"/>
    </row>
    <row r="31" spans="1:29" ht="18" customHeight="1">
      <c r="A31" s="213"/>
      <c r="B31" s="575"/>
      <c r="C31" s="568" t="s">
        <v>120</v>
      </c>
      <c r="D31" s="105" t="s">
        <v>121</v>
      </c>
      <c r="E31" s="106">
        <f>'内訳書2-1'!$F246</f>
        <v>0</v>
      </c>
      <c r="F31" s="106">
        <f>'内訳書2-2'!$F246</f>
        <v>0</v>
      </c>
      <c r="G31" s="106">
        <f>'内訳書2-3'!$F246</f>
        <v>0</v>
      </c>
      <c r="H31" s="106">
        <f>'内訳書2-4'!$F246</f>
        <v>0</v>
      </c>
      <c r="I31" s="106">
        <f>'内訳書2-5'!$F246</f>
        <v>0</v>
      </c>
      <c r="J31" s="106">
        <f>'内訳書2-6'!$F246</f>
        <v>0</v>
      </c>
      <c r="K31" s="106">
        <f>'内訳書2-7'!$F246</f>
        <v>0</v>
      </c>
      <c r="L31" s="106">
        <f>'内訳書2-8'!$F246</f>
        <v>0</v>
      </c>
      <c r="M31" s="106">
        <f>'内訳書2-9'!$F246</f>
        <v>0</v>
      </c>
      <c r="N31" s="106">
        <f>'内訳書2-10'!$F246</f>
        <v>0</v>
      </c>
      <c r="O31" s="106">
        <f>'内訳書2-11'!$F246</f>
        <v>0</v>
      </c>
      <c r="P31" s="106">
        <f>'内訳書2-12'!$F246</f>
        <v>0</v>
      </c>
      <c r="Q31" s="106">
        <f>'内訳書2-13'!$F246</f>
        <v>0</v>
      </c>
      <c r="R31" s="106">
        <f>'内訳書2-14'!$F246</f>
        <v>0</v>
      </c>
      <c r="S31" s="106">
        <f>'内訳書2-15'!$F246</f>
        <v>0</v>
      </c>
      <c r="T31" s="106">
        <f>'内訳書2-16'!$F246</f>
        <v>0</v>
      </c>
      <c r="U31" s="106">
        <f>'内訳書2-17'!$F246</f>
        <v>0</v>
      </c>
      <c r="V31" s="106">
        <f>'内訳書2-18'!$F246</f>
        <v>0</v>
      </c>
      <c r="W31" s="106">
        <f>'内訳書2-19'!$F246</f>
        <v>0</v>
      </c>
      <c r="X31" s="106">
        <f>'内訳書2-20'!$F246</f>
        <v>0</v>
      </c>
      <c r="Y31" s="107">
        <f t="shared" si="6"/>
        <v>0</v>
      </c>
      <c r="AA31" s="93"/>
      <c r="AB31" s="93"/>
      <c r="AC31" s="93"/>
    </row>
    <row r="32" spans="1:29" ht="18" customHeight="1">
      <c r="A32" s="213"/>
      <c r="B32" s="575"/>
      <c r="C32" s="567"/>
      <c r="D32" s="108" t="s">
        <v>122</v>
      </c>
      <c r="E32" s="109">
        <f>'内訳書2-1'!$F247</f>
        <v>0</v>
      </c>
      <c r="F32" s="109">
        <f>'内訳書2-2'!$F247</f>
        <v>0</v>
      </c>
      <c r="G32" s="109">
        <f>'内訳書2-3'!$F247</f>
        <v>0</v>
      </c>
      <c r="H32" s="109">
        <f>'内訳書2-4'!$F247</f>
        <v>0</v>
      </c>
      <c r="I32" s="109">
        <f>'内訳書2-5'!$F247</f>
        <v>0</v>
      </c>
      <c r="J32" s="109">
        <f>'内訳書2-6'!$F247</f>
        <v>0</v>
      </c>
      <c r="K32" s="109">
        <f>'内訳書2-7'!$F247</f>
        <v>0</v>
      </c>
      <c r="L32" s="109">
        <f>'内訳書2-8'!$F247</f>
        <v>0</v>
      </c>
      <c r="M32" s="109">
        <f>'内訳書2-9'!$F247</f>
        <v>0</v>
      </c>
      <c r="N32" s="109">
        <f>'内訳書2-10'!$F247</f>
        <v>0</v>
      </c>
      <c r="O32" s="109">
        <f>'内訳書2-11'!$F247</f>
        <v>0</v>
      </c>
      <c r="P32" s="109">
        <f>'内訳書2-12'!$F247</f>
        <v>0</v>
      </c>
      <c r="Q32" s="109">
        <f>'内訳書2-13'!$F247</f>
        <v>0</v>
      </c>
      <c r="R32" s="109">
        <f>'内訳書2-14'!$F247</f>
        <v>0</v>
      </c>
      <c r="S32" s="109">
        <f>'内訳書2-15'!$F247</f>
        <v>0</v>
      </c>
      <c r="T32" s="109">
        <f>'内訳書2-16'!$F247</f>
        <v>0</v>
      </c>
      <c r="U32" s="109">
        <f>'内訳書2-17'!$F247</f>
        <v>0</v>
      </c>
      <c r="V32" s="109">
        <f>'内訳書2-18'!$F247</f>
        <v>0</v>
      </c>
      <c r="W32" s="109">
        <f>'内訳書2-19'!$F247</f>
        <v>0</v>
      </c>
      <c r="X32" s="109">
        <f>'内訳書2-20'!$F247</f>
        <v>0</v>
      </c>
      <c r="Y32" s="100">
        <f t="shared" si="6"/>
        <v>0</v>
      </c>
      <c r="AA32" s="93"/>
      <c r="AB32" s="93"/>
      <c r="AC32" s="93"/>
    </row>
    <row r="33" spans="1:29" ht="18" customHeight="1">
      <c r="A33" s="213"/>
      <c r="B33" s="575"/>
      <c r="C33" s="567"/>
      <c r="D33" s="110" t="s">
        <v>123</v>
      </c>
      <c r="E33" s="111">
        <f>'内訳書2-1'!$F248</f>
        <v>0</v>
      </c>
      <c r="F33" s="111">
        <f>'内訳書2-2'!$F248</f>
        <v>0</v>
      </c>
      <c r="G33" s="111">
        <f>'内訳書2-3'!$F248</f>
        <v>0</v>
      </c>
      <c r="H33" s="111">
        <f>'内訳書2-4'!$F248</f>
        <v>0</v>
      </c>
      <c r="I33" s="111">
        <f>'内訳書2-5'!$F248</f>
        <v>0</v>
      </c>
      <c r="J33" s="111">
        <f>'内訳書2-6'!$F248</f>
        <v>0</v>
      </c>
      <c r="K33" s="111">
        <f>'内訳書2-7'!$F248</f>
        <v>0</v>
      </c>
      <c r="L33" s="111">
        <f>'内訳書2-8'!$F248</f>
        <v>0</v>
      </c>
      <c r="M33" s="111">
        <f>'内訳書2-9'!$F248</f>
        <v>0</v>
      </c>
      <c r="N33" s="111">
        <f>'内訳書2-10'!$F248</f>
        <v>0</v>
      </c>
      <c r="O33" s="111">
        <f>'内訳書2-11'!$F248</f>
        <v>0</v>
      </c>
      <c r="P33" s="111">
        <f>'内訳書2-12'!$F248</f>
        <v>0</v>
      </c>
      <c r="Q33" s="111">
        <f>'内訳書2-13'!$F248</f>
        <v>0</v>
      </c>
      <c r="R33" s="111">
        <f>'内訳書2-14'!$F248</f>
        <v>0</v>
      </c>
      <c r="S33" s="111">
        <f>'内訳書2-15'!$F248</f>
        <v>0</v>
      </c>
      <c r="T33" s="111">
        <f>'内訳書2-16'!$F248</f>
        <v>0</v>
      </c>
      <c r="U33" s="111">
        <f>'内訳書2-17'!$F248</f>
        <v>0</v>
      </c>
      <c r="V33" s="111">
        <f>'内訳書2-18'!$F248</f>
        <v>0</v>
      </c>
      <c r="W33" s="111">
        <f>'内訳書2-19'!$F248</f>
        <v>0</v>
      </c>
      <c r="X33" s="111">
        <f>'内訳書2-20'!$F248</f>
        <v>0</v>
      </c>
      <c r="Y33" s="101">
        <f t="shared" si="6"/>
        <v>0</v>
      </c>
      <c r="AA33" s="93"/>
      <c r="AB33" s="93"/>
      <c r="AC33" s="93"/>
    </row>
    <row r="34" spans="1:29" ht="18" customHeight="1">
      <c r="A34" s="213"/>
      <c r="B34" s="575"/>
      <c r="C34" s="568" t="s">
        <v>124</v>
      </c>
      <c r="D34" s="105" t="s">
        <v>125</v>
      </c>
      <c r="E34" s="106">
        <f>'内訳書2-1'!$F249</f>
        <v>0</v>
      </c>
      <c r="F34" s="106">
        <f>'内訳書2-2'!$F249</f>
        <v>0</v>
      </c>
      <c r="G34" s="106">
        <f>'内訳書2-3'!$F249</f>
        <v>0</v>
      </c>
      <c r="H34" s="106">
        <f>'内訳書2-4'!$F249</f>
        <v>0</v>
      </c>
      <c r="I34" s="106">
        <f>'内訳書2-5'!$F249</f>
        <v>0</v>
      </c>
      <c r="J34" s="106">
        <f>'内訳書2-6'!$F249</f>
        <v>0</v>
      </c>
      <c r="K34" s="106">
        <f>'内訳書2-7'!$F249</f>
        <v>0</v>
      </c>
      <c r="L34" s="106">
        <f>'内訳書2-8'!$F249</f>
        <v>0</v>
      </c>
      <c r="M34" s="106">
        <f>'内訳書2-9'!$F249</f>
        <v>0</v>
      </c>
      <c r="N34" s="106">
        <f>'内訳書2-10'!$F249</f>
        <v>0</v>
      </c>
      <c r="O34" s="106">
        <f>'内訳書2-11'!$F249</f>
        <v>0</v>
      </c>
      <c r="P34" s="106">
        <f>'内訳書2-12'!$F249</f>
        <v>0</v>
      </c>
      <c r="Q34" s="106">
        <f>'内訳書2-13'!$F249</f>
        <v>0</v>
      </c>
      <c r="R34" s="106">
        <f>'内訳書2-14'!$F249</f>
        <v>0</v>
      </c>
      <c r="S34" s="106">
        <f>'内訳書2-15'!$F249</f>
        <v>0</v>
      </c>
      <c r="T34" s="106">
        <f>'内訳書2-16'!$F249</f>
        <v>0</v>
      </c>
      <c r="U34" s="106">
        <f>'内訳書2-17'!$F249</f>
        <v>0</v>
      </c>
      <c r="V34" s="106">
        <f>'内訳書2-18'!$F249</f>
        <v>0</v>
      </c>
      <c r="W34" s="106">
        <f>'内訳書2-19'!$F249</f>
        <v>0</v>
      </c>
      <c r="X34" s="106">
        <f>'内訳書2-20'!$F249</f>
        <v>0</v>
      </c>
      <c r="Y34" s="107">
        <f t="shared" si="6"/>
        <v>0</v>
      </c>
      <c r="AA34" s="93"/>
      <c r="AB34" s="93"/>
      <c r="AC34" s="93"/>
    </row>
    <row r="35" spans="1:29" ht="18" customHeight="1">
      <c r="A35" s="213"/>
      <c r="B35" s="575"/>
      <c r="C35" s="567"/>
      <c r="D35" s="108" t="s">
        <v>126</v>
      </c>
      <c r="E35" s="109">
        <f>'内訳書2-1'!$F250</f>
        <v>0</v>
      </c>
      <c r="F35" s="109">
        <f>'内訳書2-2'!$F250</f>
        <v>0</v>
      </c>
      <c r="G35" s="109">
        <f>'内訳書2-3'!$F250</f>
        <v>0</v>
      </c>
      <c r="H35" s="109">
        <f>'内訳書2-4'!$F250</f>
        <v>0</v>
      </c>
      <c r="I35" s="109">
        <f>'内訳書2-5'!$F250</f>
        <v>0</v>
      </c>
      <c r="J35" s="109">
        <f>'内訳書2-6'!$F250</f>
        <v>0</v>
      </c>
      <c r="K35" s="109">
        <f>'内訳書2-7'!$F250</f>
        <v>0</v>
      </c>
      <c r="L35" s="109">
        <f>'内訳書2-8'!$F250</f>
        <v>0</v>
      </c>
      <c r="M35" s="109">
        <f>'内訳書2-9'!$F250</f>
        <v>0</v>
      </c>
      <c r="N35" s="109">
        <f>'内訳書2-10'!$F250</f>
        <v>0</v>
      </c>
      <c r="O35" s="109">
        <f>'内訳書2-11'!$F250</f>
        <v>0</v>
      </c>
      <c r="P35" s="109">
        <f>'内訳書2-12'!$F250</f>
        <v>0</v>
      </c>
      <c r="Q35" s="109">
        <f>'内訳書2-13'!$F250</f>
        <v>0</v>
      </c>
      <c r="R35" s="109">
        <f>'内訳書2-14'!$F250</f>
        <v>0</v>
      </c>
      <c r="S35" s="109">
        <f>'内訳書2-15'!$F250</f>
        <v>0</v>
      </c>
      <c r="T35" s="109">
        <f>'内訳書2-16'!$F250</f>
        <v>0</v>
      </c>
      <c r="U35" s="109">
        <f>'内訳書2-17'!$F250</f>
        <v>0</v>
      </c>
      <c r="V35" s="109">
        <f>'内訳書2-18'!$F250</f>
        <v>0</v>
      </c>
      <c r="W35" s="109">
        <f>'内訳書2-19'!$F250</f>
        <v>0</v>
      </c>
      <c r="X35" s="109">
        <f>'内訳書2-20'!$F250</f>
        <v>0</v>
      </c>
      <c r="Y35" s="100">
        <f t="shared" si="6"/>
        <v>0</v>
      </c>
      <c r="AA35" s="93"/>
      <c r="AB35" s="93"/>
      <c r="AC35" s="93"/>
    </row>
    <row r="36" spans="1:29" ht="18" customHeight="1">
      <c r="A36" s="213"/>
      <c r="B36" s="575"/>
      <c r="C36" s="567"/>
      <c r="D36" s="108" t="s">
        <v>127</v>
      </c>
      <c r="E36" s="109">
        <f>'内訳書2-1'!$F251</f>
        <v>0</v>
      </c>
      <c r="F36" s="109">
        <f>'内訳書2-2'!$F251</f>
        <v>0</v>
      </c>
      <c r="G36" s="109">
        <f>'内訳書2-3'!$F251</f>
        <v>0</v>
      </c>
      <c r="H36" s="109">
        <f>'内訳書2-4'!$F251</f>
        <v>0</v>
      </c>
      <c r="I36" s="109">
        <f>'内訳書2-5'!$F251</f>
        <v>0</v>
      </c>
      <c r="J36" s="109">
        <f>'内訳書2-6'!$F251</f>
        <v>0</v>
      </c>
      <c r="K36" s="109">
        <f>'内訳書2-7'!$F251</f>
        <v>0</v>
      </c>
      <c r="L36" s="109">
        <f>'内訳書2-8'!$F251</f>
        <v>0</v>
      </c>
      <c r="M36" s="109">
        <f>'内訳書2-9'!$F251</f>
        <v>0</v>
      </c>
      <c r="N36" s="109">
        <f>'内訳書2-10'!$F251</f>
        <v>0</v>
      </c>
      <c r="O36" s="109">
        <f>'内訳書2-11'!$F251</f>
        <v>0</v>
      </c>
      <c r="P36" s="109">
        <f>'内訳書2-12'!$F251</f>
        <v>0</v>
      </c>
      <c r="Q36" s="109">
        <f>'内訳書2-13'!$F251</f>
        <v>0</v>
      </c>
      <c r="R36" s="109">
        <f>'内訳書2-14'!$F251</f>
        <v>0</v>
      </c>
      <c r="S36" s="109">
        <f>'内訳書2-15'!$F251</f>
        <v>0</v>
      </c>
      <c r="T36" s="109">
        <f>'内訳書2-16'!$F251</f>
        <v>0</v>
      </c>
      <c r="U36" s="109">
        <f>'内訳書2-17'!$F251</f>
        <v>0</v>
      </c>
      <c r="V36" s="109">
        <f>'内訳書2-18'!$F251</f>
        <v>0</v>
      </c>
      <c r="W36" s="109">
        <f>'内訳書2-19'!$F251</f>
        <v>0</v>
      </c>
      <c r="X36" s="109">
        <f>'内訳書2-20'!$F251</f>
        <v>0</v>
      </c>
      <c r="Y36" s="100">
        <f t="shared" si="6"/>
        <v>0</v>
      </c>
      <c r="AA36" s="93"/>
      <c r="AB36" s="93"/>
      <c r="AC36" s="93"/>
    </row>
    <row r="37" spans="1:29" ht="18" customHeight="1">
      <c r="A37" s="213"/>
      <c r="B37" s="575"/>
      <c r="C37" s="567"/>
      <c r="D37" s="147" t="s">
        <v>128</v>
      </c>
      <c r="E37" s="148">
        <f>'内訳書2-1'!$F252</f>
        <v>0</v>
      </c>
      <c r="F37" s="148">
        <f>'内訳書2-2'!$F252</f>
        <v>0</v>
      </c>
      <c r="G37" s="148">
        <f>'内訳書2-3'!$F252</f>
        <v>0</v>
      </c>
      <c r="H37" s="148">
        <f>'内訳書2-4'!$F252</f>
        <v>0</v>
      </c>
      <c r="I37" s="148">
        <f>'内訳書2-5'!$F252</f>
        <v>0</v>
      </c>
      <c r="J37" s="148">
        <f>'内訳書2-6'!$F252</f>
        <v>0</v>
      </c>
      <c r="K37" s="148">
        <f>'内訳書2-7'!$F252</f>
        <v>0</v>
      </c>
      <c r="L37" s="148">
        <f>'内訳書2-8'!$F252</f>
        <v>0</v>
      </c>
      <c r="M37" s="148">
        <f>'内訳書2-9'!$F252</f>
        <v>0</v>
      </c>
      <c r="N37" s="148">
        <f>'内訳書2-10'!$F252</f>
        <v>0</v>
      </c>
      <c r="O37" s="148">
        <f>'内訳書2-11'!$F252</f>
        <v>0</v>
      </c>
      <c r="P37" s="148">
        <f>'内訳書2-12'!$F252</f>
        <v>0</v>
      </c>
      <c r="Q37" s="148">
        <f>'内訳書2-13'!$F252</f>
        <v>0</v>
      </c>
      <c r="R37" s="148">
        <f>'内訳書2-14'!$F252</f>
        <v>0</v>
      </c>
      <c r="S37" s="148">
        <f>'内訳書2-15'!$F252</f>
        <v>0</v>
      </c>
      <c r="T37" s="148">
        <f>'内訳書2-16'!$F252</f>
        <v>0</v>
      </c>
      <c r="U37" s="148">
        <f>'内訳書2-17'!$F252</f>
        <v>0</v>
      </c>
      <c r="V37" s="148">
        <f>'内訳書2-18'!$F252</f>
        <v>0</v>
      </c>
      <c r="W37" s="148">
        <f>'内訳書2-19'!$F252</f>
        <v>0</v>
      </c>
      <c r="X37" s="148">
        <f>'内訳書2-20'!$F252</f>
        <v>0</v>
      </c>
      <c r="Y37" s="149">
        <f t="shared" ref="Y37" si="7">SUM(E37:X37)</f>
        <v>0</v>
      </c>
      <c r="AA37" s="93"/>
      <c r="AB37" s="93"/>
      <c r="AC37" s="93"/>
    </row>
    <row r="38" spans="1:29" ht="18" hidden="1" customHeight="1">
      <c r="A38" s="213"/>
      <c r="B38" s="575"/>
      <c r="C38" s="567"/>
      <c r="D38" s="151" t="s">
        <v>103</v>
      </c>
      <c r="E38" s="152">
        <f>'内訳書2-1'!$F253</f>
        <v>0</v>
      </c>
      <c r="F38" s="152">
        <f>'内訳書2-2'!$F253</f>
        <v>0</v>
      </c>
      <c r="G38" s="152">
        <f>'内訳書2-3'!$F253</f>
        <v>0</v>
      </c>
      <c r="H38" s="152">
        <f>'内訳書2-4'!$F253</f>
        <v>0</v>
      </c>
      <c r="I38" s="152">
        <f>'内訳書2-5'!$F253</f>
        <v>0</v>
      </c>
      <c r="J38" s="152">
        <f>'内訳書2-6'!$F253</f>
        <v>0</v>
      </c>
      <c r="K38" s="152">
        <f>'内訳書2-7'!$F253</f>
        <v>0</v>
      </c>
      <c r="L38" s="152">
        <f>'内訳書2-8'!$F253</f>
        <v>0</v>
      </c>
      <c r="M38" s="152">
        <f>'内訳書2-9'!$F253</f>
        <v>0</v>
      </c>
      <c r="N38" s="152">
        <f>'内訳書2-10'!$F253</f>
        <v>0</v>
      </c>
      <c r="O38" s="152">
        <f>'内訳書2-11'!$F253</f>
        <v>0</v>
      </c>
      <c r="P38" s="152">
        <f>'内訳書2-12'!$F253</f>
        <v>0</v>
      </c>
      <c r="Q38" s="152">
        <f>'内訳書2-13'!$F253</f>
        <v>0</v>
      </c>
      <c r="R38" s="152">
        <f>'内訳書2-14'!$F253</f>
        <v>0</v>
      </c>
      <c r="S38" s="152">
        <f>'内訳書2-15'!$F253</f>
        <v>0</v>
      </c>
      <c r="T38" s="152">
        <f>'内訳書2-16'!$F253</f>
        <v>0</v>
      </c>
      <c r="U38" s="152">
        <f>'内訳書2-17'!$F253</f>
        <v>0</v>
      </c>
      <c r="V38" s="152">
        <f>'内訳書2-18'!$F253</f>
        <v>0</v>
      </c>
      <c r="W38" s="152">
        <f>'内訳書2-19'!$F253</f>
        <v>0</v>
      </c>
      <c r="X38" s="152">
        <f>'内訳書2-20'!$F253</f>
        <v>0</v>
      </c>
      <c r="Y38" s="153">
        <f t="shared" si="6"/>
        <v>0</v>
      </c>
      <c r="AA38" s="93"/>
      <c r="AB38" s="93"/>
      <c r="AC38" s="93"/>
    </row>
    <row r="39" spans="1:29" ht="18" customHeight="1">
      <c r="A39" s="213"/>
      <c r="B39" s="575"/>
      <c r="C39" s="305" t="s">
        <v>351</v>
      </c>
      <c r="D39" s="307" t="s">
        <v>129</v>
      </c>
      <c r="E39" s="112">
        <f>'内訳書2-1'!$F254</f>
        <v>0</v>
      </c>
      <c r="F39" s="112">
        <f>'内訳書2-2'!$F254</f>
        <v>0</v>
      </c>
      <c r="G39" s="112">
        <f>'内訳書2-3'!$F254</f>
        <v>0</v>
      </c>
      <c r="H39" s="112">
        <f>'内訳書2-4'!$F254</f>
        <v>0</v>
      </c>
      <c r="I39" s="112">
        <f>'内訳書2-5'!$F254</f>
        <v>0</v>
      </c>
      <c r="J39" s="112">
        <f>'内訳書2-6'!$F254</f>
        <v>0</v>
      </c>
      <c r="K39" s="112">
        <f>'内訳書2-7'!$F254</f>
        <v>0</v>
      </c>
      <c r="L39" s="112">
        <f>'内訳書2-8'!$F254</f>
        <v>0</v>
      </c>
      <c r="M39" s="112">
        <f>'内訳書2-9'!$F254</f>
        <v>0</v>
      </c>
      <c r="N39" s="112">
        <f>'内訳書2-10'!$F254</f>
        <v>0</v>
      </c>
      <c r="O39" s="112">
        <f>'内訳書2-11'!$F254</f>
        <v>0</v>
      </c>
      <c r="P39" s="112">
        <f>'内訳書2-12'!$F254</f>
        <v>0</v>
      </c>
      <c r="Q39" s="112">
        <f>'内訳書2-13'!$F254</f>
        <v>0</v>
      </c>
      <c r="R39" s="112">
        <f>'内訳書2-14'!$F254</f>
        <v>0</v>
      </c>
      <c r="S39" s="112">
        <f>'内訳書2-15'!$F254</f>
        <v>0</v>
      </c>
      <c r="T39" s="112">
        <f>'内訳書2-16'!$F254</f>
        <v>0</v>
      </c>
      <c r="U39" s="112">
        <f>'内訳書2-17'!$F254</f>
        <v>0</v>
      </c>
      <c r="V39" s="112">
        <f>'内訳書2-18'!$F254</f>
        <v>0</v>
      </c>
      <c r="W39" s="112">
        <f>'内訳書2-19'!$F254</f>
        <v>0</v>
      </c>
      <c r="X39" s="112">
        <f>'内訳書2-20'!$F254</f>
        <v>0</v>
      </c>
      <c r="Y39" s="98">
        <f t="shared" si="6"/>
        <v>0</v>
      </c>
      <c r="AA39" s="93"/>
      <c r="AB39" s="93"/>
      <c r="AC39" s="93"/>
    </row>
    <row r="40" spans="1:29" ht="18" customHeight="1">
      <c r="A40" s="213"/>
      <c r="B40" s="575"/>
      <c r="C40" s="571" t="s">
        <v>130</v>
      </c>
      <c r="D40" s="571"/>
      <c r="E40" s="298">
        <f t="shared" ref="E40:Y40" si="8">SUM(E23:E39)</f>
        <v>0</v>
      </c>
      <c r="F40" s="298">
        <f t="shared" si="8"/>
        <v>0</v>
      </c>
      <c r="G40" s="298">
        <f t="shared" si="8"/>
        <v>0</v>
      </c>
      <c r="H40" s="298">
        <f t="shared" si="8"/>
        <v>0</v>
      </c>
      <c r="I40" s="298">
        <f t="shared" si="8"/>
        <v>0</v>
      </c>
      <c r="J40" s="298">
        <f t="shared" si="8"/>
        <v>0</v>
      </c>
      <c r="K40" s="298">
        <f t="shared" si="8"/>
        <v>0</v>
      </c>
      <c r="L40" s="298">
        <f t="shared" si="8"/>
        <v>0</v>
      </c>
      <c r="M40" s="298">
        <f t="shared" si="8"/>
        <v>0</v>
      </c>
      <c r="N40" s="298">
        <f t="shared" si="8"/>
        <v>0</v>
      </c>
      <c r="O40" s="298">
        <f t="shared" si="8"/>
        <v>0</v>
      </c>
      <c r="P40" s="298">
        <f t="shared" si="8"/>
        <v>0</v>
      </c>
      <c r="Q40" s="298">
        <f t="shared" si="8"/>
        <v>0</v>
      </c>
      <c r="R40" s="298">
        <f t="shared" si="8"/>
        <v>0</v>
      </c>
      <c r="S40" s="298">
        <f t="shared" si="8"/>
        <v>0</v>
      </c>
      <c r="T40" s="298">
        <f t="shared" si="8"/>
        <v>0</v>
      </c>
      <c r="U40" s="298">
        <f t="shared" si="8"/>
        <v>0</v>
      </c>
      <c r="V40" s="298">
        <f t="shared" si="8"/>
        <v>0</v>
      </c>
      <c r="W40" s="298">
        <f t="shared" si="8"/>
        <v>0</v>
      </c>
      <c r="X40" s="298">
        <f t="shared" si="8"/>
        <v>0</v>
      </c>
      <c r="Y40" s="298">
        <f t="shared" si="8"/>
        <v>0</v>
      </c>
      <c r="AA40" s="93"/>
      <c r="AB40" s="93"/>
      <c r="AC40" s="93"/>
    </row>
    <row r="41" spans="1:29" ht="18" customHeight="1" thickBot="1">
      <c r="A41" s="213"/>
      <c r="B41" s="575"/>
      <c r="C41" s="563" t="s">
        <v>272</v>
      </c>
      <c r="D41" s="563"/>
      <c r="E41" s="308"/>
      <c r="F41" s="308"/>
      <c r="G41" s="308"/>
      <c r="H41" s="308"/>
      <c r="I41" s="308"/>
      <c r="J41" s="308"/>
      <c r="K41" s="308"/>
      <c r="L41" s="308"/>
      <c r="M41" s="308"/>
      <c r="N41" s="308"/>
      <c r="O41" s="308"/>
      <c r="P41" s="308"/>
      <c r="Q41" s="308"/>
      <c r="R41" s="308"/>
      <c r="S41" s="308"/>
      <c r="T41" s="308"/>
      <c r="U41" s="308"/>
      <c r="V41" s="308"/>
      <c r="W41" s="308"/>
      <c r="X41" s="308"/>
      <c r="Y41" s="309">
        <f t="shared" si="6"/>
        <v>0</v>
      </c>
      <c r="AA41" s="93"/>
      <c r="AB41" s="93"/>
      <c r="AC41" s="93"/>
    </row>
    <row r="42" spans="1:29" ht="18" customHeight="1" thickBot="1">
      <c r="A42" s="213"/>
      <c r="B42" s="576"/>
      <c r="C42" s="564" t="s">
        <v>131</v>
      </c>
      <c r="D42" s="565"/>
      <c r="E42" s="311">
        <f>E40-E41</f>
        <v>0</v>
      </c>
      <c r="F42" s="311">
        <f t="shared" ref="F42:Y42" si="9">F40-F41</f>
        <v>0</v>
      </c>
      <c r="G42" s="311">
        <f t="shared" si="9"/>
        <v>0</v>
      </c>
      <c r="H42" s="311">
        <f t="shared" si="9"/>
        <v>0</v>
      </c>
      <c r="I42" s="311">
        <f t="shared" si="9"/>
        <v>0</v>
      </c>
      <c r="J42" s="311">
        <f t="shared" si="9"/>
        <v>0</v>
      </c>
      <c r="K42" s="311">
        <f t="shared" si="9"/>
        <v>0</v>
      </c>
      <c r="L42" s="311">
        <f t="shared" si="9"/>
        <v>0</v>
      </c>
      <c r="M42" s="311">
        <f t="shared" si="9"/>
        <v>0</v>
      </c>
      <c r="N42" s="311">
        <f t="shared" si="9"/>
        <v>0</v>
      </c>
      <c r="O42" s="311">
        <f t="shared" si="9"/>
        <v>0</v>
      </c>
      <c r="P42" s="311">
        <f t="shared" si="9"/>
        <v>0</v>
      </c>
      <c r="Q42" s="311">
        <f t="shared" si="9"/>
        <v>0</v>
      </c>
      <c r="R42" s="311">
        <f t="shared" si="9"/>
        <v>0</v>
      </c>
      <c r="S42" s="311">
        <f t="shared" si="9"/>
        <v>0</v>
      </c>
      <c r="T42" s="311">
        <f t="shared" si="9"/>
        <v>0</v>
      </c>
      <c r="U42" s="311">
        <f t="shared" si="9"/>
        <v>0</v>
      </c>
      <c r="V42" s="311">
        <f t="shared" si="9"/>
        <v>0</v>
      </c>
      <c r="W42" s="311">
        <f t="shared" si="9"/>
        <v>0</v>
      </c>
      <c r="X42" s="311">
        <f t="shared" si="9"/>
        <v>0</v>
      </c>
      <c r="Y42" s="312">
        <f t="shared" si="9"/>
        <v>0</v>
      </c>
      <c r="AA42" s="93"/>
      <c r="AB42" s="93"/>
      <c r="AC42" s="93"/>
    </row>
    <row r="43" spans="1:29" ht="18" customHeight="1">
      <c r="A43" s="213"/>
      <c r="B43" s="587" t="s">
        <v>132</v>
      </c>
      <c r="C43" s="566" t="s">
        <v>110</v>
      </c>
      <c r="D43" s="300" t="s">
        <v>111</v>
      </c>
      <c r="E43" s="310">
        <f>'内訳書2-1'!$F258</f>
        <v>0</v>
      </c>
      <c r="F43" s="310">
        <f>'内訳書2-2'!$F258</f>
        <v>0</v>
      </c>
      <c r="G43" s="310">
        <f>'内訳書2-3'!$F258</f>
        <v>0</v>
      </c>
      <c r="H43" s="310">
        <f>'内訳書2-4'!$F258</f>
        <v>0</v>
      </c>
      <c r="I43" s="310">
        <f>'内訳書2-5'!$F258</f>
        <v>0</v>
      </c>
      <c r="J43" s="310">
        <f>'内訳書2-6'!$F258</f>
        <v>0</v>
      </c>
      <c r="K43" s="310">
        <f>'内訳書2-7'!$F258</f>
        <v>0</v>
      </c>
      <c r="L43" s="310">
        <f>'内訳書2-8'!$F258</f>
        <v>0</v>
      </c>
      <c r="M43" s="310">
        <f>'内訳書2-9'!$F258</f>
        <v>0</v>
      </c>
      <c r="N43" s="310">
        <f>'内訳書2-10'!$F258</f>
        <v>0</v>
      </c>
      <c r="O43" s="310">
        <f>'内訳書2-11'!$F258</f>
        <v>0</v>
      </c>
      <c r="P43" s="310">
        <f>'内訳書2-12'!$F258</f>
        <v>0</v>
      </c>
      <c r="Q43" s="310">
        <f>'内訳書2-13'!$F258</f>
        <v>0</v>
      </c>
      <c r="R43" s="310">
        <f>'内訳書2-14'!$F258</f>
        <v>0</v>
      </c>
      <c r="S43" s="310">
        <f>'内訳書2-15'!$F258</f>
        <v>0</v>
      </c>
      <c r="T43" s="310">
        <f>'内訳書2-16'!$F258</f>
        <v>0</v>
      </c>
      <c r="U43" s="310">
        <f>'内訳書2-17'!$F258</f>
        <v>0</v>
      </c>
      <c r="V43" s="310">
        <f>'内訳書2-18'!$F258</f>
        <v>0</v>
      </c>
      <c r="W43" s="310">
        <f>'内訳書2-19'!$F258</f>
        <v>0</v>
      </c>
      <c r="X43" s="310">
        <f>'内訳書2-20'!$F258</f>
        <v>0</v>
      </c>
      <c r="Y43" s="99">
        <f t="shared" si="6"/>
        <v>0</v>
      </c>
      <c r="AA43" s="93"/>
      <c r="AB43" s="93"/>
      <c r="AC43" s="93"/>
    </row>
    <row r="44" spans="1:29" ht="18" customHeight="1">
      <c r="A44" s="213"/>
      <c r="B44" s="588"/>
      <c r="C44" s="567"/>
      <c r="D44" s="108" t="s">
        <v>112</v>
      </c>
      <c r="E44" s="109">
        <f>'内訳書2-1'!$F259</f>
        <v>0</v>
      </c>
      <c r="F44" s="109">
        <f>'内訳書2-2'!$F259</f>
        <v>0</v>
      </c>
      <c r="G44" s="109">
        <f>'内訳書2-3'!$F259</f>
        <v>0</v>
      </c>
      <c r="H44" s="109">
        <f>'内訳書2-4'!$F259</f>
        <v>0</v>
      </c>
      <c r="I44" s="109">
        <f>'内訳書2-5'!$F259</f>
        <v>0</v>
      </c>
      <c r="J44" s="109">
        <f>'内訳書2-6'!$F259</f>
        <v>0</v>
      </c>
      <c r="K44" s="109">
        <f>'内訳書2-7'!$F259</f>
        <v>0</v>
      </c>
      <c r="L44" s="109">
        <f>'内訳書2-8'!$F259</f>
        <v>0</v>
      </c>
      <c r="M44" s="109">
        <f>'内訳書2-9'!$F259</f>
        <v>0</v>
      </c>
      <c r="N44" s="109">
        <f>'内訳書2-10'!$F259</f>
        <v>0</v>
      </c>
      <c r="O44" s="109">
        <f>'内訳書2-11'!$F259</f>
        <v>0</v>
      </c>
      <c r="P44" s="109">
        <f>'内訳書2-12'!$F259</f>
        <v>0</v>
      </c>
      <c r="Q44" s="109">
        <f>'内訳書2-13'!$F259</f>
        <v>0</v>
      </c>
      <c r="R44" s="109">
        <f>'内訳書2-14'!$F259</f>
        <v>0</v>
      </c>
      <c r="S44" s="109">
        <f>'内訳書2-15'!$F259</f>
        <v>0</v>
      </c>
      <c r="T44" s="109">
        <f>'内訳書2-16'!$F259</f>
        <v>0</v>
      </c>
      <c r="U44" s="109">
        <f>'内訳書2-17'!$F259</f>
        <v>0</v>
      </c>
      <c r="V44" s="109">
        <f>'内訳書2-18'!$F259</f>
        <v>0</v>
      </c>
      <c r="W44" s="109">
        <f>'内訳書2-19'!$F259</f>
        <v>0</v>
      </c>
      <c r="X44" s="109">
        <f>'内訳書2-20'!$F259</f>
        <v>0</v>
      </c>
      <c r="Y44" s="100">
        <f t="shared" si="6"/>
        <v>0</v>
      </c>
      <c r="AA44" s="93"/>
      <c r="AB44" s="93"/>
      <c r="AC44" s="93"/>
    </row>
    <row r="45" spans="1:29" ht="18" customHeight="1">
      <c r="A45" s="213"/>
      <c r="B45" s="588"/>
      <c r="C45" s="567"/>
      <c r="D45" s="110" t="s">
        <v>113</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1">
        <f t="shared" si="6"/>
        <v>0</v>
      </c>
      <c r="AA45" s="93"/>
      <c r="AB45" s="93"/>
      <c r="AC45" s="93"/>
    </row>
    <row r="46" spans="1:29" ht="18" customHeight="1">
      <c r="A46" s="213"/>
      <c r="B46" s="588"/>
      <c r="C46" s="568" t="s">
        <v>114</v>
      </c>
      <c r="D46" s="105" t="s">
        <v>115</v>
      </c>
      <c r="E46" s="106">
        <f>'内訳書2-1'!$F261</f>
        <v>0</v>
      </c>
      <c r="F46" s="106">
        <f>'内訳書2-2'!$F261</f>
        <v>0</v>
      </c>
      <c r="G46" s="106">
        <f>'内訳書2-3'!$F261</f>
        <v>0</v>
      </c>
      <c r="H46" s="106">
        <f>'内訳書2-4'!$F261</f>
        <v>0</v>
      </c>
      <c r="I46" s="106">
        <f>'内訳書2-5'!$F261</f>
        <v>0</v>
      </c>
      <c r="J46" s="106">
        <f>'内訳書2-6'!$F261</f>
        <v>0</v>
      </c>
      <c r="K46" s="106">
        <f>'内訳書2-7'!$F261</f>
        <v>0</v>
      </c>
      <c r="L46" s="106">
        <f>'内訳書2-8'!$F261</f>
        <v>0</v>
      </c>
      <c r="M46" s="106">
        <f>'内訳書2-9'!$F261</f>
        <v>0</v>
      </c>
      <c r="N46" s="106">
        <f>'内訳書2-10'!$F261</f>
        <v>0</v>
      </c>
      <c r="O46" s="106">
        <f>'内訳書2-11'!$F261</f>
        <v>0</v>
      </c>
      <c r="P46" s="106">
        <f>'内訳書2-12'!$F261</f>
        <v>0</v>
      </c>
      <c r="Q46" s="106">
        <f>'内訳書2-13'!$F261</f>
        <v>0</v>
      </c>
      <c r="R46" s="106">
        <f>'内訳書2-14'!$F261</f>
        <v>0</v>
      </c>
      <c r="S46" s="106">
        <f>'内訳書2-15'!$F261</f>
        <v>0</v>
      </c>
      <c r="T46" s="106">
        <f>'内訳書2-16'!$F261</f>
        <v>0</v>
      </c>
      <c r="U46" s="106">
        <f>'内訳書2-17'!$F261</f>
        <v>0</v>
      </c>
      <c r="V46" s="106">
        <f>'内訳書2-18'!$F261</f>
        <v>0</v>
      </c>
      <c r="W46" s="106">
        <f>'内訳書2-19'!$F261</f>
        <v>0</v>
      </c>
      <c r="X46" s="106">
        <f>'内訳書2-20'!$F261</f>
        <v>0</v>
      </c>
      <c r="Y46" s="107">
        <f t="shared" si="6"/>
        <v>0</v>
      </c>
      <c r="AA46" s="93"/>
      <c r="AB46" s="93"/>
      <c r="AC46" s="93"/>
    </row>
    <row r="47" spans="1:29" ht="18" customHeight="1">
      <c r="A47" s="213"/>
      <c r="B47" s="588"/>
      <c r="C47" s="567"/>
      <c r="D47" s="108" t="s">
        <v>116</v>
      </c>
      <c r="E47" s="109">
        <f>'内訳書2-1'!$F262</f>
        <v>0</v>
      </c>
      <c r="F47" s="109">
        <f>'内訳書2-2'!$F262</f>
        <v>0</v>
      </c>
      <c r="G47" s="109">
        <f>'内訳書2-3'!$F262</f>
        <v>0</v>
      </c>
      <c r="H47" s="109">
        <f>'内訳書2-4'!$F262</f>
        <v>0</v>
      </c>
      <c r="I47" s="109">
        <f>'内訳書2-5'!$F262</f>
        <v>0</v>
      </c>
      <c r="J47" s="109">
        <f>'内訳書2-6'!$F262</f>
        <v>0</v>
      </c>
      <c r="K47" s="109">
        <f>'内訳書2-7'!$F262</f>
        <v>0</v>
      </c>
      <c r="L47" s="109">
        <f>'内訳書2-8'!$F262</f>
        <v>0</v>
      </c>
      <c r="M47" s="109">
        <f>'内訳書2-9'!$F262</f>
        <v>0</v>
      </c>
      <c r="N47" s="109">
        <f>'内訳書2-10'!$F262</f>
        <v>0</v>
      </c>
      <c r="O47" s="109">
        <f>'内訳書2-11'!$F262</f>
        <v>0</v>
      </c>
      <c r="P47" s="109">
        <f>'内訳書2-12'!$F262</f>
        <v>0</v>
      </c>
      <c r="Q47" s="109">
        <f>'内訳書2-13'!$F262</f>
        <v>0</v>
      </c>
      <c r="R47" s="109">
        <f>'内訳書2-14'!$F262</f>
        <v>0</v>
      </c>
      <c r="S47" s="109">
        <f>'内訳書2-15'!$F262</f>
        <v>0</v>
      </c>
      <c r="T47" s="109">
        <f>'内訳書2-16'!$F262</f>
        <v>0</v>
      </c>
      <c r="U47" s="109">
        <f>'内訳書2-17'!$F262</f>
        <v>0</v>
      </c>
      <c r="V47" s="109">
        <f>'内訳書2-18'!$F262</f>
        <v>0</v>
      </c>
      <c r="W47" s="109">
        <f>'内訳書2-19'!$F262</f>
        <v>0</v>
      </c>
      <c r="X47" s="109">
        <f>'内訳書2-20'!$F262</f>
        <v>0</v>
      </c>
      <c r="Y47" s="100">
        <f t="shared" si="6"/>
        <v>0</v>
      </c>
      <c r="AA47" s="93"/>
      <c r="AB47" s="93"/>
      <c r="AC47" s="93"/>
    </row>
    <row r="48" spans="1:29" ht="18" customHeight="1">
      <c r="A48" s="213"/>
      <c r="B48" s="588"/>
      <c r="C48" s="567"/>
      <c r="D48" s="108" t="s">
        <v>117</v>
      </c>
      <c r="E48" s="109">
        <f>'内訳書2-1'!$F263</f>
        <v>0</v>
      </c>
      <c r="F48" s="109">
        <f>'内訳書2-2'!$F263</f>
        <v>0</v>
      </c>
      <c r="G48" s="109">
        <f>'内訳書2-3'!$F263</f>
        <v>0</v>
      </c>
      <c r="H48" s="109">
        <f>'内訳書2-4'!$F263</f>
        <v>0</v>
      </c>
      <c r="I48" s="109">
        <f>'内訳書2-5'!$F263</f>
        <v>0</v>
      </c>
      <c r="J48" s="109">
        <f>'内訳書2-6'!$F263</f>
        <v>0</v>
      </c>
      <c r="K48" s="109">
        <f>'内訳書2-7'!$F263</f>
        <v>0</v>
      </c>
      <c r="L48" s="109">
        <f>'内訳書2-8'!$F263</f>
        <v>0</v>
      </c>
      <c r="M48" s="109">
        <f>'内訳書2-9'!$F263</f>
        <v>0</v>
      </c>
      <c r="N48" s="109">
        <f>'内訳書2-10'!$F263</f>
        <v>0</v>
      </c>
      <c r="O48" s="109">
        <f>'内訳書2-11'!$F263</f>
        <v>0</v>
      </c>
      <c r="P48" s="109">
        <f>'内訳書2-12'!$F263</f>
        <v>0</v>
      </c>
      <c r="Q48" s="109">
        <f>'内訳書2-13'!$F263</f>
        <v>0</v>
      </c>
      <c r="R48" s="109">
        <f>'内訳書2-14'!$F263</f>
        <v>0</v>
      </c>
      <c r="S48" s="109">
        <f>'内訳書2-15'!$F263</f>
        <v>0</v>
      </c>
      <c r="T48" s="109">
        <f>'内訳書2-16'!$F263</f>
        <v>0</v>
      </c>
      <c r="U48" s="109">
        <f>'内訳書2-17'!$F263</f>
        <v>0</v>
      </c>
      <c r="V48" s="109">
        <f>'内訳書2-18'!$F263</f>
        <v>0</v>
      </c>
      <c r="W48" s="109">
        <f>'内訳書2-19'!$F263</f>
        <v>0</v>
      </c>
      <c r="X48" s="109">
        <f>'内訳書2-20'!$F263</f>
        <v>0</v>
      </c>
      <c r="Y48" s="100">
        <f t="shared" si="6"/>
        <v>0</v>
      </c>
      <c r="AA48" s="93"/>
      <c r="AB48" s="93"/>
      <c r="AC48" s="93"/>
    </row>
    <row r="49" spans="1:29" ht="18" customHeight="1">
      <c r="A49" s="213"/>
      <c r="B49" s="588"/>
      <c r="C49" s="567"/>
      <c r="D49" s="108" t="s">
        <v>118</v>
      </c>
      <c r="E49" s="109">
        <f>'内訳書2-1'!$F264</f>
        <v>0</v>
      </c>
      <c r="F49" s="109">
        <f>'内訳書2-2'!$F264</f>
        <v>0</v>
      </c>
      <c r="G49" s="109">
        <f>'内訳書2-3'!$F264</f>
        <v>0</v>
      </c>
      <c r="H49" s="109">
        <f>'内訳書2-4'!$F264</f>
        <v>0</v>
      </c>
      <c r="I49" s="109">
        <f>'内訳書2-5'!$F264</f>
        <v>0</v>
      </c>
      <c r="J49" s="109">
        <f>'内訳書2-6'!$F264</f>
        <v>0</v>
      </c>
      <c r="K49" s="109">
        <f>'内訳書2-7'!$F264</f>
        <v>0</v>
      </c>
      <c r="L49" s="109">
        <f>'内訳書2-8'!$F264</f>
        <v>0</v>
      </c>
      <c r="M49" s="109">
        <f>'内訳書2-9'!$F264</f>
        <v>0</v>
      </c>
      <c r="N49" s="109">
        <f>'内訳書2-10'!$F264</f>
        <v>0</v>
      </c>
      <c r="O49" s="109">
        <f>'内訳書2-11'!$F264</f>
        <v>0</v>
      </c>
      <c r="P49" s="109">
        <f>'内訳書2-12'!$F264</f>
        <v>0</v>
      </c>
      <c r="Q49" s="109">
        <f>'内訳書2-13'!$F264</f>
        <v>0</v>
      </c>
      <c r="R49" s="109">
        <f>'内訳書2-14'!$F264</f>
        <v>0</v>
      </c>
      <c r="S49" s="109">
        <f>'内訳書2-15'!$F264</f>
        <v>0</v>
      </c>
      <c r="T49" s="109">
        <f>'内訳書2-16'!$F264</f>
        <v>0</v>
      </c>
      <c r="U49" s="109">
        <f>'内訳書2-17'!$F264</f>
        <v>0</v>
      </c>
      <c r="V49" s="109">
        <f>'内訳書2-18'!$F264</f>
        <v>0</v>
      </c>
      <c r="W49" s="109">
        <f>'内訳書2-19'!$F264</f>
        <v>0</v>
      </c>
      <c r="X49" s="109">
        <f>'内訳書2-20'!$F264</f>
        <v>0</v>
      </c>
      <c r="Y49" s="100">
        <f t="shared" si="6"/>
        <v>0</v>
      </c>
      <c r="AA49" s="93"/>
      <c r="AB49" s="93"/>
      <c r="AC49" s="93"/>
    </row>
    <row r="50" spans="1:29" ht="18" customHeight="1">
      <c r="A50" s="213"/>
      <c r="B50" s="588"/>
      <c r="C50" s="567"/>
      <c r="D50" s="110" t="s">
        <v>119</v>
      </c>
      <c r="E50" s="111">
        <f>'内訳書2-1'!$F265</f>
        <v>0</v>
      </c>
      <c r="F50" s="111">
        <f>'内訳書2-2'!$F265</f>
        <v>0</v>
      </c>
      <c r="G50" s="111">
        <f>'内訳書2-3'!$F265</f>
        <v>0</v>
      </c>
      <c r="H50" s="111">
        <f>'内訳書2-4'!$F265</f>
        <v>0</v>
      </c>
      <c r="I50" s="111">
        <f>'内訳書2-5'!$F265</f>
        <v>0</v>
      </c>
      <c r="J50" s="111">
        <f>'内訳書2-6'!$F265</f>
        <v>0</v>
      </c>
      <c r="K50" s="111">
        <f>'内訳書2-7'!$F265</f>
        <v>0</v>
      </c>
      <c r="L50" s="111">
        <f>'内訳書2-8'!$F265</f>
        <v>0</v>
      </c>
      <c r="M50" s="111">
        <f>'内訳書2-9'!$F265</f>
        <v>0</v>
      </c>
      <c r="N50" s="111">
        <f>'内訳書2-10'!$F265</f>
        <v>0</v>
      </c>
      <c r="O50" s="111">
        <f>'内訳書2-11'!$F265</f>
        <v>0</v>
      </c>
      <c r="P50" s="111">
        <f>'内訳書2-12'!$F265</f>
        <v>0</v>
      </c>
      <c r="Q50" s="111">
        <f>'内訳書2-13'!$F265</f>
        <v>0</v>
      </c>
      <c r="R50" s="111">
        <f>'内訳書2-14'!$F265</f>
        <v>0</v>
      </c>
      <c r="S50" s="111">
        <f>'内訳書2-15'!$F265</f>
        <v>0</v>
      </c>
      <c r="T50" s="111">
        <f>'内訳書2-16'!$F265</f>
        <v>0</v>
      </c>
      <c r="U50" s="111">
        <f>'内訳書2-17'!$F265</f>
        <v>0</v>
      </c>
      <c r="V50" s="111">
        <f>'内訳書2-18'!$F265</f>
        <v>0</v>
      </c>
      <c r="W50" s="111">
        <f>'内訳書2-19'!$F265</f>
        <v>0</v>
      </c>
      <c r="X50" s="111">
        <f>'内訳書2-20'!$F265</f>
        <v>0</v>
      </c>
      <c r="Y50" s="101">
        <f t="shared" si="6"/>
        <v>0</v>
      </c>
      <c r="AA50" s="93"/>
      <c r="AB50" s="93"/>
      <c r="AC50" s="93"/>
    </row>
    <row r="51" spans="1:29" ht="18" customHeight="1">
      <c r="A51" s="213"/>
      <c r="B51" s="588"/>
      <c r="C51" s="568" t="s">
        <v>120</v>
      </c>
      <c r="D51" s="105" t="s">
        <v>121</v>
      </c>
      <c r="E51" s="106">
        <f>'内訳書2-1'!$F266</f>
        <v>0</v>
      </c>
      <c r="F51" s="106">
        <f>'内訳書2-2'!$F266</f>
        <v>0</v>
      </c>
      <c r="G51" s="106">
        <f>'内訳書2-3'!$F266</f>
        <v>0</v>
      </c>
      <c r="H51" s="106">
        <f>'内訳書2-4'!$F266</f>
        <v>0</v>
      </c>
      <c r="I51" s="106">
        <f>'内訳書2-5'!$F266</f>
        <v>0</v>
      </c>
      <c r="J51" s="106">
        <f>'内訳書2-6'!$F266</f>
        <v>0</v>
      </c>
      <c r="K51" s="106">
        <f>'内訳書2-7'!$F266</f>
        <v>0</v>
      </c>
      <c r="L51" s="106">
        <f>'内訳書2-8'!$F266</f>
        <v>0</v>
      </c>
      <c r="M51" s="106">
        <f>'内訳書2-9'!$F266</f>
        <v>0</v>
      </c>
      <c r="N51" s="106">
        <f>'内訳書2-10'!$F266</f>
        <v>0</v>
      </c>
      <c r="O51" s="106">
        <f>'内訳書2-11'!$F266</f>
        <v>0</v>
      </c>
      <c r="P51" s="106">
        <f>'内訳書2-12'!$F266</f>
        <v>0</v>
      </c>
      <c r="Q51" s="106">
        <f>'内訳書2-13'!$F266</f>
        <v>0</v>
      </c>
      <c r="R51" s="106">
        <f>'内訳書2-14'!$F266</f>
        <v>0</v>
      </c>
      <c r="S51" s="106">
        <f>'内訳書2-15'!$F266</f>
        <v>0</v>
      </c>
      <c r="T51" s="106">
        <f>'内訳書2-16'!$F266</f>
        <v>0</v>
      </c>
      <c r="U51" s="106">
        <f>'内訳書2-17'!$F266</f>
        <v>0</v>
      </c>
      <c r="V51" s="106">
        <f>'内訳書2-18'!$F266</f>
        <v>0</v>
      </c>
      <c r="W51" s="106">
        <f>'内訳書2-19'!$F266</f>
        <v>0</v>
      </c>
      <c r="X51" s="106">
        <f>'内訳書2-20'!$F266</f>
        <v>0</v>
      </c>
      <c r="Y51" s="107">
        <f t="shared" si="6"/>
        <v>0</v>
      </c>
      <c r="AA51" s="93"/>
      <c r="AB51" s="93"/>
      <c r="AC51" s="93"/>
    </row>
    <row r="52" spans="1:29" ht="18" customHeight="1">
      <c r="A52" s="213"/>
      <c r="B52" s="588"/>
      <c r="C52" s="567"/>
      <c r="D52" s="108" t="s">
        <v>122</v>
      </c>
      <c r="E52" s="109">
        <f>'内訳書2-1'!$F267</f>
        <v>0</v>
      </c>
      <c r="F52" s="109">
        <f>'内訳書2-2'!$F267</f>
        <v>0</v>
      </c>
      <c r="G52" s="109">
        <f>'内訳書2-3'!$F267</f>
        <v>0</v>
      </c>
      <c r="H52" s="109">
        <f>'内訳書2-4'!$F267</f>
        <v>0</v>
      </c>
      <c r="I52" s="109">
        <f>'内訳書2-5'!$F267</f>
        <v>0</v>
      </c>
      <c r="J52" s="109">
        <f>'内訳書2-6'!$F267</f>
        <v>0</v>
      </c>
      <c r="K52" s="109">
        <f>'内訳書2-7'!$F267</f>
        <v>0</v>
      </c>
      <c r="L52" s="109">
        <f>'内訳書2-8'!$F267</f>
        <v>0</v>
      </c>
      <c r="M52" s="109">
        <f>'内訳書2-9'!$F267</f>
        <v>0</v>
      </c>
      <c r="N52" s="109">
        <f>'内訳書2-10'!$F267</f>
        <v>0</v>
      </c>
      <c r="O52" s="109">
        <f>'内訳書2-11'!$F267</f>
        <v>0</v>
      </c>
      <c r="P52" s="109">
        <f>'内訳書2-12'!$F267</f>
        <v>0</v>
      </c>
      <c r="Q52" s="109">
        <f>'内訳書2-13'!$F267</f>
        <v>0</v>
      </c>
      <c r="R52" s="109">
        <f>'内訳書2-14'!$F267</f>
        <v>0</v>
      </c>
      <c r="S52" s="109">
        <f>'内訳書2-15'!$F267</f>
        <v>0</v>
      </c>
      <c r="T52" s="109">
        <f>'内訳書2-16'!$F267</f>
        <v>0</v>
      </c>
      <c r="U52" s="109">
        <f>'内訳書2-17'!$F267</f>
        <v>0</v>
      </c>
      <c r="V52" s="109">
        <f>'内訳書2-18'!$F267</f>
        <v>0</v>
      </c>
      <c r="W52" s="109">
        <f>'内訳書2-19'!$F267</f>
        <v>0</v>
      </c>
      <c r="X52" s="109">
        <f>'内訳書2-20'!$F267</f>
        <v>0</v>
      </c>
      <c r="Y52" s="100">
        <f t="shared" si="6"/>
        <v>0</v>
      </c>
      <c r="AA52" s="93"/>
      <c r="AB52" s="93"/>
      <c r="AC52" s="93"/>
    </row>
    <row r="53" spans="1:29" ht="18" customHeight="1">
      <c r="A53" s="213"/>
      <c r="B53" s="588"/>
      <c r="C53" s="567"/>
      <c r="D53" s="110" t="s">
        <v>123</v>
      </c>
      <c r="E53" s="111">
        <f>'内訳書2-1'!$F268</f>
        <v>0</v>
      </c>
      <c r="F53" s="111">
        <f>'内訳書2-2'!$F268</f>
        <v>0</v>
      </c>
      <c r="G53" s="111">
        <f>'内訳書2-3'!$F268</f>
        <v>0</v>
      </c>
      <c r="H53" s="111">
        <f>'内訳書2-4'!$F268</f>
        <v>0</v>
      </c>
      <c r="I53" s="111">
        <f>'内訳書2-5'!$F268</f>
        <v>0</v>
      </c>
      <c r="J53" s="111">
        <f>'内訳書2-6'!$F268</f>
        <v>0</v>
      </c>
      <c r="K53" s="111">
        <f>'内訳書2-7'!$F268</f>
        <v>0</v>
      </c>
      <c r="L53" s="111">
        <f>'内訳書2-8'!$F268</f>
        <v>0</v>
      </c>
      <c r="M53" s="111">
        <f>'内訳書2-9'!$F268</f>
        <v>0</v>
      </c>
      <c r="N53" s="111">
        <f>'内訳書2-10'!$F268</f>
        <v>0</v>
      </c>
      <c r="O53" s="111">
        <f>'内訳書2-11'!$F268</f>
        <v>0</v>
      </c>
      <c r="P53" s="111">
        <f>'内訳書2-12'!$F268</f>
        <v>0</v>
      </c>
      <c r="Q53" s="111">
        <f>'内訳書2-13'!$F268</f>
        <v>0</v>
      </c>
      <c r="R53" s="111">
        <f>'内訳書2-14'!$F268</f>
        <v>0</v>
      </c>
      <c r="S53" s="111">
        <f>'内訳書2-15'!$F268</f>
        <v>0</v>
      </c>
      <c r="T53" s="111">
        <f>'内訳書2-16'!$F268</f>
        <v>0</v>
      </c>
      <c r="U53" s="111">
        <f>'内訳書2-17'!$F268</f>
        <v>0</v>
      </c>
      <c r="V53" s="111">
        <f>'内訳書2-18'!$F268</f>
        <v>0</v>
      </c>
      <c r="W53" s="111">
        <f>'内訳書2-19'!$F268</f>
        <v>0</v>
      </c>
      <c r="X53" s="111">
        <f>'内訳書2-20'!$F268</f>
        <v>0</v>
      </c>
      <c r="Y53" s="101">
        <f t="shared" si="6"/>
        <v>0</v>
      </c>
      <c r="AA53" s="93"/>
      <c r="AB53" s="93"/>
      <c r="AC53" s="93"/>
    </row>
    <row r="54" spans="1:29" ht="18" customHeight="1">
      <c r="A54" s="213"/>
      <c r="B54" s="588"/>
      <c r="C54" s="569" t="s">
        <v>124</v>
      </c>
      <c r="D54" s="105" t="s">
        <v>125</v>
      </c>
      <c r="E54" s="106">
        <f>'内訳書2-1'!$F269</f>
        <v>0</v>
      </c>
      <c r="F54" s="106">
        <f>'内訳書2-2'!$F269</f>
        <v>0</v>
      </c>
      <c r="G54" s="106">
        <f>'内訳書2-3'!$F269</f>
        <v>0</v>
      </c>
      <c r="H54" s="106">
        <f>'内訳書2-4'!$F269</f>
        <v>0</v>
      </c>
      <c r="I54" s="106">
        <f>'内訳書2-5'!$F269</f>
        <v>0</v>
      </c>
      <c r="J54" s="106">
        <f>'内訳書2-6'!$F269</f>
        <v>0</v>
      </c>
      <c r="K54" s="106">
        <f>'内訳書2-7'!$F269</f>
        <v>0</v>
      </c>
      <c r="L54" s="106">
        <f>'内訳書2-8'!$F269</f>
        <v>0</v>
      </c>
      <c r="M54" s="106">
        <f>'内訳書2-9'!$F269</f>
        <v>0</v>
      </c>
      <c r="N54" s="106">
        <f>'内訳書2-10'!$F269</f>
        <v>0</v>
      </c>
      <c r="O54" s="106">
        <f>'内訳書2-11'!$F269</f>
        <v>0</v>
      </c>
      <c r="P54" s="106">
        <f>'内訳書2-12'!$F269</f>
        <v>0</v>
      </c>
      <c r="Q54" s="106">
        <f>'内訳書2-13'!$F269</f>
        <v>0</v>
      </c>
      <c r="R54" s="106">
        <f>'内訳書2-14'!$F269</f>
        <v>0</v>
      </c>
      <c r="S54" s="106">
        <f>'内訳書2-15'!$F269</f>
        <v>0</v>
      </c>
      <c r="T54" s="106">
        <f>'内訳書2-16'!$F269</f>
        <v>0</v>
      </c>
      <c r="U54" s="106">
        <f>'内訳書2-17'!$F269</f>
        <v>0</v>
      </c>
      <c r="V54" s="106">
        <f>'内訳書2-18'!$F269</f>
        <v>0</v>
      </c>
      <c r="W54" s="106">
        <f>'内訳書2-19'!$F269</f>
        <v>0</v>
      </c>
      <c r="X54" s="106">
        <f>'内訳書2-20'!$F269</f>
        <v>0</v>
      </c>
      <c r="Y54" s="107">
        <f t="shared" si="6"/>
        <v>0</v>
      </c>
      <c r="AA54" s="93"/>
      <c r="AB54" s="93"/>
      <c r="AC54" s="93"/>
    </row>
    <row r="55" spans="1:29" ht="18" customHeight="1">
      <c r="A55" s="213"/>
      <c r="B55" s="588"/>
      <c r="C55" s="570"/>
      <c r="D55" s="108" t="s">
        <v>126</v>
      </c>
      <c r="E55" s="109">
        <f>'内訳書2-1'!$F270</f>
        <v>0</v>
      </c>
      <c r="F55" s="109">
        <f>'内訳書2-2'!$F270</f>
        <v>0</v>
      </c>
      <c r="G55" s="109">
        <f>'内訳書2-3'!$F270</f>
        <v>0</v>
      </c>
      <c r="H55" s="109">
        <f>'内訳書2-4'!$F270</f>
        <v>0</v>
      </c>
      <c r="I55" s="109">
        <f>'内訳書2-5'!$F270</f>
        <v>0</v>
      </c>
      <c r="J55" s="109">
        <f>'内訳書2-6'!$F270</f>
        <v>0</v>
      </c>
      <c r="K55" s="109">
        <f>'内訳書2-7'!$F270</f>
        <v>0</v>
      </c>
      <c r="L55" s="109">
        <f>'内訳書2-8'!$F270</f>
        <v>0</v>
      </c>
      <c r="M55" s="109">
        <f>'内訳書2-9'!$F270</f>
        <v>0</v>
      </c>
      <c r="N55" s="109">
        <f>'内訳書2-10'!$F270</f>
        <v>0</v>
      </c>
      <c r="O55" s="109">
        <f>'内訳書2-11'!$F270</f>
        <v>0</v>
      </c>
      <c r="P55" s="109">
        <f>'内訳書2-12'!$F270</f>
        <v>0</v>
      </c>
      <c r="Q55" s="109">
        <f>'内訳書2-13'!$F270</f>
        <v>0</v>
      </c>
      <c r="R55" s="109">
        <f>'内訳書2-14'!$F270</f>
        <v>0</v>
      </c>
      <c r="S55" s="109">
        <f>'内訳書2-15'!$F270</f>
        <v>0</v>
      </c>
      <c r="T55" s="109">
        <f>'内訳書2-16'!$F270</f>
        <v>0</v>
      </c>
      <c r="U55" s="109">
        <f>'内訳書2-17'!$F270</f>
        <v>0</v>
      </c>
      <c r="V55" s="109">
        <f>'内訳書2-18'!$F270</f>
        <v>0</v>
      </c>
      <c r="W55" s="109">
        <f>'内訳書2-19'!$F270</f>
        <v>0</v>
      </c>
      <c r="X55" s="109">
        <f>'内訳書2-20'!$F270</f>
        <v>0</v>
      </c>
      <c r="Y55" s="100">
        <f t="shared" si="6"/>
        <v>0</v>
      </c>
      <c r="AA55" s="93"/>
      <c r="AB55" s="93"/>
      <c r="AC55" s="93"/>
    </row>
    <row r="56" spans="1:29" ht="18" customHeight="1">
      <c r="A56" s="213"/>
      <c r="B56" s="588"/>
      <c r="C56" s="570"/>
      <c r="D56" s="108" t="s">
        <v>127</v>
      </c>
      <c r="E56" s="109">
        <f>'内訳書2-1'!$F271</f>
        <v>0</v>
      </c>
      <c r="F56" s="109">
        <f>'内訳書2-2'!$F271</f>
        <v>0</v>
      </c>
      <c r="G56" s="109">
        <f>'内訳書2-3'!$F271</f>
        <v>0</v>
      </c>
      <c r="H56" s="109">
        <f>'内訳書2-4'!$F271</f>
        <v>0</v>
      </c>
      <c r="I56" s="109">
        <f>'内訳書2-5'!$F271</f>
        <v>0</v>
      </c>
      <c r="J56" s="109">
        <f>'内訳書2-6'!$F271</f>
        <v>0</v>
      </c>
      <c r="K56" s="109">
        <f>'内訳書2-7'!$F271</f>
        <v>0</v>
      </c>
      <c r="L56" s="109">
        <f>'内訳書2-8'!$F271</f>
        <v>0</v>
      </c>
      <c r="M56" s="109">
        <f>'内訳書2-9'!$F271</f>
        <v>0</v>
      </c>
      <c r="N56" s="109">
        <f>'内訳書2-10'!$F271</f>
        <v>0</v>
      </c>
      <c r="O56" s="109">
        <f>'内訳書2-11'!$F271</f>
        <v>0</v>
      </c>
      <c r="P56" s="109">
        <f>'内訳書2-12'!$F271</f>
        <v>0</v>
      </c>
      <c r="Q56" s="109">
        <f>'内訳書2-13'!$F271</f>
        <v>0</v>
      </c>
      <c r="R56" s="109">
        <f>'内訳書2-14'!$F271</f>
        <v>0</v>
      </c>
      <c r="S56" s="109">
        <f>'内訳書2-15'!$F271</f>
        <v>0</v>
      </c>
      <c r="T56" s="109">
        <f>'内訳書2-16'!$F271</f>
        <v>0</v>
      </c>
      <c r="U56" s="109">
        <f>'内訳書2-17'!$F271</f>
        <v>0</v>
      </c>
      <c r="V56" s="109">
        <f>'内訳書2-18'!$F271</f>
        <v>0</v>
      </c>
      <c r="W56" s="109">
        <f>'内訳書2-19'!$F271</f>
        <v>0</v>
      </c>
      <c r="X56" s="109">
        <f>'内訳書2-20'!$F271</f>
        <v>0</v>
      </c>
      <c r="Y56" s="100">
        <f t="shared" si="6"/>
        <v>0</v>
      </c>
      <c r="AA56" s="93"/>
      <c r="AB56" s="93"/>
      <c r="AC56" s="93"/>
    </row>
    <row r="57" spans="1:29" ht="18" customHeight="1">
      <c r="A57" s="213"/>
      <c r="B57" s="588"/>
      <c r="C57" s="570"/>
      <c r="D57" s="108" t="s">
        <v>128</v>
      </c>
      <c r="E57" s="109">
        <f>'内訳書2-1'!$F272</f>
        <v>0</v>
      </c>
      <c r="F57" s="109">
        <f>'内訳書2-2'!$F272</f>
        <v>0</v>
      </c>
      <c r="G57" s="109">
        <f>'内訳書2-3'!$F272</f>
        <v>0</v>
      </c>
      <c r="H57" s="109">
        <f>'内訳書2-4'!$F272</f>
        <v>0</v>
      </c>
      <c r="I57" s="109">
        <f>'内訳書2-5'!$F272</f>
        <v>0</v>
      </c>
      <c r="J57" s="109">
        <f>'内訳書2-6'!$F272</f>
        <v>0</v>
      </c>
      <c r="K57" s="109">
        <f>'内訳書2-7'!$F272</f>
        <v>0</v>
      </c>
      <c r="L57" s="109">
        <f>'内訳書2-8'!$F272</f>
        <v>0</v>
      </c>
      <c r="M57" s="109">
        <f>'内訳書2-9'!$F272</f>
        <v>0</v>
      </c>
      <c r="N57" s="109">
        <f>'内訳書2-10'!$F272</f>
        <v>0</v>
      </c>
      <c r="O57" s="109">
        <f>'内訳書2-11'!$F272</f>
        <v>0</v>
      </c>
      <c r="P57" s="109">
        <f>'内訳書2-12'!$F272</f>
        <v>0</v>
      </c>
      <c r="Q57" s="109">
        <f>'内訳書2-13'!$F272</f>
        <v>0</v>
      </c>
      <c r="R57" s="109">
        <f>'内訳書2-14'!$F272</f>
        <v>0</v>
      </c>
      <c r="S57" s="109">
        <f>'内訳書2-15'!$F272</f>
        <v>0</v>
      </c>
      <c r="T57" s="109">
        <f>'内訳書2-16'!$F272</f>
        <v>0</v>
      </c>
      <c r="U57" s="109">
        <f>'内訳書2-17'!$F272</f>
        <v>0</v>
      </c>
      <c r="V57" s="109">
        <f>'内訳書2-18'!$F272</f>
        <v>0</v>
      </c>
      <c r="W57" s="109">
        <f>'内訳書2-19'!$F272</f>
        <v>0</v>
      </c>
      <c r="X57" s="109">
        <f>'内訳書2-20'!$F272</f>
        <v>0</v>
      </c>
      <c r="Y57" s="100">
        <f t="shared" si="6"/>
        <v>0</v>
      </c>
      <c r="AA57" s="93"/>
      <c r="AB57" s="93"/>
      <c r="AC57" s="93"/>
    </row>
    <row r="58" spans="1:29" ht="18" customHeight="1">
      <c r="A58" s="213"/>
      <c r="B58" s="588"/>
      <c r="C58" s="571"/>
      <c r="D58" s="110" t="s">
        <v>93</v>
      </c>
      <c r="E58" s="111">
        <f>'内訳書2-1'!$F273</f>
        <v>0</v>
      </c>
      <c r="F58" s="111">
        <f>'内訳書2-2'!$F273</f>
        <v>0</v>
      </c>
      <c r="G58" s="111">
        <f>'内訳書2-3'!$F273</f>
        <v>0</v>
      </c>
      <c r="H58" s="111">
        <f>'内訳書2-4'!$F273</f>
        <v>0</v>
      </c>
      <c r="I58" s="111">
        <f>'内訳書2-5'!$F273</f>
        <v>0</v>
      </c>
      <c r="J58" s="111">
        <f>'内訳書2-6'!$F273</f>
        <v>0</v>
      </c>
      <c r="K58" s="111">
        <f>'内訳書2-7'!$F273</f>
        <v>0</v>
      </c>
      <c r="L58" s="111">
        <f>'内訳書2-8'!$F273</f>
        <v>0</v>
      </c>
      <c r="M58" s="111">
        <f>'内訳書2-9'!$F273</f>
        <v>0</v>
      </c>
      <c r="N58" s="111">
        <f>'内訳書2-10'!$F273</f>
        <v>0</v>
      </c>
      <c r="O58" s="111">
        <f>'内訳書2-11'!$F273</f>
        <v>0</v>
      </c>
      <c r="P58" s="111">
        <f>'内訳書2-12'!$F273</f>
        <v>0</v>
      </c>
      <c r="Q58" s="111">
        <f>'内訳書2-13'!$F273</f>
        <v>0</v>
      </c>
      <c r="R58" s="111">
        <f>'内訳書2-14'!$F273</f>
        <v>0</v>
      </c>
      <c r="S58" s="111">
        <f>'内訳書2-15'!$F273</f>
        <v>0</v>
      </c>
      <c r="T58" s="111">
        <f>'内訳書2-16'!$F273</f>
        <v>0</v>
      </c>
      <c r="U58" s="111">
        <f>'内訳書2-17'!$F273</f>
        <v>0</v>
      </c>
      <c r="V58" s="111">
        <f>'内訳書2-18'!$F273</f>
        <v>0</v>
      </c>
      <c r="W58" s="111">
        <f>'内訳書2-19'!$F273</f>
        <v>0</v>
      </c>
      <c r="X58" s="111">
        <f>'内訳書2-20'!$F273</f>
        <v>0</v>
      </c>
      <c r="Y58" s="101">
        <f t="shared" si="6"/>
        <v>0</v>
      </c>
      <c r="AA58" s="93"/>
      <c r="AB58" s="93"/>
      <c r="AC58" s="93"/>
    </row>
    <row r="59" spans="1:29" ht="18" customHeight="1">
      <c r="A59" s="213"/>
      <c r="B59" s="588"/>
      <c r="C59" s="207" t="s">
        <v>200</v>
      </c>
      <c r="D59" s="105" t="s">
        <v>129</v>
      </c>
      <c r="E59" s="106">
        <f>'内訳書2-1'!$F274</f>
        <v>0</v>
      </c>
      <c r="F59" s="106">
        <f>'内訳書2-2'!$F274</f>
        <v>0</v>
      </c>
      <c r="G59" s="106">
        <f>'内訳書2-3'!$F274</f>
        <v>0</v>
      </c>
      <c r="H59" s="106">
        <f>'内訳書2-4'!$F274</f>
        <v>0</v>
      </c>
      <c r="I59" s="106">
        <f>'内訳書2-5'!$F274</f>
        <v>0</v>
      </c>
      <c r="J59" s="106">
        <f>'内訳書2-6'!$F274</f>
        <v>0</v>
      </c>
      <c r="K59" s="106">
        <f>'内訳書2-7'!$F274</f>
        <v>0</v>
      </c>
      <c r="L59" s="106">
        <f>'内訳書2-8'!$F274</f>
        <v>0</v>
      </c>
      <c r="M59" s="106">
        <f>'内訳書2-9'!$F274</f>
        <v>0</v>
      </c>
      <c r="N59" s="106">
        <f>'内訳書2-10'!$F274</f>
        <v>0</v>
      </c>
      <c r="O59" s="106">
        <f>'内訳書2-11'!$F274</f>
        <v>0</v>
      </c>
      <c r="P59" s="106">
        <f>'内訳書2-12'!$F274</f>
        <v>0</v>
      </c>
      <c r="Q59" s="106">
        <f>'内訳書2-13'!$F274</f>
        <v>0</v>
      </c>
      <c r="R59" s="106">
        <f>'内訳書2-14'!$F274</f>
        <v>0</v>
      </c>
      <c r="S59" s="106">
        <f>'内訳書2-15'!$F274</f>
        <v>0</v>
      </c>
      <c r="T59" s="106">
        <f>'内訳書2-16'!$F274</f>
        <v>0</v>
      </c>
      <c r="U59" s="106">
        <f>'内訳書2-17'!$F274</f>
        <v>0</v>
      </c>
      <c r="V59" s="106">
        <f>'内訳書2-18'!$F274</f>
        <v>0</v>
      </c>
      <c r="W59" s="106">
        <f>'内訳書2-19'!$F274</f>
        <v>0</v>
      </c>
      <c r="X59" s="106">
        <f>'内訳書2-20'!$F274</f>
        <v>0</v>
      </c>
      <c r="Y59" s="107">
        <f t="shared" si="6"/>
        <v>0</v>
      </c>
      <c r="AA59" s="93"/>
      <c r="AB59" s="93"/>
      <c r="AC59" s="93"/>
    </row>
    <row r="60" spans="1:29" ht="18" customHeight="1" thickBot="1">
      <c r="A60" s="213"/>
      <c r="B60" s="588"/>
      <c r="C60" s="572" t="s">
        <v>133</v>
      </c>
      <c r="D60" s="572"/>
      <c r="E60" s="113">
        <f t="shared" ref="E60:Y60" si="10">SUM(E43:E59)</f>
        <v>0</v>
      </c>
      <c r="F60" s="113">
        <f t="shared" si="10"/>
        <v>0</v>
      </c>
      <c r="G60" s="113">
        <f t="shared" si="10"/>
        <v>0</v>
      </c>
      <c r="H60" s="113">
        <f t="shared" si="10"/>
        <v>0</v>
      </c>
      <c r="I60" s="113">
        <f t="shared" si="10"/>
        <v>0</v>
      </c>
      <c r="J60" s="113">
        <f t="shared" si="10"/>
        <v>0</v>
      </c>
      <c r="K60" s="113">
        <f t="shared" si="10"/>
        <v>0</v>
      </c>
      <c r="L60" s="113">
        <f t="shared" si="10"/>
        <v>0</v>
      </c>
      <c r="M60" s="113">
        <f t="shared" si="10"/>
        <v>0</v>
      </c>
      <c r="N60" s="113">
        <f t="shared" si="10"/>
        <v>0</v>
      </c>
      <c r="O60" s="113">
        <f t="shared" si="10"/>
        <v>0</v>
      </c>
      <c r="P60" s="113">
        <f t="shared" si="10"/>
        <v>0</v>
      </c>
      <c r="Q60" s="113">
        <f t="shared" si="10"/>
        <v>0</v>
      </c>
      <c r="R60" s="113">
        <f t="shared" si="10"/>
        <v>0</v>
      </c>
      <c r="S60" s="113">
        <f t="shared" si="10"/>
        <v>0</v>
      </c>
      <c r="T60" s="113">
        <f t="shared" si="10"/>
        <v>0</v>
      </c>
      <c r="U60" s="113">
        <f t="shared" si="10"/>
        <v>0</v>
      </c>
      <c r="V60" s="113">
        <f t="shared" si="10"/>
        <v>0</v>
      </c>
      <c r="W60" s="113">
        <f t="shared" si="10"/>
        <v>0</v>
      </c>
      <c r="X60" s="113">
        <f t="shared" si="10"/>
        <v>0</v>
      </c>
      <c r="Y60" s="113">
        <f t="shared" si="10"/>
        <v>0</v>
      </c>
      <c r="AA60" s="93"/>
      <c r="AB60" s="93"/>
      <c r="AC60" s="93"/>
    </row>
    <row r="61" spans="1:29" ht="18" customHeight="1" thickTop="1">
      <c r="A61" s="213"/>
      <c r="B61" s="562" t="s">
        <v>174</v>
      </c>
      <c r="C61" s="562"/>
      <c r="D61" s="562"/>
      <c r="E61" s="114">
        <f>SUM(E40,E60)</f>
        <v>0</v>
      </c>
      <c r="F61" s="114">
        <f t="shared" ref="F61:Y61" si="11">SUM(F40,F60)</f>
        <v>0</v>
      </c>
      <c r="G61" s="114">
        <f t="shared" si="11"/>
        <v>0</v>
      </c>
      <c r="H61" s="114">
        <f t="shared" si="11"/>
        <v>0</v>
      </c>
      <c r="I61" s="114">
        <f t="shared" si="11"/>
        <v>0</v>
      </c>
      <c r="J61" s="114">
        <f t="shared" si="11"/>
        <v>0</v>
      </c>
      <c r="K61" s="114">
        <f t="shared" si="11"/>
        <v>0</v>
      </c>
      <c r="L61" s="114">
        <f t="shared" si="11"/>
        <v>0</v>
      </c>
      <c r="M61" s="114">
        <f t="shared" si="11"/>
        <v>0</v>
      </c>
      <c r="N61" s="114">
        <f t="shared" si="11"/>
        <v>0</v>
      </c>
      <c r="O61" s="114">
        <f t="shared" si="11"/>
        <v>0</v>
      </c>
      <c r="P61" s="114">
        <f t="shared" si="11"/>
        <v>0</v>
      </c>
      <c r="Q61" s="114">
        <f t="shared" si="11"/>
        <v>0</v>
      </c>
      <c r="R61" s="114">
        <f t="shared" si="11"/>
        <v>0</v>
      </c>
      <c r="S61" s="114">
        <f t="shared" si="11"/>
        <v>0</v>
      </c>
      <c r="T61" s="114">
        <f t="shared" si="11"/>
        <v>0</v>
      </c>
      <c r="U61" s="114">
        <f t="shared" si="11"/>
        <v>0</v>
      </c>
      <c r="V61" s="114">
        <f t="shared" si="11"/>
        <v>0</v>
      </c>
      <c r="W61" s="114">
        <f t="shared" si="11"/>
        <v>0</v>
      </c>
      <c r="X61" s="114">
        <f t="shared" si="11"/>
        <v>0</v>
      </c>
      <c r="Y61" s="103">
        <f t="shared" si="11"/>
        <v>0</v>
      </c>
      <c r="AA61" s="93"/>
      <c r="AB61" s="93"/>
      <c r="AC61" s="93"/>
    </row>
    <row r="62" spans="1:29" ht="18.75" customHeight="1">
      <c r="E62" s="150" t="str">
        <f>IF(E$38&lt;&gt;0,"補助対象「その他」エラー","")</f>
        <v/>
      </c>
      <c r="F62" s="150" t="str">
        <f t="shared" ref="F62:X62" si="12">IF(F$38&lt;&gt;0,"補助対象「その他」エラー","")</f>
        <v/>
      </c>
      <c r="G62" s="150" t="str">
        <f t="shared" si="12"/>
        <v/>
      </c>
      <c r="H62" s="150" t="str">
        <f t="shared" si="12"/>
        <v/>
      </c>
      <c r="I62" s="150" t="str">
        <f t="shared" si="12"/>
        <v/>
      </c>
      <c r="J62" s="150" t="str">
        <f t="shared" si="12"/>
        <v/>
      </c>
      <c r="K62" s="150" t="str">
        <f t="shared" si="12"/>
        <v/>
      </c>
      <c r="L62" s="150" t="str">
        <f t="shared" si="12"/>
        <v/>
      </c>
      <c r="M62" s="150" t="str">
        <f t="shared" si="12"/>
        <v/>
      </c>
      <c r="N62" s="150" t="str">
        <f t="shared" si="12"/>
        <v/>
      </c>
      <c r="O62" s="150" t="str">
        <f t="shared" si="12"/>
        <v/>
      </c>
      <c r="P62" s="150" t="str">
        <f t="shared" si="12"/>
        <v/>
      </c>
      <c r="Q62" s="150" t="str">
        <f t="shared" si="12"/>
        <v/>
      </c>
      <c r="R62" s="150" t="str">
        <f t="shared" si="12"/>
        <v/>
      </c>
      <c r="S62" s="150" t="str">
        <f t="shared" si="12"/>
        <v/>
      </c>
      <c r="T62" s="150" t="str">
        <f t="shared" si="12"/>
        <v/>
      </c>
      <c r="U62" s="150" t="str">
        <f t="shared" si="12"/>
        <v/>
      </c>
      <c r="V62" s="150" t="str">
        <f t="shared" si="12"/>
        <v/>
      </c>
      <c r="W62" s="150" t="str">
        <f t="shared" si="12"/>
        <v/>
      </c>
      <c r="X62" s="150" t="str">
        <f t="shared" si="12"/>
        <v/>
      </c>
      <c r="AA62" s="93"/>
      <c r="AB62" s="93"/>
      <c r="AC62" s="93"/>
    </row>
  </sheetData>
  <sheetProtection password="DF8A" sheet="1" objects="1" scenarios="1" formatColumns="0"/>
  <mergeCells count="43">
    <mergeCell ref="B15:D15"/>
    <mergeCell ref="E15:X15"/>
    <mergeCell ref="E10:X10"/>
    <mergeCell ref="E12:X12"/>
    <mergeCell ref="E11:X11"/>
    <mergeCell ref="B10:B14"/>
    <mergeCell ref="C10:D10"/>
    <mergeCell ref="C11:D11"/>
    <mergeCell ref="C12:D12"/>
    <mergeCell ref="C13:D13"/>
    <mergeCell ref="C14:D14"/>
    <mergeCell ref="E14:X14"/>
    <mergeCell ref="E13:X13"/>
    <mergeCell ref="Y4:Y7"/>
    <mergeCell ref="B8:D8"/>
    <mergeCell ref="E8:X8"/>
    <mergeCell ref="B9:D9"/>
    <mergeCell ref="E9:X9"/>
    <mergeCell ref="B4:C7"/>
    <mergeCell ref="B23:B42"/>
    <mergeCell ref="C23:C25"/>
    <mergeCell ref="C26:C30"/>
    <mergeCell ref="C31:C33"/>
    <mergeCell ref="C34:C38"/>
    <mergeCell ref="C40:D40"/>
    <mergeCell ref="C41:D41"/>
    <mergeCell ref="C42:D42"/>
    <mergeCell ref="D21:D22"/>
    <mergeCell ref="C20:C22"/>
    <mergeCell ref="B20:B22"/>
    <mergeCell ref="Y20:Y22"/>
    <mergeCell ref="E16:X16"/>
    <mergeCell ref="E18:X18"/>
    <mergeCell ref="B16:D16"/>
    <mergeCell ref="B17:D17"/>
    <mergeCell ref="E17:X17"/>
    <mergeCell ref="B61:D61"/>
    <mergeCell ref="C43:C45"/>
    <mergeCell ref="C46:C50"/>
    <mergeCell ref="C51:C53"/>
    <mergeCell ref="C54:C58"/>
    <mergeCell ref="C60:D60"/>
    <mergeCell ref="B43:B60"/>
  </mergeCells>
  <phoneticPr fontId="2"/>
  <conditionalFormatting sqref="AA18">
    <cfRule type="cellIs" dxfId="1547" priority="3" operator="equal">
      <formula>"修正入力が必要"</formula>
    </cfRule>
  </conditionalFormatting>
  <conditionalFormatting sqref="AB18:AC18">
    <cfRule type="cellIs" dxfId="1546" priority="2" operator="equal">
      <formula>"修正入力が必要"</formula>
    </cfRule>
  </conditionalFormatting>
  <conditionalFormatting sqref="E62:X62">
    <cfRule type="cellIs" dxfId="1545" priority="1" operator="equal">
      <formula>"補助対象「その他」エラー"</formula>
    </cfRule>
  </conditionalFormatting>
  <dataValidations count="2">
    <dataValidation imeMode="hiragana" allowBlank="1" showInputMessage="1" showErrorMessage="1" sqref="E21:X22"/>
    <dataValidation imeMode="off" allowBlank="1" showInputMessage="1" showErrorMessage="1" sqref="E4:X5 AA18:AC18 Y8:Y17 E20:X20 E8:E18 E23:Y61"/>
  </dataValidations>
  <pageMargins left="0.78740157480314965" right="0.39370078740157483" top="0.39370078740157483" bottom="0.59055118110236227" header="0.31496062992125984" footer="0.31496062992125984"/>
  <pageSetup paperSize="9" scale="69" fitToWidth="0" orientation="portrait" r:id="rId1"/>
  <headerFooter>
    <oddFooter>&amp;C&amp;P</oddFooter>
  </headerFooter>
  <rowBreaks count="1" manualBreakCount="1">
    <brk id="28" max="24"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277"/>
  <sheetViews>
    <sheetView view="pageBreakPreview" zoomScaleNormal="100" zoomScaleSheetLayoutView="100" workbookViewId="0">
      <pane ySplit="9" topLeftCell="A10" activePane="bottomLeft" state="frozen"/>
      <selection sqref="A1:AI1"/>
      <selection pane="bottomLeft" sqref="A1:AI1"/>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34" t="s">
        <v>161</v>
      </c>
      <c r="B2" s="66"/>
      <c r="C2" s="38"/>
    </row>
    <row r="3" spans="1:24" ht="32.1" customHeight="1">
      <c r="C3" s="661" t="s">
        <v>162</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64"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65">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8" t="s">
        <v>22</v>
      </c>
    </row>
    <row r="9" spans="1:24" ht="36" customHeight="1">
      <c r="A9" s="618" t="s">
        <v>215</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IF(G11="",0,INT(SUM(PRODUCT(G11,I11,L11),O11)))</f>
        <v>0</v>
      </c>
      <c r="R11" s="141"/>
    </row>
    <row r="12" spans="1:24" ht="18" customHeight="1">
      <c r="A12" s="622">
        <v>3</v>
      </c>
      <c r="B12" s="623"/>
      <c r="C12" s="10"/>
      <c r="D12" s="14"/>
      <c r="E12" s="183"/>
      <c r="F12" s="161"/>
      <c r="G12" s="41"/>
      <c r="H12" s="161"/>
      <c r="I12" s="156"/>
      <c r="J12" s="21"/>
      <c r="K12" s="162"/>
      <c r="L12" s="157"/>
      <c r="M12" s="21"/>
      <c r="N12" s="162"/>
      <c r="O12" s="42"/>
      <c r="P12" s="165"/>
      <c r="Q12" s="139">
        <f t="shared" ref="Q12:Q106" si="0">IF(G12="",0,INT(SUM(PRODUCT(G12,I12,L12),O12)))</f>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2-1</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71"/>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77" t="s">
        <v>22</v>
      </c>
    </row>
    <row r="168" spans="1:25" s="57" customFormat="1" ht="36" customHeight="1">
      <c r="A168" s="618" t="s">
        <v>215</v>
      </c>
      <c r="B168" s="619"/>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50"/>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6"/>
      <c r="C226" s="629" t="s">
        <v>100</v>
      </c>
      <c r="D226" s="630"/>
      <c r="E226" s="631"/>
      <c r="F226" s="626">
        <f>SUMIFS($Q$169:$Q$218,$C$169:$C$218,C226)</f>
        <v>0</v>
      </c>
      <c r="G226" s="627"/>
      <c r="H226" s="628"/>
    </row>
    <row r="227" spans="1:16" ht="20.100000000000001" customHeight="1">
      <c r="A227" s="653"/>
      <c r="B227" s="177"/>
      <c r="C227" s="629" t="s">
        <v>101</v>
      </c>
      <c r="D227" s="630"/>
      <c r="E227" s="631"/>
      <c r="F227" s="626">
        <f>SUMIFS($Q$169:$Q$218,$C$169:$C$218,C227)</f>
        <v>0</v>
      </c>
      <c r="G227" s="627"/>
      <c r="H227" s="628"/>
    </row>
    <row r="228" spans="1:16" ht="20.100000000000001" customHeight="1">
      <c r="A228" s="653"/>
      <c r="B228" s="177"/>
      <c r="C228" s="629" t="s">
        <v>102</v>
      </c>
      <c r="D228" s="630"/>
      <c r="E228" s="631"/>
      <c r="F228" s="626">
        <f>SUMIFS($Q$169:$Q$218,$C$169:$C$218,C228)</f>
        <v>0</v>
      </c>
      <c r="G228" s="627"/>
      <c r="H228" s="628"/>
    </row>
    <row r="229" spans="1:16" ht="20.100000000000001" customHeight="1">
      <c r="A229" s="653"/>
      <c r="B229" s="177"/>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90" t="s">
        <v>31</v>
      </c>
      <c r="F237" s="641" t="s">
        <v>169</v>
      </c>
      <c r="G237" s="642"/>
      <c r="H237" s="642"/>
      <c r="I237"/>
      <c r="J237"/>
      <c r="K237"/>
      <c r="L237"/>
      <c r="M237"/>
      <c r="N237"/>
      <c r="O237"/>
      <c r="P237"/>
    </row>
    <row r="238" spans="1:16" ht="20.100000000000001" customHeight="1">
      <c r="A238" s="675" t="s">
        <v>32</v>
      </c>
      <c r="B238" s="676"/>
      <c r="C238" s="641" t="s">
        <v>64</v>
      </c>
      <c r="D238" s="640"/>
      <c r="E238" s="91"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91" t="s">
        <v>35</v>
      </c>
      <c r="F239" s="638">
        <f t="shared" si="3"/>
        <v>0</v>
      </c>
      <c r="G239" s="637"/>
      <c r="H239" s="637"/>
      <c r="I239"/>
      <c r="J239"/>
      <c r="K239"/>
      <c r="L239"/>
      <c r="M239"/>
      <c r="N239"/>
      <c r="O239"/>
      <c r="P239"/>
    </row>
    <row r="240" spans="1:16" ht="20.100000000000001" customHeight="1">
      <c r="A240" s="677"/>
      <c r="B240" s="678"/>
      <c r="C240" s="641"/>
      <c r="D240" s="640"/>
      <c r="E240" s="91" t="s">
        <v>5</v>
      </c>
      <c r="F240" s="638">
        <f t="shared" si="3"/>
        <v>0</v>
      </c>
      <c r="G240" s="637"/>
      <c r="H240" s="637"/>
      <c r="I240"/>
      <c r="J240"/>
      <c r="K240"/>
      <c r="L240"/>
      <c r="M240"/>
      <c r="N240"/>
      <c r="O240"/>
      <c r="P240"/>
    </row>
    <row r="241" spans="1:16" ht="20.100000000000001" customHeight="1">
      <c r="A241" s="677"/>
      <c r="B241" s="678"/>
      <c r="C241" s="641" t="s">
        <v>65</v>
      </c>
      <c r="D241" s="640"/>
      <c r="E241" s="91" t="s">
        <v>3</v>
      </c>
      <c r="F241" s="638">
        <f t="shared" si="3"/>
        <v>0</v>
      </c>
      <c r="G241" s="637"/>
      <c r="H241" s="637"/>
      <c r="I241"/>
      <c r="J241"/>
      <c r="K241"/>
      <c r="L241"/>
      <c r="M241"/>
      <c r="N241"/>
      <c r="O241"/>
      <c r="P241"/>
    </row>
    <row r="242" spans="1:16" ht="20.100000000000001" customHeight="1">
      <c r="A242" s="677"/>
      <c r="B242" s="678"/>
      <c r="C242" s="641"/>
      <c r="D242" s="640"/>
      <c r="E242" s="91" t="s">
        <v>36</v>
      </c>
      <c r="F242" s="638">
        <f t="shared" si="3"/>
        <v>0</v>
      </c>
      <c r="G242" s="637"/>
      <c r="H242" s="637"/>
      <c r="I242"/>
      <c r="J242"/>
      <c r="K242"/>
      <c r="L242"/>
      <c r="M242"/>
      <c r="N242"/>
      <c r="O242"/>
      <c r="P242"/>
    </row>
    <row r="243" spans="1:16" ht="20.100000000000001" customHeight="1">
      <c r="A243" s="677"/>
      <c r="B243" s="678"/>
      <c r="C243" s="641"/>
      <c r="D243" s="640"/>
      <c r="E243" s="91" t="s">
        <v>4</v>
      </c>
      <c r="F243" s="638">
        <f t="shared" si="3"/>
        <v>0</v>
      </c>
      <c r="G243" s="637"/>
      <c r="H243" s="637"/>
      <c r="I243"/>
      <c r="J243"/>
      <c r="K243"/>
      <c r="L243"/>
      <c r="M243"/>
      <c r="N243"/>
      <c r="O243"/>
      <c r="P243"/>
    </row>
    <row r="244" spans="1:16" ht="20.100000000000001" customHeight="1">
      <c r="A244" s="677"/>
      <c r="B244" s="678"/>
      <c r="C244" s="641"/>
      <c r="D244" s="640"/>
      <c r="E244" s="91" t="s">
        <v>38</v>
      </c>
      <c r="F244" s="638">
        <f t="shared" si="3"/>
        <v>0</v>
      </c>
      <c r="G244" s="637"/>
      <c r="H244" s="637"/>
      <c r="I244"/>
      <c r="J244"/>
      <c r="K244"/>
      <c r="L244"/>
      <c r="M244"/>
      <c r="N244"/>
      <c r="O244"/>
      <c r="P244"/>
    </row>
    <row r="245" spans="1:16" ht="20.100000000000001" customHeight="1">
      <c r="A245" s="677"/>
      <c r="B245" s="678"/>
      <c r="C245" s="641"/>
      <c r="D245" s="640"/>
      <c r="E245" s="91" t="s">
        <v>33</v>
      </c>
      <c r="F245" s="638">
        <f t="shared" si="3"/>
        <v>0</v>
      </c>
      <c r="G245" s="637"/>
      <c r="H245" s="637"/>
      <c r="I245"/>
      <c r="J245"/>
      <c r="K245"/>
      <c r="L245"/>
      <c r="M245"/>
      <c r="N245"/>
      <c r="O245"/>
      <c r="P245"/>
    </row>
    <row r="246" spans="1:16" ht="20.100000000000001" customHeight="1">
      <c r="A246" s="677"/>
      <c r="B246" s="678"/>
      <c r="C246" s="641" t="s">
        <v>51</v>
      </c>
      <c r="D246" s="640"/>
      <c r="E246" s="91" t="s">
        <v>1</v>
      </c>
      <c r="F246" s="638">
        <f t="shared" si="3"/>
        <v>0</v>
      </c>
      <c r="G246" s="637"/>
      <c r="H246" s="637"/>
      <c r="I246"/>
      <c r="J246"/>
      <c r="K246"/>
      <c r="L246"/>
      <c r="M246"/>
      <c r="N246"/>
      <c r="O246"/>
      <c r="P246"/>
    </row>
    <row r="247" spans="1:16" ht="20.100000000000001" customHeight="1">
      <c r="A247" s="677"/>
      <c r="B247" s="678"/>
      <c r="C247" s="641"/>
      <c r="D247" s="640"/>
      <c r="E247" s="91" t="s">
        <v>40</v>
      </c>
      <c r="F247" s="638">
        <f t="shared" si="3"/>
        <v>0</v>
      </c>
      <c r="G247" s="637"/>
      <c r="H247" s="637"/>
      <c r="I247"/>
      <c r="J247"/>
      <c r="K247"/>
      <c r="L247"/>
      <c r="M247"/>
      <c r="N247"/>
      <c r="O247"/>
      <c r="P247"/>
    </row>
    <row r="248" spans="1:16" ht="20.100000000000001" customHeight="1">
      <c r="A248" s="677"/>
      <c r="B248" s="678"/>
      <c r="C248" s="641"/>
      <c r="D248" s="640"/>
      <c r="E248" s="91" t="s">
        <v>12</v>
      </c>
      <c r="F248" s="638">
        <f t="shared" si="3"/>
        <v>0</v>
      </c>
      <c r="G248" s="637"/>
      <c r="H248" s="637"/>
      <c r="I248"/>
      <c r="J248"/>
      <c r="K248"/>
      <c r="L248"/>
      <c r="M248"/>
      <c r="N248"/>
      <c r="O248"/>
      <c r="P248"/>
    </row>
    <row r="249" spans="1:16" ht="20.100000000000001" customHeight="1">
      <c r="A249" s="677"/>
      <c r="B249" s="678"/>
      <c r="C249" s="641" t="s">
        <v>66</v>
      </c>
      <c r="D249" s="640"/>
      <c r="E249" s="91" t="s">
        <v>39</v>
      </c>
      <c r="F249" s="638">
        <f t="shared" si="3"/>
        <v>0</v>
      </c>
      <c r="G249" s="637"/>
      <c r="H249" s="637"/>
      <c r="I249"/>
      <c r="J249"/>
      <c r="K249"/>
      <c r="L249"/>
      <c r="M249"/>
      <c r="N249"/>
      <c r="O249"/>
      <c r="P249"/>
    </row>
    <row r="250" spans="1:16" ht="20.100000000000001" customHeight="1">
      <c r="A250" s="677"/>
      <c r="B250" s="678"/>
      <c r="C250" s="641"/>
      <c r="D250" s="640"/>
      <c r="E250" s="91" t="s">
        <v>2</v>
      </c>
      <c r="F250" s="638">
        <f t="shared" si="3"/>
        <v>0</v>
      </c>
      <c r="G250" s="637"/>
      <c r="H250" s="637"/>
      <c r="I250"/>
      <c r="J250"/>
      <c r="K250"/>
      <c r="L250"/>
      <c r="M250"/>
      <c r="N250"/>
      <c r="O250"/>
      <c r="P250"/>
    </row>
    <row r="251" spans="1:16" ht="20.100000000000001" customHeight="1">
      <c r="A251" s="677"/>
      <c r="B251" s="678"/>
      <c r="C251" s="641"/>
      <c r="D251" s="640"/>
      <c r="E251" s="91"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91" t="s">
        <v>28</v>
      </c>
      <c r="F253" s="638">
        <f t="shared" si="3"/>
        <v>0</v>
      </c>
      <c r="G253" s="637"/>
      <c r="H253" s="637"/>
      <c r="I253"/>
      <c r="J253"/>
      <c r="K253"/>
      <c r="L253"/>
      <c r="M253"/>
      <c r="N253"/>
      <c r="O253"/>
      <c r="P253"/>
    </row>
    <row r="254" spans="1:16" ht="20.100000000000001" customHeight="1">
      <c r="A254" s="677"/>
      <c r="B254" s="678"/>
      <c r="C254" s="634" t="s">
        <v>184</v>
      </c>
      <c r="D254" s="635"/>
      <c r="E254" s="91"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91"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91" t="s">
        <v>35</v>
      </c>
      <c r="F259" s="636">
        <f t="shared" si="4"/>
        <v>0</v>
      </c>
      <c r="G259" s="637"/>
      <c r="H259" s="637"/>
      <c r="I259"/>
      <c r="J259"/>
      <c r="K259"/>
      <c r="L259"/>
      <c r="M259"/>
      <c r="N259"/>
      <c r="O259"/>
      <c r="P259"/>
    </row>
    <row r="260" spans="1:16" ht="20.100000000000001" customHeight="1">
      <c r="A260" s="683"/>
      <c r="B260" s="684"/>
      <c r="C260" s="641"/>
      <c r="D260" s="640"/>
      <c r="E260" s="91" t="s">
        <v>5</v>
      </c>
      <c r="F260" s="636">
        <f t="shared" si="4"/>
        <v>0</v>
      </c>
      <c r="G260" s="637"/>
      <c r="H260" s="637"/>
      <c r="I260"/>
      <c r="J260"/>
      <c r="K260"/>
      <c r="L260"/>
      <c r="M260"/>
      <c r="N260"/>
      <c r="O260"/>
      <c r="P260"/>
    </row>
    <row r="261" spans="1:16" ht="20.100000000000001" customHeight="1">
      <c r="A261" s="683"/>
      <c r="B261" s="684"/>
      <c r="C261" s="641" t="s">
        <v>65</v>
      </c>
      <c r="D261" s="640"/>
      <c r="E261" s="91" t="s">
        <v>3</v>
      </c>
      <c r="F261" s="636">
        <f t="shared" si="4"/>
        <v>0</v>
      </c>
      <c r="G261" s="637"/>
      <c r="H261" s="637"/>
      <c r="I261"/>
      <c r="J261"/>
      <c r="K261"/>
      <c r="L261"/>
      <c r="M261"/>
      <c r="N261"/>
      <c r="O261"/>
      <c r="P261"/>
    </row>
    <row r="262" spans="1:16" ht="20.100000000000001" customHeight="1">
      <c r="A262" s="683"/>
      <c r="B262" s="684"/>
      <c r="C262" s="641"/>
      <c r="D262" s="640"/>
      <c r="E262" s="91" t="s">
        <v>36</v>
      </c>
      <c r="F262" s="636">
        <f t="shared" si="4"/>
        <v>0</v>
      </c>
      <c r="G262" s="637"/>
      <c r="H262" s="637"/>
      <c r="I262"/>
      <c r="J262"/>
      <c r="K262"/>
      <c r="L262"/>
      <c r="M262"/>
      <c r="N262"/>
      <c r="O262"/>
      <c r="P262"/>
    </row>
    <row r="263" spans="1:16" ht="20.100000000000001" customHeight="1">
      <c r="A263" s="683"/>
      <c r="B263" s="684"/>
      <c r="C263" s="641"/>
      <c r="D263" s="640"/>
      <c r="E263" s="91" t="s">
        <v>4</v>
      </c>
      <c r="F263" s="636">
        <f t="shared" si="4"/>
        <v>0</v>
      </c>
      <c r="G263" s="637"/>
      <c r="H263" s="637"/>
      <c r="I263"/>
      <c r="J263"/>
      <c r="K263"/>
      <c r="L263"/>
      <c r="M263"/>
      <c r="N263"/>
      <c r="O263"/>
      <c r="P263"/>
    </row>
    <row r="264" spans="1:16" ht="20.100000000000001" customHeight="1">
      <c r="A264" s="683"/>
      <c r="B264" s="684"/>
      <c r="C264" s="641"/>
      <c r="D264" s="640"/>
      <c r="E264" s="91" t="s">
        <v>38</v>
      </c>
      <c r="F264" s="636">
        <f t="shared" si="4"/>
        <v>0</v>
      </c>
      <c r="G264" s="637"/>
      <c r="H264" s="637"/>
      <c r="I264"/>
      <c r="J264"/>
      <c r="K264"/>
      <c r="L264"/>
      <c r="M264"/>
      <c r="N264"/>
      <c r="O264"/>
      <c r="P264"/>
    </row>
    <row r="265" spans="1:16" ht="20.100000000000001" customHeight="1">
      <c r="A265" s="683"/>
      <c r="B265" s="684"/>
      <c r="C265" s="641"/>
      <c r="D265" s="640"/>
      <c r="E265" s="91" t="s">
        <v>33</v>
      </c>
      <c r="F265" s="636">
        <f t="shared" si="4"/>
        <v>0</v>
      </c>
      <c r="G265" s="637"/>
      <c r="H265" s="637"/>
      <c r="I265"/>
      <c r="J265"/>
      <c r="K265"/>
      <c r="L265"/>
      <c r="M265"/>
      <c r="N265"/>
      <c r="O265"/>
      <c r="P265"/>
    </row>
    <row r="266" spans="1:16" ht="20.100000000000001" customHeight="1">
      <c r="A266" s="683"/>
      <c r="B266" s="684"/>
      <c r="C266" s="641" t="s">
        <v>51</v>
      </c>
      <c r="D266" s="640"/>
      <c r="E266" s="91" t="s">
        <v>1</v>
      </c>
      <c r="F266" s="636">
        <f t="shared" si="4"/>
        <v>0</v>
      </c>
      <c r="G266" s="637"/>
      <c r="H266" s="637"/>
      <c r="I266"/>
      <c r="J266"/>
      <c r="K266"/>
      <c r="L266"/>
      <c r="M266"/>
      <c r="N266"/>
      <c r="O266"/>
      <c r="P266"/>
    </row>
    <row r="267" spans="1:16" ht="20.100000000000001" customHeight="1">
      <c r="A267" s="683"/>
      <c r="B267" s="684"/>
      <c r="C267" s="641"/>
      <c r="D267" s="640"/>
      <c r="E267" s="91" t="s">
        <v>40</v>
      </c>
      <c r="F267" s="636">
        <f t="shared" si="4"/>
        <v>0</v>
      </c>
      <c r="G267" s="637"/>
      <c r="H267" s="637"/>
      <c r="I267"/>
      <c r="J267"/>
      <c r="K267"/>
      <c r="L267"/>
      <c r="M267"/>
      <c r="N267"/>
      <c r="O267"/>
      <c r="P267"/>
    </row>
    <row r="268" spans="1:16" ht="20.100000000000001" customHeight="1">
      <c r="A268" s="683"/>
      <c r="B268" s="684"/>
      <c r="C268" s="641"/>
      <c r="D268" s="640"/>
      <c r="E268" s="91" t="s">
        <v>12</v>
      </c>
      <c r="F268" s="636">
        <f t="shared" si="4"/>
        <v>0</v>
      </c>
      <c r="G268" s="637"/>
      <c r="H268" s="637"/>
      <c r="I268"/>
      <c r="J268"/>
      <c r="K268"/>
      <c r="L268"/>
      <c r="M268"/>
      <c r="N268"/>
      <c r="O268"/>
      <c r="P268"/>
    </row>
    <row r="269" spans="1:16" ht="20.100000000000001" customHeight="1">
      <c r="A269" s="683"/>
      <c r="B269" s="684"/>
      <c r="C269" s="641" t="s">
        <v>66</v>
      </c>
      <c r="D269" s="640"/>
      <c r="E269" s="91" t="s">
        <v>39</v>
      </c>
      <c r="F269" s="636">
        <f t="shared" si="4"/>
        <v>0</v>
      </c>
      <c r="G269" s="637"/>
      <c r="H269" s="637"/>
      <c r="I269"/>
      <c r="J269"/>
      <c r="K269"/>
      <c r="L269"/>
      <c r="M269"/>
      <c r="N269"/>
      <c r="O269"/>
      <c r="P269"/>
    </row>
    <row r="270" spans="1:16" ht="20.100000000000001" customHeight="1">
      <c r="A270" s="683"/>
      <c r="B270" s="684"/>
      <c r="C270" s="641"/>
      <c r="D270" s="640"/>
      <c r="E270" s="91" t="s">
        <v>2</v>
      </c>
      <c r="F270" s="636">
        <f t="shared" si="4"/>
        <v>0</v>
      </c>
      <c r="G270" s="637"/>
      <c r="H270" s="637"/>
      <c r="I270"/>
      <c r="J270"/>
      <c r="K270"/>
      <c r="L270"/>
      <c r="M270"/>
      <c r="N270"/>
      <c r="O270"/>
      <c r="P270"/>
    </row>
    <row r="271" spans="1:16" ht="20.100000000000001" customHeight="1">
      <c r="A271" s="683"/>
      <c r="B271" s="684"/>
      <c r="C271" s="641"/>
      <c r="D271" s="640"/>
      <c r="E271" s="91" t="s">
        <v>37</v>
      </c>
      <c r="F271" s="636">
        <f t="shared" si="4"/>
        <v>0</v>
      </c>
      <c r="G271" s="637"/>
      <c r="H271" s="637"/>
      <c r="I271"/>
      <c r="J271"/>
      <c r="K271"/>
      <c r="L271"/>
      <c r="M271"/>
      <c r="N271"/>
      <c r="O271"/>
      <c r="P271"/>
    </row>
    <row r="272" spans="1:16" ht="20.100000000000001" customHeight="1">
      <c r="A272" s="683"/>
      <c r="B272" s="684"/>
      <c r="C272" s="641"/>
      <c r="D272" s="640"/>
      <c r="E272" s="91" t="s">
        <v>41</v>
      </c>
      <c r="F272" s="636">
        <f t="shared" si="4"/>
        <v>0</v>
      </c>
      <c r="G272" s="637"/>
      <c r="H272" s="637"/>
      <c r="I272"/>
      <c r="J272"/>
      <c r="K272"/>
      <c r="L272"/>
      <c r="M272"/>
      <c r="N272"/>
      <c r="O272"/>
      <c r="P272"/>
    </row>
    <row r="273" spans="1:24" ht="20.100000000000001" customHeight="1">
      <c r="A273" s="683"/>
      <c r="B273" s="684"/>
      <c r="C273" s="641"/>
      <c r="D273" s="640"/>
      <c r="E273" s="91" t="s">
        <v>28</v>
      </c>
      <c r="F273" s="636">
        <f t="shared" si="4"/>
        <v>0</v>
      </c>
      <c r="G273" s="637"/>
      <c r="H273" s="637"/>
      <c r="I273"/>
      <c r="J273"/>
      <c r="K273"/>
      <c r="L273"/>
      <c r="M273"/>
      <c r="N273"/>
      <c r="O273"/>
      <c r="P273"/>
    </row>
    <row r="274" spans="1:24" ht="20.100000000000001" customHeight="1">
      <c r="A274" s="683"/>
      <c r="B274" s="684"/>
      <c r="C274" s="634" t="s">
        <v>184</v>
      </c>
      <c r="D274" s="635"/>
      <c r="E274" s="91"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37:B237"/>
    <mergeCell ref="A238:B257"/>
    <mergeCell ref="A258:B275"/>
    <mergeCell ref="C6:D6"/>
    <mergeCell ref="F6:K6"/>
    <mergeCell ref="C7:D7"/>
    <mergeCell ref="F7:K7"/>
    <mergeCell ref="F165:K165"/>
    <mergeCell ref="F166:K166"/>
    <mergeCell ref="C168:D168"/>
    <mergeCell ref="C169:D169"/>
    <mergeCell ref="E162:M162"/>
    <mergeCell ref="E163:M163"/>
    <mergeCell ref="F252:H252"/>
    <mergeCell ref="M6:Q7"/>
    <mergeCell ref="C175:D175"/>
    <mergeCell ref="C176:D176"/>
    <mergeCell ref="C177:D177"/>
    <mergeCell ref="C178:D178"/>
    <mergeCell ref="C179:D179"/>
    <mergeCell ref="C180:D180"/>
    <mergeCell ref="C185:D185"/>
    <mergeCell ref="C186:D186"/>
    <mergeCell ref="C187:D187"/>
    <mergeCell ref="C3:C4"/>
    <mergeCell ref="E3:M3"/>
    <mergeCell ref="E4:M4"/>
    <mergeCell ref="C162:C163"/>
    <mergeCell ref="C170:D170"/>
    <mergeCell ref="C171:D171"/>
    <mergeCell ref="C172:D172"/>
    <mergeCell ref="C173:D173"/>
    <mergeCell ref="C174:D174"/>
    <mergeCell ref="C181:D181"/>
    <mergeCell ref="C229:E229"/>
    <mergeCell ref="C230:E230"/>
    <mergeCell ref="A226:A230"/>
    <mergeCell ref="F230:H230"/>
    <mergeCell ref="C199:D199"/>
    <mergeCell ref="C200:D200"/>
    <mergeCell ref="C201:D201"/>
    <mergeCell ref="C202:D202"/>
    <mergeCell ref="C203:D203"/>
    <mergeCell ref="C194:D194"/>
    <mergeCell ref="C195:D195"/>
    <mergeCell ref="C196:D196"/>
    <mergeCell ref="C197:D197"/>
    <mergeCell ref="C198:D198"/>
    <mergeCell ref="C184:D184"/>
    <mergeCell ref="C188:D188"/>
    <mergeCell ref="C189:D189"/>
    <mergeCell ref="C190:D190"/>
    <mergeCell ref="C191:D191"/>
    <mergeCell ref="C192:D192"/>
    <mergeCell ref="C193:D193"/>
    <mergeCell ref="C218:D218"/>
    <mergeCell ref="F222:H222"/>
    <mergeCell ref="A223:E223"/>
    <mergeCell ref="F223:H223"/>
    <mergeCell ref="C213:D213"/>
    <mergeCell ref="A191:B191"/>
    <mergeCell ref="A192:B192"/>
    <mergeCell ref="A193:B193"/>
    <mergeCell ref="A212:B212"/>
    <mergeCell ref="A276:E276"/>
    <mergeCell ref="F276:H276"/>
    <mergeCell ref="C238:D240"/>
    <mergeCell ref="C241:D245"/>
    <mergeCell ref="C246:D248"/>
    <mergeCell ref="C249:D253"/>
    <mergeCell ref="C258:D260"/>
    <mergeCell ref="C261:D265"/>
    <mergeCell ref="C266:D268"/>
    <mergeCell ref="C269:D273"/>
    <mergeCell ref="F263:H263"/>
    <mergeCell ref="F264:H264"/>
    <mergeCell ref="F265:H265"/>
    <mergeCell ref="F266:H266"/>
    <mergeCell ref="F267:H267"/>
    <mergeCell ref="F268:H268"/>
    <mergeCell ref="F253:H253"/>
    <mergeCell ref="F254:H254"/>
    <mergeCell ref="C255:E255"/>
    <mergeCell ref="F255:H255"/>
    <mergeCell ref="C254:D254"/>
    <mergeCell ref="C275:E275"/>
    <mergeCell ref="F240:H240"/>
    <mergeCell ref="F241:H241"/>
    <mergeCell ref="F242:H242"/>
    <mergeCell ref="F238:H238"/>
    <mergeCell ref="F239:H239"/>
    <mergeCell ref="F251:H251"/>
    <mergeCell ref="F275:H275"/>
    <mergeCell ref="F269:H269"/>
    <mergeCell ref="F270:H270"/>
    <mergeCell ref="F271:H271"/>
    <mergeCell ref="C256:E256"/>
    <mergeCell ref="F256:H256"/>
    <mergeCell ref="C257:E257"/>
    <mergeCell ref="F257:H257"/>
    <mergeCell ref="F258:H258"/>
    <mergeCell ref="F259:H259"/>
    <mergeCell ref="F260:H260"/>
    <mergeCell ref="F261:H261"/>
    <mergeCell ref="F262:H262"/>
    <mergeCell ref="C274:D274"/>
    <mergeCell ref="F272:H272"/>
    <mergeCell ref="F273:H273"/>
    <mergeCell ref="F274:H274"/>
    <mergeCell ref="F225:H225"/>
    <mergeCell ref="A225:E225"/>
    <mergeCell ref="F224:H224"/>
    <mergeCell ref="A224:E224"/>
    <mergeCell ref="F243:H243"/>
    <mergeCell ref="F244:H244"/>
    <mergeCell ref="F245:H245"/>
    <mergeCell ref="F246:H246"/>
    <mergeCell ref="F247:H247"/>
    <mergeCell ref="F248:H248"/>
    <mergeCell ref="F249:H249"/>
    <mergeCell ref="F250:H250"/>
    <mergeCell ref="F226:H226"/>
    <mergeCell ref="F227:H227"/>
    <mergeCell ref="F228:H228"/>
    <mergeCell ref="F229:H229"/>
    <mergeCell ref="F233:H233"/>
    <mergeCell ref="A231:E231"/>
    <mergeCell ref="C237:D237"/>
    <mergeCell ref="F237:H237"/>
    <mergeCell ref="F231:H231"/>
    <mergeCell ref="A232:E232"/>
    <mergeCell ref="F232:H232"/>
    <mergeCell ref="A233:E233"/>
    <mergeCell ref="C226:E226"/>
    <mergeCell ref="C227:E227"/>
    <mergeCell ref="C228:E228"/>
    <mergeCell ref="A9:B9"/>
    <mergeCell ref="A10:B10"/>
    <mergeCell ref="A11:B11"/>
    <mergeCell ref="A12:B12"/>
    <mergeCell ref="A13:B13"/>
    <mergeCell ref="A14:B14"/>
    <mergeCell ref="A15:B15"/>
    <mergeCell ref="A16:B16"/>
    <mergeCell ref="A17:B17"/>
    <mergeCell ref="C204:D204"/>
    <mergeCell ref="C205:D205"/>
    <mergeCell ref="C206:D206"/>
    <mergeCell ref="C207:D207"/>
    <mergeCell ref="C217:D217"/>
    <mergeCell ref="C208:D208"/>
    <mergeCell ref="C209:D209"/>
    <mergeCell ref="C210:D210"/>
    <mergeCell ref="C211:D211"/>
    <mergeCell ref="C212:D212"/>
    <mergeCell ref="C214:D214"/>
    <mergeCell ref="C215:D215"/>
    <mergeCell ref="C216:D216"/>
    <mergeCell ref="C182:D182"/>
    <mergeCell ref="C183:D183"/>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18:B18"/>
    <mergeCell ref="A19:B19"/>
    <mergeCell ref="A20:B20"/>
    <mergeCell ref="A21:B21"/>
    <mergeCell ref="A22:B22"/>
    <mergeCell ref="A23:B23"/>
    <mergeCell ref="A24:B24"/>
    <mergeCell ref="A25:B25"/>
    <mergeCell ref="A26:B26"/>
    <mergeCell ref="A53:B53"/>
    <mergeCell ref="A36:B36"/>
    <mergeCell ref="A37:B37"/>
    <mergeCell ref="A38:B38"/>
    <mergeCell ref="A39:B39"/>
    <mergeCell ref="A40:B40"/>
    <mergeCell ref="A41:B41"/>
    <mergeCell ref="A42:B42"/>
    <mergeCell ref="A43:B43"/>
    <mergeCell ref="A44:B44"/>
    <mergeCell ref="A63:B63"/>
    <mergeCell ref="A64:B64"/>
    <mergeCell ref="A65:B65"/>
    <mergeCell ref="A66:B66"/>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81:B81"/>
    <mergeCell ref="A82:B82"/>
    <mergeCell ref="A83:B83"/>
    <mergeCell ref="A84:B84"/>
    <mergeCell ref="A85:B85"/>
    <mergeCell ref="A86:B86"/>
    <mergeCell ref="A87:B87"/>
    <mergeCell ref="A88:B88"/>
    <mergeCell ref="A89:B89"/>
    <mergeCell ref="A72:B72"/>
    <mergeCell ref="A73:B73"/>
    <mergeCell ref="A74:B74"/>
    <mergeCell ref="A75:B75"/>
    <mergeCell ref="A76:B76"/>
    <mergeCell ref="A77:B77"/>
    <mergeCell ref="A78:B78"/>
    <mergeCell ref="A79:B79"/>
    <mergeCell ref="A80:B80"/>
    <mergeCell ref="A99:B99"/>
    <mergeCell ref="A100:B100"/>
    <mergeCell ref="A101:B101"/>
    <mergeCell ref="A102:B102"/>
    <mergeCell ref="A103:B103"/>
    <mergeCell ref="A104:B104"/>
    <mergeCell ref="A105:B105"/>
    <mergeCell ref="A106:B106"/>
    <mergeCell ref="A107:B107"/>
    <mergeCell ref="A90:B90"/>
    <mergeCell ref="A91:B91"/>
    <mergeCell ref="A92:B92"/>
    <mergeCell ref="A93:B93"/>
    <mergeCell ref="A94:B94"/>
    <mergeCell ref="A95:B95"/>
    <mergeCell ref="A96:B96"/>
    <mergeCell ref="A97:B97"/>
    <mergeCell ref="A98:B98"/>
    <mergeCell ref="A117:B117"/>
    <mergeCell ref="A118:B118"/>
    <mergeCell ref="A119:B119"/>
    <mergeCell ref="A120:B120"/>
    <mergeCell ref="A121:B121"/>
    <mergeCell ref="A122:B122"/>
    <mergeCell ref="A123:B123"/>
    <mergeCell ref="A124:B124"/>
    <mergeCell ref="A125:B125"/>
    <mergeCell ref="A108:B108"/>
    <mergeCell ref="A109:B109"/>
    <mergeCell ref="A110:B110"/>
    <mergeCell ref="A111:B111"/>
    <mergeCell ref="A112:B112"/>
    <mergeCell ref="A113:B113"/>
    <mergeCell ref="A114:B114"/>
    <mergeCell ref="A115:B115"/>
    <mergeCell ref="A116:B116"/>
    <mergeCell ref="A135:B135"/>
    <mergeCell ref="A136:B136"/>
    <mergeCell ref="A137:B137"/>
    <mergeCell ref="A138:B138"/>
    <mergeCell ref="A139:B139"/>
    <mergeCell ref="A140:B140"/>
    <mergeCell ref="A141:B141"/>
    <mergeCell ref="A142:B142"/>
    <mergeCell ref="A143:B143"/>
    <mergeCell ref="A126:B126"/>
    <mergeCell ref="A127:B127"/>
    <mergeCell ref="A128:B128"/>
    <mergeCell ref="A129:B129"/>
    <mergeCell ref="A130:B130"/>
    <mergeCell ref="A131:B131"/>
    <mergeCell ref="A132:B132"/>
    <mergeCell ref="A133:B133"/>
    <mergeCell ref="A134:B134"/>
    <mergeCell ref="A169:B169"/>
    <mergeCell ref="A170:B170"/>
    <mergeCell ref="A171:B171"/>
    <mergeCell ref="A172:B172"/>
    <mergeCell ref="A173:B173"/>
    <mergeCell ref="A174:B174"/>
    <mergeCell ref="A175:B175"/>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214:B214"/>
    <mergeCell ref="A215:B215"/>
    <mergeCell ref="A216:B216"/>
    <mergeCell ref="A217:B217"/>
    <mergeCell ref="A218:B218"/>
    <mergeCell ref="A168:B168"/>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180:B180"/>
    <mergeCell ref="A202:B202"/>
    <mergeCell ref="A185:B185"/>
    <mergeCell ref="A186:B186"/>
    <mergeCell ref="A187:B187"/>
    <mergeCell ref="A188:B188"/>
    <mergeCell ref="A189:B189"/>
    <mergeCell ref="A190:B190"/>
    <mergeCell ref="A176:B176"/>
    <mergeCell ref="A213:B213"/>
    <mergeCell ref="A181:B181"/>
    <mergeCell ref="A182:B182"/>
    <mergeCell ref="A183:B183"/>
    <mergeCell ref="A184:B184"/>
    <mergeCell ref="A177:B177"/>
    <mergeCell ref="A178:B178"/>
    <mergeCell ref="A179:B179"/>
  </mergeCells>
  <phoneticPr fontId="7"/>
  <conditionalFormatting sqref="O51:O106 G51:G106 I51:I106 L51:L106">
    <cfRule type="expression" dxfId="1544" priority="438">
      <formula>INDIRECT(ADDRESS(ROW(),COLUMN()))=TRUNC(INDIRECT(ADDRESS(ROW(),COLUMN())))</formula>
    </cfRule>
  </conditionalFormatting>
  <conditionalFormatting sqref="O27:O50">
    <cfRule type="expression" dxfId="1543" priority="434">
      <formula>INDIRECT(ADDRESS(ROW(),COLUMN()))=TRUNC(INDIRECT(ADDRESS(ROW(),COLUMN())))</formula>
    </cfRule>
  </conditionalFormatting>
  <conditionalFormatting sqref="G48:G50">
    <cfRule type="expression" dxfId="1542" priority="437">
      <formula>INDIRECT(ADDRESS(ROW(),COLUMN()))=TRUNC(INDIRECT(ADDRESS(ROW(),COLUMN())))</formula>
    </cfRule>
  </conditionalFormatting>
  <conditionalFormatting sqref="I45 I48:I50">
    <cfRule type="expression" dxfId="1541" priority="436">
      <formula>INDIRECT(ADDRESS(ROW(),COLUMN()))=TRUNC(INDIRECT(ADDRESS(ROW(),COLUMN())))</formula>
    </cfRule>
  </conditionalFormatting>
  <conditionalFormatting sqref="L29:L50">
    <cfRule type="expression" dxfId="1540" priority="435">
      <formula>INDIRECT(ADDRESS(ROW(),COLUMN()))=TRUNC(INDIRECT(ADDRESS(ROW(),COLUMN())))</formula>
    </cfRule>
  </conditionalFormatting>
  <conditionalFormatting sqref="O10">
    <cfRule type="expression" dxfId="1539" priority="432">
      <formula>INDIRECT(ADDRESS(ROW(),COLUMN()))=TRUNC(INDIRECT(ADDRESS(ROW(),COLUMN())))</formula>
    </cfRule>
  </conditionalFormatting>
  <conditionalFormatting sqref="L10">
    <cfRule type="expression" dxfId="1538" priority="433">
      <formula>INDIRECT(ADDRESS(ROW(),COLUMN()))=TRUNC(INDIRECT(ADDRESS(ROW(),COLUMN())))</formula>
    </cfRule>
  </conditionalFormatting>
  <conditionalFormatting sqref="O11">
    <cfRule type="expression" dxfId="1537" priority="430">
      <formula>INDIRECT(ADDRESS(ROW(),COLUMN()))=TRUNC(INDIRECT(ADDRESS(ROW(),COLUMN())))</formula>
    </cfRule>
  </conditionalFormatting>
  <conditionalFormatting sqref="L11">
    <cfRule type="expression" dxfId="1536" priority="431">
      <formula>INDIRECT(ADDRESS(ROW(),COLUMN()))=TRUNC(INDIRECT(ADDRESS(ROW(),COLUMN())))</formula>
    </cfRule>
  </conditionalFormatting>
  <conditionalFormatting sqref="O12:O26">
    <cfRule type="expression" dxfId="1535" priority="427">
      <formula>INDIRECT(ADDRESS(ROW(),COLUMN()))=TRUNC(INDIRECT(ADDRESS(ROW(),COLUMN())))</formula>
    </cfRule>
  </conditionalFormatting>
  <conditionalFormatting sqref="I21:I25">
    <cfRule type="expression" dxfId="1534" priority="429">
      <formula>INDIRECT(ADDRESS(ROW(),COLUMN()))=TRUNC(INDIRECT(ADDRESS(ROW(),COLUMN())))</formula>
    </cfRule>
  </conditionalFormatting>
  <conditionalFormatting sqref="L12:L25">
    <cfRule type="expression" dxfId="1533" priority="428">
      <formula>INDIRECT(ADDRESS(ROW(),COLUMN()))=TRUNC(INDIRECT(ADDRESS(ROW(),COLUMN())))</formula>
    </cfRule>
  </conditionalFormatting>
  <conditionalFormatting sqref="G10 G15">
    <cfRule type="expression" dxfId="1532" priority="426">
      <formula>INDIRECT(ADDRESS(ROW(),COLUMN()))=TRUNC(INDIRECT(ADDRESS(ROW(),COLUMN())))</formula>
    </cfRule>
  </conditionalFormatting>
  <conditionalFormatting sqref="I10 I15">
    <cfRule type="expression" dxfId="1531" priority="425">
      <formula>INDIRECT(ADDRESS(ROW(),COLUMN()))=TRUNC(INDIRECT(ADDRESS(ROW(),COLUMN())))</formula>
    </cfRule>
  </conditionalFormatting>
  <conditionalFormatting sqref="G12">
    <cfRule type="expression" dxfId="1530" priority="424">
      <formula>INDIRECT(ADDRESS(ROW(),COLUMN()))=TRUNC(INDIRECT(ADDRESS(ROW(),COLUMN())))</formula>
    </cfRule>
  </conditionalFormatting>
  <conditionalFormatting sqref="I12">
    <cfRule type="expression" dxfId="1529" priority="423">
      <formula>INDIRECT(ADDRESS(ROW(),COLUMN()))=TRUNC(INDIRECT(ADDRESS(ROW(),COLUMN())))</formula>
    </cfRule>
  </conditionalFormatting>
  <conditionalFormatting sqref="G14">
    <cfRule type="expression" dxfId="1528" priority="422">
      <formula>INDIRECT(ADDRESS(ROW(),COLUMN()))=TRUNC(INDIRECT(ADDRESS(ROW(),COLUMN())))</formula>
    </cfRule>
  </conditionalFormatting>
  <conditionalFormatting sqref="I14">
    <cfRule type="expression" dxfId="1527" priority="421">
      <formula>INDIRECT(ADDRESS(ROW(),COLUMN()))=TRUNC(INDIRECT(ADDRESS(ROW(),COLUMN())))</formula>
    </cfRule>
  </conditionalFormatting>
  <conditionalFormatting sqref="G11">
    <cfRule type="expression" dxfId="1526" priority="420">
      <formula>INDIRECT(ADDRESS(ROW(),COLUMN()))=TRUNC(INDIRECT(ADDRESS(ROW(),COLUMN())))</formula>
    </cfRule>
  </conditionalFormatting>
  <conditionalFormatting sqref="I11">
    <cfRule type="expression" dxfId="1525" priority="419">
      <formula>INDIRECT(ADDRESS(ROW(),COLUMN()))=TRUNC(INDIRECT(ADDRESS(ROW(),COLUMN())))</formula>
    </cfRule>
  </conditionalFormatting>
  <conditionalFormatting sqref="G13">
    <cfRule type="expression" dxfId="1524" priority="418">
      <formula>INDIRECT(ADDRESS(ROW(),COLUMN()))=TRUNC(INDIRECT(ADDRESS(ROW(),COLUMN())))</formula>
    </cfRule>
  </conditionalFormatting>
  <conditionalFormatting sqref="I13">
    <cfRule type="expression" dxfId="1523" priority="417">
      <formula>INDIRECT(ADDRESS(ROW(),COLUMN()))=TRUNC(INDIRECT(ADDRESS(ROW(),COLUMN())))</formula>
    </cfRule>
  </conditionalFormatting>
  <conditionalFormatting sqref="G16 G19">
    <cfRule type="expression" dxfId="1522" priority="416">
      <formula>INDIRECT(ADDRESS(ROW(),COLUMN()))=TRUNC(INDIRECT(ADDRESS(ROW(),COLUMN())))</formula>
    </cfRule>
  </conditionalFormatting>
  <conditionalFormatting sqref="I16 I19">
    <cfRule type="expression" dxfId="1521" priority="415">
      <formula>INDIRECT(ADDRESS(ROW(),COLUMN()))=TRUNC(INDIRECT(ADDRESS(ROW(),COLUMN())))</formula>
    </cfRule>
  </conditionalFormatting>
  <conditionalFormatting sqref="G17">
    <cfRule type="expression" dxfId="1520" priority="414">
      <formula>INDIRECT(ADDRESS(ROW(),COLUMN()))=TRUNC(INDIRECT(ADDRESS(ROW(),COLUMN())))</formula>
    </cfRule>
  </conditionalFormatting>
  <conditionalFormatting sqref="I17">
    <cfRule type="expression" dxfId="1519" priority="413">
      <formula>INDIRECT(ADDRESS(ROW(),COLUMN()))=TRUNC(INDIRECT(ADDRESS(ROW(),COLUMN())))</formula>
    </cfRule>
  </conditionalFormatting>
  <conditionalFormatting sqref="G18">
    <cfRule type="expression" dxfId="1518" priority="412">
      <formula>INDIRECT(ADDRESS(ROW(),COLUMN()))=TRUNC(INDIRECT(ADDRESS(ROW(),COLUMN())))</formula>
    </cfRule>
  </conditionalFormatting>
  <conditionalFormatting sqref="I18">
    <cfRule type="expression" dxfId="1517" priority="411">
      <formula>INDIRECT(ADDRESS(ROW(),COLUMN()))=TRUNC(INDIRECT(ADDRESS(ROW(),COLUMN())))</formula>
    </cfRule>
  </conditionalFormatting>
  <conditionalFormatting sqref="G20">
    <cfRule type="expression" dxfId="1516" priority="410">
      <formula>INDIRECT(ADDRESS(ROW(),COLUMN()))=TRUNC(INDIRECT(ADDRESS(ROW(),COLUMN())))</formula>
    </cfRule>
  </conditionalFormatting>
  <conditionalFormatting sqref="I20">
    <cfRule type="expression" dxfId="1515" priority="409">
      <formula>INDIRECT(ADDRESS(ROW(),COLUMN()))=TRUNC(INDIRECT(ADDRESS(ROW(),COLUMN())))</formula>
    </cfRule>
  </conditionalFormatting>
  <conditionalFormatting sqref="G21 G23">
    <cfRule type="expression" dxfId="1514" priority="408">
      <formula>INDIRECT(ADDRESS(ROW(),COLUMN()))=TRUNC(INDIRECT(ADDRESS(ROW(),COLUMN())))</formula>
    </cfRule>
  </conditionalFormatting>
  <conditionalFormatting sqref="G22">
    <cfRule type="expression" dxfId="1513" priority="407">
      <formula>INDIRECT(ADDRESS(ROW(),COLUMN()))=TRUNC(INDIRECT(ADDRESS(ROW(),COLUMN())))</formula>
    </cfRule>
  </conditionalFormatting>
  <conditionalFormatting sqref="G24:G25">
    <cfRule type="expression" dxfId="1512" priority="406">
      <formula>INDIRECT(ADDRESS(ROW(),COLUMN()))=TRUNC(INDIRECT(ADDRESS(ROW(),COLUMN())))</formula>
    </cfRule>
  </conditionalFormatting>
  <conditionalFormatting sqref="G26:G28">
    <cfRule type="expression" dxfId="1511" priority="405">
      <formula>INDIRECT(ADDRESS(ROW(),COLUMN()))=TRUNC(INDIRECT(ADDRESS(ROW(),COLUMN())))</formula>
    </cfRule>
  </conditionalFormatting>
  <conditionalFormatting sqref="I26:I28">
    <cfRule type="expression" dxfId="1510" priority="404">
      <formula>INDIRECT(ADDRESS(ROW(),COLUMN()))=TRUNC(INDIRECT(ADDRESS(ROW(),COLUMN())))</formula>
    </cfRule>
  </conditionalFormatting>
  <conditionalFormatting sqref="L26:L28">
    <cfRule type="expression" dxfId="1509" priority="403">
      <formula>INDIRECT(ADDRESS(ROW(),COLUMN()))=TRUNC(INDIRECT(ADDRESS(ROW(),COLUMN())))</formula>
    </cfRule>
  </conditionalFormatting>
  <conditionalFormatting sqref="G29:G30">
    <cfRule type="expression" dxfId="1508" priority="402">
      <formula>INDIRECT(ADDRESS(ROW(),COLUMN()))=TRUNC(INDIRECT(ADDRESS(ROW(),COLUMN())))</formula>
    </cfRule>
  </conditionalFormatting>
  <conditionalFormatting sqref="I29:I30">
    <cfRule type="expression" dxfId="1507" priority="401">
      <formula>INDIRECT(ADDRESS(ROW(),COLUMN()))=TRUNC(INDIRECT(ADDRESS(ROW(),COLUMN())))</formula>
    </cfRule>
  </conditionalFormatting>
  <conditionalFormatting sqref="G31:G32 G42 G44">
    <cfRule type="expression" dxfId="1506" priority="400">
      <formula>INDIRECT(ADDRESS(ROW(),COLUMN()))=TRUNC(INDIRECT(ADDRESS(ROW(),COLUMN())))</formula>
    </cfRule>
  </conditionalFormatting>
  <conditionalFormatting sqref="I31:I32 I42 I44">
    <cfRule type="expression" dxfId="1505" priority="399">
      <formula>INDIRECT(ADDRESS(ROW(),COLUMN()))=TRUNC(INDIRECT(ADDRESS(ROW(),COLUMN())))</formula>
    </cfRule>
  </conditionalFormatting>
  <conditionalFormatting sqref="G40">
    <cfRule type="expression" dxfId="1504" priority="398">
      <formula>INDIRECT(ADDRESS(ROW(),COLUMN()))=TRUNC(INDIRECT(ADDRESS(ROW(),COLUMN())))</formula>
    </cfRule>
  </conditionalFormatting>
  <conditionalFormatting sqref="I40">
    <cfRule type="expression" dxfId="1503" priority="397">
      <formula>INDIRECT(ADDRESS(ROW(),COLUMN()))=TRUNC(INDIRECT(ADDRESS(ROW(),COLUMN())))</formula>
    </cfRule>
  </conditionalFormatting>
  <conditionalFormatting sqref="G37">
    <cfRule type="expression" dxfId="1502" priority="396">
      <formula>INDIRECT(ADDRESS(ROW(),COLUMN()))=TRUNC(INDIRECT(ADDRESS(ROW(),COLUMN())))</formula>
    </cfRule>
  </conditionalFormatting>
  <conditionalFormatting sqref="I37">
    <cfRule type="expression" dxfId="1501" priority="395">
      <formula>INDIRECT(ADDRESS(ROW(),COLUMN()))=TRUNC(INDIRECT(ADDRESS(ROW(),COLUMN())))</formula>
    </cfRule>
  </conditionalFormatting>
  <conditionalFormatting sqref="G38">
    <cfRule type="expression" dxfId="1500" priority="394">
      <formula>INDIRECT(ADDRESS(ROW(),COLUMN()))=TRUNC(INDIRECT(ADDRESS(ROW(),COLUMN())))</formula>
    </cfRule>
  </conditionalFormatting>
  <conditionalFormatting sqref="I38">
    <cfRule type="expression" dxfId="1499" priority="393">
      <formula>INDIRECT(ADDRESS(ROW(),COLUMN()))=TRUNC(INDIRECT(ADDRESS(ROW(),COLUMN())))</formula>
    </cfRule>
  </conditionalFormatting>
  <conditionalFormatting sqref="G41">
    <cfRule type="expression" dxfId="1498" priority="392">
      <formula>INDIRECT(ADDRESS(ROW(),COLUMN()))=TRUNC(INDIRECT(ADDRESS(ROW(),COLUMN())))</formula>
    </cfRule>
  </conditionalFormatting>
  <conditionalFormatting sqref="I41">
    <cfRule type="expression" dxfId="1497" priority="391">
      <formula>INDIRECT(ADDRESS(ROW(),COLUMN()))=TRUNC(INDIRECT(ADDRESS(ROW(),COLUMN())))</formula>
    </cfRule>
  </conditionalFormatting>
  <conditionalFormatting sqref="G43">
    <cfRule type="expression" dxfId="1496" priority="390">
      <formula>INDIRECT(ADDRESS(ROW(),COLUMN()))=TRUNC(INDIRECT(ADDRESS(ROW(),COLUMN())))</formula>
    </cfRule>
  </conditionalFormatting>
  <conditionalFormatting sqref="I43">
    <cfRule type="expression" dxfId="1495" priority="389">
      <formula>INDIRECT(ADDRESS(ROW(),COLUMN()))=TRUNC(INDIRECT(ADDRESS(ROW(),COLUMN())))</formula>
    </cfRule>
  </conditionalFormatting>
  <conditionalFormatting sqref="G36">
    <cfRule type="expression" dxfId="1494" priority="388">
      <formula>INDIRECT(ADDRESS(ROW(),COLUMN()))=TRUNC(INDIRECT(ADDRESS(ROW(),COLUMN())))</formula>
    </cfRule>
  </conditionalFormatting>
  <conditionalFormatting sqref="I36">
    <cfRule type="expression" dxfId="1493" priority="387">
      <formula>INDIRECT(ADDRESS(ROW(),COLUMN()))=TRUNC(INDIRECT(ADDRESS(ROW(),COLUMN())))</formula>
    </cfRule>
  </conditionalFormatting>
  <conditionalFormatting sqref="G39">
    <cfRule type="expression" dxfId="1492" priority="386">
      <formula>INDIRECT(ADDRESS(ROW(),COLUMN()))=TRUNC(INDIRECT(ADDRESS(ROW(),COLUMN())))</formula>
    </cfRule>
  </conditionalFormatting>
  <conditionalFormatting sqref="I39">
    <cfRule type="expression" dxfId="1491" priority="385">
      <formula>INDIRECT(ADDRESS(ROW(),COLUMN()))=TRUNC(INDIRECT(ADDRESS(ROW(),COLUMN())))</formula>
    </cfRule>
  </conditionalFormatting>
  <conditionalFormatting sqref="G35">
    <cfRule type="expression" dxfId="1490" priority="384">
      <formula>INDIRECT(ADDRESS(ROW(),COLUMN()))=TRUNC(INDIRECT(ADDRESS(ROW(),COLUMN())))</formula>
    </cfRule>
  </conditionalFormatting>
  <conditionalFormatting sqref="I35">
    <cfRule type="expression" dxfId="1489" priority="383">
      <formula>INDIRECT(ADDRESS(ROW(),COLUMN()))=TRUNC(INDIRECT(ADDRESS(ROW(),COLUMN())))</formula>
    </cfRule>
  </conditionalFormatting>
  <conditionalFormatting sqref="G33">
    <cfRule type="expression" dxfId="1488" priority="382">
      <formula>INDIRECT(ADDRESS(ROW(),COLUMN()))=TRUNC(INDIRECT(ADDRESS(ROW(),COLUMN())))</formula>
    </cfRule>
  </conditionalFormatting>
  <conditionalFormatting sqref="I33">
    <cfRule type="expression" dxfId="1487" priority="381">
      <formula>INDIRECT(ADDRESS(ROW(),COLUMN()))=TRUNC(INDIRECT(ADDRESS(ROW(),COLUMN())))</formula>
    </cfRule>
  </conditionalFormatting>
  <conditionalFormatting sqref="G34">
    <cfRule type="expression" dxfId="1486" priority="380">
      <formula>INDIRECT(ADDRESS(ROW(),COLUMN()))=TRUNC(INDIRECT(ADDRESS(ROW(),COLUMN())))</formula>
    </cfRule>
  </conditionalFormatting>
  <conditionalFormatting sqref="I34">
    <cfRule type="expression" dxfId="1485" priority="379">
      <formula>INDIRECT(ADDRESS(ROW(),COLUMN()))=TRUNC(INDIRECT(ADDRESS(ROW(),COLUMN())))</formula>
    </cfRule>
  </conditionalFormatting>
  <conditionalFormatting sqref="G45">
    <cfRule type="expression" dxfId="1484" priority="378">
      <formula>INDIRECT(ADDRESS(ROW(),COLUMN()))=TRUNC(INDIRECT(ADDRESS(ROW(),COLUMN())))</formula>
    </cfRule>
  </conditionalFormatting>
  <conditionalFormatting sqref="G46:G47">
    <cfRule type="expression" dxfId="1483" priority="377">
      <formula>INDIRECT(ADDRESS(ROW(),COLUMN()))=TRUNC(INDIRECT(ADDRESS(ROW(),COLUMN())))</formula>
    </cfRule>
  </conditionalFormatting>
  <conditionalFormatting sqref="I46:I47">
    <cfRule type="expression" dxfId="1482" priority="376">
      <formula>INDIRECT(ADDRESS(ROW(),COLUMN()))=TRUNC(INDIRECT(ADDRESS(ROW(),COLUMN())))</formula>
    </cfRule>
  </conditionalFormatting>
  <conditionalFormatting sqref="I169">
    <cfRule type="expression" dxfId="1481" priority="371">
      <formula>INDIRECT(ADDRESS(ROW(),COLUMN()))=TRUNC(INDIRECT(ADDRESS(ROW(),COLUMN())))</formula>
    </cfRule>
  </conditionalFormatting>
  <conditionalFormatting sqref="L169">
    <cfRule type="expression" dxfId="1480" priority="370">
      <formula>INDIRECT(ADDRESS(ROW(),COLUMN()))=TRUNC(INDIRECT(ADDRESS(ROW(),COLUMN())))</formula>
    </cfRule>
  </conditionalFormatting>
  <conditionalFormatting sqref="O169">
    <cfRule type="expression" dxfId="1479" priority="360">
      <formula>INDIRECT(ADDRESS(ROW(),COLUMN()))=TRUNC(INDIRECT(ADDRESS(ROW(),COLUMN())))</formula>
    </cfRule>
  </conditionalFormatting>
  <conditionalFormatting sqref="G171:G218">
    <cfRule type="expression" dxfId="1478" priority="357">
      <formula>INDIRECT(ADDRESS(ROW(),COLUMN()))=TRUNC(INDIRECT(ADDRESS(ROW(),COLUMN())))</formula>
    </cfRule>
  </conditionalFormatting>
  <conditionalFormatting sqref="I170:I218">
    <cfRule type="expression" dxfId="1477" priority="356">
      <formula>INDIRECT(ADDRESS(ROW(),COLUMN()))=TRUNC(INDIRECT(ADDRESS(ROW(),COLUMN())))</formula>
    </cfRule>
  </conditionalFormatting>
  <conditionalFormatting sqref="L170:L218">
    <cfRule type="expression" dxfId="1476" priority="355">
      <formula>INDIRECT(ADDRESS(ROW(),COLUMN()))=TRUNC(INDIRECT(ADDRESS(ROW(),COLUMN())))</formula>
    </cfRule>
  </conditionalFormatting>
  <conditionalFormatting sqref="O170:O218">
    <cfRule type="expression" dxfId="1475" priority="354">
      <formula>INDIRECT(ADDRESS(ROW(),COLUMN()))=TRUNC(INDIRECT(ADDRESS(ROW(),COLUMN())))</formula>
    </cfRule>
  </conditionalFormatting>
  <conditionalFormatting sqref="O107:O159 G107:G159 I107:I159 L107:L159">
    <cfRule type="expression" dxfId="1474" priority="353">
      <formula>INDIRECT(ADDRESS(ROW(),COLUMN()))=TRUNC(INDIRECT(ADDRESS(ROW(),COLUMN())))</formula>
    </cfRule>
  </conditionalFormatting>
  <conditionalFormatting sqref="M6:Q7">
    <cfRule type="cellIs" dxfId="1473" priority="5" operator="equal">
      <formula>"「費目：その他」で補助対象外に仕分けされていないものがあります。"</formula>
    </cfRule>
  </conditionalFormatting>
  <conditionalFormatting sqref="G170">
    <cfRule type="expression" dxfId="1472" priority="3">
      <formula>INDIRECT(ADDRESS(ROW(),COLUMN()))=TRUNC(INDIRECT(ADDRESS(ROW(),COLUMN())))</formula>
    </cfRule>
  </conditionalFormatting>
  <conditionalFormatting sqref="G169">
    <cfRule type="expression" dxfId="1471" priority="1">
      <formula>INDIRECT(ADDRESS(ROW(),COLUMN()))=TRUNC(INDIRECT(ADDRESS(ROW(),COLUMN())))</formula>
    </cfRule>
  </conditionalFormatting>
  <dataValidations count="7">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0:C159">
      <formula1>区分</formula1>
    </dataValidation>
    <dataValidation type="list" imeMode="hiragana" allowBlank="1" showInputMessage="1" showErrorMessage="1" sqref="C169:D218">
      <formula1>収入</formula1>
    </dataValidation>
    <dataValidation type="list" allowBlank="1" showInputMessage="1" showErrorMessage="1" sqref="R10:R159">
      <formula1>"○"</formula1>
    </dataValidation>
    <dataValidation imeMode="disabled" allowBlank="1" showInputMessage="1" showErrorMessage="1" sqref="C7:K7 F166:K166 A10:A159 A169:A218"/>
    <dataValidation imeMode="hiragana" allowBlank="1" showInputMessage="1" showErrorMessage="1" sqref="E10:E159 J10:J159 M10:M159 M169:M218 J169:J218 E169:E218"/>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77"/>
  <sheetViews>
    <sheetView view="pageBreakPreview" zoomScaleSheetLayoutView="100" workbookViewId="0">
      <pane ySplit="9" topLeftCell="A10" activePane="bottomLeft" state="frozen"/>
      <selection sqref="A1:AI1"/>
      <selection pane="bottomLeft" sqref="A1:AI1"/>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01" t="str">
        <f>IF(計画書①!$S$3=0,"",計画書①!$S$3)</f>
        <v/>
      </c>
      <c r="B1" s="202"/>
    </row>
    <row r="2" spans="1:24" ht="25.5" customHeight="1">
      <c r="A2" s="66" t="s">
        <v>161</v>
      </c>
      <c r="B2" s="66"/>
      <c r="C2" s="38"/>
    </row>
    <row r="3" spans="1:24" ht="32.1" customHeight="1">
      <c r="C3" s="661" t="s">
        <v>165</v>
      </c>
      <c r="D3" s="59" t="s">
        <v>190</v>
      </c>
      <c r="E3" s="662"/>
      <c r="F3" s="663"/>
      <c r="G3" s="663"/>
      <c r="H3" s="663"/>
      <c r="I3" s="663"/>
      <c r="J3" s="663"/>
      <c r="K3" s="663"/>
      <c r="L3" s="663"/>
      <c r="M3" s="664"/>
      <c r="N3"/>
      <c r="O3"/>
      <c r="P3"/>
      <c r="Q3" s="15"/>
      <c r="X3" s="5">
        <v>18</v>
      </c>
    </row>
    <row r="4" spans="1:24" ht="32.1" customHeight="1">
      <c r="C4" s="661"/>
      <c r="D4" s="60" t="s">
        <v>191</v>
      </c>
      <c r="E4" s="665"/>
      <c r="F4" s="666"/>
      <c r="G4" s="666"/>
      <c r="H4" s="666"/>
      <c r="I4" s="666"/>
      <c r="J4" s="666"/>
      <c r="K4" s="666"/>
      <c r="L4" s="666"/>
      <c r="M4" s="667"/>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87" t="s">
        <v>50</v>
      </c>
      <c r="D6" s="688"/>
      <c r="E6" s="129" t="s">
        <v>55</v>
      </c>
      <c r="F6" s="689" t="s">
        <v>63</v>
      </c>
      <c r="G6" s="690"/>
      <c r="H6" s="690"/>
      <c r="I6" s="690"/>
      <c r="J6" s="690"/>
      <c r="K6" s="691"/>
      <c r="L6" s="3"/>
      <c r="M6" s="713" t="str">
        <f>IF($F$253&lt;&gt;0,"「費目：その他」で補助対象外に仕分けされていないものがあります。","")</f>
        <v/>
      </c>
      <c r="N6" s="713"/>
      <c r="O6" s="713"/>
      <c r="P6" s="713"/>
      <c r="Q6" s="713"/>
    </row>
    <row r="7" spans="1:24" ht="21.75" customHeight="1">
      <c r="A7" s="6"/>
      <c r="B7" s="6"/>
      <c r="C7" s="692">
        <f>SUMIFS($Q$10:$Q$159,$R$10:$R$159,"")</f>
        <v>0</v>
      </c>
      <c r="D7" s="693"/>
      <c r="E7" s="130">
        <f>SUMIFS($Q$10:$Q$159,$R$10:$R$159,"○")</f>
        <v>0</v>
      </c>
      <c r="F7" s="694">
        <f>SUM(C7,E7)</f>
        <v>0</v>
      </c>
      <c r="G7" s="695"/>
      <c r="H7" s="695"/>
      <c r="I7" s="695"/>
      <c r="J7" s="695"/>
      <c r="K7" s="696"/>
      <c r="L7" s="3"/>
      <c r="M7" s="713"/>
      <c r="N7" s="713"/>
      <c r="O7" s="713"/>
      <c r="P7" s="713"/>
      <c r="Q7" s="713"/>
    </row>
    <row r="8" spans="1:24" ht="20.25" customHeight="1">
      <c r="A8" s="7" t="s">
        <v>7</v>
      </c>
      <c r="B8" s="7"/>
      <c r="C8" s="3"/>
      <c r="D8" s="13"/>
      <c r="E8" s="9"/>
      <c r="F8" s="9"/>
      <c r="G8" s="9"/>
      <c r="H8" s="9"/>
      <c r="I8" s="9"/>
      <c r="J8" s="9"/>
      <c r="K8" s="9"/>
      <c r="L8" s="9"/>
      <c r="M8" s="9"/>
      <c r="N8" s="9"/>
      <c r="O8" s="9"/>
      <c r="P8" s="9"/>
      <c r="R8" s="134" t="s">
        <v>22</v>
      </c>
    </row>
    <row r="9" spans="1:24" ht="36" customHeight="1">
      <c r="A9" s="618" t="s">
        <v>216</v>
      </c>
      <c r="B9" s="619"/>
      <c r="C9" s="52" t="s">
        <v>14</v>
      </c>
      <c r="D9" s="52" t="s">
        <v>31</v>
      </c>
      <c r="E9" s="53" t="s">
        <v>56</v>
      </c>
      <c r="F9" s="67"/>
      <c r="G9" s="54" t="s">
        <v>48</v>
      </c>
      <c r="H9" s="55" t="s">
        <v>57</v>
      </c>
      <c r="I9" s="54" t="s">
        <v>47</v>
      </c>
      <c r="J9" s="56" t="s">
        <v>49</v>
      </c>
      <c r="K9" s="55" t="s">
        <v>57</v>
      </c>
      <c r="L9" s="54" t="s">
        <v>59</v>
      </c>
      <c r="M9" s="56" t="s">
        <v>49</v>
      </c>
      <c r="N9" s="55" t="s">
        <v>60</v>
      </c>
      <c r="O9" s="54" t="s">
        <v>61</v>
      </c>
      <c r="P9" s="55" t="s">
        <v>62</v>
      </c>
      <c r="Q9" s="137" t="s">
        <v>16</v>
      </c>
      <c r="R9" s="181" t="s">
        <v>54</v>
      </c>
    </row>
    <row r="10" spans="1:24" ht="18" customHeight="1">
      <c r="A10" s="632">
        <v>1</v>
      </c>
      <c r="B10" s="633"/>
      <c r="C10" s="48"/>
      <c r="D10" s="49"/>
      <c r="E10" s="182"/>
      <c r="F10" s="160"/>
      <c r="G10" s="50"/>
      <c r="H10" s="160"/>
      <c r="I10" s="155"/>
      <c r="J10" s="51"/>
      <c r="K10" s="163"/>
      <c r="L10" s="158"/>
      <c r="M10" s="51"/>
      <c r="N10" s="163"/>
      <c r="O10" s="44"/>
      <c r="P10" s="164"/>
      <c r="Q10" s="138">
        <f t="shared" ref="Q10:Q106" si="0">IF(G10="",0,INT(SUM(PRODUCT(G10,I10,L10),O10)))</f>
        <v>0</v>
      </c>
      <c r="R10" s="140"/>
    </row>
    <row r="11" spans="1:24" ht="18" customHeight="1">
      <c r="A11" s="622">
        <v>2</v>
      </c>
      <c r="B11" s="623"/>
      <c r="C11" s="10"/>
      <c r="D11" s="14"/>
      <c r="E11" s="183"/>
      <c r="F11" s="161"/>
      <c r="G11" s="41"/>
      <c r="H11" s="161"/>
      <c r="I11" s="156"/>
      <c r="J11" s="21"/>
      <c r="K11" s="162"/>
      <c r="L11" s="157"/>
      <c r="M11" s="21"/>
      <c r="N11" s="162"/>
      <c r="O11" s="42"/>
      <c r="P11" s="165"/>
      <c r="Q11" s="139">
        <f t="shared" si="0"/>
        <v>0</v>
      </c>
      <c r="R11" s="141"/>
    </row>
    <row r="12" spans="1:24" ht="18" customHeight="1">
      <c r="A12" s="622">
        <v>3</v>
      </c>
      <c r="B12" s="623"/>
      <c r="C12" s="10"/>
      <c r="D12" s="14"/>
      <c r="E12" s="183"/>
      <c r="F12" s="161"/>
      <c r="G12" s="41"/>
      <c r="H12" s="161"/>
      <c r="I12" s="156"/>
      <c r="J12" s="21"/>
      <c r="K12" s="162"/>
      <c r="L12" s="157"/>
      <c r="M12" s="21"/>
      <c r="N12" s="162"/>
      <c r="O12" s="42"/>
      <c r="P12" s="165"/>
      <c r="Q12" s="139">
        <f t="shared" si="0"/>
        <v>0</v>
      </c>
      <c r="R12" s="141"/>
    </row>
    <row r="13" spans="1:24" ht="18" customHeight="1">
      <c r="A13" s="622">
        <v>4</v>
      </c>
      <c r="B13" s="623"/>
      <c r="C13" s="10"/>
      <c r="D13" s="14"/>
      <c r="E13" s="183"/>
      <c r="F13" s="161"/>
      <c r="G13" s="41"/>
      <c r="H13" s="161"/>
      <c r="I13" s="156"/>
      <c r="J13" s="21"/>
      <c r="K13" s="162"/>
      <c r="L13" s="157"/>
      <c r="M13" s="21"/>
      <c r="N13" s="162"/>
      <c r="O13" s="42"/>
      <c r="P13" s="165"/>
      <c r="Q13" s="139">
        <f t="shared" si="0"/>
        <v>0</v>
      </c>
      <c r="R13" s="141"/>
    </row>
    <row r="14" spans="1:24" ht="18" customHeight="1">
      <c r="A14" s="622">
        <v>5</v>
      </c>
      <c r="B14" s="623"/>
      <c r="C14" s="10"/>
      <c r="D14" s="14"/>
      <c r="E14" s="183"/>
      <c r="F14" s="161"/>
      <c r="G14" s="41"/>
      <c r="H14" s="161"/>
      <c r="I14" s="156"/>
      <c r="J14" s="21"/>
      <c r="K14" s="162"/>
      <c r="L14" s="157"/>
      <c r="M14" s="21"/>
      <c r="N14" s="162"/>
      <c r="O14" s="42"/>
      <c r="P14" s="165"/>
      <c r="Q14" s="139">
        <f t="shared" si="0"/>
        <v>0</v>
      </c>
      <c r="R14" s="141"/>
    </row>
    <row r="15" spans="1:24" ht="18" customHeight="1">
      <c r="A15" s="622">
        <v>6</v>
      </c>
      <c r="B15" s="623"/>
      <c r="C15" s="10"/>
      <c r="D15" s="14"/>
      <c r="E15" s="183"/>
      <c r="F15" s="161"/>
      <c r="G15" s="41"/>
      <c r="H15" s="161"/>
      <c r="I15" s="156"/>
      <c r="J15" s="21"/>
      <c r="K15" s="162"/>
      <c r="L15" s="157"/>
      <c r="M15" s="21"/>
      <c r="N15" s="162"/>
      <c r="O15" s="42"/>
      <c r="P15" s="165"/>
      <c r="Q15" s="139">
        <f t="shared" si="0"/>
        <v>0</v>
      </c>
      <c r="R15" s="141"/>
    </row>
    <row r="16" spans="1:24" ht="18" customHeight="1">
      <c r="A16" s="622">
        <v>7</v>
      </c>
      <c r="B16" s="623"/>
      <c r="C16" s="10"/>
      <c r="D16" s="14"/>
      <c r="E16" s="183"/>
      <c r="F16" s="161"/>
      <c r="G16" s="41"/>
      <c r="H16" s="161"/>
      <c r="I16" s="156"/>
      <c r="J16" s="21"/>
      <c r="K16" s="162"/>
      <c r="L16" s="157"/>
      <c r="M16" s="21"/>
      <c r="N16" s="162"/>
      <c r="O16" s="42"/>
      <c r="P16" s="165"/>
      <c r="Q16" s="139">
        <f t="shared" si="0"/>
        <v>0</v>
      </c>
      <c r="R16" s="141"/>
    </row>
    <row r="17" spans="1:18" ht="18" customHeight="1">
      <c r="A17" s="622">
        <v>8</v>
      </c>
      <c r="B17" s="623"/>
      <c r="C17" s="10"/>
      <c r="D17" s="14"/>
      <c r="E17" s="183"/>
      <c r="F17" s="161"/>
      <c r="G17" s="41"/>
      <c r="H17" s="161"/>
      <c r="I17" s="156"/>
      <c r="J17" s="21"/>
      <c r="K17" s="162"/>
      <c r="L17" s="157"/>
      <c r="M17" s="21"/>
      <c r="N17" s="162"/>
      <c r="O17" s="42"/>
      <c r="P17" s="165"/>
      <c r="Q17" s="139">
        <f t="shared" si="0"/>
        <v>0</v>
      </c>
      <c r="R17" s="141"/>
    </row>
    <row r="18" spans="1:18" ht="18" customHeight="1">
      <c r="A18" s="622">
        <v>9</v>
      </c>
      <c r="B18" s="623"/>
      <c r="C18" s="10"/>
      <c r="D18" s="14"/>
      <c r="E18" s="183"/>
      <c r="F18" s="161"/>
      <c r="G18" s="41"/>
      <c r="H18" s="161"/>
      <c r="I18" s="156"/>
      <c r="J18" s="21"/>
      <c r="K18" s="162"/>
      <c r="L18" s="157"/>
      <c r="M18" s="21"/>
      <c r="N18" s="162"/>
      <c r="O18" s="42"/>
      <c r="P18" s="165"/>
      <c r="Q18" s="139">
        <f t="shared" si="0"/>
        <v>0</v>
      </c>
      <c r="R18" s="141"/>
    </row>
    <row r="19" spans="1:18" ht="18" customHeight="1">
      <c r="A19" s="622">
        <v>10</v>
      </c>
      <c r="B19" s="623"/>
      <c r="C19" s="10"/>
      <c r="D19" s="14"/>
      <c r="E19" s="183"/>
      <c r="F19" s="161"/>
      <c r="G19" s="41"/>
      <c r="H19" s="161"/>
      <c r="I19" s="156"/>
      <c r="J19" s="21"/>
      <c r="K19" s="162"/>
      <c r="L19" s="157"/>
      <c r="M19" s="21"/>
      <c r="N19" s="162"/>
      <c r="O19" s="42"/>
      <c r="P19" s="165"/>
      <c r="Q19" s="139">
        <f t="shared" si="0"/>
        <v>0</v>
      </c>
      <c r="R19" s="141"/>
    </row>
    <row r="20" spans="1:18" ht="18" customHeight="1">
      <c r="A20" s="622">
        <v>11</v>
      </c>
      <c r="B20" s="623"/>
      <c r="C20" s="10"/>
      <c r="D20" s="14"/>
      <c r="E20" s="183"/>
      <c r="F20" s="161"/>
      <c r="G20" s="41"/>
      <c r="H20" s="161"/>
      <c r="I20" s="156"/>
      <c r="J20" s="21"/>
      <c r="K20" s="162"/>
      <c r="L20" s="157"/>
      <c r="M20" s="21"/>
      <c r="N20" s="162"/>
      <c r="O20" s="42"/>
      <c r="P20" s="165"/>
      <c r="Q20" s="139">
        <f t="shared" si="0"/>
        <v>0</v>
      </c>
      <c r="R20" s="141"/>
    </row>
    <row r="21" spans="1:18" ht="18" customHeight="1">
      <c r="A21" s="622">
        <v>12</v>
      </c>
      <c r="B21" s="623"/>
      <c r="C21" s="10"/>
      <c r="D21" s="14"/>
      <c r="E21" s="183"/>
      <c r="F21" s="161"/>
      <c r="G21" s="41"/>
      <c r="H21" s="162"/>
      <c r="I21" s="157"/>
      <c r="J21" s="21"/>
      <c r="K21" s="162"/>
      <c r="L21" s="157"/>
      <c r="M21" s="21"/>
      <c r="N21" s="162"/>
      <c r="O21" s="42"/>
      <c r="P21" s="165"/>
      <c r="Q21" s="139">
        <f t="shared" si="0"/>
        <v>0</v>
      </c>
      <c r="R21" s="141"/>
    </row>
    <row r="22" spans="1:18" ht="18" customHeight="1">
      <c r="A22" s="622">
        <v>13</v>
      </c>
      <c r="B22" s="623"/>
      <c r="C22" s="10"/>
      <c r="D22" s="14"/>
      <c r="E22" s="183"/>
      <c r="F22" s="161"/>
      <c r="G22" s="41"/>
      <c r="H22" s="162"/>
      <c r="I22" s="157"/>
      <c r="J22" s="21"/>
      <c r="K22" s="162"/>
      <c r="L22" s="157"/>
      <c r="M22" s="21"/>
      <c r="N22" s="162"/>
      <c r="O22" s="42"/>
      <c r="P22" s="165"/>
      <c r="Q22" s="139">
        <f t="shared" si="0"/>
        <v>0</v>
      </c>
      <c r="R22" s="141"/>
    </row>
    <row r="23" spans="1:18" ht="18" customHeight="1">
      <c r="A23" s="622">
        <v>14</v>
      </c>
      <c r="B23" s="623"/>
      <c r="C23" s="10"/>
      <c r="D23" s="14"/>
      <c r="E23" s="183"/>
      <c r="F23" s="161"/>
      <c r="G23" s="41"/>
      <c r="H23" s="162"/>
      <c r="I23" s="157"/>
      <c r="J23" s="21"/>
      <c r="K23" s="162"/>
      <c r="L23" s="157"/>
      <c r="M23" s="21"/>
      <c r="N23" s="162"/>
      <c r="O23" s="42"/>
      <c r="P23" s="165"/>
      <c r="Q23" s="139">
        <f t="shared" si="0"/>
        <v>0</v>
      </c>
      <c r="R23" s="141"/>
    </row>
    <row r="24" spans="1:18" ht="18" customHeight="1">
      <c r="A24" s="622">
        <v>15</v>
      </c>
      <c r="B24" s="623"/>
      <c r="C24" s="10"/>
      <c r="D24" s="14"/>
      <c r="E24" s="183"/>
      <c r="F24" s="161"/>
      <c r="G24" s="41"/>
      <c r="H24" s="162"/>
      <c r="I24" s="157"/>
      <c r="J24" s="21"/>
      <c r="K24" s="162"/>
      <c r="L24" s="157"/>
      <c r="M24" s="21"/>
      <c r="N24" s="162"/>
      <c r="O24" s="42"/>
      <c r="P24" s="165"/>
      <c r="Q24" s="139">
        <f t="shared" si="0"/>
        <v>0</v>
      </c>
      <c r="R24" s="141"/>
    </row>
    <row r="25" spans="1:18" ht="18" customHeight="1">
      <c r="A25" s="622">
        <v>16</v>
      </c>
      <c r="B25" s="623"/>
      <c r="C25" s="10"/>
      <c r="D25" s="14"/>
      <c r="E25" s="183"/>
      <c r="F25" s="161"/>
      <c r="G25" s="41"/>
      <c r="H25" s="162"/>
      <c r="I25" s="157"/>
      <c r="J25" s="21"/>
      <c r="K25" s="162"/>
      <c r="L25" s="157"/>
      <c r="M25" s="21"/>
      <c r="N25" s="162"/>
      <c r="O25" s="42"/>
      <c r="P25" s="165"/>
      <c r="Q25" s="139">
        <f t="shared" si="0"/>
        <v>0</v>
      </c>
      <c r="R25" s="141"/>
    </row>
    <row r="26" spans="1:18" ht="18" customHeight="1">
      <c r="A26" s="622">
        <v>17</v>
      </c>
      <c r="B26" s="623"/>
      <c r="C26" s="10"/>
      <c r="D26" s="14"/>
      <c r="E26" s="183"/>
      <c r="F26" s="161"/>
      <c r="G26" s="41"/>
      <c r="H26" s="161"/>
      <c r="I26" s="156"/>
      <c r="J26" s="21"/>
      <c r="K26" s="161"/>
      <c r="L26" s="157"/>
      <c r="M26" s="35"/>
      <c r="N26" s="162"/>
      <c r="O26" s="42"/>
      <c r="P26" s="165"/>
      <c r="Q26" s="139">
        <f t="shared" si="0"/>
        <v>0</v>
      </c>
      <c r="R26" s="141"/>
    </row>
    <row r="27" spans="1:18" ht="18" customHeight="1">
      <c r="A27" s="622">
        <v>18</v>
      </c>
      <c r="B27" s="623"/>
      <c r="C27" s="10"/>
      <c r="D27" s="14"/>
      <c r="E27" s="183"/>
      <c r="F27" s="161"/>
      <c r="G27" s="41"/>
      <c r="H27" s="161"/>
      <c r="I27" s="156"/>
      <c r="J27" s="21"/>
      <c r="K27" s="161"/>
      <c r="L27" s="157"/>
      <c r="M27" s="35"/>
      <c r="N27" s="162"/>
      <c r="O27" s="42"/>
      <c r="P27" s="165"/>
      <c r="Q27" s="139">
        <f t="shared" si="0"/>
        <v>0</v>
      </c>
      <c r="R27" s="141"/>
    </row>
    <row r="28" spans="1:18" ht="18" customHeight="1">
      <c r="A28" s="622">
        <v>19</v>
      </c>
      <c r="B28" s="623"/>
      <c r="C28" s="10"/>
      <c r="D28" s="14"/>
      <c r="E28" s="183"/>
      <c r="F28" s="161"/>
      <c r="G28" s="41"/>
      <c r="H28" s="161"/>
      <c r="I28" s="156"/>
      <c r="J28" s="21"/>
      <c r="K28" s="161"/>
      <c r="L28" s="157"/>
      <c r="M28" s="35"/>
      <c r="N28" s="162"/>
      <c r="O28" s="42"/>
      <c r="P28" s="165"/>
      <c r="Q28" s="139">
        <f t="shared" si="0"/>
        <v>0</v>
      </c>
      <c r="R28" s="141"/>
    </row>
    <row r="29" spans="1:18" ht="18" customHeight="1">
      <c r="A29" s="622">
        <v>20</v>
      </c>
      <c r="B29" s="623"/>
      <c r="C29" s="10"/>
      <c r="D29" s="14"/>
      <c r="E29" s="183"/>
      <c r="F29" s="161"/>
      <c r="G29" s="41"/>
      <c r="H29" s="161"/>
      <c r="I29" s="156"/>
      <c r="J29" s="21"/>
      <c r="K29" s="162"/>
      <c r="L29" s="157"/>
      <c r="M29" s="21"/>
      <c r="N29" s="162"/>
      <c r="O29" s="42"/>
      <c r="P29" s="165"/>
      <c r="Q29" s="139">
        <f t="shared" si="0"/>
        <v>0</v>
      </c>
      <c r="R29" s="141"/>
    </row>
    <row r="30" spans="1:18" ht="18" customHeight="1">
      <c r="A30" s="622">
        <v>21</v>
      </c>
      <c r="B30" s="623"/>
      <c r="C30" s="10"/>
      <c r="D30" s="14"/>
      <c r="E30" s="183"/>
      <c r="F30" s="161"/>
      <c r="G30" s="41"/>
      <c r="H30" s="161"/>
      <c r="I30" s="156"/>
      <c r="J30" s="21"/>
      <c r="K30" s="162"/>
      <c r="L30" s="157"/>
      <c r="M30" s="21"/>
      <c r="N30" s="162"/>
      <c r="O30" s="42"/>
      <c r="P30" s="165"/>
      <c r="Q30" s="139">
        <f t="shared" si="0"/>
        <v>0</v>
      </c>
      <c r="R30" s="141"/>
    </row>
    <row r="31" spans="1:18" ht="18" customHeight="1">
      <c r="A31" s="622">
        <v>22</v>
      </c>
      <c r="B31" s="623"/>
      <c r="C31" s="10"/>
      <c r="D31" s="14"/>
      <c r="E31" s="183"/>
      <c r="F31" s="161"/>
      <c r="G31" s="41"/>
      <c r="H31" s="161"/>
      <c r="I31" s="156"/>
      <c r="J31" s="21"/>
      <c r="K31" s="162"/>
      <c r="L31" s="157"/>
      <c r="M31" s="21"/>
      <c r="N31" s="162"/>
      <c r="O31" s="42"/>
      <c r="P31" s="165"/>
      <c r="Q31" s="139">
        <f t="shared" si="0"/>
        <v>0</v>
      </c>
      <c r="R31" s="141"/>
    </row>
    <row r="32" spans="1:18" ht="18" customHeight="1">
      <c r="A32" s="622">
        <v>23</v>
      </c>
      <c r="B32" s="623"/>
      <c r="C32" s="10"/>
      <c r="D32" s="14"/>
      <c r="E32" s="183"/>
      <c r="F32" s="161"/>
      <c r="G32" s="41"/>
      <c r="H32" s="161"/>
      <c r="I32" s="156"/>
      <c r="J32" s="21"/>
      <c r="K32" s="162"/>
      <c r="L32" s="157"/>
      <c r="M32" s="21"/>
      <c r="N32" s="162"/>
      <c r="O32" s="42"/>
      <c r="P32" s="165"/>
      <c r="Q32" s="139">
        <f t="shared" si="0"/>
        <v>0</v>
      </c>
      <c r="R32" s="141"/>
    </row>
    <row r="33" spans="1:18" ht="18" customHeight="1">
      <c r="A33" s="622">
        <v>24</v>
      </c>
      <c r="B33" s="623"/>
      <c r="C33" s="10"/>
      <c r="D33" s="14"/>
      <c r="E33" s="183"/>
      <c r="F33" s="161"/>
      <c r="G33" s="41"/>
      <c r="H33" s="161"/>
      <c r="I33" s="156"/>
      <c r="J33" s="21"/>
      <c r="K33" s="162"/>
      <c r="L33" s="157"/>
      <c r="M33" s="21"/>
      <c r="N33" s="162"/>
      <c r="O33" s="42"/>
      <c r="P33" s="165"/>
      <c r="Q33" s="139">
        <f t="shared" si="0"/>
        <v>0</v>
      </c>
      <c r="R33" s="141"/>
    </row>
    <row r="34" spans="1:18" ht="18" customHeight="1">
      <c r="A34" s="622">
        <v>25</v>
      </c>
      <c r="B34" s="623"/>
      <c r="C34" s="10"/>
      <c r="D34" s="14"/>
      <c r="E34" s="183"/>
      <c r="F34" s="161"/>
      <c r="G34" s="41"/>
      <c r="H34" s="161"/>
      <c r="I34" s="156"/>
      <c r="J34" s="21"/>
      <c r="K34" s="162"/>
      <c r="L34" s="157"/>
      <c r="M34" s="21"/>
      <c r="N34" s="162"/>
      <c r="O34" s="42"/>
      <c r="P34" s="165"/>
      <c r="Q34" s="139">
        <f t="shared" si="0"/>
        <v>0</v>
      </c>
      <c r="R34" s="141"/>
    </row>
    <row r="35" spans="1:18" ht="18" customHeight="1">
      <c r="A35" s="622">
        <v>26</v>
      </c>
      <c r="B35" s="623"/>
      <c r="C35" s="10"/>
      <c r="D35" s="14"/>
      <c r="E35" s="183"/>
      <c r="F35" s="161"/>
      <c r="G35" s="41"/>
      <c r="H35" s="161"/>
      <c r="I35" s="156"/>
      <c r="J35" s="21"/>
      <c r="K35" s="162"/>
      <c r="L35" s="157"/>
      <c r="M35" s="21"/>
      <c r="N35" s="162"/>
      <c r="O35" s="42"/>
      <c r="P35" s="165"/>
      <c r="Q35" s="139">
        <f t="shared" si="0"/>
        <v>0</v>
      </c>
      <c r="R35" s="141"/>
    </row>
    <row r="36" spans="1:18" ht="18" customHeight="1">
      <c r="A36" s="622">
        <v>27</v>
      </c>
      <c r="B36" s="623"/>
      <c r="C36" s="10"/>
      <c r="D36" s="14"/>
      <c r="E36" s="183"/>
      <c r="F36" s="161"/>
      <c r="G36" s="41"/>
      <c r="H36" s="161"/>
      <c r="I36" s="156"/>
      <c r="J36" s="21"/>
      <c r="K36" s="162"/>
      <c r="L36" s="157"/>
      <c r="M36" s="21"/>
      <c r="N36" s="162"/>
      <c r="O36" s="42"/>
      <c r="P36" s="165"/>
      <c r="Q36" s="139">
        <f t="shared" si="0"/>
        <v>0</v>
      </c>
      <c r="R36" s="141"/>
    </row>
    <row r="37" spans="1:18" ht="18" customHeight="1">
      <c r="A37" s="622">
        <v>28</v>
      </c>
      <c r="B37" s="623"/>
      <c r="C37" s="10"/>
      <c r="D37" s="14"/>
      <c r="E37" s="183"/>
      <c r="F37" s="161"/>
      <c r="G37" s="41"/>
      <c r="H37" s="161"/>
      <c r="I37" s="156"/>
      <c r="J37" s="21"/>
      <c r="K37" s="162"/>
      <c r="L37" s="157"/>
      <c r="M37" s="21"/>
      <c r="N37" s="162"/>
      <c r="O37" s="42"/>
      <c r="P37" s="165"/>
      <c r="Q37" s="139">
        <f t="shared" si="0"/>
        <v>0</v>
      </c>
      <c r="R37" s="141"/>
    </row>
    <row r="38" spans="1:18" ht="18" customHeight="1">
      <c r="A38" s="622">
        <v>29</v>
      </c>
      <c r="B38" s="623"/>
      <c r="C38" s="10"/>
      <c r="D38" s="14"/>
      <c r="E38" s="183"/>
      <c r="F38" s="161"/>
      <c r="G38" s="41"/>
      <c r="H38" s="161"/>
      <c r="I38" s="156"/>
      <c r="J38" s="21"/>
      <c r="K38" s="162"/>
      <c r="L38" s="157"/>
      <c r="M38" s="21"/>
      <c r="N38" s="162"/>
      <c r="O38" s="42"/>
      <c r="P38" s="165"/>
      <c r="Q38" s="139">
        <f t="shared" si="0"/>
        <v>0</v>
      </c>
      <c r="R38" s="141"/>
    </row>
    <row r="39" spans="1:18" ht="18" customHeight="1">
      <c r="A39" s="622">
        <v>30</v>
      </c>
      <c r="B39" s="623"/>
      <c r="C39" s="10"/>
      <c r="D39" s="14"/>
      <c r="E39" s="183"/>
      <c r="F39" s="161"/>
      <c r="G39" s="41"/>
      <c r="H39" s="161"/>
      <c r="I39" s="156"/>
      <c r="J39" s="21"/>
      <c r="K39" s="162"/>
      <c r="L39" s="157"/>
      <c r="M39" s="21"/>
      <c r="N39" s="162"/>
      <c r="O39" s="42"/>
      <c r="P39" s="165"/>
      <c r="Q39" s="139">
        <f t="shared" si="0"/>
        <v>0</v>
      </c>
      <c r="R39" s="141"/>
    </row>
    <row r="40" spans="1:18" ht="18" customHeight="1">
      <c r="A40" s="622">
        <v>31</v>
      </c>
      <c r="B40" s="623"/>
      <c r="C40" s="10"/>
      <c r="D40" s="14"/>
      <c r="E40" s="183"/>
      <c r="F40" s="161"/>
      <c r="G40" s="41"/>
      <c r="H40" s="161"/>
      <c r="I40" s="156"/>
      <c r="J40" s="21"/>
      <c r="K40" s="162"/>
      <c r="L40" s="157"/>
      <c r="M40" s="21"/>
      <c r="N40" s="162"/>
      <c r="O40" s="42"/>
      <c r="P40" s="165"/>
      <c r="Q40" s="139">
        <f t="shared" si="0"/>
        <v>0</v>
      </c>
      <c r="R40" s="141"/>
    </row>
    <row r="41" spans="1:18" ht="18" customHeight="1">
      <c r="A41" s="622">
        <v>32</v>
      </c>
      <c r="B41" s="623"/>
      <c r="C41" s="10"/>
      <c r="D41" s="14"/>
      <c r="E41" s="183"/>
      <c r="F41" s="161"/>
      <c r="G41" s="41"/>
      <c r="H41" s="161"/>
      <c r="I41" s="156"/>
      <c r="J41" s="21"/>
      <c r="K41" s="162"/>
      <c r="L41" s="157"/>
      <c r="M41" s="21"/>
      <c r="N41" s="162"/>
      <c r="O41" s="42"/>
      <c r="P41" s="165"/>
      <c r="Q41" s="139">
        <f t="shared" si="0"/>
        <v>0</v>
      </c>
      <c r="R41" s="141"/>
    </row>
    <row r="42" spans="1:18" ht="18" customHeight="1">
      <c r="A42" s="622">
        <v>33</v>
      </c>
      <c r="B42" s="623"/>
      <c r="C42" s="10"/>
      <c r="D42" s="14"/>
      <c r="E42" s="183"/>
      <c r="F42" s="161"/>
      <c r="G42" s="41"/>
      <c r="H42" s="161"/>
      <c r="I42" s="156"/>
      <c r="J42" s="21"/>
      <c r="K42" s="162"/>
      <c r="L42" s="157"/>
      <c r="M42" s="21"/>
      <c r="N42" s="162"/>
      <c r="O42" s="42"/>
      <c r="P42" s="165"/>
      <c r="Q42" s="139">
        <f t="shared" si="0"/>
        <v>0</v>
      </c>
      <c r="R42" s="141"/>
    </row>
    <row r="43" spans="1:18" ht="18" customHeight="1">
      <c r="A43" s="622">
        <v>34</v>
      </c>
      <c r="B43" s="623"/>
      <c r="C43" s="10"/>
      <c r="D43" s="14"/>
      <c r="E43" s="183"/>
      <c r="F43" s="161"/>
      <c r="G43" s="41"/>
      <c r="H43" s="161"/>
      <c r="I43" s="156"/>
      <c r="J43" s="21"/>
      <c r="K43" s="162"/>
      <c r="L43" s="157"/>
      <c r="M43" s="21"/>
      <c r="N43" s="162"/>
      <c r="O43" s="42"/>
      <c r="P43" s="165"/>
      <c r="Q43" s="139">
        <f t="shared" si="0"/>
        <v>0</v>
      </c>
      <c r="R43" s="141"/>
    </row>
    <row r="44" spans="1:18" ht="18" customHeight="1">
      <c r="A44" s="622">
        <v>35</v>
      </c>
      <c r="B44" s="623"/>
      <c r="C44" s="10"/>
      <c r="D44" s="14"/>
      <c r="E44" s="183"/>
      <c r="F44" s="161"/>
      <c r="G44" s="41"/>
      <c r="H44" s="161"/>
      <c r="I44" s="156"/>
      <c r="J44" s="21"/>
      <c r="K44" s="162"/>
      <c r="L44" s="157"/>
      <c r="M44" s="21"/>
      <c r="N44" s="162"/>
      <c r="O44" s="42"/>
      <c r="P44" s="165"/>
      <c r="Q44" s="139">
        <f t="shared" si="0"/>
        <v>0</v>
      </c>
      <c r="R44" s="141"/>
    </row>
    <row r="45" spans="1:18" ht="18" customHeight="1">
      <c r="A45" s="622">
        <v>36</v>
      </c>
      <c r="B45" s="623"/>
      <c r="C45" s="10"/>
      <c r="D45" s="14"/>
      <c r="E45" s="183"/>
      <c r="F45" s="161"/>
      <c r="G45" s="41"/>
      <c r="H45" s="162"/>
      <c r="I45" s="157"/>
      <c r="J45" s="21"/>
      <c r="K45" s="162"/>
      <c r="L45" s="157"/>
      <c r="M45" s="21"/>
      <c r="N45" s="162"/>
      <c r="O45" s="42"/>
      <c r="P45" s="165"/>
      <c r="Q45" s="139">
        <f t="shared" si="0"/>
        <v>0</v>
      </c>
      <c r="R45" s="141"/>
    </row>
    <row r="46" spans="1:18" ht="18" customHeight="1">
      <c r="A46" s="622">
        <v>37</v>
      </c>
      <c r="B46" s="623"/>
      <c r="C46" s="10"/>
      <c r="D46" s="14"/>
      <c r="E46" s="183"/>
      <c r="F46" s="161"/>
      <c r="G46" s="41"/>
      <c r="H46" s="161"/>
      <c r="I46" s="156"/>
      <c r="J46" s="21"/>
      <c r="K46" s="162"/>
      <c r="L46" s="157"/>
      <c r="M46" s="21"/>
      <c r="N46" s="162"/>
      <c r="O46" s="42"/>
      <c r="P46" s="165"/>
      <c r="Q46" s="139">
        <f t="shared" si="0"/>
        <v>0</v>
      </c>
      <c r="R46" s="141"/>
    </row>
    <row r="47" spans="1:18" ht="18" customHeight="1">
      <c r="A47" s="622">
        <v>38</v>
      </c>
      <c r="B47" s="623"/>
      <c r="C47" s="10"/>
      <c r="D47" s="14"/>
      <c r="E47" s="183"/>
      <c r="F47" s="161"/>
      <c r="G47" s="41"/>
      <c r="H47" s="161"/>
      <c r="I47" s="156"/>
      <c r="J47" s="21"/>
      <c r="K47" s="162"/>
      <c r="L47" s="157"/>
      <c r="M47" s="21"/>
      <c r="N47" s="162"/>
      <c r="O47" s="42"/>
      <c r="P47" s="165"/>
      <c r="Q47" s="139">
        <f t="shared" si="0"/>
        <v>0</v>
      </c>
      <c r="R47" s="141"/>
    </row>
    <row r="48" spans="1:18" ht="18" customHeight="1">
      <c r="A48" s="622">
        <v>39</v>
      </c>
      <c r="B48" s="623"/>
      <c r="C48" s="10"/>
      <c r="D48" s="14"/>
      <c r="E48" s="183"/>
      <c r="F48" s="161"/>
      <c r="G48" s="42"/>
      <c r="H48" s="162"/>
      <c r="I48" s="157"/>
      <c r="J48" s="21"/>
      <c r="K48" s="162"/>
      <c r="L48" s="157"/>
      <c r="M48" s="21"/>
      <c r="N48" s="162"/>
      <c r="O48" s="42"/>
      <c r="P48" s="165"/>
      <c r="Q48" s="139">
        <f t="shared" si="0"/>
        <v>0</v>
      </c>
      <c r="R48" s="141"/>
    </row>
    <row r="49" spans="1:18" ht="18" customHeight="1">
      <c r="A49" s="622">
        <v>40</v>
      </c>
      <c r="B49" s="623"/>
      <c r="C49" s="10"/>
      <c r="D49" s="14"/>
      <c r="E49" s="183"/>
      <c r="F49" s="161"/>
      <c r="G49" s="42"/>
      <c r="H49" s="162"/>
      <c r="I49" s="157"/>
      <c r="J49" s="21"/>
      <c r="K49" s="162"/>
      <c r="L49" s="157"/>
      <c r="M49" s="21"/>
      <c r="N49" s="162"/>
      <c r="O49" s="42"/>
      <c r="P49" s="165"/>
      <c r="Q49" s="139">
        <f t="shared" si="0"/>
        <v>0</v>
      </c>
      <c r="R49" s="141"/>
    </row>
    <row r="50" spans="1:18" ht="18" customHeight="1">
      <c r="A50" s="622">
        <v>41</v>
      </c>
      <c r="B50" s="623"/>
      <c r="C50" s="10"/>
      <c r="D50" s="14"/>
      <c r="E50" s="183"/>
      <c r="F50" s="161"/>
      <c r="G50" s="42"/>
      <c r="H50" s="162"/>
      <c r="I50" s="157"/>
      <c r="J50" s="21"/>
      <c r="K50" s="162"/>
      <c r="L50" s="157"/>
      <c r="M50" s="21"/>
      <c r="N50" s="162"/>
      <c r="O50" s="42"/>
      <c r="P50" s="165"/>
      <c r="Q50" s="139">
        <f t="shared" si="0"/>
        <v>0</v>
      </c>
      <c r="R50" s="141"/>
    </row>
    <row r="51" spans="1:18" ht="18" customHeight="1">
      <c r="A51" s="622">
        <v>42</v>
      </c>
      <c r="B51" s="623"/>
      <c r="C51" s="10"/>
      <c r="D51" s="10"/>
      <c r="E51" s="183"/>
      <c r="F51" s="161"/>
      <c r="G51" s="42"/>
      <c r="H51" s="162"/>
      <c r="I51" s="157"/>
      <c r="J51" s="21"/>
      <c r="K51" s="162"/>
      <c r="L51" s="157"/>
      <c r="M51" s="21"/>
      <c r="N51" s="162"/>
      <c r="O51" s="42"/>
      <c r="P51" s="165"/>
      <c r="Q51" s="139">
        <f t="shared" si="0"/>
        <v>0</v>
      </c>
      <c r="R51" s="141"/>
    </row>
    <row r="52" spans="1:18" ht="18" customHeight="1">
      <c r="A52" s="622">
        <v>43</v>
      </c>
      <c r="B52" s="623"/>
      <c r="C52" s="10"/>
      <c r="D52" s="10"/>
      <c r="E52" s="183"/>
      <c r="F52" s="161"/>
      <c r="G52" s="42"/>
      <c r="H52" s="162"/>
      <c r="I52" s="157"/>
      <c r="J52" s="21"/>
      <c r="K52" s="162"/>
      <c r="L52" s="157"/>
      <c r="M52" s="21"/>
      <c r="N52" s="162"/>
      <c r="O52" s="42"/>
      <c r="P52" s="165"/>
      <c r="Q52" s="139">
        <f t="shared" si="0"/>
        <v>0</v>
      </c>
      <c r="R52" s="141"/>
    </row>
    <row r="53" spans="1:18" ht="18" customHeight="1">
      <c r="A53" s="622">
        <v>44</v>
      </c>
      <c r="B53" s="623"/>
      <c r="C53" s="10"/>
      <c r="D53" s="10"/>
      <c r="E53" s="183"/>
      <c r="F53" s="161"/>
      <c r="G53" s="42"/>
      <c r="H53" s="162"/>
      <c r="I53" s="157"/>
      <c r="J53" s="21"/>
      <c r="K53" s="162"/>
      <c r="L53" s="157"/>
      <c r="M53" s="21"/>
      <c r="N53" s="162"/>
      <c r="O53" s="42"/>
      <c r="P53" s="165"/>
      <c r="Q53" s="139">
        <f t="shared" si="0"/>
        <v>0</v>
      </c>
      <c r="R53" s="141"/>
    </row>
    <row r="54" spans="1:18" ht="18" customHeight="1">
      <c r="A54" s="622">
        <v>45</v>
      </c>
      <c r="B54" s="623"/>
      <c r="C54" s="10"/>
      <c r="D54" s="10"/>
      <c r="E54" s="183"/>
      <c r="F54" s="161"/>
      <c r="G54" s="42"/>
      <c r="H54" s="162"/>
      <c r="I54" s="157"/>
      <c r="J54" s="21"/>
      <c r="K54" s="162"/>
      <c r="L54" s="157"/>
      <c r="M54" s="21"/>
      <c r="N54" s="162"/>
      <c r="O54" s="42"/>
      <c r="P54" s="165"/>
      <c r="Q54" s="139">
        <f t="shared" si="0"/>
        <v>0</v>
      </c>
      <c r="R54" s="141"/>
    </row>
    <row r="55" spans="1:18" ht="18" customHeight="1">
      <c r="A55" s="622">
        <v>46</v>
      </c>
      <c r="B55" s="623"/>
      <c r="C55" s="10"/>
      <c r="D55" s="10"/>
      <c r="E55" s="183"/>
      <c r="F55" s="161"/>
      <c r="G55" s="42"/>
      <c r="H55" s="162"/>
      <c r="I55" s="157"/>
      <c r="J55" s="21"/>
      <c r="K55" s="162"/>
      <c r="L55" s="157"/>
      <c r="M55" s="21"/>
      <c r="N55" s="162"/>
      <c r="O55" s="42"/>
      <c r="P55" s="165"/>
      <c r="Q55" s="139">
        <f t="shared" si="0"/>
        <v>0</v>
      </c>
      <c r="R55" s="141"/>
    </row>
    <row r="56" spans="1:18" ht="18" customHeight="1">
      <c r="A56" s="622">
        <v>47</v>
      </c>
      <c r="B56" s="623"/>
      <c r="C56" s="10"/>
      <c r="D56" s="10"/>
      <c r="E56" s="183"/>
      <c r="F56" s="161"/>
      <c r="G56" s="42"/>
      <c r="H56" s="162"/>
      <c r="I56" s="157"/>
      <c r="J56" s="21"/>
      <c r="K56" s="162"/>
      <c r="L56" s="157"/>
      <c r="M56" s="21"/>
      <c r="N56" s="162"/>
      <c r="O56" s="42"/>
      <c r="P56" s="165"/>
      <c r="Q56" s="139">
        <f t="shared" si="0"/>
        <v>0</v>
      </c>
      <c r="R56" s="141"/>
    </row>
    <row r="57" spans="1:18" ht="18" customHeight="1">
      <c r="A57" s="622">
        <v>48</v>
      </c>
      <c r="B57" s="623"/>
      <c r="C57" s="10"/>
      <c r="D57" s="10"/>
      <c r="E57" s="183"/>
      <c r="F57" s="161"/>
      <c r="G57" s="42"/>
      <c r="H57" s="162"/>
      <c r="I57" s="157"/>
      <c r="J57" s="21"/>
      <c r="K57" s="162"/>
      <c r="L57" s="157"/>
      <c r="M57" s="21"/>
      <c r="N57" s="162"/>
      <c r="O57" s="42"/>
      <c r="P57" s="165"/>
      <c r="Q57" s="139">
        <f t="shared" si="0"/>
        <v>0</v>
      </c>
      <c r="R57" s="141"/>
    </row>
    <row r="58" spans="1:18" ht="18" customHeight="1">
      <c r="A58" s="622">
        <v>49</v>
      </c>
      <c r="B58" s="623"/>
      <c r="C58" s="10"/>
      <c r="D58" s="10"/>
      <c r="E58" s="183"/>
      <c r="F58" s="161"/>
      <c r="G58" s="42"/>
      <c r="H58" s="162"/>
      <c r="I58" s="157"/>
      <c r="J58" s="21"/>
      <c r="K58" s="162"/>
      <c r="L58" s="157"/>
      <c r="M58" s="21"/>
      <c r="N58" s="162"/>
      <c r="O58" s="42"/>
      <c r="P58" s="165"/>
      <c r="Q58" s="139">
        <f t="shared" si="0"/>
        <v>0</v>
      </c>
      <c r="R58" s="141"/>
    </row>
    <row r="59" spans="1:18" ht="18" customHeight="1">
      <c r="A59" s="622">
        <v>50</v>
      </c>
      <c r="B59" s="623"/>
      <c r="C59" s="10"/>
      <c r="D59" s="10"/>
      <c r="E59" s="183"/>
      <c r="F59" s="161"/>
      <c r="G59" s="42"/>
      <c r="H59" s="162"/>
      <c r="I59" s="157"/>
      <c r="J59" s="21"/>
      <c r="K59" s="162"/>
      <c r="L59" s="157"/>
      <c r="M59" s="21"/>
      <c r="N59" s="162"/>
      <c r="O59" s="42"/>
      <c r="P59" s="165"/>
      <c r="Q59" s="139">
        <f t="shared" si="0"/>
        <v>0</v>
      </c>
      <c r="R59" s="141"/>
    </row>
    <row r="60" spans="1:18" ht="18" customHeight="1">
      <c r="A60" s="622">
        <v>51</v>
      </c>
      <c r="B60" s="623"/>
      <c r="C60" s="10"/>
      <c r="D60" s="10"/>
      <c r="E60" s="183"/>
      <c r="F60" s="161"/>
      <c r="G60" s="42"/>
      <c r="H60" s="162"/>
      <c r="I60" s="157"/>
      <c r="J60" s="21"/>
      <c r="K60" s="162"/>
      <c r="L60" s="157"/>
      <c r="M60" s="21"/>
      <c r="N60" s="162"/>
      <c r="O60" s="42"/>
      <c r="P60" s="165"/>
      <c r="Q60" s="139">
        <f t="shared" si="0"/>
        <v>0</v>
      </c>
      <c r="R60" s="141"/>
    </row>
    <row r="61" spans="1:18" ht="18" customHeight="1">
      <c r="A61" s="622">
        <v>52</v>
      </c>
      <c r="B61" s="623"/>
      <c r="C61" s="10"/>
      <c r="D61" s="10"/>
      <c r="E61" s="183"/>
      <c r="F61" s="161"/>
      <c r="G61" s="42"/>
      <c r="H61" s="162"/>
      <c r="I61" s="157"/>
      <c r="J61" s="21"/>
      <c r="K61" s="162"/>
      <c r="L61" s="157"/>
      <c r="M61" s="21"/>
      <c r="N61" s="162"/>
      <c r="O61" s="42"/>
      <c r="P61" s="165"/>
      <c r="Q61" s="139">
        <f t="shared" si="0"/>
        <v>0</v>
      </c>
      <c r="R61" s="141"/>
    </row>
    <row r="62" spans="1:18" ht="18" customHeight="1">
      <c r="A62" s="622">
        <v>53</v>
      </c>
      <c r="B62" s="623"/>
      <c r="C62" s="10"/>
      <c r="D62" s="10"/>
      <c r="E62" s="183"/>
      <c r="F62" s="161"/>
      <c r="G62" s="42"/>
      <c r="H62" s="162"/>
      <c r="I62" s="157"/>
      <c r="J62" s="21"/>
      <c r="K62" s="162"/>
      <c r="L62" s="157"/>
      <c r="M62" s="21"/>
      <c r="N62" s="162"/>
      <c r="O62" s="42"/>
      <c r="P62" s="165"/>
      <c r="Q62" s="139">
        <f t="shared" si="0"/>
        <v>0</v>
      </c>
      <c r="R62" s="141"/>
    </row>
    <row r="63" spans="1:18" ht="18" customHeight="1">
      <c r="A63" s="622">
        <v>54</v>
      </c>
      <c r="B63" s="623"/>
      <c r="C63" s="10"/>
      <c r="D63" s="10"/>
      <c r="E63" s="183"/>
      <c r="F63" s="161"/>
      <c r="G63" s="42"/>
      <c r="H63" s="162"/>
      <c r="I63" s="157"/>
      <c r="J63" s="21"/>
      <c r="K63" s="162"/>
      <c r="L63" s="157"/>
      <c r="M63" s="21"/>
      <c r="N63" s="162"/>
      <c r="O63" s="42"/>
      <c r="P63" s="165"/>
      <c r="Q63" s="139">
        <f t="shared" si="0"/>
        <v>0</v>
      </c>
      <c r="R63" s="141"/>
    </row>
    <row r="64" spans="1:18" ht="18" customHeight="1">
      <c r="A64" s="622">
        <v>55</v>
      </c>
      <c r="B64" s="623"/>
      <c r="C64" s="10"/>
      <c r="D64" s="10"/>
      <c r="E64" s="183"/>
      <c r="F64" s="161"/>
      <c r="G64" s="42"/>
      <c r="H64" s="162"/>
      <c r="I64" s="157"/>
      <c r="J64" s="21"/>
      <c r="K64" s="162"/>
      <c r="L64" s="157"/>
      <c r="M64" s="21"/>
      <c r="N64" s="162"/>
      <c r="O64" s="42"/>
      <c r="P64" s="165"/>
      <c r="Q64" s="139">
        <f t="shared" si="0"/>
        <v>0</v>
      </c>
      <c r="R64" s="141"/>
    </row>
    <row r="65" spans="1:18" ht="18" customHeight="1">
      <c r="A65" s="622">
        <v>56</v>
      </c>
      <c r="B65" s="623"/>
      <c r="C65" s="10"/>
      <c r="D65" s="10"/>
      <c r="E65" s="183"/>
      <c r="F65" s="161"/>
      <c r="G65" s="42"/>
      <c r="H65" s="162"/>
      <c r="I65" s="157"/>
      <c r="J65" s="21"/>
      <c r="K65" s="162"/>
      <c r="L65" s="157"/>
      <c r="M65" s="21"/>
      <c r="N65" s="162"/>
      <c r="O65" s="42"/>
      <c r="P65" s="165"/>
      <c r="Q65" s="139">
        <f t="shared" si="0"/>
        <v>0</v>
      </c>
      <c r="R65" s="141"/>
    </row>
    <row r="66" spans="1:18" ht="18" customHeight="1">
      <c r="A66" s="622">
        <v>57</v>
      </c>
      <c r="B66" s="623"/>
      <c r="C66" s="10"/>
      <c r="D66" s="10"/>
      <c r="E66" s="183"/>
      <c r="F66" s="161"/>
      <c r="G66" s="42"/>
      <c r="H66" s="162"/>
      <c r="I66" s="157"/>
      <c r="J66" s="21"/>
      <c r="K66" s="162"/>
      <c r="L66" s="157"/>
      <c r="M66" s="21"/>
      <c r="N66" s="162"/>
      <c r="O66" s="42"/>
      <c r="P66" s="165"/>
      <c r="Q66" s="139">
        <f t="shared" si="0"/>
        <v>0</v>
      </c>
      <c r="R66" s="141"/>
    </row>
    <row r="67" spans="1:18" ht="18" customHeight="1">
      <c r="A67" s="622">
        <v>58</v>
      </c>
      <c r="B67" s="623"/>
      <c r="C67" s="10"/>
      <c r="D67" s="10"/>
      <c r="E67" s="183"/>
      <c r="F67" s="161"/>
      <c r="G67" s="42"/>
      <c r="H67" s="162"/>
      <c r="I67" s="157"/>
      <c r="J67" s="21"/>
      <c r="K67" s="162"/>
      <c r="L67" s="157"/>
      <c r="M67" s="21"/>
      <c r="N67" s="162"/>
      <c r="O67" s="42"/>
      <c r="P67" s="165"/>
      <c r="Q67" s="139">
        <f t="shared" si="0"/>
        <v>0</v>
      </c>
      <c r="R67" s="141"/>
    </row>
    <row r="68" spans="1:18" ht="18" hidden="1" customHeight="1">
      <c r="A68" s="622">
        <v>59</v>
      </c>
      <c r="B68" s="623"/>
      <c r="C68" s="10"/>
      <c r="D68" s="10"/>
      <c r="E68" s="183"/>
      <c r="F68" s="161"/>
      <c r="G68" s="42"/>
      <c r="H68" s="162"/>
      <c r="I68" s="157"/>
      <c r="J68" s="21"/>
      <c r="K68" s="162"/>
      <c r="L68" s="157"/>
      <c r="M68" s="21"/>
      <c r="N68" s="162"/>
      <c r="O68" s="42"/>
      <c r="P68" s="165"/>
      <c r="Q68" s="139">
        <f t="shared" si="0"/>
        <v>0</v>
      </c>
      <c r="R68" s="141"/>
    </row>
    <row r="69" spans="1:18" ht="18" hidden="1" customHeight="1">
      <c r="A69" s="622">
        <v>60</v>
      </c>
      <c r="B69" s="623"/>
      <c r="C69" s="10"/>
      <c r="D69" s="10"/>
      <c r="E69" s="183"/>
      <c r="F69" s="161"/>
      <c r="G69" s="42"/>
      <c r="H69" s="162"/>
      <c r="I69" s="157"/>
      <c r="J69" s="21"/>
      <c r="K69" s="162"/>
      <c r="L69" s="157"/>
      <c r="M69" s="21"/>
      <c r="N69" s="162"/>
      <c r="O69" s="42"/>
      <c r="P69" s="165"/>
      <c r="Q69" s="139">
        <f t="shared" si="0"/>
        <v>0</v>
      </c>
      <c r="R69" s="141"/>
    </row>
    <row r="70" spans="1:18" ht="18" hidden="1" customHeight="1">
      <c r="A70" s="622">
        <v>61</v>
      </c>
      <c r="B70" s="623"/>
      <c r="C70" s="10"/>
      <c r="D70" s="10"/>
      <c r="E70" s="183"/>
      <c r="F70" s="161"/>
      <c r="G70" s="42"/>
      <c r="H70" s="162"/>
      <c r="I70" s="157"/>
      <c r="J70" s="21"/>
      <c r="K70" s="162"/>
      <c r="L70" s="157"/>
      <c r="M70" s="21"/>
      <c r="N70" s="162"/>
      <c r="O70" s="42"/>
      <c r="P70" s="165"/>
      <c r="Q70" s="139">
        <f t="shared" si="0"/>
        <v>0</v>
      </c>
      <c r="R70" s="141"/>
    </row>
    <row r="71" spans="1:18" ht="18" hidden="1" customHeight="1">
      <c r="A71" s="622">
        <v>62</v>
      </c>
      <c r="B71" s="623"/>
      <c r="C71" s="10"/>
      <c r="D71" s="10"/>
      <c r="E71" s="183"/>
      <c r="F71" s="161"/>
      <c r="G71" s="42"/>
      <c r="H71" s="162"/>
      <c r="I71" s="157"/>
      <c r="J71" s="21"/>
      <c r="K71" s="162"/>
      <c r="L71" s="157"/>
      <c r="M71" s="21"/>
      <c r="N71" s="162"/>
      <c r="O71" s="42"/>
      <c r="P71" s="165"/>
      <c r="Q71" s="139">
        <f t="shared" si="0"/>
        <v>0</v>
      </c>
      <c r="R71" s="141"/>
    </row>
    <row r="72" spans="1:18" ht="18" hidden="1" customHeight="1">
      <c r="A72" s="622">
        <v>63</v>
      </c>
      <c r="B72" s="623"/>
      <c r="C72" s="10"/>
      <c r="D72" s="10"/>
      <c r="E72" s="183"/>
      <c r="F72" s="161"/>
      <c r="G72" s="42"/>
      <c r="H72" s="162"/>
      <c r="I72" s="157"/>
      <c r="J72" s="21"/>
      <c r="K72" s="162"/>
      <c r="L72" s="157"/>
      <c r="M72" s="21"/>
      <c r="N72" s="162"/>
      <c r="O72" s="42"/>
      <c r="P72" s="165"/>
      <c r="Q72" s="139">
        <f t="shared" si="0"/>
        <v>0</v>
      </c>
      <c r="R72" s="141"/>
    </row>
    <row r="73" spans="1:18" ht="18" hidden="1" customHeight="1">
      <c r="A73" s="622">
        <v>64</v>
      </c>
      <c r="B73" s="623"/>
      <c r="C73" s="10"/>
      <c r="D73" s="10"/>
      <c r="E73" s="183"/>
      <c r="F73" s="161"/>
      <c r="G73" s="42"/>
      <c r="H73" s="162"/>
      <c r="I73" s="157"/>
      <c r="J73" s="21"/>
      <c r="K73" s="162"/>
      <c r="L73" s="157"/>
      <c r="M73" s="21"/>
      <c r="N73" s="162"/>
      <c r="O73" s="42"/>
      <c r="P73" s="165"/>
      <c r="Q73" s="139">
        <f t="shared" si="0"/>
        <v>0</v>
      </c>
      <c r="R73" s="141"/>
    </row>
    <row r="74" spans="1:18" ht="18" hidden="1" customHeight="1">
      <c r="A74" s="622">
        <v>65</v>
      </c>
      <c r="B74" s="623"/>
      <c r="C74" s="10"/>
      <c r="D74" s="10"/>
      <c r="E74" s="183"/>
      <c r="F74" s="161"/>
      <c r="G74" s="42"/>
      <c r="H74" s="162"/>
      <c r="I74" s="157"/>
      <c r="J74" s="21"/>
      <c r="K74" s="162"/>
      <c r="L74" s="157"/>
      <c r="M74" s="21"/>
      <c r="N74" s="162"/>
      <c r="O74" s="42"/>
      <c r="P74" s="165"/>
      <c r="Q74" s="139">
        <f t="shared" si="0"/>
        <v>0</v>
      </c>
      <c r="R74" s="141"/>
    </row>
    <row r="75" spans="1:18" ht="18" hidden="1" customHeight="1">
      <c r="A75" s="622">
        <v>66</v>
      </c>
      <c r="B75" s="623"/>
      <c r="C75" s="10"/>
      <c r="D75" s="10"/>
      <c r="E75" s="183"/>
      <c r="F75" s="161"/>
      <c r="G75" s="42"/>
      <c r="H75" s="162"/>
      <c r="I75" s="157"/>
      <c r="J75" s="21"/>
      <c r="K75" s="162"/>
      <c r="L75" s="157"/>
      <c r="M75" s="21"/>
      <c r="N75" s="162"/>
      <c r="O75" s="42"/>
      <c r="P75" s="165"/>
      <c r="Q75" s="139">
        <f t="shared" si="0"/>
        <v>0</v>
      </c>
      <c r="R75" s="141"/>
    </row>
    <row r="76" spans="1:18" ht="18" hidden="1" customHeight="1">
      <c r="A76" s="622">
        <v>67</v>
      </c>
      <c r="B76" s="623"/>
      <c r="C76" s="10"/>
      <c r="D76" s="10"/>
      <c r="E76" s="183"/>
      <c r="F76" s="161"/>
      <c r="G76" s="42"/>
      <c r="H76" s="162"/>
      <c r="I76" s="157"/>
      <c r="J76" s="21"/>
      <c r="K76" s="162"/>
      <c r="L76" s="157"/>
      <c r="M76" s="21"/>
      <c r="N76" s="162"/>
      <c r="O76" s="42"/>
      <c r="P76" s="165"/>
      <c r="Q76" s="139">
        <f t="shared" si="0"/>
        <v>0</v>
      </c>
      <c r="R76" s="141"/>
    </row>
    <row r="77" spans="1:18" ht="18" hidden="1" customHeight="1">
      <c r="A77" s="622">
        <v>68</v>
      </c>
      <c r="B77" s="623"/>
      <c r="C77" s="10"/>
      <c r="D77" s="10"/>
      <c r="E77" s="183"/>
      <c r="F77" s="161"/>
      <c r="G77" s="42"/>
      <c r="H77" s="162"/>
      <c r="I77" s="157"/>
      <c r="J77" s="21"/>
      <c r="K77" s="162"/>
      <c r="L77" s="157"/>
      <c r="M77" s="21"/>
      <c r="N77" s="162"/>
      <c r="O77" s="42"/>
      <c r="P77" s="165"/>
      <c r="Q77" s="139">
        <f t="shared" si="0"/>
        <v>0</v>
      </c>
      <c r="R77" s="141"/>
    </row>
    <row r="78" spans="1:18" ht="18" hidden="1" customHeight="1">
      <c r="A78" s="622">
        <v>69</v>
      </c>
      <c r="B78" s="623"/>
      <c r="C78" s="10"/>
      <c r="D78" s="10"/>
      <c r="E78" s="183"/>
      <c r="F78" s="161"/>
      <c r="G78" s="42"/>
      <c r="H78" s="162"/>
      <c r="I78" s="157"/>
      <c r="J78" s="21"/>
      <c r="K78" s="162"/>
      <c r="L78" s="157"/>
      <c r="M78" s="21"/>
      <c r="N78" s="162"/>
      <c r="O78" s="42"/>
      <c r="P78" s="165"/>
      <c r="Q78" s="139">
        <f t="shared" si="0"/>
        <v>0</v>
      </c>
      <c r="R78" s="141"/>
    </row>
    <row r="79" spans="1:18" ht="18" hidden="1" customHeight="1">
      <c r="A79" s="622">
        <v>70</v>
      </c>
      <c r="B79" s="623"/>
      <c r="C79" s="10"/>
      <c r="D79" s="10"/>
      <c r="E79" s="183"/>
      <c r="F79" s="161"/>
      <c r="G79" s="42"/>
      <c r="H79" s="162"/>
      <c r="I79" s="157"/>
      <c r="J79" s="21"/>
      <c r="K79" s="162"/>
      <c r="L79" s="157"/>
      <c r="M79" s="21"/>
      <c r="N79" s="162"/>
      <c r="O79" s="42"/>
      <c r="P79" s="165"/>
      <c r="Q79" s="139">
        <f t="shared" si="0"/>
        <v>0</v>
      </c>
      <c r="R79" s="141"/>
    </row>
    <row r="80" spans="1:18" ht="18" hidden="1" customHeight="1">
      <c r="A80" s="622">
        <v>71</v>
      </c>
      <c r="B80" s="623"/>
      <c r="C80" s="10"/>
      <c r="D80" s="10"/>
      <c r="E80" s="183"/>
      <c r="F80" s="161"/>
      <c r="G80" s="42"/>
      <c r="H80" s="162"/>
      <c r="I80" s="157"/>
      <c r="J80" s="21"/>
      <c r="K80" s="162"/>
      <c r="L80" s="157"/>
      <c r="M80" s="21"/>
      <c r="N80" s="162"/>
      <c r="O80" s="42"/>
      <c r="P80" s="165"/>
      <c r="Q80" s="139">
        <f t="shared" si="0"/>
        <v>0</v>
      </c>
      <c r="R80" s="141"/>
    </row>
    <row r="81" spans="1:18" ht="18" hidden="1" customHeight="1">
      <c r="A81" s="622">
        <v>72</v>
      </c>
      <c r="B81" s="623"/>
      <c r="C81" s="10"/>
      <c r="D81" s="10"/>
      <c r="E81" s="183"/>
      <c r="F81" s="161"/>
      <c r="G81" s="42"/>
      <c r="H81" s="162"/>
      <c r="I81" s="157"/>
      <c r="J81" s="21"/>
      <c r="K81" s="162"/>
      <c r="L81" s="157"/>
      <c r="M81" s="21"/>
      <c r="N81" s="162"/>
      <c r="O81" s="42"/>
      <c r="P81" s="165"/>
      <c r="Q81" s="139">
        <f t="shared" si="0"/>
        <v>0</v>
      </c>
      <c r="R81" s="141"/>
    </row>
    <row r="82" spans="1:18" ht="18" hidden="1" customHeight="1">
      <c r="A82" s="622">
        <v>73</v>
      </c>
      <c r="B82" s="623"/>
      <c r="C82" s="10"/>
      <c r="D82" s="10"/>
      <c r="E82" s="183"/>
      <c r="F82" s="161"/>
      <c r="G82" s="42"/>
      <c r="H82" s="162"/>
      <c r="I82" s="157"/>
      <c r="J82" s="21"/>
      <c r="K82" s="162"/>
      <c r="L82" s="157"/>
      <c r="M82" s="21"/>
      <c r="N82" s="162"/>
      <c r="O82" s="42"/>
      <c r="P82" s="165"/>
      <c r="Q82" s="139">
        <f t="shared" si="0"/>
        <v>0</v>
      </c>
      <c r="R82" s="141"/>
    </row>
    <row r="83" spans="1:18" ht="18" hidden="1" customHeight="1">
      <c r="A83" s="622">
        <v>74</v>
      </c>
      <c r="B83" s="623"/>
      <c r="C83" s="10"/>
      <c r="D83" s="10"/>
      <c r="E83" s="183"/>
      <c r="F83" s="161"/>
      <c r="G83" s="42"/>
      <c r="H83" s="162"/>
      <c r="I83" s="157"/>
      <c r="J83" s="21"/>
      <c r="K83" s="162"/>
      <c r="L83" s="157"/>
      <c r="M83" s="21"/>
      <c r="N83" s="162"/>
      <c r="O83" s="42"/>
      <c r="P83" s="165"/>
      <c r="Q83" s="139">
        <f t="shared" si="0"/>
        <v>0</v>
      </c>
      <c r="R83" s="141"/>
    </row>
    <row r="84" spans="1:18" ht="18" hidden="1" customHeight="1">
      <c r="A84" s="622">
        <v>75</v>
      </c>
      <c r="B84" s="623"/>
      <c r="C84" s="10"/>
      <c r="D84" s="10"/>
      <c r="E84" s="183"/>
      <c r="F84" s="161"/>
      <c r="G84" s="42"/>
      <c r="H84" s="162"/>
      <c r="I84" s="157"/>
      <c r="J84" s="21"/>
      <c r="K84" s="162"/>
      <c r="L84" s="157"/>
      <c r="M84" s="21"/>
      <c r="N84" s="162"/>
      <c r="O84" s="42"/>
      <c r="P84" s="165"/>
      <c r="Q84" s="139">
        <f t="shared" si="0"/>
        <v>0</v>
      </c>
      <c r="R84" s="141"/>
    </row>
    <row r="85" spans="1:18" ht="18" hidden="1" customHeight="1">
      <c r="A85" s="622">
        <v>76</v>
      </c>
      <c r="B85" s="623"/>
      <c r="C85" s="10"/>
      <c r="D85" s="10"/>
      <c r="E85" s="183"/>
      <c r="F85" s="161"/>
      <c r="G85" s="42"/>
      <c r="H85" s="162"/>
      <c r="I85" s="157"/>
      <c r="J85" s="21"/>
      <c r="K85" s="162"/>
      <c r="L85" s="157"/>
      <c r="M85" s="21"/>
      <c r="N85" s="162"/>
      <c r="O85" s="42"/>
      <c r="P85" s="165"/>
      <c r="Q85" s="139">
        <f t="shared" si="0"/>
        <v>0</v>
      </c>
      <c r="R85" s="141"/>
    </row>
    <row r="86" spans="1:18" ht="18" hidden="1" customHeight="1">
      <c r="A86" s="622">
        <v>77</v>
      </c>
      <c r="B86" s="623"/>
      <c r="C86" s="10"/>
      <c r="D86" s="10"/>
      <c r="E86" s="183"/>
      <c r="F86" s="161"/>
      <c r="G86" s="42"/>
      <c r="H86" s="162"/>
      <c r="I86" s="157"/>
      <c r="J86" s="21"/>
      <c r="K86" s="162"/>
      <c r="L86" s="157"/>
      <c r="M86" s="21"/>
      <c r="N86" s="162"/>
      <c r="O86" s="42"/>
      <c r="P86" s="165"/>
      <c r="Q86" s="139">
        <f t="shared" si="0"/>
        <v>0</v>
      </c>
      <c r="R86" s="141"/>
    </row>
    <row r="87" spans="1:18" ht="18" hidden="1" customHeight="1">
      <c r="A87" s="622">
        <v>78</v>
      </c>
      <c r="B87" s="623"/>
      <c r="C87" s="10"/>
      <c r="D87" s="10"/>
      <c r="E87" s="183"/>
      <c r="F87" s="161"/>
      <c r="G87" s="42"/>
      <c r="H87" s="162"/>
      <c r="I87" s="157"/>
      <c r="J87" s="21"/>
      <c r="K87" s="162"/>
      <c r="L87" s="157"/>
      <c r="M87" s="21"/>
      <c r="N87" s="162"/>
      <c r="O87" s="42"/>
      <c r="P87" s="165"/>
      <c r="Q87" s="139">
        <f t="shared" si="0"/>
        <v>0</v>
      </c>
      <c r="R87" s="141"/>
    </row>
    <row r="88" spans="1:18" ht="18" hidden="1" customHeight="1">
      <c r="A88" s="622">
        <v>79</v>
      </c>
      <c r="B88" s="623"/>
      <c r="C88" s="10"/>
      <c r="D88" s="10"/>
      <c r="E88" s="183"/>
      <c r="F88" s="161"/>
      <c r="G88" s="42"/>
      <c r="H88" s="162"/>
      <c r="I88" s="157"/>
      <c r="J88" s="21"/>
      <c r="K88" s="162"/>
      <c r="L88" s="157"/>
      <c r="M88" s="21"/>
      <c r="N88" s="162"/>
      <c r="O88" s="42"/>
      <c r="P88" s="165"/>
      <c r="Q88" s="139">
        <f t="shared" si="0"/>
        <v>0</v>
      </c>
      <c r="R88" s="141"/>
    </row>
    <row r="89" spans="1:18" ht="18" hidden="1" customHeight="1">
      <c r="A89" s="622">
        <v>80</v>
      </c>
      <c r="B89" s="623"/>
      <c r="C89" s="10"/>
      <c r="D89" s="10"/>
      <c r="E89" s="183"/>
      <c r="F89" s="161"/>
      <c r="G89" s="42"/>
      <c r="H89" s="162"/>
      <c r="I89" s="157"/>
      <c r="J89" s="21"/>
      <c r="K89" s="162"/>
      <c r="L89" s="157"/>
      <c r="M89" s="21"/>
      <c r="N89" s="162"/>
      <c r="O89" s="42"/>
      <c r="P89" s="165"/>
      <c r="Q89" s="139">
        <f t="shared" si="0"/>
        <v>0</v>
      </c>
      <c r="R89" s="141"/>
    </row>
    <row r="90" spans="1:18" ht="18" hidden="1" customHeight="1">
      <c r="A90" s="622">
        <v>81</v>
      </c>
      <c r="B90" s="623"/>
      <c r="C90" s="10"/>
      <c r="D90" s="10"/>
      <c r="E90" s="183"/>
      <c r="F90" s="161"/>
      <c r="G90" s="42"/>
      <c r="H90" s="162"/>
      <c r="I90" s="157"/>
      <c r="J90" s="21"/>
      <c r="K90" s="162"/>
      <c r="L90" s="157"/>
      <c r="M90" s="21"/>
      <c r="N90" s="162"/>
      <c r="O90" s="42"/>
      <c r="P90" s="165"/>
      <c r="Q90" s="139">
        <f t="shared" si="0"/>
        <v>0</v>
      </c>
      <c r="R90" s="141"/>
    </row>
    <row r="91" spans="1:18" ht="18" hidden="1" customHeight="1">
      <c r="A91" s="622">
        <v>82</v>
      </c>
      <c r="B91" s="623"/>
      <c r="C91" s="10"/>
      <c r="D91" s="10"/>
      <c r="E91" s="183"/>
      <c r="F91" s="161"/>
      <c r="G91" s="42"/>
      <c r="H91" s="162"/>
      <c r="I91" s="157"/>
      <c r="J91" s="21"/>
      <c r="K91" s="162"/>
      <c r="L91" s="157"/>
      <c r="M91" s="21"/>
      <c r="N91" s="162"/>
      <c r="O91" s="42"/>
      <c r="P91" s="165"/>
      <c r="Q91" s="139">
        <f t="shared" si="0"/>
        <v>0</v>
      </c>
      <c r="R91" s="141"/>
    </row>
    <row r="92" spans="1:18" ht="18" hidden="1" customHeight="1">
      <c r="A92" s="622">
        <v>83</v>
      </c>
      <c r="B92" s="623"/>
      <c r="C92" s="10"/>
      <c r="D92" s="10"/>
      <c r="E92" s="183"/>
      <c r="F92" s="161"/>
      <c r="G92" s="42"/>
      <c r="H92" s="162"/>
      <c r="I92" s="157"/>
      <c r="J92" s="21"/>
      <c r="K92" s="162"/>
      <c r="L92" s="157"/>
      <c r="M92" s="21"/>
      <c r="N92" s="162"/>
      <c r="O92" s="42"/>
      <c r="P92" s="165"/>
      <c r="Q92" s="139">
        <f t="shared" si="0"/>
        <v>0</v>
      </c>
      <c r="R92" s="141"/>
    </row>
    <row r="93" spans="1:18" ht="18" hidden="1" customHeight="1">
      <c r="A93" s="622">
        <v>84</v>
      </c>
      <c r="B93" s="623"/>
      <c r="C93" s="10"/>
      <c r="D93" s="10"/>
      <c r="E93" s="183"/>
      <c r="F93" s="161"/>
      <c r="G93" s="42"/>
      <c r="H93" s="162"/>
      <c r="I93" s="157"/>
      <c r="J93" s="21"/>
      <c r="K93" s="162"/>
      <c r="L93" s="157"/>
      <c r="M93" s="21"/>
      <c r="N93" s="162"/>
      <c r="O93" s="42"/>
      <c r="P93" s="165"/>
      <c r="Q93" s="139">
        <f t="shared" si="0"/>
        <v>0</v>
      </c>
      <c r="R93" s="141"/>
    </row>
    <row r="94" spans="1:18" ht="18" hidden="1" customHeight="1">
      <c r="A94" s="622">
        <v>85</v>
      </c>
      <c r="B94" s="623"/>
      <c r="C94" s="10"/>
      <c r="D94" s="10"/>
      <c r="E94" s="183"/>
      <c r="F94" s="161"/>
      <c r="G94" s="42"/>
      <c r="H94" s="162"/>
      <c r="I94" s="157"/>
      <c r="J94" s="21"/>
      <c r="K94" s="162"/>
      <c r="L94" s="157"/>
      <c r="M94" s="21"/>
      <c r="N94" s="162"/>
      <c r="O94" s="42"/>
      <c r="P94" s="165"/>
      <c r="Q94" s="139">
        <f t="shared" si="0"/>
        <v>0</v>
      </c>
      <c r="R94" s="141"/>
    </row>
    <row r="95" spans="1:18" ht="18" hidden="1" customHeight="1">
      <c r="A95" s="622">
        <v>86</v>
      </c>
      <c r="B95" s="623"/>
      <c r="C95" s="10"/>
      <c r="D95" s="10"/>
      <c r="E95" s="183"/>
      <c r="F95" s="161"/>
      <c r="G95" s="42"/>
      <c r="H95" s="162"/>
      <c r="I95" s="157"/>
      <c r="J95" s="21"/>
      <c r="K95" s="162"/>
      <c r="L95" s="157"/>
      <c r="M95" s="21"/>
      <c r="N95" s="162"/>
      <c r="O95" s="42"/>
      <c r="P95" s="165"/>
      <c r="Q95" s="139">
        <f t="shared" si="0"/>
        <v>0</v>
      </c>
      <c r="R95" s="141"/>
    </row>
    <row r="96" spans="1:18" ht="18" hidden="1" customHeight="1">
      <c r="A96" s="622">
        <v>87</v>
      </c>
      <c r="B96" s="623"/>
      <c r="C96" s="10"/>
      <c r="D96" s="10"/>
      <c r="E96" s="183"/>
      <c r="F96" s="161"/>
      <c r="G96" s="42"/>
      <c r="H96" s="162"/>
      <c r="I96" s="157"/>
      <c r="J96" s="21"/>
      <c r="K96" s="162"/>
      <c r="L96" s="157"/>
      <c r="M96" s="21"/>
      <c r="N96" s="162"/>
      <c r="O96" s="42"/>
      <c r="P96" s="165"/>
      <c r="Q96" s="139">
        <f t="shared" si="0"/>
        <v>0</v>
      </c>
      <c r="R96" s="141"/>
    </row>
    <row r="97" spans="1:18" ht="18" hidden="1" customHeight="1">
      <c r="A97" s="622">
        <v>88</v>
      </c>
      <c r="B97" s="623"/>
      <c r="C97" s="10"/>
      <c r="D97" s="10"/>
      <c r="E97" s="183"/>
      <c r="F97" s="161"/>
      <c r="G97" s="42"/>
      <c r="H97" s="162"/>
      <c r="I97" s="157"/>
      <c r="J97" s="21"/>
      <c r="K97" s="162"/>
      <c r="L97" s="157"/>
      <c r="M97" s="21"/>
      <c r="N97" s="162"/>
      <c r="O97" s="42"/>
      <c r="P97" s="165"/>
      <c r="Q97" s="139">
        <f t="shared" si="0"/>
        <v>0</v>
      </c>
      <c r="R97" s="141"/>
    </row>
    <row r="98" spans="1:18" ht="18" hidden="1" customHeight="1">
      <c r="A98" s="622">
        <v>89</v>
      </c>
      <c r="B98" s="623"/>
      <c r="C98" s="10"/>
      <c r="D98" s="10"/>
      <c r="E98" s="183"/>
      <c r="F98" s="161"/>
      <c r="G98" s="42"/>
      <c r="H98" s="162"/>
      <c r="I98" s="157"/>
      <c r="J98" s="21"/>
      <c r="K98" s="162"/>
      <c r="L98" s="157"/>
      <c r="M98" s="21"/>
      <c r="N98" s="162"/>
      <c r="O98" s="42"/>
      <c r="P98" s="165"/>
      <c r="Q98" s="139">
        <f t="shared" si="0"/>
        <v>0</v>
      </c>
      <c r="R98" s="141"/>
    </row>
    <row r="99" spans="1:18" ht="18" hidden="1" customHeight="1">
      <c r="A99" s="622">
        <v>90</v>
      </c>
      <c r="B99" s="623"/>
      <c r="C99" s="10"/>
      <c r="D99" s="10"/>
      <c r="E99" s="183"/>
      <c r="F99" s="161"/>
      <c r="G99" s="42"/>
      <c r="H99" s="162"/>
      <c r="I99" s="157"/>
      <c r="J99" s="21"/>
      <c r="K99" s="162"/>
      <c r="L99" s="157"/>
      <c r="M99" s="21"/>
      <c r="N99" s="162"/>
      <c r="O99" s="42"/>
      <c r="P99" s="165"/>
      <c r="Q99" s="139">
        <f t="shared" si="0"/>
        <v>0</v>
      </c>
      <c r="R99" s="141"/>
    </row>
    <row r="100" spans="1:18" ht="18" hidden="1" customHeight="1">
      <c r="A100" s="622">
        <v>91</v>
      </c>
      <c r="B100" s="623"/>
      <c r="C100" s="10"/>
      <c r="D100" s="10"/>
      <c r="E100" s="183"/>
      <c r="F100" s="161"/>
      <c r="G100" s="42"/>
      <c r="H100" s="162"/>
      <c r="I100" s="157"/>
      <c r="J100" s="21"/>
      <c r="K100" s="162"/>
      <c r="L100" s="157"/>
      <c r="M100" s="21"/>
      <c r="N100" s="162"/>
      <c r="O100" s="42"/>
      <c r="P100" s="165"/>
      <c r="Q100" s="139">
        <f t="shared" si="0"/>
        <v>0</v>
      </c>
      <c r="R100" s="141"/>
    </row>
    <row r="101" spans="1:18" ht="18" hidden="1" customHeight="1">
      <c r="A101" s="622">
        <v>92</v>
      </c>
      <c r="B101" s="623"/>
      <c r="C101" s="10"/>
      <c r="D101" s="10"/>
      <c r="E101" s="183"/>
      <c r="F101" s="161"/>
      <c r="G101" s="42"/>
      <c r="H101" s="162"/>
      <c r="I101" s="157"/>
      <c r="J101" s="21"/>
      <c r="K101" s="162"/>
      <c r="L101" s="157"/>
      <c r="M101" s="21"/>
      <c r="N101" s="162"/>
      <c r="O101" s="42"/>
      <c r="P101" s="165"/>
      <c r="Q101" s="139">
        <f t="shared" si="0"/>
        <v>0</v>
      </c>
      <c r="R101" s="141"/>
    </row>
    <row r="102" spans="1:18" ht="18" hidden="1" customHeight="1">
      <c r="A102" s="622">
        <v>93</v>
      </c>
      <c r="B102" s="623"/>
      <c r="C102" s="10"/>
      <c r="D102" s="10"/>
      <c r="E102" s="183"/>
      <c r="F102" s="161"/>
      <c r="G102" s="42"/>
      <c r="H102" s="162"/>
      <c r="I102" s="157"/>
      <c r="J102" s="21"/>
      <c r="K102" s="162"/>
      <c r="L102" s="157"/>
      <c r="M102" s="21"/>
      <c r="N102" s="162"/>
      <c r="O102" s="42"/>
      <c r="P102" s="165"/>
      <c r="Q102" s="139">
        <f t="shared" si="0"/>
        <v>0</v>
      </c>
      <c r="R102" s="141"/>
    </row>
    <row r="103" spans="1:18" ht="18" hidden="1" customHeight="1">
      <c r="A103" s="622">
        <v>94</v>
      </c>
      <c r="B103" s="623"/>
      <c r="C103" s="10"/>
      <c r="D103" s="10"/>
      <c r="E103" s="183"/>
      <c r="F103" s="161"/>
      <c r="G103" s="42"/>
      <c r="H103" s="162"/>
      <c r="I103" s="157"/>
      <c r="J103" s="21"/>
      <c r="K103" s="162"/>
      <c r="L103" s="157"/>
      <c r="M103" s="21"/>
      <c r="N103" s="162"/>
      <c r="O103" s="42"/>
      <c r="P103" s="165"/>
      <c r="Q103" s="139">
        <f t="shared" si="0"/>
        <v>0</v>
      </c>
      <c r="R103" s="141"/>
    </row>
    <row r="104" spans="1:18" ht="18" hidden="1" customHeight="1">
      <c r="A104" s="622">
        <v>95</v>
      </c>
      <c r="B104" s="623"/>
      <c r="C104" s="10"/>
      <c r="D104" s="10"/>
      <c r="E104" s="183"/>
      <c r="F104" s="161"/>
      <c r="G104" s="42"/>
      <c r="H104" s="162"/>
      <c r="I104" s="157"/>
      <c r="J104" s="21"/>
      <c r="K104" s="162"/>
      <c r="L104" s="157"/>
      <c r="M104" s="21"/>
      <c r="N104" s="162"/>
      <c r="O104" s="42"/>
      <c r="P104" s="165"/>
      <c r="Q104" s="139">
        <f t="shared" si="0"/>
        <v>0</v>
      </c>
      <c r="R104" s="141"/>
    </row>
    <row r="105" spans="1:18" ht="18" hidden="1" customHeight="1">
      <c r="A105" s="622">
        <v>96</v>
      </c>
      <c r="B105" s="623"/>
      <c r="C105" s="10"/>
      <c r="D105" s="10"/>
      <c r="E105" s="183"/>
      <c r="F105" s="161"/>
      <c r="G105" s="42"/>
      <c r="H105" s="162"/>
      <c r="I105" s="157"/>
      <c r="J105" s="21"/>
      <c r="K105" s="162"/>
      <c r="L105" s="157"/>
      <c r="M105" s="21"/>
      <c r="N105" s="162"/>
      <c r="O105" s="42"/>
      <c r="P105" s="165"/>
      <c r="Q105" s="139">
        <f t="shared" si="0"/>
        <v>0</v>
      </c>
      <c r="R105" s="141"/>
    </row>
    <row r="106" spans="1:18" ht="18" hidden="1" customHeight="1">
      <c r="A106" s="622">
        <v>97</v>
      </c>
      <c r="B106" s="623"/>
      <c r="C106" s="10"/>
      <c r="D106" s="10"/>
      <c r="E106" s="183"/>
      <c r="F106" s="161"/>
      <c r="G106" s="42"/>
      <c r="H106" s="162"/>
      <c r="I106" s="157"/>
      <c r="J106" s="21"/>
      <c r="K106" s="162"/>
      <c r="L106" s="157"/>
      <c r="M106" s="21"/>
      <c r="N106" s="162"/>
      <c r="O106" s="42"/>
      <c r="P106" s="165"/>
      <c r="Q106" s="139">
        <f t="shared" si="0"/>
        <v>0</v>
      </c>
      <c r="R106" s="141"/>
    </row>
    <row r="107" spans="1:18" ht="18" hidden="1" customHeight="1">
      <c r="A107" s="622">
        <v>98</v>
      </c>
      <c r="B107" s="623"/>
      <c r="C107" s="10"/>
      <c r="D107" s="10"/>
      <c r="E107" s="183"/>
      <c r="F107" s="161"/>
      <c r="G107" s="42"/>
      <c r="H107" s="162"/>
      <c r="I107" s="157"/>
      <c r="J107" s="21"/>
      <c r="K107" s="162"/>
      <c r="L107" s="157"/>
      <c r="M107" s="21"/>
      <c r="N107" s="162"/>
      <c r="O107" s="42"/>
      <c r="P107" s="165"/>
      <c r="Q107" s="139">
        <f t="shared" ref="Q107:Q159" si="1">IF(G107="",0,INT(SUM(PRODUCT(G107,I107,L107),O107)))</f>
        <v>0</v>
      </c>
      <c r="R107" s="141"/>
    </row>
    <row r="108" spans="1:18" ht="18" hidden="1" customHeight="1">
      <c r="A108" s="622">
        <v>99</v>
      </c>
      <c r="B108" s="623"/>
      <c r="C108" s="10"/>
      <c r="D108" s="10"/>
      <c r="E108" s="183"/>
      <c r="F108" s="161"/>
      <c r="G108" s="42"/>
      <c r="H108" s="162"/>
      <c r="I108" s="157"/>
      <c r="J108" s="21"/>
      <c r="K108" s="162"/>
      <c r="L108" s="157"/>
      <c r="M108" s="21"/>
      <c r="N108" s="162"/>
      <c r="O108" s="42"/>
      <c r="P108" s="165"/>
      <c r="Q108" s="139">
        <f t="shared" si="1"/>
        <v>0</v>
      </c>
      <c r="R108" s="141"/>
    </row>
    <row r="109" spans="1:18" ht="18" hidden="1" customHeight="1">
      <c r="A109" s="622">
        <v>100</v>
      </c>
      <c r="B109" s="623"/>
      <c r="C109" s="10"/>
      <c r="D109" s="10"/>
      <c r="E109" s="183"/>
      <c r="F109" s="161"/>
      <c r="G109" s="42"/>
      <c r="H109" s="162"/>
      <c r="I109" s="157"/>
      <c r="J109" s="21"/>
      <c r="K109" s="162"/>
      <c r="L109" s="157"/>
      <c r="M109" s="21"/>
      <c r="N109" s="162"/>
      <c r="O109" s="42"/>
      <c r="P109" s="165"/>
      <c r="Q109" s="139">
        <f t="shared" si="1"/>
        <v>0</v>
      </c>
      <c r="R109" s="141"/>
    </row>
    <row r="110" spans="1:18" ht="18" hidden="1" customHeight="1">
      <c r="A110" s="622">
        <v>101</v>
      </c>
      <c r="B110" s="623"/>
      <c r="C110" s="10"/>
      <c r="D110" s="10"/>
      <c r="E110" s="183"/>
      <c r="F110" s="161"/>
      <c r="G110" s="42"/>
      <c r="H110" s="162"/>
      <c r="I110" s="157"/>
      <c r="J110" s="21"/>
      <c r="K110" s="162"/>
      <c r="L110" s="157"/>
      <c r="M110" s="21"/>
      <c r="N110" s="162"/>
      <c r="O110" s="42"/>
      <c r="P110" s="165"/>
      <c r="Q110" s="139">
        <f t="shared" si="1"/>
        <v>0</v>
      </c>
      <c r="R110" s="141"/>
    </row>
    <row r="111" spans="1:18" ht="18" hidden="1" customHeight="1">
      <c r="A111" s="622">
        <v>102</v>
      </c>
      <c r="B111" s="623"/>
      <c r="C111" s="10"/>
      <c r="D111" s="10"/>
      <c r="E111" s="183"/>
      <c r="F111" s="161"/>
      <c r="G111" s="42"/>
      <c r="H111" s="162"/>
      <c r="I111" s="157"/>
      <c r="J111" s="21"/>
      <c r="K111" s="162"/>
      <c r="L111" s="157"/>
      <c r="M111" s="21"/>
      <c r="N111" s="162"/>
      <c r="O111" s="42"/>
      <c r="P111" s="165"/>
      <c r="Q111" s="139">
        <f t="shared" si="1"/>
        <v>0</v>
      </c>
      <c r="R111" s="141"/>
    </row>
    <row r="112" spans="1:18" ht="18" hidden="1" customHeight="1">
      <c r="A112" s="622">
        <v>103</v>
      </c>
      <c r="B112" s="623"/>
      <c r="C112" s="10"/>
      <c r="D112" s="10"/>
      <c r="E112" s="183"/>
      <c r="F112" s="161"/>
      <c r="G112" s="42"/>
      <c r="H112" s="162"/>
      <c r="I112" s="157"/>
      <c r="J112" s="21"/>
      <c r="K112" s="162"/>
      <c r="L112" s="157"/>
      <c r="M112" s="21"/>
      <c r="N112" s="162"/>
      <c r="O112" s="42"/>
      <c r="P112" s="165"/>
      <c r="Q112" s="139">
        <f t="shared" si="1"/>
        <v>0</v>
      </c>
      <c r="R112" s="141"/>
    </row>
    <row r="113" spans="1:18" ht="18" hidden="1" customHeight="1">
      <c r="A113" s="622">
        <v>104</v>
      </c>
      <c r="B113" s="623"/>
      <c r="C113" s="10"/>
      <c r="D113" s="10"/>
      <c r="E113" s="183"/>
      <c r="F113" s="161"/>
      <c r="G113" s="42"/>
      <c r="H113" s="162"/>
      <c r="I113" s="157"/>
      <c r="J113" s="21"/>
      <c r="K113" s="162"/>
      <c r="L113" s="157"/>
      <c r="M113" s="21"/>
      <c r="N113" s="162"/>
      <c r="O113" s="42"/>
      <c r="P113" s="165"/>
      <c r="Q113" s="139">
        <f t="shared" si="1"/>
        <v>0</v>
      </c>
      <c r="R113" s="141"/>
    </row>
    <row r="114" spans="1:18" ht="18" hidden="1" customHeight="1">
      <c r="A114" s="622">
        <v>105</v>
      </c>
      <c r="B114" s="623"/>
      <c r="C114" s="10"/>
      <c r="D114" s="10"/>
      <c r="E114" s="183"/>
      <c r="F114" s="161"/>
      <c r="G114" s="42"/>
      <c r="H114" s="162"/>
      <c r="I114" s="157"/>
      <c r="J114" s="21"/>
      <c r="K114" s="162"/>
      <c r="L114" s="157"/>
      <c r="M114" s="21"/>
      <c r="N114" s="162"/>
      <c r="O114" s="42"/>
      <c r="P114" s="165"/>
      <c r="Q114" s="139">
        <f t="shared" si="1"/>
        <v>0</v>
      </c>
      <c r="R114" s="141"/>
    </row>
    <row r="115" spans="1:18" ht="18" hidden="1" customHeight="1">
      <c r="A115" s="622">
        <v>106</v>
      </c>
      <c r="B115" s="623"/>
      <c r="C115" s="10"/>
      <c r="D115" s="10"/>
      <c r="E115" s="183"/>
      <c r="F115" s="161"/>
      <c r="G115" s="42"/>
      <c r="H115" s="162"/>
      <c r="I115" s="157"/>
      <c r="J115" s="21"/>
      <c r="K115" s="162"/>
      <c r="L115" s="157"/>
      <c r="M115" s="21"/>
      <c r="N115" s="162"/>
      <c r="O115" s="42"/>
      <c r="P115" s="165"/>
      <c r="Q115" s="139">
        <f t="shared" si="1"/>
        <v>0</v>
      </c>
      <c r="R115" s="141"/>
    </row>
    <row r="116" spans="1:18" ht="18" hidden="1" customHeight="1">
      <c r="A116" s="622">
        <v>107</v>
      </c>
      <c r="B116" s="623"/>
      <c r="C116" s="10"/>
      <c r="D116" s="10"/>
      <c r="E116" s="183"/>
      <c r="F116" s="161"/>
      <c r="G116" s="42"/>
      <c r="H116" s="162"/>
      <c r="I116" s="157"/>
      <c r="J116" s="21"/>
      <c r="K116" s="162"/>
      <c r="L116" s="157"/>
      <c r="M116" s="21"/>
      <c r="N116" s="162"/>
      <c r="O116" s="42"/>
      <c r="P116" s="165"/>
      <c r="Q116" s="139">
        <f t="shared" si="1"/>
        <v>0</v>
      </c>
      <c r="R116" s="141"/>
    </row>
    <row r="117" spans="1:18" ht="18" hidden="1" customHeight="1">
      <c r="A117" s="622">
        <v>108</v>
      </c>
      <c r="B117" s="623"/>
      <c r="C117" s="10"/>
      <c r="D117" s="10"/>
      <c r="E117" s="183"/>
      <c r="F117" s="161"/>
      <c r="G117" s="42"/>
      <c r="H117" s="162"/>
      <c r="I117" s="157"/>
      <c r="J117" s="21"/>
      <c r="K117" s="162"/>
      <c r="L117" s="157"/>
      <c r="M117" s="21"/>
      <c r="N117" s="162"/>
      <c r="O117" s="42"/>
      <c r="P117" s="165"/>
      <c r="Q117" s="139">
        <f t="shared" si="1"/>
        <v>0</v>
      </c>
      <c r="R117" s="141"/>
    </row>
    <row r="118" spans="1:18" ht="18" hidden="1" customHeight="1">
      <c r="A118" s="622">
        <v>109</v>
      </c>
      <c r="B118" s="623"/>
      <c r="C118" s="10"/>
      <c r="D118" s="10"/>
      <c r="E118" s="183"/>
      <c r="F118" s="161"/>
      <c r="G118" s="42"/>
      <c r="H118" s="162"/>
      <c r="I118" s="157"/>
      <c r="J118" s="21"/>
      <c r="K118" s="162"/>
      <c r="L118" s="157"/>
      <c r="M118" s="21"/>
      <c r="N118" s="162"/>
      <c r="O118" s="42"/>
      <c r="P118" s="165"/>
      <c r="Q118" s="139">
        <f t="shared" si="1"/>
        <v>0</v>
      </c>
      <c r="R118" s="141"/>
    </row>
    <row r="119" spans="1:18" ht="18" hidden="1" customHeight="1">
      <c r="A119" s="622">
        <v>110</v>
      </c>
      <c r="B119" s="623"/>
      <c r="C119" s="10"/>
      <c r="D119" s="10"/>
      <c r="E119" s="183"/>
      <c r="F119" s="161"/>
      <c r="G119" s="42"/>
      <c r="H119" s="162"/>
      <c r="I119" s="157"/>
      <c r="J119" s="21"/>
      <c r="K119" s="162"/>
      <c r="L119" s="157"/>
      <c r="M119" s="21"/>
      <c r="N119" s="162"/>
      <c r="O119" s="42"/>
      <c r="P119" s="165"/>
      <c r="Q119" s="139">
        <f t="shared" si="1"/>
        <v>0</v>
      </c>
      <c r="R119" s="141"/>
    </row>
    <row r="120" spans="1:18" ht="18" hidden="1" customHeight="1">
      <c r="A120" s="622">
        <v>111</v>
      </c>
      <c r="B120" s="623"/>
      <c r="C120" s="10"/>
      <c r="D120" s="10"/>
      <c r="E120" s="183"/>
      <c r="F120" s="161"/>
      <c r="G120" s="42"/>
      <c r="H120" s="162"/>
      <c r="I120" s="157"/>
      <c r="J120" s="21"/>
      <c r="K120" s="162"/>
      <c r="L120" s="157"/>
      <c r="M120" s="21"/>
      <c r="N120" s="162"/>
      <c r="O120" s="42"/>
      <c r="P120" s="165"/>
      <c r="Q120" s="139">
        <f t="shared" si="1"/>
        <v>0</v>
      </c>
      <c r="R120" s="141"/>
    </row>
    <row r="121" spans="1:18" ht="18" hidden="1" customHeight="1">
      <c r="A121" s="622">
        <v>112</v>
      </c>
      <c r="B121" s="623"/>
      <c r="C121" s="10"/>
      <c r="D121" s="10"/>
      <c r="E121" s="183"/>
      <c r="F121" s="161"/>
      <c r="G121" s="42"/>
      <c r="H121" s="162"/>
      <c r="I121" s="157"/>
      <c r="J121" s="21"/>
      <c r="K121" s="162"/>
      <c r="L121" s="157"/>
      <c r="M121" s="21"/>
      <c r="N121" s="162"/>
      <c r="O121" s="42"/>
      <c r="P121" s="165"/>
      <c r="Q121" s="139">
        <f t="shared" si="1"/>
        <v>0</v>
      </c>
      <c r="R121" s="141"/>
    </row>
    <row r="122" spans="1:18" ht="18" hidden="1" customHeight="1">
      <c r="A122" s="622">
        <v>113</v>
      </c>
      <c r="B122" s="623"/>
      <c r="C122" s="10"/>
      <c r="D122" s="10"/>
      <c r="E122" s="183"/>
      <c r="F122" s="161"/>
      <c r="G122" s="42"/>
      <c r="H122" s="162"/>
      <c r="I122" s="157"/>
      <c r="J122" s="21"/>
      <c r="K122" s="162"/>
      <c r="L122" s="157"/>
      <c r="M122" s="21"/>
      <c r="N122" s="162"/>
      <c r="O122" s="42"/>
      <c r="P122" s="165"/>
      <c r="Q122" s="139">
        <f t="shared" si="1"/>
        <v>0</v>
      </c>
      <c r="R122" s="141"/>
    </row>
    <row r="123" spans="1:18" ht="18" hidden="1" customHeight="1">
      <c r="A123" s="622">
        <v>114</v>
      </c>
      <c r="B123" s="623"/>
      <c r="C123" s="10"/>
      <c r="D123" s="10"/>
      <c r="E123" s="183"/>
      <c r="F123" s="161"/>
      <c r="G123" s="42"/>
      <c r="H123" s="162"/>
      <c r="I123" s="157"/>
      <c r="J123" s="21"/>
      <c r="K123" s="162"/>
      <c r="L123" s="157"/>
      <c r="M123" s="21"/>
      <c r="N123" s="162"/>
      <c r="O123" s="42"/>
      <c r="P123" s="165"/>
      <c r="Q123" s="139">
        <f t="shared" si="1"/>
        <v>0</v>
      </c>
      <c r="R123" s="141"/>
    </row>
    <row r="124" spans="1:18" ht="18" hidden="1" customHeight="1">
      <c r="A124" s="622">
        <v>115</v>
      </c>
      <c r="B124" s="623"/>
      <c r="C124" s="10"/>
      <c r="D124" s="10"/>
      <c r="E124" s="183"/>
      <c r="F124" s="161"/>
      <c r="G124" s="42"/>
      <c r="H124" s="162"/>
      <c r="I124" s="157"/>
      <c r="J124" s="21"/>
      <c r="K124" s="162"/>
      <c r="L124" s="157"/>
      <c r="M124" s="21"/>
      <c r="N124" s="162"/>
      <c r="O124" s="42"/>
      <c r="P124" s="165"/>
      <c r="Q124" s="139">
        <f t="shared" si="1"/>
        <v>0</v>
      </c>
      <c r="R124" s="141"/>
    </row>
    <row r="125" spans="1:18" ht="18" hidden="1" customHeight="1">
      <c r="A125" s="622">
        <v>116</v>
      </c>
      <c r="B125" s="623"/>
      <c r="C125" s="10"/>
      <c r="D125" s="10"/>
      <c r="E125" s="183"/>
      <c r="F125" s="161"/>
      <c r="G125" s="42"/>
      <c r="H125" s="162"/>
      <c r="I125" s="157"/>
      <c r="J125" s="21"/>
      <c r="K125" s="162"/>
      <c r="L125" s="157"/>
      <c r="M125" s="21"/>
      <c r="N125" s="162"/>
      <c r="O125" s="42"/>
      <c r="P125" s="165"/>
      <c r="Q125" s="139">
        <f t="shared" si="1"/>
        <v>0</v>
      </c>
      <c r="R125" s="141"/>
    </row>
    <row r="126" spans="1:18" ht="18" hidden="1" customHeight="1">
      <c r="A126" s="622">
        <v>117</v>
      </c>
      <c r="B126" s="623"/>
      <c r="C126" s="10"/>
      <c r="D126" s="10"/>
      <c r="E126" s="183"/>
      <c r="F126" s="161"/>
      <c r="G126" s="42"/>
      <c r="H126" s="162"/>
      <c r="I126" s="157"/>
      <c r="J126" s="21"/>
      <c r="K126" s="162"/>
      <c r="L126" s="157"/>
      <c r="M126" s="21"/>
      <c r="N126" s="162"/>
      <c r="O126" s="42"/>
      <c r="P126" s="165"/>
      <c r="Q126" s="139">
        <f t="shared" si="1"/>
        <v>0</v>
      </c>
      <c r="R126" s="141"/>
    </row>
    <row r="127" spans="1:18" ht="18" hidden="1" customHeight="1">
      <c r="A127" s="622">
        <v>118</v>
      </c>
      <c r="B127" s="623"/>
      <c r="C127" s="10"/>
      <c r="D127" s="10"/>
      <c r="E127" s="183"/>
      <c r="F127" s="161"/>
      <c r="G127" s="42"/>
      <c r="H127" s="162"/>
      <c r="I127" s="157"/>
      <c r="J127" s="21"/>
      <c r="K127" s="162"/>
      <c r="L127" s="157"/>
      <c r="M127" s="21"/>
      <c r="N127" s="162"/>
      <c r="O127" s="42"/>
      <c r="P127" s="165"/>
      <c r="Q127" s="139">
        <f t="shared" si="1"/>
        <v>0</v>
      </c>
      <c r="R127" s="141"/>
    </row>
    <row r="128" spans="1:18" ht="18" hidden="1" customHeight="1">
      <c r="A128" s="622">
        <v>119</v>
      </c>
      <c r="B128" s="623"/>
      <c r="C128" s="10"/>
      <c r="D128" s="10"/>
      <c r="E128" s="183"/>
      <c r="F128" s="161"/>
      <c r="G128" s="42"/>
      <c r="H128" s="162"/>
      <c r="I128" s="157"/>
      <c r="J128" s="21"/>
      <c r="K128" s="162"/>
      <c r="L128" s="157"/>
      <c r="M128" s="21"/>
      <c r="N128" s="162"/>
      <c r="O128" s="42"/>
      <c r="P128" s="165"/>
      <c r="Q128" s="139">
        <f t="shared" si="1"/>
        <v>0</v>
      </c>
      <c r="R128" s="141"/>
    </row>
    <row r="129" spans="1:18" ht="18" hidden="1" customHeight="1">
      <c r="A129" s="622">
        <v>120</v>
      </c>
      <c r="B129" s="623"/>
      <c r="C129" s="10"/>
      <c r="D129" s="10"/>
      <c r="E129" s="183"/>
      <c r="F129" s="161"/>
      <c r="G129" s="42"/>
      <c r="H129" s="162"/>
      <c r="I129" s="157"/>
      <c r="J129" s="21"/>
      <c r="K129" s="162"/>
      <c r="L129" s="157"/>
      <c r="M129" s="21"/>
      <c r="N129" s="162"/>
      <c r="O129" s="42"/>
      <c r="P129" s="165"/>
      <c r="Q129" s="139">
        <f t="shared" si="1"/>
        <v>0</v>
      </c>
      <c r="R129" s="141"/>
    </row>
    <row r="130" spans="1:18" ht="18" hidden="1" customHeight="1">
      <c r="A130" s="622">
        <v>121</v>
      </c>
      <c r="B130" s="623"/>
      <c r="C130" s="10"/>
      <c r="D130" s="10"/>
      <c r="E130" s="183"/>
      <c r="F130" s="161"/>
      <c r="G130" s="42"/>
      <c r="H130" s="162"/>
      <c r="I130" s="157"/>
      <c r="J130" s="21"/>
      <c r="K130" s="162"/>
      <c r="L130" s="157"/>
      <c r="M130" s="21"/>
      <c r="N130" s="162"/>
      <c r="O130" s="42"/>
      <c r="P130" s="165"/>
      <c r="Q130" s="139">
        <f t="shared" si="1"/>
        <v>0</v>
      </c>
      <c r="R130" s="141"/>
    </row>
    <row r="131" spans="1:18" ht="18" hidden="1" customHeight="1">
      <c r="A131" s="622">
        <v>122</v>
      </c>
      <c r="B131" s="623"/>
      <c r="C131" s="10"/>
      <c r="D131" s="10"/>
      <c r="E131" s="183"/>
      <c r="F131" s="161"/>
      <c r="G131" s="42"/>
      <c r="H131" s="162"/>
      <c r="I131" s="157"/>
      <c r="J131" s="21"/>
      <c r="K131" s="162"/>
      <c r="L131" s="157"/>
      <c r="M131" s="21"/>
      <c r="N131" s="162"/>
      <c r="O131" s="42"/>
      <c r="P131" s="165"/>
      <c r="Q131" s="139">
        <f t="shared" si="1"/>
        <v>0</v>
      </c>
      <c r="R131" s="141"/>
    </row>
    <row r="132" spans="1:18" ht="18" hidden="1" customHeight="1">
      <c r="A132" s="622">
        <v>123</v>
      </c>
      <c r="B132" s="623"/>
      <c r="C132" s="10"/>
      <c r="D132" s="10"/>
      <c r="E132" s="183"/>
      <c r="F132" s="161"/>
      <c r="G132" s="42"/>
      <c r="H132" s="162"/>
      <c r="I132" s="157"/>
      <c r="J132" s="21"/>
      <c r="K132" s="162"/>
      <c r="L132" s="157"/>
      <c r="M132" s="21"/>
      <c r="N132" s="162"/>
      <c r="O132" s="42"/>
      <c r="P132" s="165"/>
      <c r="Q132" s="139">
        <f t="shared" si="1"/>
        <v>0</v>
      </c>
      <c r="R132" s="141"/>
    </row>
    <row r="133" spans="1:18" ht="18" hidden="1" customHeight="1">
      <c r="A133" s="622">
        <v>124</v>
      </c>
      <c r="B133" s="623"/>
      <c r="C133" s="10"/>
      <c r="D133" s="10"/>
      <c r="E133" s="183"/>
      <c r="F133" s="161"/>
      <c r="G133" s="42"/>
      <c r="H133" s="162"/>
      <c r="I133" s="157"/>
      <c r="J133" s="21"/>
      <c r="K133" s="162"/>
      <c r="L133" s="157"/>
      <c r="M133" s="21"/>
      <c r="N133" s="162"/>
      <c r="O133" s="42"/>
      <c r="P133" s="165"/>
      <c r="Q133" s="139">
        <f t="shared" si="1"/>
        <v>0</v>
      </c>
      <c r="R133" s="141"/>
    </row>
    <row r="134" spans="1:18" ht="18" hidden="1" customHeight="1">
      <c r="A134" s="622">
        <v>125</v>
      </c>
      <c r="B134" s="623"/>
      <c r="C134" s="10"/>
      <c r="D134" s="10"/>
      <c r="E134" s="183"/>
      <c r="F134" s="161"/>
      <c r="G134" s="42"/>
      <c r="H134" s="162"/>
      <c r="I134" s="157"/>
      <c r="J134" s="21"/>
      <c r="K134" s="162"/>
      <c r="L134" s="157"/>
      <c r="M134" s="21"/>
      <c r="N134" s="162"/>
      <c r="O134" s="42"/>
      <c r="P134" s="165"/>
      <c r="Q134" s="139">
        <f t="shared" si="1"/>
        <v>0</v>
      </c>
      <c r="R134" s="141"/>
    </row>
    <row r="135" spans="1:18" ht="18" hidden="1" customHeight="1">
      <c r="A135" s="622">
        <v>126</v>
      </c>
      <c r="B135" s="623"/>
      <c r="C135" s="10"/>
      <c r="D135" s="10"/>
      <c r="E135" s="183"/>
      <c r="F135" s="161"/>
      <c r="G135" s="42"/>
      <c r="H135" s="162"/>
      <c r="I135" s="157"/>
      <c r="J135" s="21"/>
      <c r="K135" s="162"/>
      <c r="L135" s="157"/>
      <c r="M135" s="21"/>
      <c r="N135" s="162"/>
      <c r="O135" s="42"/>
      <c r="P135" s="165"/>
      <c r="Q135" s="139">
        <f t="shared" si="1"/>
        <v>0</v>
      </c>
      <c r="R135" s="141"/>
    </row>
    <row r="136" spans="1:18" ht="18" hidden="1" customHeight="1">
      <c r="A136" s="622">
        <v>127</v>
      </c>
      <c r="B136" s="623"/>
      <c r="C136" s="10"/>
      <c r="D136" s="10"/>
      <c r="E136" s="183"/>
      <c r="F136" s="161"/>
      <c r="G136" s="42"/>
      <c r="H136" s="162"/>
      <c r="I136" s="157"/>
      <c r="J136" s="21"/>
      <c r="K136" s="162"/>
      <c r="L136" s="157"/>
      <c r="M136" s="21"/>
      <c r="N136" s="162"/>
      <c r="O136" s="42"/>
      <c r="P136" s="165"/>
      <c r="Q136" s="139">
        <f t="shared" si="1"/>
        <v>0</v>
      </c>
      <c r="R136" s="141"/>
    </row>
    <row r="137" spans="1:18" ht="18" hidden="1" customHeight="1">
      <c r="A137" s="622">
        <v>128</v>
      </c>
      <c r="B137" s="623"/>
      <c r="C137" s="10"/>
      <c r="D137" s="10"/>
      <c r="E137" s="183"/>
      <c r="F137" s="161"/>
      <c r="G137" s="42"/>
      <c r="H137" s="162"/>
      <c r="I137" s="157"/>
      <c r="J137" s="21"/>
      <c r="K137" s="162"/>
      <c r="L137" s="157"/>
      <c r="M137" s="21"/>
      <c r="N137" s="162"/>
      <c r="O137" s="42"/>
      <c r="P137" s="165"/>
      <c r="Q137" s="139">
        <f t="shared" si="1"/>
        <v>0</v>
      </c>
      <c r="R137" s="141"/>
    </row>
    <row r="138" spans="1:18" ht="18" hidden="1" customHeight="1">
      <c r="A138" s="622">
        <v>129</v>
      </c>
      <c r="B138" s="623"/>
      <c r="C138" s="10"/>
      <c r="D138" s="10"/>
      <c r="E138" s="183"/>
      <c r="F138" s="161"/>
      <c r="G138" s="42"/>
      <c r="H138" s="162"/>
      <c r="I138" s="157"/>
      <c r="J138" s="21"/>
      <c r="K138" s="162"/>
      <c r="L138" s="157"/>
      <c r="M138" s="21"/>
      <c r="N138" s="162"/>
      <c r="O138" s="42"/>
      <c r="P138" s="165"/>
      <c r="Q138" s="139">
        <f t="shared" si="1"/>
        <v>0</v>
      </c>
      <c r="R138" s="141"/>
    </row>
    <row r="139" spans="1:18" ht="18" hidden="1" customHeight="1">
      <c r="A139" s="622">
        <v>130</v>
      </c>
      <c r="B139" s="623"/>
      <c r="C139" s="10"/>
      <c r="D139" s="10"/>
      <c r="E139" s="183"/>
      <c r="F139" s="161"/>
      <c r="G139" s="42"/>
      <c r="H139" s="162"/>
      <c r="I139" s="157"/>
      <c r="J139" s="21"/>
      <c r="K139" s="162"/>
      <c r="L139" s="157"/>
      <c r="M139" s="21"/>
      <c r="N139" s="162"/>
      <c r="O139" s="42"/>
      <c r="P139" s="165"/>
      <c r="Q139" s="139">
        <f t="shared" si="1"/>
        <v>0</v>
      </c>
      <c r="R139" s="141"/>
    </row>
    <row r="140" spans="1:18" ht="18" hidden="1" customHeight="1">
      <c r="A140" s="622">
        <v>131</v>
      </c>
      <c r="B140" s="623"/>
      <c r="C140" s="10"/>
      <c r="D140" s="10"/>
      <c r="E140" s="183"/>
      <c r="F140" s="161"/>
      <c r="G140" s="42"/>
      <c r="H140" s="162"/>
      <c r="I140" s="157"/>
      <c r="J140" s="21"/>
      <c r="K140" s="162"/>
      <c r="L140" s="157"/>
      <c r="M140" s="21"/>
      <c r="N140" s="162"/>
      <c r="O140" s="42"/>
      <c r="P140" s="165"/>
      <c r="Q140" s="139">
        <f t="shared" si="1"/>
        <v>0</v>
      </c>
      <c r="R140" s="141"/>
    </row>
    <row r="141" spans="1:18" ht="18" hidden="1" customHeight="1">
      <c r="A141" s="622">
        <v>132</v>
      </c>
      <c r="B141" s="623"/>
      <c r="C141" s="10"/>
      <c r="D141" s="10"/>
      <c r="E141" s="183"/>
      <c r="F141" s="161"/>
      <c r="G141" s="42"/>
      <c r="H141" s="162"/>
      <c r="I141" s="157"/>
      <c r="J141" s="21"/>
      <c r="K141" s="162"/>
      <c r="L141" s="157"/>
      <c r="M141" s="21"/>
      <c r="N141" s="162"/>
      <c r="O141" s="42"/>
      <c r="P141" s="165"/>
      <c r="Q141" s="139">
        <f t="shared" si="1"/>
        <v>0</v>
      </c>
      <c r="R141" s="141"/>
    </row>
    <row r="142" spans="1:18" ht="18" hidden="1" customHeight="1">
      <c r="A142" s="622">
        <v>133</v>
      </c>
      <c r="B142" s="623"/>
      <c r="C142" s="10"/>
      <c r="D142" s="10"/>
      <c r="E142" s="183"/>
      <c r="F142" s="161"/>
      <c r="G142" s="42"/>
      <c r="H142" s="162"/>
      <c r="I142" s="157"/>
      <c r="J142" s="21"/>
      <c r="K142" s="162"/>
      <c r="L142" s="157"/>
      <c r="M142" s="21"/>
      <c r="N142" s="162"/>
      <c r="O142" s="42"/>
      <c r="P142" s="165"/>
      <c r="Q142" s="139">
        <f t="shared" si="1"/>
        <v>0</v>
      </c>
      <c r="R142" s="141"/>
    </row>
    <row r="143" spans="1:18" ht="18" hidden="1" customHeight="1">
      <c r="A143" s="622">
        <v>134</v>
      </c>
      <c r="B143" s="623"/>
      <c r="C143" s="10"/>
      <c r="D143" s="10"/>
      <c r="E143" s="183"/>
      <c r="F143" s="161"/>
      <c r="G143" s="42"/>
      <c r="H143" s="162"/>
      <c r="I143" s="157"/>
      <c r="J143" s="21"/>
      <c r="K143" s="162"/>
      <c r="L143" s="157"/>
      <c r="M143" s="21"/>
      <c r="N143" s="162"/>
      <c r="O143" s="42"/>
      <c r="P143" s="165"/>
      <c r="Q143" s="139">
        <f t="shared" si="1"/>
        <v>0</v>
      </c>
      <c r="R143" s="141"/>
    </row>
    <row r="144" spans="1:18" ht="18" hidden="1" customHeight="1">
      <c r="A144" s="622">
        <v>135</v>
      </c>
      <c r="B144" s="623"/>
      <c r="C144" s="10"/>
      <c r="D144" s="10"/>
      <c r="E144" s="183"/>
      <c r="F144" s="161"/>
      <c r="G144" s="42"/>
      <c r="H144" s="162"/>
      <c r="I144" s="157"/>
      <c r="J144" s="21"/>
      <c r="K144" s="162"/>
      <c r="L144" s="157"/>
      <c r="M144" s="21"/>
      <c r="N144" s="162"/>
      <c r="O144" s="42"/>
      <c r="P144" s="165"/>
      <c r="Q144" s="139">
        <f t="shared" si="1"/>
        <v>0</v>
      </c>
      <c r="R144" s="141"/>
    </row>
    <row r="145" spans="1:18" ht="18" hidden="1" customHeight="1">
      <c r="A145" s="622">
        <v>136</v>
      </c>
      <c r="B145" s="623"/>
      <c r="C145" s="10"/>
      <c r="D145" s="10"/>
      <c r="E145" s="183"/>
      <c r="F145" s="161"/>
      <c r="G145" s="42"/>
      <c r="H145" s="162"/>
      <c r="I145" s="157"/>
      <c r="J145" s="21"/>
      <c r="K145" s="162"/>
      <c r="L145" s="157"/>
      <c r="M145" s="21"/>
      <c r="N145" s="162"/>
      <c r="O145" s="42"/>
      <c r="P145" s="165"/>
      <c r="Q145" s="139">
        <f t="shared" si="1"/>
        <v>0</v>
      </c>
      <c r="R145" s="141"/>
    </row>
    <row r="146" spans="1:18" ht="18" hidden="1" customHeight="1">
      <c r="A146" s="622">
        <v>137</v>
      </c>
      <c r="B146" s="623"/>
      <c r="C146" s="10"/>
      <c r="D146" s="10"/>
      <c r="E146" s="183"/>
      <c r="F146" s="161"/>
      <c r="G146" s="42"/>
      <c r="H146" s="162"/>
      <c r="I146" s="157"/>
      <c r="J146" s="21"/>
      <c r="K146" s="162"/>
      <c r="L146" s="157"/>
      <c r="M146" s="21"/>
      <c r="N146" s="162"/>
      <c r="O146" s="42"/>
      <c r="P146" s="165"/>
      <c r="Q146" s="139">
        <f t="shared" si="1"/>
        <v>0</v>
      </c>
      <c r="R146" s="141"/>
    </row>
    <row r="147" spans="1:18" ht="18" hidden="1" customHeight="1">
      <c r="A147" s="622">
        <v>138</v>
      </c>
      <c r="B147" s="623"/>
      <c r="C147" s="10"/>
      <c r="D147" s="10"/>
      <c r="E147" s="183"/>
      <c r="F147" s="161"/>
      <c r="G147" s="42"/>
      <c r="H147" s="162"/>
      <c r="I147" s="157"/>
      <c r="J147" s="21"/>
      <c r="K147" s="162"/>
      <c r="L147" s="157"/>
      <c r="M147" s="21"/>
      <c r="N147" s="162"/>
      <c r="O147" s="42"/>
      <c r="P147" s="165"/>
      <c r="Q147" s="139">
        <f t="shared" si="1"/>
        <v>0</v>
      </c>
      <c r="R147" s="141"/>
    </row>
    <row r="148" spans="1:18" ht="18" hidden="1" customHeight="1">
      <c r="A148" s="622">
        <v>139</v>
      </c>
      <c r="B148" s="623"/>
      <c r="C148" s="10"/>
      <c r="D148" s="10"/>
      <c r="E148" s="183"/>
      <c r="F148" s="161"/>
      <c r="G148" s="42"/>
      <c r="H148" s="162"/>
      <c r="I148" s="157"/>
      <c r="J148" s="21"/>
      <c r="K148" s="162"/>
      <c r="L148" s="157"/>
      <c r="M148" s="21"/>
      <c r="N148" s="162"/>
      <c r="O148" s="42"/>
      <c r="P148" s="165"/>
      <c r="Q148" s="139">
        <f t="shared" si="1"/>
        <v>0</v>
      </c>
      <c r="R148" s="141"/>
    </row>
    <row r="149" spans="1:18" ht="18" hidden="1" customHeight="1">
      <c r="A149" s="622">
        <v>140</v>
      </c>
      <c r="B149" s="623"/>
      <c r="C149" s="10"/>
      <c r="D149" s="10"/>
      <c r="E149" s="183"/>
      <c r="F149" s="161"/>
      <c r="G149" s="42"/>
      <c r="H149" s="162"/>
      <c r="I149" s="157"/>
      <c r="J149" s="21"/>
      <c r="K149" s="162"/>
      <c r="L149" s="157"/>
      <c r="M149" s="21"/>
      <c r="N149" s="162"/>
      <c r="O149" s="42"/>
      <c r="P149" s="165"/>
      <c r="Q149" s="139">
        <f t="shared" si="1"/>
        <v>0</v>
      </c>
      <c r="R149" s="141"/>
    </row>
    <row r="150" spans="1:18" ht="18" hidden="1" customHeight="1">
      <c r="A150" s="622">
        <v>141</v>
      </c>
      <c r="B150" s="623"/>
      <c r="C150" s="10"/>
      <c r="D150" s="10"/>
      <c r="E150" s="183"/>
      <c r="F150" s="161"/>
      <c r="G150" s="42"/>
      <c r="H150" s="162"/>
      <c r="I150" s="157"/>
      <c r="J150" s="21"/>
      <c r="K150" s="162"/>
      <c r="L150" s="157"/>
      <c r="M150" s="21"/>
      <c r="N150" s="162"/>
      <c r="O150" s="42"/>
      <c r="P150" s="165"/>
      <c r="Q150" s="139">
        <f t="shared" si="1"/>
        <v>0</v>
      </c>
      <c r="R150" s="141"/>
    </row>
    <row r="151" spans="1:18" ht="18" hidden="1" customHeight="1">
      <c r="A151" s="622">
        <v>142</v>
      </c>
      <c r="B151" s="623"/>
      <c r="C151" s="10"/>
      <c r="D151" s="10"/>
      <c r="E151" s="183"/>
      <c r="F151" s="161"/>
      <c r="G151" s="42"/>
      <c r="H151" s="162"/>
      <c r="I151" s="157"/>
      <c r="J151" s="21"/>
      <c r="K151" s="162"/>
      <c r="L151" s="157"/>
      <c r="M151" s="21"/>
      <c r="N151" s="162"/>
      <c r="O151" s="42"/>
      <c r="P151" s="165"/>
      <c r="Q151" s="139">
        <f t="shared" si="1"/>
        <v>0</v>
      </c>
      <c r="R151" s="141"/>
    </row>
    <row r="152" spans="1:18" ht="18" hidden="1" customHeight="1">
      <c r="A152" s="622">
        <v>143</v>
      </c>
      <c r="B152" s="623"/>
      <c r="C152" s="10"/>
      <c r="D152" s="10"/>
      <c r="E152" s="183"/>
      <c r="F152" s="161"/>
      <c r="G152" s="42"/>
      <c r="H152" s="162"/>
      <c r="I152" s="157"/>
      <c r="J152" s="21"/>
      <c r="K152" s="162"/>
      <c r="L152" s="157"/>
      <c r="M152" s="21"/>
      <c r="N152" s="162"/>
      <c r="O152" s="42"/>
      <c r="P152" s="165"/>
      <c r="Q152" s="139">
        <f t="shared" si="1"/>
        <v>0</v>
      </c>
      <c r="R152" s="141"/>
    </row>
    <row r="153" spans="1:18" ht="18" hidden="1" customHeight="1">
      <c r="A153" s="622">
        <v>144</v>
      </c>
      <c r="B153" s="623"/>
      <c r="C153" s="10"/>
      <c r="D153" s="10"/>
      <c r="E153" s="183"/>
      <c r="F153" s="161"/>
      <c r="G153" s="42"/>
      <c r="H153" s="162"/>
      <c r="I153" s="157"/>
      <c r="J153" s="21"/>
      <c r="K153" s="162"/>
      <c r="L153" s="157"/>
      <c r="M153" s="21"/>
      <c r="N153" s="162"/>
      <c r="O153" s="42"/>
      <c r="P153" s="165"/>
      <c r="Q153" s="139">
        <f t="shared" si="1"/>
        <v>0</v>
      </c>
      <c r="R153" s="141"/>
    </row>
    <row r="154" spans="1:18" ht="18" hidden="1" customHeight="1">
      <c r="A154" s="622">
        <v>145</v>
      </c>
      <c r="B154" s="623"/>
      <c r="C154" s="10"/>
      <c r="D154" s="10"/>
      <c r="E154" s="183"/>
      <c r="F154" s="161"/>
      <c r="G154" s="42"/>
      <c r="H154" s="162"/>
      <c r="I154" s="157"/>
      <c r="J154" s="21"/>
      <c r="K154" s="162"/>
      <c r="L154" s="157"/>
      <c r="M154" s="21"/>
      <c r="N154" s="162"/>
      <c r="O154" s="42"/>
      <c r="P154" s="165"/>
      <c r="Q154" s="139">
        <f t="shared" si="1"/>
        <v>0</v>
      </c>
      <c r="R154" s="141"/>
    </row>
    <row r="155" spans="1:18" ht="18" hidden="1" customHeight="1">
      <c r="A155" s="622">
        <v>146</v>
      </c>
      <c r="B155" s="623"/>
      <c r="C155" s="10"/>
      <c r="D155" s="10"/>
      <c r="E155" s="183"/>
      <c r="F155" s="161"/>
      <c r="G155" s="42"/>
      <c r="H155" s="162"/>
      <c r="I155" s="157"/>
      <c r="J155" s="21"/>
      <c r="K155" s="162"/>
      <c r="L155" s="157"/>
      <c r="M155" s="21"/>
      <c r="N155" s="162"/>
      <c r="O155" s="42"/>
      <c r="P155" s="165"/>
      <c r="Q155" s="139">
        <f t="shared" si="1"/>
        <v>0</v>
      </c>
      <c r="R155" s="141"/>
    </row>
    <row r="156" spans="1:18" ht="18" hidden="1" customHeight="1">
      <c r="A156" s="622">
        <v>147</v>
      </c>
      <c r="B156" s="623"/>
      <c r="C156" s="10"/>
      <c r="D156" s="10"/>
      <c r="E156" s="183"/>
      <c r="F156" s="161"/>
      <c r="G156" s="42"/>
      <c r="H156" s="162"/>
      <c r="I156" s="157"/>
      <c r="J156" s="21"/>
      <c r="K156" s="162"/>
      <c r="L156" s="157"/>
      <c r="M156" s="21"/>
      <c r="N156" s="162"/>
      <c r="O156" s="42"/>
      <c r="P156" s="165"/>
      <c r="Q156" s="139">
        <f t="shared" si="1"/>
        <v>0</v>
      </c>
      <c r="R156" s="141"/>
    </row>
    <row r="157" spans="1:18" ht="18" hidden="1" customHeight="1">
      <c r="A157" s="622">
        <v>148</v>
      </c>
      <c r="B157" s="623"/>
      <c r="C157" s="10"/>
      <c r="D157" s="10"/>
      <c r="E157" s="183"/>
      <c r="F157" s="161"/>
      <c r="G157" s="42"/>
      <c r="H157" s="162"/>
      <c r="I157" s="157"/>
      <c r="J157" s="21"/>
      <c r="K157" s="162"/>
      <c r="L157" s="157"/>
      <c r="M157" s="21"/>
      <c r="N157" s="162"/>
      <c r="O157" s="42"/>
      <c r="P157" s="165"/>
      <c r="Q157" s="139">
        <f t="shared" si="1"/>
        <v>0</v>
      </c>
      <c r="R157" s="141"/>
    </row>
    <row r="158" spans="1:18" ht="18" hidden="1" customHeight="1">
      <c r="A158" s="622">
        <v>149</v>
      </c>
      <c r="B158" s="623"/>
      <c r="C158" s="10"/>
      <c r="D158" s="10"/>
      <c r="E158" s="183"/>
      <c r="F158" s="161"/>
      <c r="G158" s="42"/>
      <c r="H158" s="162"/>
      <c r="I158" s="157"/>
      <c r="J158" s="21"/>
      <c r="K158" s="162"/>
      <c r="L158" s="157"/>
      <c r="M158" s="21"/>
      <c r="N158" s="162"/>
      <c r="O158" s="42"/>
      <c r="P158" s="165"/>
      <c r="Q158" s="139">
        <f t="shared" si="1"/>
        <v>0</v>
      </c>
      <c r="R158" s="141"/>
    </row>
    <row r="159" spans="1:18" ht="18" hidden="1" customHeight="1">
      <c r="A159" s="622">
        <v>150</v>
      </c>
      <c r="B159" s="623"/>
      <c r="C159" s="10"/>
      <c r="D159" s="10"/>
      <c r="E159" s="183"/>
      <c r="F159" s="161"/>
      <c r="G159" s="42"/>
      <c r="H159" s="162"/>
      <c r="I159" s="157"/>
      <c r="J159" s="21"/>
      <c r="K159" s="162"/>
      <c r="L159" s="157"/>
      <c r="M159" s="21"/>
      <c r="N159" s="162"/>
      <c r="O159" s="42"/>
      <c r="P159" s="165"/>
      <c r="Q159" s="139">
        <f t="shared" si="1"/>
        <v>0</v>
      </c>
      <c r="R159" s="141"/>
    </row>
    <row r="160" spans="1:18" ht="25.5" customHeight="1">
      <c r="A160" s="68" t="str">
        <f>IF(計画書①!$R$3=0,"",計画書①!$R$3)</f>
        <v/>
      </c>
      <c r="B160" s="68"/>
      <c r="C160" s="69"/>
      <c r="D160" s="69"/>
      <c r="E160" s="69"/>
      <c r="F160" s="69"/>
      <c r="G160" s="69"/>
      <c r="H160" s="69"/>
      <c r="I160" s="69"/>
      <c r="J160" s="69"/>
      <c r="K160" s="69"/>
      <c r="L160" s="69"/>
      <c r="M160" s="69"/>
      <c r="N160" s="69"/>
      <c r="O160" s="69"/>
      <c r="P160" s="69"/>
      <c r="Q160" s="69"/>
    </row>
    <row r="161" spans="1:25" ht="25.5" customHeight="1">
      <c r="A161" s="136" t="str">
        <f>A2</f>
        <v xml:space="preserve">【 内訳書 】 </v>
      </c>
      <c r="B161" s="136"/>
      <c r="C161" s="70"/>
      <c r="D161" s="69"/>
      <c r="E161" s="69"/>
      <c r="F161" s="69"/>
      <c r="G161" s="69"/>
      <c r="H161" s="69"/>
      <c r="I161" s="69"/>
      <c r="J161" s="69"/>
      <c r="K161" s="69"/>
      <c r="L161" s="69"/>
      <c r="M161" s="69"/>
      <c r="N161" s="69"/>
      <c r="O161" s="69"/>
      <c r="P161" s="69"/>
      <c r="Q161" s="69"/>
    </row>
    <row r="162" spans="1:25" ht="31.5" customHeight="1">
      <c r="C162" s="668" t="str">
        <f>$C$3</f>
        <v>2-2</v>
      </c>
      <c r="D162" s="59" t="s">
        <v>190</v>
      </c>
      <c r="E162" s="707">
        <f>$E$3</f>
        <v>0</v>
      </c>
      <c r="F162" s="708"/>
      <c r="G162" s="708"/>
      <c r="H162" s="708"/>
      <c r="I162" s="708"/>
      <c r="J162" s="708"/>
      <c r="K162" s="708"/>
      <c r="L162" s="708"/>
      <c r="M162" s="709"/>
      <c r="N162"/>
      <c r="O162"/>
      <c r="P162"/>
      <c r="Q162"/>
      <c r="R162" s="69"/>
      <c r="X162" s="2"/>
      <c r="Y162" s="5"/>
    </row>
    <row r="163" spans="1:25" ht="31.5" customHeight="1">
      <c r="C163" s="669"/>
      <c r="D163" s="60" t="s">
        <v>191</v>
      </c>
      <c r="E163" s="710">
        <f>$E$4</f>
        <v>0</v>
      </c>
      <c r="F163" s="711"/>
      <c r="G163" s="711"/>
      <c r="H163" s="711"/>
      <c r="I163" s="711"/>
      <c r="J163" s="711"/>
      <c r="K163" s="711"/>
      <c r="L163" s="711"/>
      <c r="M163" s="712"/>
      <c r="N163"/>
      <c r="O163"/>
      <c r="P163"/>
      <c r="Q163"/>
      <c r="R163" s="69"/>
      <c r="X163" s="2"/>
      <c r="Y163" s="5"/>
    </row>
    <row r="164" spans="1:25" ht="25.5" customHeight="1">
      <c r="A164" s="133"/>
      <c r="B164" s="133"/>
      <c r="C164" s="70"/>
      <c r="D164" s="69"/>
      <c r="E164" s="69"/>
      <c r="F164" s="69"/>
      <c r="G164" s="69"/>
      <c r="H164" s="69"/>
      <c r="I164" s="69"/>
      <c r="J164" s="69"/>
      <c r="K164" s="69"/>
      <c r="L164" s="69"/>
      <c r="M164" s="69"/>
      <c r="N164" s="69"/>
      <c r="O164" s="69"/>
      <c r="P164" s="69"/>
      <c r="Q164" s="69"/>
    </row>
    <row r="165" spans="1:25" ht="21.75" customHeight="1">
      <c r="A165" s="72"/>
      <c r="B165" s="72"/>
      <c r="C165" s="73"/>
      <c r="D165" s="73"/>
      <c r="E165" s="72"/>
      <c r="F165" s="697" t="s">
        <v>10</v>
      </c>
      <c r="G165" s="698"/>
      <c r="H165" s="698"/>
      <c r="I165" s="698"/>
      <c r="J165" s="698"/>
      <c r="K165" s="699"/>
      <c r="L165" s="174"/>
      <c r="M165" s="175"/>
      <c r="N165" s="175"/>
      <c r="O165" s="175"/>
      <c r="P165" s="175"/>
      <c r="Q165" s="175"/>
    </row>
    <row r="166" spans="1:25" ht="21.75" customHeight="1">
      <c r="A166" s="74"/>
      <c r="B166" s="74"/>
      <c r="C166" s="73"/>
      <c r="D166" s="73"/>
      <c r="E166" s="72"/>
      <c r="F166" s="700">
        <f>SUM(Q169:Q218)</f>
        <v>0</v>
      </c>
      <c r="G166" s="701"/>
      <c r="H166" s="701"/>
      <c r="I166" s="701"/>
      <c r="J166" s="701"/>
      <c r="K166" s="702"/>
      <c r="L166" s="174"/>
      <c r="M166" s="175"/>
      <c r="N166" s="175"/>
      <c r="O166" s="175"/>
      <c r="P166" s="175"/>
      <c r="Q166" s="175"/>
    </row>
    <row r="167" spans="1:25" ht="21" customHeight="1">
      <c r="A167" s="75" t="s">
        <v>21</v>
      </c>
      <c r="B167" s="75"/>
      <c r="C167" s="76"/>
      <c r="D167" s="76"/>
      <c r="E167" s="76"/>
      <c r="F167" s="76"/>
      <c r="G167" s="76"/>
      <c r="H167" s="76"/>
      <c r="I167" s="76"/>
      <c r="J167" s="76"/>
      <c r="K167" s="69"/>
      <c r="L167" s="69"/>
      <c r="M167" s="69"/>
      <c r="N167" s="69"/>
      <c r="O167" s="69"/>
      <c r="P167" s="69"/>
      <c r="Q167" s="135" t="s">
        <v>22</v>
      </c>
    </row>
    <row r="168" spans="1:25" s="57" customFormat="1" ht="36" customHeight="1">
      <c r="A168" s="714" t="s">
        <v>271</v>
      </c>
      <c r="B168" s="715"/>
      <c r="C168" s="703" t="s">
        <v>14</v>
      </c>
      <c r="D168" s="704"/>
      <c r="E168" s="78" t="s">
        <v>56</v>
      </c>
      <c r="F168" s="79"/>
      <c r="G168" s="80" t="s">
        <v>48</v>
      </c>
      <c r="H168" s="81" t="s">
        <v>57</v>
      </c>
      <c r="I168" s="82" t="s">
        <v>47</v>
      </c>
      <c r="J168" s="83" t="s">
        <v>49</v>
      </c>
      <c r="K168" s="81" t="s">
        <v>57</v>
      </c>
      <c r="L168" s="82" t="s">
        <v>59</v>
      </c>
      <c r="M168" s="83" t="s">
        <v>49</v>
      </c>
      <c r="N168" s="81" t="s">
        <v>60</v>
      </c>
      <c r="O168" s="82" t="s">
        <v>61</v>
      </c>
      <c r="P168" s="81" t="s">
        <v>62</v>
      </c>
      <c r="Q168" s="84" t="s">
        <v>16</v>
      </c>
      <c r="X168" s="58"/>
    </row>
    <row r="169" spans="1:25" ht="18" customHeight="1">
      <c r="A169" s="620">
        <v>1</v>
      </c>
      <c r="B169" s="621"/>
      <c r="C169" s="705"/>
      <c r="D169" s="706"/>
      <c r="E169" s="184"/>
      <c r="F169" s="166"/>
      <c r="G169" s="44"/>
      <c r="H169" s="169"/>
      <c r="I169" s="158"/>
      <c r="J169" s="36"/>
      <c r="K169" s="169"/>
      <c r="L169" s="158"/>
      <c r="M169" s="36"/>
      <c r="N169" s="169"/>
      <c r="O169" s="44"/>
      <c r="P169" s="171"/>
      <c r="Q169" s="61">
        <f t="shared" ref="Q169:Q218" si="2">IF(G169="",0,INT(SUM(PRODUCT(G169,I169,L169),O169)))</f>
        <v>0</v>
      </c>
    </row>
    <row r="170" spans="1:25" ht="18" customHeight="1">
      <c r="A170" s="614">
        <v>2</v>
      </c>
      <c r="B170" s="615"/>
      <c r="C170" s="670"/>
      <c r="D170" s="671"/>
      <c r="E170" s="183"/>
      <c r="F170" s="167"/>
      <c r="G170" s="44"/>
      <c r="H170" s="169"/>
      <c r="I170" s="158"/>
      <c r="J170" s="36"/>
      <c r="K170" s="169"/>
      <c r="L170" s="158"/>
      <c r="M170" s="36"/>
      <c r="N170" s="169"/>
      <c r="O170" s="44"/>
      <c r="P170" s="165"/>
      <c r="Q170" s="61">
        <f t="shared" si="2"/>
        <v>0</v>
      </c>
    </row>
    <row r="171" spans="1:25" ht="18" customHeight="1">
      <c r="A171" s="614">
        <v>3</v>
      </c>
      <c r="B171" s="615"/>
      <c r="C171" s="670"/>
      <c r="D171" s="671"/>
      <c r="E171" s="184"/>
      <c r="F171" s="167"/>
      <c r="G171" s="42"/>
      <c r="H171" s="169"/>
      <c r="I171" s="158"/>
      <c r="J171" s="36"/>
      <c r="K171" s="169"/>
      <c r="L171" s="158"/>
      <c r="M171" s="36"/>
      <c r="N171" s="169"/>
      <c r="O171" s="44"/>
      <c r="P171" s="165"/>
      <c r="Q171" s="61">
        <f t="shared" si="2"/>
        <v>0</v>
      </c>
    </row>
    <row r="172" spans="1:25" ht="18" customHeight="1">
      <c r="A172" s="614">
        <v>4</v>
      </c>
      <c r="B172" s="615"/>
      <c r="C172" s="670"/>
      <c r="D172" s="671"/>
      <c r="E172" s="184"/>
      <c r="F172" s="167"/>
      <c r="G172" s="42"/>
      <c r="H172" s="169"/>
      <c r="I172" s="158"/>
      <c r="J172" s="36"/>
      <c r="K172" s="169"/>
      <c r="L172" s="158"/>
      <c r="M172" s="36"/>
      <c r="N172" s="169"/>
      <c r="O172" s="44"/>
      <c r="P172" s="165"/>
      <c r="Q172" s="61">
        <f t="shared" si="2"/>
        <v>0</v>
      </c>
    </row>
    <row r="173" spans="1:25" ht="18" customHeight="1">
      <c r="A173" s="614">
        <v>5</v>
      </c>
      <c r="B173" s="615"/>
      <c r="C173" s="624"/>
      <c r="D173" s="672"/>
      <c r="E173" s="184"/>
      <c r="F173" s="167"/>
      <c r="G173" s="42"/>
      <c r="H173" s="169"/>
      <c r="I173" s="158"/>
      <c r="J173" s="36"/>
      <c r="K173" s="169"/>
      <c r="L173" s="158"/>
      <c r="M173" s="36"/>
      <c r="N173" s="169"/>
      <c r="O173" s="44"/>
      <c r="P173" s="165"/>
      <c r="Q173" s="61">
        <f t="shared" si="2"/>
        <v>0</v>
      </c>
    </row>
    <row r="174" spans="1:25" ht="18" customHeight="1">
      <c r="A174" s="614">
        <v>6</v>
      </c>
      <c r="B174" s="615"/>
      <c r="C174" s="624"/>
      <c r="D174" s="625"/>
      <c r="E174" s="184"/>
      <c r="F174" s="167"/>
      <c r="G174" s="42"/>
      <c r="H174" s="169"/>
      <c r="I174" s="158"/>
      <c r="J174" s="36"/>
      <c r="K174" s="169"/>
      <c r="L174" s="158"/>
      <c r="M174" s="36"/>
      <c r="N174" s="169"/>
      <c r="O174" s="44"/>
      <c r="P174" s="165"/>
      <c r="Q174" s="61">
        <f t="shared" si="2"/>
        <v>0</v>
      </c>
    </row>
    <row r="175" spans="1:25" ht="18" customHeight="1">
      <c r="A175" s="614">
        <v>7</v>
      </c>
      <c r="B175" s="615"/>
      <c r="C175" s="624"/>
      <c r="D175" s="625"/>
      <c r="E175" s="184"/>
      <c r="F175" s="167"/>
      <c r="G175" s="42"/>
      <c r="H175" s="169"/>
      <c r="I175" s="158"/>
      <c r="J175" s="36"/>
      <c r="K175" s="169"/>
      <c r="L175" s="158"/>
      <c r="M175" s="36"/>
      <c r="N175" s="169"/>
      <c r="O175" s="44"/>
      <c r="P175" s="165"/>
      <c r="Q175" s="61">
        <f t="shared" si="2"/>
        <v>0</v>
      </c>
    </row>
    <row r="176" spans="1:25" ht="18" customHeight="1">
      <c r="A176" s="614">
        <v>8</v>
      </c>
      <c r="B176" s="615"/>
      <c r="C176" s="624"/>
      <c r="D176" s="625"/>
      <c r="E176" s="184"/>
      <c r="F176" s="167"/>
      <c r="G176" s="42"/>
      <c r="H176" s="169"/>
      <c r="I176" s="158"/>
      <c r="J176" s="36"/>
      <c r="K176" s="169"/>
      <c r="L176" s="158"/>
      <c r="M176" s="36"/>
      <c r="N176" s="169"/>
      <c r="O176" s="44"/>
      <c r="P176" s="165"/>
      <c r="Q176" s="61">
        <f t="shared" si="2"/>
        <v>0</v>
      </c>
    </row>
    <row r="177" spans="1:17" ht="18" customHeight="1">
      <c r="A177" s="614">
        <v>9</v>
      </c>
      <c r="B177" s="615"/>
      <c r="C177" s="624"/>
      <c r="D177" s="625"/>
      <c r="E177" s="184"/>
      <c r="F177" s="167"/>
      <c r="G177" s="42"/>
      <c r="H177" s="169"/>
      <c r="I177" s="158"/>
      <c r="J177" s="36"/>
      <c r="K177" s="169"/>
      <c r="L177" s="158"/>
      <c r="M177" s="36"/>
      <c r="N177" s="169"/>
      <c r="O177" s="44"/>
      <c r="P177" s="165"/>
      <c r="Q177" s="61">
        <f t="shared" si="2"/>
        <v>0</v>
      </c>
    </row>
    <row r="178" spans="1:17" ht="18" customHeight="1">
      <c r="A178" s="614">
        <v>10</v>
      </c>
      <c r="B178" s="615"/>
      <c r="C178" s="624"/>
      <c r="D178" s="625"/>
      <c r="E178" s="184"/>
      <c r="F178" s="167"/>
      <c r="G178" s="42"/>
      <c r="H178" s="169"/>
      <c r="I178" s="158"/>
      <c r="J178" s="36"/>
      <c r="K178" s="169"/>
      <c r="L178" s="158"/>
      <c r="M178" s="36"/>
      <c r="N178" s="169"/>
      <c r="O178" s="44"/>
      <c r="P178" s="165"/>
      <c r="Q178" s="61">
        <f t="shared" si="2"/>
        <v>0</v>
      </c>
    </row>
    <row r="179" spans="1:17" ht="18" customHeight="1">
      <c r="A179" s="614">
        <v>11</v>
      </c>
      <c r="B179" s="615"/>
      <c r="C179" s="624"/>
      <c r="D179" s="625"/>
      <c r="E179" s="184"/>
      <c r="F179" s="167"/>
      <c r="G179" s="42"/>
      <c r="H179" s="169"/>
      <c r="I179" s="158"/>
      <c r="J179" s="36"/>
      <c r="K179" s="169"/>
      <c r="L179" s="158"/>
      <c r="M179" s="36"/>
      <c r="N179" s="169"/>
      <c r="O179" s="44"/>
      <c r="P179" s="165"/>
      <c r="Q179" s="61">
        <f t="shared" si="2"/>
        <v>0</v>
      </c>
    </row>
    <row r="180" spans="1:17" ht="18" customHeight="1">
      <c r="A180" s="614">
        <v>12</v>
      </c>
      <c r="B180" s="615"/>
      <c r="C180" s="624"/>
      <c r="D180" s="625"/>
      <c r="E180" s="184"/>
      <c r="F180" s="167"/>
      <c r="G180" s="42"/>
      <c r="H180" s="169"/>
      <c r="I180" s="158"/>
      <c r="J180" s="36"/>
      <c r="K180" s="169"/>
      <c r="L180" s="158"/>
      <c r="M180" s="36"/>
      <c r="N180" s="169"/>
      <c r="O180" s="44"/>
      <c r="P180" s="165"/>
      <c r="Q180" s="61">
        <f t="shared" si="2"/>
        <v>0</v>
      </c>
    </row>
    <row r="181" spans="1:17" ht="18" customHeight="1">
      <c r="A181" s="614">
        <v>13</v>
      </c>
      <c r="B181" s="615"/>
      <c r="C181" s="624"/>
      <c r="D181" s="625"/>
      <c r="E181" s="184"/>
      <c r="F181" s="167"/>
      <c r="G181" s="42"/>
      <c r="H181" s="169"/>
      <c r="I181" s="158"/>
      <c r="J181" s="36"/>
      <c r="K181" s="169"/>
      <c r="L181" s="158"/>
      <c r="M181" s="36"/>
      <c r="N181" s="169"/>
      <c r="O181" s="44"/>
      <c r="P181" s="165"/>
      <c r="Q181" s="61">
        <f t="shared" si="2"/>
        <v>0</v>
      </c>
    </row>
    <row r="182" spans="1:17" ht="18" customHeight="1">
      <c r="A182" s="614">
        <v>14</v>
      </c>
      <c r="B182" s="615"/>
      <c r="C182" s="624"/>
      <c r="D182" s="625"/>
      <c r="E182" s="184"/>
      <c r="F182" s="167"/>
      <c r="G182" s="42"/>
      <c r="H182" s="169"/>
      <c r="I182" s="158"/>
      <c r="J182" s="36"/>
      <c r="K182" s="169"/>
      <c r="L182" s="158"/>
      <c r="M182" s="36"/>
      <c r="N182" s="169"/>
      <c r="O182" s="44"/>
      <c r="P182" s="165"/>
      <c r="Q182" s="61">
        <f t="shared" si="2"/>
        <v>0</v>
      </c>
    </row>
    <row r="183" spans="1:17" ht="18" customHeight="1">
      <c r="A183" s="614">
        <v>15</v>
      </c>
      <c r="B183" s="615"/>
      <c r="C183" s="624"/>
      <c r="D183" s="625"/>
      <c r="E183" s="184"/>
      <c r="F183" s="167"/>
      <c r="G183" s="42"/>
      <c r="H183" s="169"/>
      <c r="I183" s="158"/>
      <c r="J183" s="36"/>
      <c r="K183" s="169"/>
      <c r="L183" s="158"/>
      <c r="M183" s="36"/>
      <c r="N183" s="169"/>
      <c r="O183" s="44"/>
      <c r="P183" s="165"/>
      <c r="Q183" s="61">
        <f t="shared" si="2"/>
        <v>0</v>
      </c>
    </row>
    <row r="184" spans="1:17" ht="18" customHeight="1">
      <c r="A184" s="614">
        <v>16</v>
      </c>
      <c r="B184" s="615"/>
      <c r="C184" s="624"/>
      <c r="D184" s="625"/>
      <c r="E184" s="184"/>
      <c r="F184" s="167"/>
      <c r="G184" s="42"/>
      <c r="H184" s="169"/>
      <c r="I184" s="158"/>
      <c r="J184" s="36"/>
      <c r="K184" s="169"/>
      <c r="L184" s="158"/>
      <c r="M184" s="36"/>
      <c r="N184" s="169"/>
      <c r="O184" s="44"/>
      <c r="P184" s="165"/>
      <c r="Q184" s="61">
        <f t="shared" si="2"/>
        <v>0</v>
      </c>
    </row>
    <row r="185" spans="1:17" ht="18" customHeight="1">
      <c r="A185" s="614">
        <v>17</v>
      </c>
      <c r="B185" s="615"/>
      <c r="C185" s="624"/>
      <c r="D185" s="625"/>
      <c r="E185" s="184"/>
      <c r="F185" s="167"/>
      <c r="G185" s="42"/>
      <c r="H185" s="169"/>
      <c r="I185" s="158"/>
      <c r="J185" s="36"/>
      <c r="K185" s="169"/>
      <c r="L185" s="158"/>
      <c r="M185" s="36"/>
      <c r="N185" s="169"/>
      <c r="O185" s="44"/>
      <c r="P185" s="165"/>
      <c r="Q185" s="61">
        <f t="shared" si="2"/>
        <v>0</v>
      </c>
    </row>
    <row r="186" spans="1:17" ht="18" customHeight="1">
      <c r="A186" s="614">
        <v>18</v>
      </c>
      <c r="B186" s="615"/>
      <c r="C186" s="624"/>
      <c r="D186" s="625"/>
      <c r="E186" s="184"/>
      <c r="F186" s="167"/>
      <c r="G186" s="42"/>
      <c r="H186" s="169"/>
      <c r="I186" s="158"/>
      <c r="J186" s="36"/>
      <c r="K186" s="169"/>
      <c r="L186" s="158"/>
      <c r="M186" s="36"/>
      <c r="N186" s="169"/>
      <c r="O186" s="44"/>
      <c r="P186" s="165"/>
      <c r="Q186" s="61">
        <f t="shared" si="2"/>
        <v>0</v>
      </c>
    </row>
    <row r="187" spans="1:17" ht="18" customHeight="1">
      <c r="A187" s="614">
        <v>19</v>
      </c>
      <c r="B187" s="615"/>
      <c r="C187" s="624"/>
      <c r="D187" s="625"/>
      <c r="E187" s="184"/>
      <c r="F187" s="167"/>
      <c r="G187" s="42"/>
      <c r="H187" s="169"/>
      <c r="I187" s="158"/>
      <c r="J187" s="36"/>
      <c r="K187" s="169"/>
      <c r="L187" s="158"/>
      <c r="M187" s="36"/>
      <c r="N187" s="169"/>
      <c r="O187" s="44"/>
      <c r="P187" s="165"/>
      <c r="Q187" s="61">
        <f t="shared" si="2"/>
        <v>0</v>
      </c>
    </row>
    <row r="188" spans="1:17" ht="18" customHeight="1">
      <c r="A188" s="614">
        <v>20</v>
      </c>
      <c r="B188" s="615"/>
      <c r="C188" s="624"/>
      <c r="D188" s="625"/>
      <c r="E188" s="184"/>
      <c r="F188" s="167"/>
      <c r="G188" s="42"/>
      <c r="H188" s="169"/>
      <c r="I188" s="158"/>
      <c r="J188" s="36"/>
      <c r="K188" s="169"/>
      <c r="L188" s="158"/>
      <c r="M188" s="36"/>
      <c r="N188" s="169"/>
      <c r="O188" s="44"/>
      <c r="P188" s="165"/>
      <c r="Q188" s="61">
        <f t="shared" si="2"/>
        <v>0</v>
      </c>
    </row>
    <row r="189" spans="1:17" ht="18" customHeight="1">
      <c r="A189" s="614">
        <v>21</v>
      </c>
      <c r="B189" s="615"/>
      <c r="C189" s="624"/>
      <c r="D189" s="625"/>
      <c r="E189" s="184"/>
      <c r="F189" s="167"/>
      <c r="G189" s="42"/>
      <c r="H189" s="169"/>
      <c r="I189" s="158"/>
      <c r="J189" s="36"/>
      <c r="K189" s="169"/>
      <c r="L189" s="158"/>
      <c r="M189" s="36"/>
      <c r="N189" s="169"/>
      <c r="O189" s="44"/>
      <c r="P189" s="165"/>
      <c r="Q189" s="61">
        <f t="shared" si="2"/>
        <v>0</v>
      </c>
    </row>
    <row r="190" spans="1:17" ht="18" customHeight="1">
      <c r="A190" s="614">
        <v>22</v>
      </c>
      <c r="B190" s="615"/>
      <c r="C190" s="624"/>
      <c r="D190" s="625"/>
      <c r="E190" s="184"/>
      <c r="F190" s="167"/>
      <c r="G190" s="42"/>
      <c r="H190" s="169"/>
      <c r="I190" s="158"/>
      <c r="J190" s="36"/>
      <c r="K190" s="169"/>
      <c r="L190" s="158"/>
      <c r="M190" s="36"/>
      <c r="N190" s="169"/>
      <c r="O190" s="44"/>
      <c r="P190" s="165"/>
      <c r="Q190" s="61">
        <f t="shared" si="2"/>
        <v>0</v>
      </c>
    </row>
    <row r="191" spans="1:17" ht="18" customHeight="1">
      <c r="A191" s="614">
        <v>23</v>
      </c>
      <c r="B191" s="615"/>
      <c r="C191" s="624"/>
      <c r="D191" s="625"/>
      <c r="E191" s="184"/>
      <c r="F191" s="167"/>
      <c r="G191" s="42"/>
      <c r="H191" s="169"/>
      <c r="I191" s="158"/>
      <c r="J191" s="36"/>
      <c r="K191" s="169"/>
      <c r="L191" s="158"/>
      <c r="M191" s="36"/>
      <c r="N191" s="169"/>
      <c r="O191" s="44"/>
      <c r="P191" s="165"/>
      <c r="Q191" s="61">
        <f t="shared" si="2"/>
        <v>0</v>
      </c>
    </row>
    <row r="192" spans="1:17" ht="18" customHeight="1">
      <c r="A192" s="614">
        <v>24</v>
      </c>
      <c r="B192" s="615"/>
      <c r="C192" s="624"/>
      <c r="D192" s="625"/>
      <c r="E192" s="184"/>
      <c r="F192" s="167"/>
      <c r="G192" s="42"/>
      <c r="H192" s="169"/>
      <c r="I192" s="158"/>
      <c r="J192" s="36"/>
      <c r="K192" s="169"/>
      <c r="L192" s="158"/>
      <c r="M192" s="36"/>
      <c r="N192" s="169"/>
      <c r="O192" s="44"/>
      <c r="P192" s="165"/>
      <c r="Q192" s="61">
        <f t="shared" si="2"/>
        <v>0</v>
      </c>
    </row>
    <row r="193" spans="1:17" ht="18" customHeight="1">
      <c r="A193" s="614">
        <v>25</v>
      </c>
      <c r="B193" s="615"/>
      <c r="C193" s="624"/>
      <c r="D193" s="625"/>
      <c r="E193" s="184"/>
      <c r="F193" s="167"/>
      <c r="G193" s="42"/>
      <c r="H193" s="169"/>
      <c r="I193" s="158"/>
      <c r="J193" s="36"/>
      <c r="K193" s="169"/>
      <c r="L193" s="158"/>
      <c r="M193" s="36"/>
      <c r="N193" s="169"/>
      <c r="O193" s="44"/>
      <c r="P193" s="165"/>
      <c r="Q193" s="61">
        <f t="shared" si="2"/>
        <v>0</v>
      </c>
    </row>
    <row r="194" spans="1:17" ht="18" customHeight="1">
      <c r="A194" s="614">
        <v>26</v>
      </c>
      <c r="B194" s="615"/>
      <c r="C194" s="624"/>
      <c r="D194" s="625"/>
      <c r="E194" s="184"/>
      <c r="F194" s="167"/>
      <c r="G194" s="42"/>
      <c r="H194" s="169"/>
      <c r="I194" s="158"/>
      <c r="J194" s="36"/>
      <c r="K194" s="169"/>
      <c r="L194" s="158"/>
      <c r="M194" s="36"/>
      <c r="N194" s="169"/>
      <c r="O194" s="44"/>
      <c r="P194" s="165"/>
      <c r="Q194" s="61">
        <f t="shared" si="2"/>
        <v>0</v>
      </c>
    </row>
    <row r="195" spans="1:17" ht="18" customHeight="1">
      <c r="A195" s="614">
        <v>27</v>
      </c>
      <c r="B195" s="615"/>
      <c r="C195" s="624"/>
      <c r="D195" s="625"/>
      <c r="E195" s="184"/>
      <c r="F195" s="167"/>
      <c r="G195" s="42"/>
      <c r="H195" s="169"/>
      <c r="I195" s="158"/>
      <c r="J195" s="36"/>
      <c r="K195" s="169"/>
      <c r="L195" s="158"/>
      <c r="M195" s="36"/>
      <c r="N195" s="169"/>
      <c r="O195" s="44"/>
      <c r="P195" s="165"/>
      <c r="Q195" s="61">
        <f t="shared" si="2"/>
        <v>0</v>
      </c>
    </row>
    <row r="196" spans="1:17" ht="18" customHeight="1">
      <c r="A196" s="614">
        <v>28</v>
      </c>
      <c r="B196" s="615"/>
      <c r="C196" s="624"/>
      <c r="D196" s="625"/>
      <c r="E196" s="184"/>
      <c r="F196" s="167"/>
      <c r="G196" s="42"/>
      <c r="H196" s="169"/>
      <c r="I196" s="158"/>
      <c r="J196" s="36"/>
      <c r="K196" s="169"/>
      <c r="L196" s="158"/>
      <c r="M196" s="36"/>
      <c r="N196" s="169"/>
      <c r="O196" s="44"/>
      <c r="P196" s="165"/>
      <c r="Q196" s="61">
        <f t="shared" si="2"/>
        <v>0</v>
      </c>
    </row>
    <row r="197" spans="1:17" ht="18" customHeight="1">
      <c r="A197" s="614">
        <v>29</v>
      </c>
      <c r="B197" s="615"/>
      <c r="C197" s="624"/>
      <c r="D197" s="625"/>
      <c r="E197" s="184"/>
      <c r="F197" s="167"/>
      <c r="G197" s="42"/>
      <c r="H197" s="169"/>
      <c r="I197" s="158"/>
      <c r="J197" s="36"/>
      <c r="K197" s="169"/>
      <c r="L197" s="158"/>
      <c r="M197" s="36"/>
      <c r="N197" s="169"/>
      <c r="O197" s="44"/>
      <c r="P197" s="165"/>
      <c r="Q197" s="61">
        <f t="shared" si="2"/>
        <v>0</v>
      </c>
    </row>
    <row r="198" spans="1:17" ht="18" customHeight="1">
      <c r="A198" s="614">
        <v>30</v>
      </c>
      <c r="B198" s="615"/>
      <c r="C198" s="624"/>
      <c r="D198" s="625"/>
      <c r="E198" s="184"/>
      <c r="F198" s="167"/>
      <c r="G198" s="42"/>
      <c r="H198" s="169"/>
      <c r="I198" s="158"/>
      <c r="J198" s="36"/>
      <c r="K198" s="169"/>
      <c r="L198" s="158"/>
      <c r="M198" s="36"/>
      <c r="N198" s="169"/>
      <c r="O198" s="44"/>
      <c r="P198" s="165"/>
      <c r="Q198" s="61">
        <f t="shared" si="2"/>
        <v>0</v>
      </c>
    </row>
    <row r="199" spans="1:17" ht="18" customHeight="1">
      <c r="A199" s="614">
        <v>31</v>
      </c>
      <c r="B199" s="615"/>
      <c r="C199" s="624"/>
      <c r="D199" s="625"/>
      <c r="E199" s="184"/>
      <c r="F199" s="167"/>
      <c r="G199" s="42"/>
      <c r="H199" s="169"/>
      <c r="I199" s="158"/>
      <c r="J199" s="36"/>
      <c r="K199" s="169"/>
      <c r="L199" s="158"/>
      <c r="M199" s="36"/>
      <c r="N199" s="169"/>
      <c r="O199" s="44"/>
      <c r="P199" s="165"/>
      <c r="Q199" s="61">
        <f t="shared" si="2"/>
        <v>0</v>
      </c>
    </row>
    <row r="200" spans="1:17" ht="18" customHeight="1">
      <c r="A200" s="614">
        <v>32</v>
      </c>
      <c r="B200" s="615"/>
      <c r="C200" s="624"/>
      <c r="D200" s="625"/>
      <c r="E200" s="184"/>
      <c r="F200" s="167"/>
      <c r="G200" s="42"/>
      <c r="H200" s="169"/>
      <c r="I200" s="158"/>
      <c r="J200" s="36"/>
      <c r="K200" s="169"/>
      <c r="L200" s="158"/>
      <c r="M200" s="36"/>
      <c r="N200" s="169"/>
      <c r="O200" s="44"/>
      <c r="P200" s="165"/>
      <c r="Q200" s="61">
        <f t="shared" si="2"/>
        <v>0</v>
      </c>
    </row>
    <row r="201" spans="1:17" ht="18" customHeight="1">
      <c r="A201" s="614">
        <v>33</v>
      </c>
      <c r="B201" s="615"/>
      <c r="C201" s="624"/>
      <c r="D201" s="625"/>
      <c r="E201" s="184"/>
      <c r="F201" s="167"/>
      <c r="G201" s="42"/>
      <c r="H201" s="169"/>
      <c r="I201" s="158"/>
      <c r="J201" s="36"/>
      <c r="K201" s="169"/>
      <c r="L201" s="158"/>
      <c r="M201" s="36"/>
      <c r="N201" s="169"/>
      <c r="O201" s="44"/>
      <c r="P201" s="165"/>
      <c r="Q201" s="61">
        <f t="shared" si="2"/>
        <v>0</v>
      </c>
    </row>
    <row r="202" spans="1:17" ht="18" customHeight="1">
      <c r="A202" s="614">
        <v>34</v>
      </c>
      <c r="B202" s="615"/>
      <c r="C202" s="624"/>
      <c r="D202" s="625"/>
      <c r="E202" s="184"/>
      <c r="F202" s="167"/>
      <c r="G202" s="42"/>
      <c r="H202" s="169"/>
      <c r="I202" s="158"/>
      <c r="J202" s="36"/>
      <c r="K202" s="169"/>
      <c r="L202" s="158"/>
      <c r="M202" s="36"/>
      <c r="N202" s="169"/>
      <c r="O202" s="44"/>
      <c r="P202" s="165"/>
      <c r="Q202" s="61">
        <f t="shared" si="2"/>
        <v>0</v>
      </c>
    </row>
    <row r="203" spans="1:17" ht="18" customHeight="1">
      <c r="A203" s="614">
        <v>35</v>
      </c>
      <c r="B203" s="615"/>
      <c r="C203" s="624"/>
      <c r="D203" s="625"/>
      <c r="E203" s="184"/>
      <c r="F203" s="167"/>
      <c r="G203" s="42"/>
      <c r="H203" s="169"/>
      <c r="I203" s="158"/>
      <c r="J203" s="36"/>
      <c r="K203" s="169"/>
      <c r="L203" s="158"/>
      <c r="M203" s="36"/>
      <c r="N203" s="169"/>
      <c r="O203" s="44"/>
      <c r="P203" s="165"/>
      <c r="Q203" s="61">
        <f t="shared" si="2"/>
        <v>0</v>
      </c>
    </row>
    <row r="204" spans="1:17" ht="18" customHeight="1">
      <c r="A204" s="614">
        <v>36</v>
      </c>
      <c r="B204" s="615"/>
      <c r="C204" s="624"/>
      <c r="D204" s="625"/>
      <c r="E204" s="184"/>
      <c r="F204" s="167"/>
      <c r="G204" s="42"/>
      <c r="H204" s="169"/>
      <c r="I204" s="158"/>
      <c r="J204" s="36"/>
      <c r="K204" s="169"/>
      <c r="L204" s="158"/>
      <c r="M204" s="36"/>
      <c r="N204" s="169"/>
      <c r="O204" s="44"/>
      <c r="P204" s="165"/>
      <c r="Q204" s="61">
        <f t="shared" si="2"/>
        <v>0</v>
      </c>
    </row>
    <row r="205" spans="1:17" ht="18" customHeight="1">
      <c r="A205" s="614">
        <v>37</v>
      </c>
      <c r="B205" s="615"/>
      <c r="C205" s="624"/>
      <c r="D205" s="625"/>
      <c r="E205" s="184"/>
      <c r="F205" s="167"/>
      <c r="G205" s="42"/>
      <c r="H205" s="169"/>
      <c r="I205" s="158"/>
      <c r="J205" s="36"/>
      <c r="K205" s="169"/>
      <c r="L205" s="158"/>
      <c r="M205" s="36"/>
      <c r="N205" s="169"/>
      <c r="O205" s="44"/>
      <c r="P205" s="165"/>
      <c r="Q205" s="61">
        <f t="shared" si="2"/>
        <v>0</v>
      </c>
    </row>
    <row r="206" spans="1:17" ht="18" customHeight="1">
      <c r="A206" s="614">
        <v>38</v>
      </c>
      <c r="B206" s="615"/>
      <c r="C206" s="624"/>
      <c r="D206" s="625"/>
      <c r="E206" s="184"/>
      <c r="F206" s="167"/>
      <c r="G206" s="42"/>
      <c r="H206" s="169"/>
      <c r="I206" s="158"/>
      <c r="J206" s="36"/>
      <c r="K206" s="169"/>
      <c r="L206" s="158"/>
      <c r="M206" s="36"/>
      <c r="N206" s="169"/>
      <c r="O206" s="44"/>
      <c r="P206" s="165"/>
      <c r="Q206" s="61">
        <f t="shared" si="2"/>
        <v>0</v>
      </c>
    </row>
    <row r="207" spans="1:17" ht="18" customHeight="1">
      <c r="A207" s="614">
        <v>39</v>
      </c>
      <c r="B207" s="615"/>
      <c r="C207" s="624"/>
      <c r="D207" s="625"/>
      <c r="E207" s="184"/>
      <c r="F207" s="167"/>
      <c r="G207" s="42"/>
      <c r="H207" s="169"/>
      <c r="I207" s="158"/>
      <c r="J207" s="36"/>
      <c r="K207" s="169"/>
      <c r="L207" s="158"/>
      <c r="M207" s="36"/>
      <c r="N207" s="169"/>
      <c r="O207" s="44"/>
      <c r="P207" s="165"/>
      <c r="Q207" s="61">
        <f t="shared" si="2"/>
        <v>0</v>
      </c>
    </row>
    <row r="208" spans="1:17" ht="18" customHeight="1">
      <c r="A208" s="614">
        <v>40</v>
      </c>
      <c r="B208" s="615"/>
      <c r="C208" s="624"/>
      <c r="D208" s="625"/>
      <c r="E208" s="184"/>
      <c r="F208" s="167"/>
      <c r="G208" s="42"/>
      <c r="H208" s="169"/>
      <c r="I208" s="158"/>
      <c r="J208" s="36"/>
      <c r="K208" s="169"/>
      <c r="L208" s="158"/>
      <c r="M208" s="36"/>
      <c r="N208" s="169"/>
      <c r="O208" s="44"/>
      <c r="P208" s="165"/>
      <c r="Q208" s="61">
        <f t="shared" si="2"/>
        <v>0</v>
      </c>
    </row>
    <row r="209" spans="1:17" ht="18" customHeight="1">
      <c r="A209" s="614">
        <v>41</v>
      </c>
      <c r="B209" s="615"/>
      <c r="C209" s="624"/>
      <c r="D209" s="625"/>
      <c r="E209" s="184"/>
      <c r="F209" s="167"/>
      <c r="G209" s="42"/>
      <c r="H209" s="169"/>
      <c r="I209" s="158"/>
      <c r="J209" s="36"/>
      <c r="K209" s="169"/>
      <c r="L209" s="158"/>
      <c r="M209" s="36"/>
      <c r="N209" s="169"/>
      <c r="O209" s="44"/>
      <c r="P209" s="165"/>
      <c r="Q209" s="61">
        <f t="shared" si="2"/>
        <v>0</v>
      </c>
    </row>
    <row r="210" spans="1:17" ht="18" customHeight="1">
      <c r="A210" s="614">
        <v>42</v>
      </c>
      <c r="B210" s="615"/>
      <c r="C210" s="624"/>
      <c r="D210" s="625"/>
      <c r="E210" s="184"/>
      <c r="F210" s="167"/>
      <c r="G210" s="42"/>
      <c r="H210" s="169"/>
      <c r="I210" s="158"/>
      <c r="J210" s="36"/>
      <c r="K210" s="169"/>
      <c r="L210" s="158"/>
      <c r="M210" s="36"/>
      <c r="N210" s="169"/>
      <c r="O210" s="44"/>
      <c r="P210" s="165"/>
      <c r="Q210" s="61">
        <f t="shared" si="2"/>
        <v>0</v>
      </c>
    </row>
    <row r="211" spans="1:17" ht="18" customHeight="1">
      <c r="A211" s="614">
        <v>43</v>
      </c>
      <c r="B211" s="615"/>
      <c r="C211" s="624"/>
      <c r="D211" s="625"/>
      <c r="E211" s="184"/>
      <c r="F211" s="167"/>
      <c r="G211" s="42"/>
      <c r="H211" s="169"/>
      <c r="I211" s="158"/>
      <c r="J211" s="36"/>
      <c r="K211" s="169"/>
      <c r="L211" s="158"/>
      <c r="M211" s="36"/>
      <c r="N211" s="169"/>
      <c r="O211" s="44"/>
      <c r="P211" s="165"/>
      <c r="Q211" s="61">
        <f t="shared" si="2"/>
        <v>0</v>
      </c>
    </row>
    <row r="212" spans="1:17" ht="18" customHeight="1">
      <c r="A212" s="614">
        <v>44</v>
      </c>
      <c r="B212" s="615"/>
      <c r="C212" s="624"/>
      <c r="D212" s="625"/>
      <c r="E212" s="184"/>
      <c r="F212" s="167"/>
      <c r="G212" s="42"/>
      <c r="H212" s="169"/>
      <c r="I212" s="158"/>
      <c r="J212" s="36"/>
      <c r="K212" s="169"/>
      <c r="L212" s="158"/>
      <c r="M212" s="36"/>
      <c r="N212" s="169"/>
      <c r="O212" s="44"/>
      <c r="P212" s="165"/>
      <c r="Q212" s="61">
        <f t="shared" si="2"/>
        <v>0</v>
      </c>
    </row>
    <row r="213" spans="1:17" ht="18" customHeight="1">
      <c r="A213" s="614">
        <v>45</v>
      </c>
      <c r="B213" s="615"/>
      <c r="C213" s="624"/>
      <c r="D213" s="625"/>
      <c r="E213" s="184"/>
      <c r="F213" s="167"/>
      <c r="G213" s="42"/>
      <c r="H213" s="169"/>
      <c r="I213" s="158"/>
      <c r="J213" s="36"/>
      <c r="K213" s="169"/>
      <c r="L213" s="158"/>
      <c r="M213" s="36"/>
      <c r="N213" s="169"/>
      <c r="O213" s="44"/>
      <c r="P213" s="165"/>
      <c r="Q213" s="61">
        <f t="shared" si="2"/>
        <v>0</v>
      </c>
    </row>
    <row r="214" spans="1:17" ht="18" customHeight="1">
      <c r="A214" s="614">
        <v>46</v>
      </c>
      <c r="B214" s="615"/>
      <c r="C214" s="624"/>
      <c r="D214" s="625"/>
      <c r="E214" s="184"/>
      <c r="F214" s="167"/>
      <c r="G214" s="42"/>
      <c r="H214" s="169"/>
      <c r="I214" s="158"/>
      <c r="J214" s="36"/>
      <c r="K214" s="169"/>
      <c r="L214" s="158"/>
      <c r="M214" s="36"/>
      <c r="N214" s="169"/>
      <c r="O214" s="44"/>
      <c r="P214" s="165"/>
      <c r="Q214" s="61">
        <f t="shared" si="2"/>
        <v>0</v>
      </c>
    </row>
    <row r="215" spans="1:17" ht="18" customHeight="1">
      <c r="A215" s="614">
        <v>47</v>
      </c>
      <c r="B215" s="615"/>
      <c r="C215" s="624"/>
      <c r="D215" s="625"/>
      <c r="E215" s="184"/>
      <c r="F215" s="167"/>
      <c r="G215" s="42"/>
      <c r="H215" s="169"/>
      <c r="I215" s="158"/>
      <c r="J215" s="36"/>
      <c r="K215" s="169"/>
      <c r="L215" s="158"/>
      <c r="M215" s="36"/>
      <c r="N215" s="169"/>
      <c r="O215" s="44"/>
      <c r="P215" s="165"/>
      <c r="Q215" s="61">
        <f t="shared" si="2"/>
        <v>0</v>
      </c>
    </row>
    <row r="216" spans="1:17" ht="18" customHeight="1">
      <c r="A216" s="614">
        <v>48</v>
      </c>
      <c r="B216" s="615"/>
      <c r="C216" s="624"/>
      <c r="D216" s="625"/>
      <c r="E216" s="184"/>
      <c r="F216" s="167"/>
      <c r="G216" s="42"/>
      <c r="H216" s="169"/>
      <c r="I216" s="158"/>
      <c r="J216" s="36"/>
      <c r="K216" s="169"/>
      <c r="L216" s="158"/>
      <c r="M216" s="36"/>
      <c r="N216" s="169"/>
      <c r="O216" s="44"/>
      <c r="P216" s="165"/>
      <c r="Q216" s="61">
        <f t="shared" si="2"/>
        <v>0</v>
      </c>
    </row>
    <row r="217" spans="1:17" ht="18" customHeight="1">
      <c r="A217" s="614">
        <v>49</v>
      </c>
      <c r="B217" s="615"/>
      <c r="C217" s="624"/>
      <c r="D217" s="625"/>
      <c r="E217" s="184"/>
      <c r="F217" s="167"/>
      <c r="G217" s="42"/>
      <c r="H217" s="169"/>
      <c r="I217" s="158"/>
      <c r="J217" s="36"/>
      <c r="K217" s="169"/>
      <c r="L217" s="158"/>
      <c r="M217" s="36"/>
      <c r="N217" s="169"/>
      <c r="O217" s="44"/>
      <c r="P217" s="165"/>
      <c r="Q217" s="61">
        <f t="shared" si="2"/>
        <v>0</v>
      </c>
    </row>
    <row r="218" spans="1:17" ht="18" customHeight="1">
      <c r="A218" s="616">
        <v>50</v>
      </c>
      <c r="B218" s="617"/>
      <c r="C218" s="657"/>
      <c r="D218" s="658"/>
      <c r="E218" s="185"/>
      <c r="F218" s="168"/>
      <c r="G218" s="43"/>
      <c r="H218" s="170"/>
      <c r="I218" s="159"/>
      <c r="J218" s="37"/>
      <c r="K218" s="170"/>
      <c r="L218" s="159"/>
      <c r="M218" s="37"/>
      <c r="N218" s="170"/>
      <c r="O218" s="43"/>
      <c r="P218" s="172"/>
      <c r="Q218" s="62">
        <f t="shared" si="2"/>
        <v>0</v>
      </c>
    </row>
    <row r="220" spans="1:17">
      <c r="A220" s="1"/>
      <c r="B220" s="1"/>
    </row>
    <row r="221" spans="1:17" ht="20.100000000000001" customHeight="1">
      <c r="A221" s="66" t="s">
        <v>167</v>
      </c>
      <c r="B221" s="66"/>
      <c r="C221" s="66"/>
      <c r="D221" s="66"/>
    </row>
    <row r="222" spans="1:17" ht="20.100000000000001" customHeight="1">
      <c r="A222" s="3" t="s">
        <v>21</v>
      </c>
      <c r="B222" s="3"/>
      <c r="C222" s="3"/>
      <c r="D222" s="3"/>
      <c r="F222" s="659" t="s">
        <v>22</v>
      </c>
      <c r="G222" s="660"/>
      <c r="H222" s="660"/>
    </row>
    <row r="223" spans="1:17" ht="20.100000000000001" customHeight="1">
      <c r="A223" s="639" t="s">
        <v>6</v>
      </c>
      <c r="B223" s="639"/>
      <c r="C223" s="639"/>
      <c r="D223" s="639"/>
      <c r="E223" s="640"/>
      <c r="F223" s="647" t="s">
        <v>169</v>
      </c>
      <c r="G223" s="640"/>
      <c r="H223" s="640"/>
    </row>
    <row r="224" spans="1:17" ht="20.100000000000001" customHeight="1">
      <c r="A224" s="629" t="s">
        <v>98</v>
      </c>
      <c r="B224" s="630"/>
      <c r="C224" s="630"/>
      <c r="D224" s="630"/>
      <c r="E224" s="631"/>
      <c r="F224" s="626">
        <f>SUMIFS($Q$169:$Q$218,$C$169:$C$218,A224)</f>
        <v>0</v>
      </c>
      <c r="G224" s="627"/>
      <c r="H224" s="628"/>
    </row>
    <row r="225" spans="1:16" ht="20.100000000000001" customHeight="1">
      <c r="A225" s="629" t="s">
        <v>99</v>
      </c>
      <c r="B225" s="630"/>
      <c r="C225" s="630"/>
      <c r="D225" s="630"/>
      <c r="E225" s="631"/>
      <c r="F225" s="626">
        <f>SUMIFS($Q$169:$Q$218,$C$169:$C$218,A225)</f>
        <v>0</v>
      </c>
      <c r="G225" s="627"/>
      <c r="H225" s="628"/>
    </row>
    <row r="226" spans="1:16" ht="20.100000000000001" customHeight="1">
      <c r="A226" s="652" t="s">
        <v>186</v>
      </c>
      <c r="B226" s="178"/>
      <c r="C226" s="629" t="s">
        <v>100</v>
      </c>
      <c r="D226" s="630"/>
      <c r="E226" s="631"/>
      <c r="F226" s="626">
        <f>SUMIFS($Q$169:$Q$218,$C$169:$C$218,C226)</f>
        <v>0</v>
      </c>
      <c r="G226" s="627"/>
      <c r="H226" s="628"/>
    </row>
    <row r="227" spans="1:16" ht="20.100000000000001" customHeight="1">
      <c r="A227" s="653"/>
      <c r="B227" s="179"/>
      <c r="C227" s="629" t="s">
        <v>101</v>
      </c>
      <c r="D227" s="630"/>
      <c r="E227" s="631"/>
      <c r="F227" s="626">
        <f>SUMIFS($Q$169:$Q$218,$C$169:$C$218,C227)</f>
        <v>0</v>
      </c>
      <c r="G227" s="627"/>
      <c r="H227" s="628"/>
    </row>
    <row r="228" spans="1:16" ht="20.100000000000001" customHeight="1">
      <c r="A228" s="653"/>
      <c r="B228" s="179"/>
      <c r="C228" s="629" t="s">
        <v>102</v>
      </c>
      <c r="D228" s="630"/>
      <c r="E228" s="631"/>
      <c r="F228" s="626">
        <f>SUMIFS($Q$169:$Q$218,$C$169:$C$218,C228)</f>
        <v>0</v>
      </c>
      <c r="G228" s="627"/>
      <c r="H228" s="628"/>
    </row>
    <row r="229" spans="1:16" ht="20.100000000000001" customHeight="1">
      <c r="A229" s="653"/>
      <c r="B229" s="179"/>
      <c r="C229" s="629" t="s">
        <v>103</v>
      </c>
      <c r="D229" s="630"/>
      <c r="E229" s="631"/>
      <c r="F229" s="626">
        <f>SUMIFS($Q$169:$Q$218,$C$169:$C$218,C229)</f>
        <v>0</v>
      </c>
      <c r="G229" s="627"/>
      <c r="H229" s="628"/>
    </row>
    <row r="230" spans="1:16" ht="20.100000000000001" customHeight="1">
      <c r="A230" s="654"/>
      <c r="B230" s="180"/>
      <c r="C230" s="630" t="s">
        <v>185</v>
      </c>
      <c r="D230" s="630"/>
      <c r="E230" s="631"/>
      <c r="F230" s="626">
        <f>SUM($F$226:$H$229)</f>
        <v>0</v>
      </c>
      <c r="G230" s="655"/>
      <c r="H230" s="656"/>
    </row>
    <row r="231" spans="1:16" ht="19.5" customHeight="1">
      <c r="A231" s="629" t="s">
        <v>104</v>
      </c>
      <c r="B231" s="630"/>
      <c r="C231" s="630"/>
      <c r="D231" s="630"/>
      <c r="E231" s="631"/>
      <c r="F231" s="626">
        <f>SUM($F$224:$H$225,$F$230)</f>
        <v>0</v>
      </c>
      <c r="G231" s="627"/>
      <c r="H231" s="628"/>
    </row>
    <row r="232" spans="1:16" ht="19.5" customHeight="1">
      <c r="A232" s="629" t="s">
        <v>170</v>
      </c>
      <c r="B232" s="630"/>
      <c r="C232" s="630"/>
      <c r="D232" s="630"/>
      <c r="E232" s="631"/>
      <c r="F232" s="626">
        <f>SUMIFS($Q$169:$Q$218,$C$169:$C$218,A232)</f>
        <v>0</v>
      </c>
      <c r="G232" s="627"/>
      <c r="H232" s="628"/>
    </row>
    <row r="233" spans="1:16" ht="19.5" customHeight="1">
      <c r="A233" s="629" t="s">
        <v>171</v>
      </c>
      <c r="B233" s="630"/>
      <c r="C233" s="630"/>
      <c r="D233" s="630"/>
      <c r="E233" s="631"/>
      <c r="F233" s="626">
        <f>SUM($F$231,$F$232)</f>
        <v>0</v>
      </c>
      <c r="G233" s="627"/>
      <c r="H233" s="628"/>
    </row>
    <row r="234" spans="1:16" ht="19.5" customHeight="1">
      <c r="A234" s="85"/>
      <c r="B234" s="85"/>
      <c r="C234" s="85"/>
      <c r="D234" s="85"/>
      <c r="E234" s="86"/>
      <c r="F234" s="87"/>
      <c r="G234" s="88"/>
      <c r="H234" s="88"/>
    </row>
    <row r="235" spans="1:16" ht="19.5" customHeight="1">
      <c r="A235" s="85"/>
      <c r="B235" s="85"/>
      <c r="C235" s="85"/>
      <c r="D235" s="85"/>
      <c r="E235" s="86"/>
      <c r="F235" s="87"/>
      <c r="G235" s="88"/>
      <c r="H235" s="88"/>
    </row>
    <row r="236" spans="1:16" ht="19.5" customHeight="1">
      <c r="A236" s="72" t="s">
        <v>7</v>
      </c>
      <c r="B236" s="72"/>
      <c r="C236" s="72"/>
      <c r="D236" s="72"/>
      <c r="E236" s="89"/>
      <c r="F236" s="69"/>
      <c r="G236" s="69"/>
      <c r="H236" s="69"/>
    </row>
    <row r="237" spans="1:16" ht="19.5" customHeight="1">
      <c r="A237" s="673"/>
      <c r="B237" s="674"/>
      <c r="C237" s="639" t="s">
        <v>14</v>
      </c>
      <c r="D237" s="640"/>
      <c r="E237" s="131" t="s">
        <v>31</v>
      </c>
      <c r="F237" s="641" t="s">
        <v>169</v>
      </c>
      <c r="G237" s="642"/>
      <c r="H237" s="642"/>
      <c r="I237"/>
      <c r="J237"/>
      <c r="K237"/>
      <c r="L237"/>
      <c r="M237"/>
      <c r="N237"/>
      <c r="O237"/>
      <c r="P237"/>
    </row>
    <row r="238" spans="1:16" ht="20.100000000000001" customHeight="1">
      <c r="A238" s="675" t="s">
        <v>32</v>
      </c>
      <c r="B238" s="676"/>
      <c r="C238" s="641" t="s">
        <v>64</v>
      </c>
      <c r="D238" s="640"/>
      <c r="E238" s="132" t="s">
        <v>34</v>
      </c>
      <c r="F238" s="638">
        <f t="shared" ref="F238:F254" si="3">SUMIFS($Q$10:$Q$159,$D$10:$D$159,$E238,$R$10:$R$159,"")</f>
        <v>0</v>
      </c>
      <c r="G238" s="637"/>
      <c r="H238" s="637"/>
      <c r="I238"/>
      <c r="J238"/>
      <c r="K238"/>
      <c r="L238"/>
      <c r="M238"/>
      <c r="N238"/>
      <c r="O238"/>
      <c r="P238"/>
    </row>
    <row r="239" spans="1:16" ht="20.100000000000001" customHeight="1">
      <c r="A239" s="677"/>
      <c r="B239" s="678"/>
      <c r="C239" s="641"/>
      <c r="D239" s="640"/>
      <c r="E239" s="132" t="s">
        <v>35</v>
      </c>
      <c r="F239" s="638">
        <f t="shared" si="3"/>
        <v>0</v>
      </c>
      <c r="G239" s="637"/>
      <c r="H239" s="637"/>
      <c r="I239"/>
      <c r="J239"/>
      <c r="K239"/>
      <c r="L239"/>
      <c r="M239"/>
      <c r="N239"/>
      <c r="O239"/>
      <c r="P239"/>
    </row>
    <row r="240" spans="1:16" ht="20.100000000000001" customHeight="1">
      <c r="A240" s="677"/>
      <c r="B240" s="678"/>
      <c r="C240" s="641"/>
      <c r="D240" s="640"/>
      <c r="E240" s="132" t="s">
        <v>5</v>
      </c>
      <c r="F240" s="638">
        <f t="shared" si="3"/>
        <v>0</v>
      </c>
      <c r="G240" s="637"/>
      <c r="H240" s="637"/>
      <c r="I240"/>
      <c r="J240"/>
      <c r="K240"/>
      <c r="L240"/>
      <c r="M240"/>
      <c r="N240"/>
      <c r="O240"/>
      <c r="P240"/>
    </row>
    <row r="241" spans="1:16" ht="20.100000000000001" customHeight="1">
      <c r="A241" s="677"/>
      <c r="B241" s="678"/>
      <c r="C241" s="641" t="s">
        <v>65</v>
      </c>
      <c r="D241" s="640"/>
      <c r="E241" s="132" t="s">
        <v>3</v>
      </c>
      <c r="F241" s="638">
        <f t="shared" si="3"/>
        <v>0</v>
      </c>
      <c r="G241" s="637"/>
      <c r="H241" s="637"/>
      <c r="I241"/>
      <c r="J241"/>
      <c r="K241"/>
      <c r="L241"/>
      <c r="M241"/>
      <c r="N241"/>
      <c r="O241"/>
      <c r="P241"/>
    </row>
    <row r="242" spans="1:16" ht="20.100000000000001" customHeight="1">
      <c r="A242" s="677"/>
      <c r="B242" s="678"/>
      <c r="C242" s="641"/>
      <c r="D242" s="640"/>
      <c r="E242" s="132" t="s">
        <v>36</v>
      </c>
      <c r="F242" s="638">
        <f t="shared" si="3"/>
        <v>0</v>
      </c>
      <c r="G242" s="637"/>
      <c r="H242" s="637"/>
      <c r="I242"/>
      <c r="J242"/>
      <c r="K242"/>
      <c r="L242"/>
      <c r="M242"/>
      <c r="N242"/>
      <c r="O242"/>
      <c r="P242"/>
    </row>
    <row r="243" spans="1:16" ht="20.100000000000001" customHeight="1">
      <c r="A243" s="677"/>
      <c r="B243" s="678"/>
      <c r="C243" s="641"/>
      <c r="D243" s="640"/>
      <c r="E243" s="132" t="s">
        <v>4</v>
      </c>
      <c r="F243" s="638">
        <f t="shared" si="3"/>
        <v>0</v>
      </c>
      <c r="G243" s="637"/>
      <c r="H243" s="637"/>
      <c r="I243"/>
      <c r="J243"/>
      <c r="K243"/>
      <c r="L243"/>
      <c r="M243"/>
      <c r="N243"/>
      <c r="O243"/>
      <c r="P243"/>
    </row>
    <row r="244" spans="1:16" ht="20.100000000000001" customHeight="1">
      <c r="A244" s="677"/>
      <c r="B244" s="678"/>
      <c r="C244" s="641"/>
      <c r="D244" s="640"/>
      <c r="E244" s="132" t="s">
        <v>38</v>
      </c>
      <c r="F244" s="638">
        <f t="shared" si="3"/>
        <v>0</v>
      </c>
      <c r="G244" s="637"/>
      <c r="H244" s="637"/>
      <c r="I244"/>
      <c r="J244"/>
      <c r="K244"/>
      <c r="L244"/>
      <c r="M244"/>
      <c r="N244"/>
      <c r="O244"/>
      <c r="P244"/>
    </row>
    <row r="245" spans="1:16" ht="20.100000000000001" customHeight="1">
      <c r="A245" s="677"/>
      <c r="B245" s="678"/>
      <c r="C245" s="641"/>
      <c r="D245" s="640"/>
      <c r="E245" s="132" t="s">
        <v>33</v>
      </c>
      <c r="F245" s="638">
        <f t="shared" si="3"/>
        <v>0</v>
      </c>
      <c r="G245" s="637"/>
      <c r="H245" s="637"/>
      <c r="I245"/>
      <c r="J245"/>
      <c r="K245"/>
      <c r="L245"/>
      <c r="M245"/>
      <c r="N245"/>
      <c r="O245"/>
      <c r="P245"/>
    </row>
    <row r="246" spans="1:16" ht="20.100000000000001" customHeight="1">
      <c r="A246" s="677"/>
      <c r="B246" s="678"/>
      <c r="C246" s="641" t="s">
        <v>51</v>
      </c>
      <c r="D246" s="640"/>
      <c r="E246" s="132" t="s">
        <v>1</v>
      </c>
      <c r="F246" s="638">
        <f t="shared" si="3"/>
        <v>0</v>
      </c>
      <c r="G246" s="637"/>
      <c r="H246" s="637"/>
      <c r="I246"/>
      <c r="J246"/>
      <c r="K246"/>
      <c r="L246"/>
      <c r="M246"/>
      <c r="N246"/>
      <c r="O246"/>
      <c r="P246"/>
    </row>
    <row r="247" spans="1:16" ht="20.100000000000001" customHeight="1">
      <c r="A247" s="677"/>
      <c r="B247" s="678"/>
      <c r="C247" s="641"/>
      <c r="D247" s="640"/>
      <c r="E247" s="132" t="s">
        <v>40</v>
      </c>
      <c r="F247" s="638">
        <f t="shared" si="3"/>
        <v>0</v>
      </c>
      <c r="G247" s="637"/>
      <c r="H247" s="637"/>
      <c r="I247"/>
      <c r="J247"/>
      <c r="K247"/>
      <c r="L247"/>
      <c r="M247"/>
      <c r="N247"/>
      <c r="O247"/>
      <c r="P247"/>
    </row>
    <row r="248" spans="1:16" ht="20.100000000000001" customHeight="1">
      <c r="A248" s="677"/>
      <c r="B248" s="678"/>
      <c r="C248" s="641"/>
      <c r="D248" s="640"/>
      <c r="E248" s="132" t="s">
        <v>12</v>
      </c>
      <c r="F248" s="638">
        <f t="shared" si="3"/>
        <v>0</v>
      </c>
      <c r="G248" s="637"/>
      <c r="H248" s="637"/>
      <c r="I248"/>
      <c r="J248"/>
      <c r="K248"/>
      <c r="L248"/>
      <c r="M248"/>
      <c r="N248"/>
      <c r="O248"/>
      <c r="P248"/>
    </row>
    <row r="249" spans="1:16" ht="20.100000000000001" customHeight="1">
      <c r="A249" s="677"/>
      <c r="B249" s="678"/>
      <c r="C249" s="641" t="s">
        <v>66</v>
      </c>
      <c r="D249" s="640"/>
      <c r="E249" s="132" t="s">
        <v>39</v>
      </c>
      <c r="F249" s="638">
        <f t="shared" si="3"/>
        <v>0</v>
      </c>
      <c r="G249" s="637"/>
      <c r="H249" s="637"/>
      <c r="I249"/>
      <c r="J249"/>
      <c r="K249"/>
      <c r="L249"/>
      <c r="M249"/>
      <c r="N249"/>
      <c r="O249"/>
      <c r="P249"/>
    </row>
    <row r="250" spans="1:16" ht="20.100000000000001" customHeight="1">
      <c r="A250" s="677"/>
      <c r="B250" s="678"/>
      <c r="C250" s="641"/>
      <c r="D250" s="640"/>
      <c r="E250" s="132" t="s">
        <v>2</v>
      </c>
      <c r="F250" s="638">
        <f t="shared" si="3"/>
        <v>0</v>
      </c>
      <c r="G250" s="637"/>
      <c r="H250" s="637"/>
      <c r="I250"/>
      <c r="J250"/>
      <c r="K250"/>
      <c r="L250"/>
      <c r="M250"/>
      <c r="N250"/>
      <c r="O250"/>
      <c r="P250"/>
    </row>
    <row r="251" spans="1:16" ht="20.100000000000001" customHeight="1">
      <c r="A251" s="677"/>
      <c r="B251" s="678"/>
      <c r="C251" s="641"/>
      <c r="D251" s="640"/>
      <c r="E251" s="132" t="s">
        <v>37</v>
      </c>
      <c r="F251" s="638">
        <f t="shared" si="3"/>
        <v>0</v>
      </c>
      <c r="G251" s="637"/>
      <c r="H251" s="637"/>
      <c r="I251"/>
      <c r="J251"/>
      <c r="K251"/>
      <c r="L251"/>
      <c r="M251"/>
      <c r="N251"/>
      <c r="O251"/>
      <c r="P251"/>
    </row>
    <row r="252" spans="1:16" ht="20.100000000000001" customHeight="1">
      <c r="A252" s="677"/>
      <c r="B252" s="678"/>
      <c r="C252" s="641"/>
      <c r="D252" s="640"/>
      <c r="E252" s="146" t="s">
        <v>41</v>
      </c>
      <c r="F252" s="638">
        <f t="shared" si="3"/>
        <v>0</v>
      </c>
      <c r="G252" s="637"/>
      <c r="H252" s="637"/>
      <c r="I252"/>
      <c r="J252"/>
      <c r="K252"/>
      <c r="L252"/>
      <c r="M252"/>
      <c r="N252"/>
      <c r="O252"/>
      <c r="P252"/>
    </row>
    <row r="253" spans="1:16" ht="20.100000000000001" customHeight="1">
      <c r="A253" s="677"/>
      <c r="B253" s="678"/>
      <c r="C253" s="641"/>
      <c r="D253" s="640"/>
      <c r="E253" s="132" t="s">
        <v>28</v>
      </c>
      <c r="F253" s="638">
        <f t="shared" si="3"/>
        <v>0</v>
      </c>
      <c r="G253" s="637"/>
      <c r="H253" s="637"/>
      <c r="I253"/>
      <c r="J253"/>
      <c r="K253"/>
      <c r="L253"/>
      <c r="M253"/>
      <c r="N253"/>
      <c r="O253"/>
      <c r="P253"/>
    </row>
    <row r="254" spans="1:16" ht="20.100000000000001" customHeight="1">
      <c r="A254" s="677"/>
      <c r="B254" s="678"/>
      <c r="C254" s="634" t="s">
        <v>184</v>
      </c>
      <c r="D254" s="635"/>
      <c r="E254" s="132" t="s">
        <v>11</v>
      </c>
      <c r="F254" s="638">
        <f t="shared" si="3"/>
        <v>0</v>
      </c>
      <c r="G254" s="637"/>
      <c r="H254" s="637"/>
      <c r="I254"/>
      <c r="J254"/>
      <c r="K254"/>
      <c r="L254"/>
      <c r="M254"/>
      <c r="N254"/>
      <c r="O254"/>
      <c r="P254"/>
    </row>
    <row r="255" spans="1:16" ht="20.100000000000001" customHeight="1">
      <c r="A255" s="677"/>
      <c r="B255" s="678"/>
      <c r="C255" s="639" t="s">
        <v>26</v>
      </c>
      <c r="D255" s="639"/>
      <c r="E255" s="640"/>
      <c r="F255" s="638">
        <f>SUM($F$238:$H$254)</f>
        <v>0</v>
      </c>
      <c r="G255" s="637"/>
      <c r="H255" s="637"/>
      <c r="I255"/>
      <c r="J255"/>
      <c r="K255"/>
      <c r="L255"/>
      <c r="M255"/>
      <c r="N255"/>
      <c r="O255"/>
      <c r="P255"/>
    </row>
    <row r="256" spans="1:16" ht="20.100000000000001" customHeight="1">
      <c r="A256" s="677"/>
      <c r="B256" s="678"/>
      <c r="C256" s="641" t="s">
        <v>23</v>
      </c>
      <c r="D256" s="641"/>
      <c r="E256" s="640"/>
      <c r="F256" s="645"/>
      <c r="G256" s="646"/>
      <c r="H256" s="646"/>
      <c r="I256"/>
      <c r="J256"/>
      <c r="K256"/>
      <c r="L256"/>
      <c r="M256"/>
      <c r="N256"/>
      <c r="O256"/>
      <c r="P256"/>
    </row>
    <row r="257" spans="1:16" ht="20.100000000000001" customHeight="1">
      <c r="A257" s="679"/>
      <c r="B257" s="680"/>
      <c r="C257" s="639" t="s">
        <v>43</v>
      </c>
      <c r="D257" s="639"/>
      <c r="E257" s="640"/>
      <c r="F257" s="638">
        <f>$F$255-$F$256</f>
        <v>0</v>
      </c>
      <c r="G257" s="637"/>
      <c r="H257" s="637"/>
      <c r="I257"/>
      <c r="J257"/>
      <c r="K257"/>
      <c r="L257"/>
      <c r="M257"/>
      <c r="N257"/>
      <c r="O257"/>
      <c r="P257"/>
    </row>
    <row r="258" spans="1:16" ht="20.100000000000001" customHeight="1">
      <c r="A258" s="681" t="s">
        <v>58</v>
      </c>
      <c r="B258" s="682"/>
      <c r="C258" s="641" t="s">
        <v>64</v>
      </c>
      <c r="D258" s="640"/>
      <c r="E258" s="132" t="s">
        <v>34</v>
      </c>
      <c r="F258" s="636">
        <f t="shared" ref="F258:F274" si="4">SUMIFS($Q$10:$Q$159,$D$10:$D$159,$E258,$R$10:$R$159,"○")</f>
        <v>0</v>
      </c>
      <c r="G258" s="637"/>
      <c r="H258" s="637"/>
      <c r="I258"/>
      <c r="J258"/>
      <c r="K258"/>
      <c r="L258"/>
      <c r="M258"/>
      <c r="N258"/>
      <c r="O258"/>
      <c r="P258"/>
    </row>
    <row r="259" spans="1:16" ht="20.100000000000001" customHeight="1">
      <c r="A259" s="683"/>
      <c r="B259" s="684"/>
      <c r="C259" s="641"/>
      <c r="D259" s="640"/>
      <c r="E259" s="132" t="s">
        <v>35</v>
      </c>
      <c r="F259" s="636">
        <f t="shared" si="4"/>
        <v>0</v>
      </c>
      <c r="G259" s="637"/>
      <c r="H259" s="637"/>
      <c r="I259"/>
      <c r="J259"/>
      <c r="K259"/>
      <c r="L259"/>
      <c r="M259"/>
      <c r="N259"/>
      <c r="O259"/>
      <c r="P259"/>
    </row>
    <row r="260" spans="1:16" ht="20.100000000000001" customHeight="1">
      <c r="A260" s="683"/>
      <c r="B260" s="684"/>
      <c r="C260" s="641"/>
      <c r="D260" s="640"/>
      <c r="E260" s="132" t="s">
        <v>5</v>
      </c>
      <c r="F260" s="636">
        <f t="shared" si="4"/>
        <v>0</v>
      </c>
      <c r="G260" s="637"/>
      <c r="H260" s="637"/>
      <c r="I260"/>
      <c r="J260"/>
      <c r="K260"/>
      <c r="L260"/>
      <c r="M260"/>
      <c r="N260"/>
      <c r="O260"/>
      <c r="P260"/>
    </row>
    <row r="261" spans="1:16" ht="20.100000000000001" customHeight="1">
      <c r="A261" s="683"/>
      <c r="B261" s="684"/>
      <c r="C261" s="641" t="s">
        <v>65</v>
      </c>
      <c r="D261" s="640"/>
      <c r="E261" s="132" t="s">
        <v>3</v>
      </c>
      <c r="F261" s="636">
        <f t="shared" si="4"/>
        <v>0</v>
      </c>
      <c r="G261" s="637"/>
      <c r="H261" s="637"/>
      <c r="I261"/>
      <c r="J261"/>
      <c r="K261"/>
      <c r="L261"/>
      <c r="M261"/>
      <c r="N261"/>
      <c r="O261"/>
      <c r="P261"/>
    </row>
    <row r="262" spans="1:16" ht="20.100000000000001" customHeight="1">
      <c r="A262" s="683"/>
      <c r="B262" s="684"/>
      <c r="C262" s="641"/>
      <c r="D262" s="640"/>
      <c r="E262" s="132" t="s">
        <v>36</v>
      </c>
      <c r="F262" s="636">
        <f t="shared" si="4"/>
        <v>0</v>
      </c>
      <c r="G262" s="637"/>
      <c r="H262" s="637"/>
      <c r="I262"/>
      <c r="J262"/>
      <c r="K262"/>
      <c r="L262"/>
      <c r="M262"/>
      <c r="N262"/>
      <c r="O262"/>
      <c r="P262"/>
    </row>
    <row r="263" spans="1:16" ht="20.100000000000001" customHeight="1">
      <c r="A263" s="683"/>
      <c r="B263" s="684"/>
      <c r="C263" s="641"/>
      <c r="D263" s="640"/>
      <c r="E263" s="132" t="s">
        <v>4</v>
      </c>
      <c r="F263" s="636">
        <f t="shared" si="4"/>
        <v>0</v>
      </c>
      <c r="G263" s="637"/>
      <c r="H263" s="637"/>
      <c r="I263"/>
      <c r="J263"/>
      <c r="K263"/>
      <c r="L263"/>
      <c r="M263"/>
      <c r="N263"/>
      <c r="O263"/>
      <c r="P263"/>
    </row>
    <row r="264" spans="1:16" ht="20.100000000000001" customHeight="1">
      <c r="A264" s="683"/>
      <c r="B264" s="684"/>
      <c r="C264" s="641"/>
      <c r="D264" s="640"/>
      <c r="E264" s="132" t="s">
        <v>38</v>
      </c>
      <c r="F264" s="636">
        <f t="shared" si="4"/>
        <v>0</v>
      </c>
      <c r="G264" s="637"/>
      <c r="H264" s="637"/>
      <c r="I264"/>
      <c r="J264"/>
      <c r="K264"/>
      <c r="L264"/>
      <c r="M264"/>
      <c r="N264"/>
      <c r="O264"/>
      <c r="P264"/>
    </row>
    <row r="265" spans="1:16" ht="20.100000000000001" customHeight="1">
      <c r="A265" s="683"/>
      <c r="B265" s="684"/>
      <c r="C265" s="641"/>
      <c r="D265" s="640"/>
      <c r="E265" s="132" t="s">
        <v>33</v>
      </c>
      <c r="F265" s="636">
        <f t="shared" si="4"/>
        <v>0</v>
      </c>
      <c r="G265" s="637"/>
      <c r="H265" s="637"/>
      <c r="I265"/>
      <c r="J265"/>
      <c r="K265"/>
      <c r="L265"/>
      <c r="M265"/>
      <c r="N265"/>
      <c r="O265"/>
      <c r="P265"/>
    </row>
    <row r="266" spans="1:16" ht="20.100000000000001" customHeight="1">
      <c r="A266" s="683"/>
      <c r="B266" s="684"/>
      <c r="C266" s="641" t="s">
        <v>51</v>
      </c>
      <c r="D266" s="640"/>
      <c r="E266" s="132" t="s">
        <v>1</v>
      </c>
      <c r="F266" s="636">
        <f t="shared" si="4"/>
        <v>0</v>
      </c>
      <c r="G266" s="637"/>
      <c r="H266" s="637"/>
      <c r="I266"/>
      <c r="J266"/>
      <c r="K266"/>
      <c r="L266"/>
      <c r="M266"/>
      <c r="N266"/>
      <c r="O266"/>
      <c r="P266"/>
    </row>
    <row r="267" spans="1:16" ht="20.100000000000001" customHeight="1">
      <c r="A267" s="683"/>
      <c r="B267" s="684"/>
      <c r="C267" s="641"/>
      <c r="D267" s="640"/>
      <c r="E267" s="132" t="s">
        <v>40</v>
      </c>
      <c r="F267" s="636">
        <f t="shared" si="4"/>
        <v>0</v>
      </c>
      <c r="G267" s="637"/>
      <c r="H267" s="637"/>
      <c r="I267"/>
      <c r="J267"/>
      <c r="K267"/>
      <c r="L267"/>
      <c r="M267"/>
      <c r="N267"/>
      <c r="O267"/>
      <c r="P267"/>
    </row>
    <row r="268" spans="1:16" ht="20.100000000000001" customHeight="1">
      <c r="A268" s="683"/>
      <c r="B268" s="684"/>
      <c r="C268" s="641"/>
      <c r="D268" s="640"/>
      <c r="E268" s="132" t="s">
        <v>12</v>
      </c>
      <c r="F268" s="636">
        <f t="shared" si="4"/>
        <v>0</v>
      </c>
      <c r="G268" s="637"/>
      <c r="H268" s="637"/>
      <c r="I268"/>
      <c r="J268"/>
      <c r="K268"/>
      <c r="L268"/>
      <c r="M268"/>
      <c r="N268"/>
      <c r="O268"/>
      <c r="P268"/>
    </row>
    <row r="269" spans="1:16" ht="20.100000000000001" customHeight="1">
      <c r="A269" s="683"/>
      <c r="B269" s="684"/>
      <c r="C269" s="641" t="s">
        <v>66</v>
      </c>
      <c r="D269" s="640"/>
      <c r="E269" s="132" t="s">
        <v>39</v>
      </c>
      <c r="F269" s="636">
        <f t="shared" si="4"/>
        <v>0</v>
      </c>
      <c r="G269" s="637"/>
      <c r="H269" s="637"/>
      <c r="I269"/>
      <c r="J269"/>
      <c r="K269"/>
      <c r="L269"/>
      <c r="M269"/>
      <c r="N269"/>
      <c r="O269"/>
      <c r="P269"/>
    </row>
    <row r="270" spans="1:16" ht="20.100000000000001" customHeight="1">
      <c r="A270" s="683"/>
      <c r="B270" s="684"/>
      <c r="C270" s="641"/>
      <c r="D270" s="640"/>
      <c r="E270" s="132" t="s">
        <v>2</v>
      </c>
      <c r="F270" s="636">
        <f t="shared" si="4"/>
        <v>0</v>
      </c>
      <c r="G270" s="637"/>
      <c r="H270" s="637"/>
      <c r="I270"/>
      <c r="J270"/>
      <c r="K270"/>
      <c r="L270"/>
      <c r="M270"/>
      <c r="N270"/>
      <c r="O270"/>
      <c r="P270"/>
    </row>
    <row r="271" spans="1:16" ht="20.100000000000001" customHeight="1">
      <c r="A271" s="683"/>
      <c r="B271" s="684"/>
      <c r="C271" s="641"/>
      <c r="D271" s="640"/>
      <c r="E271" s="132" t="s">
        <v>37</v>
      </c>
      <c r="F271" s="636">
        <f t="shared" si="4"/>
        <v>0</v>
      </c>
      <c r="G271" s="637"/>
      <c r="H271" s="637"/>
      <c r="I271"/>
      <c r="J271"/>
      <c r="K271"/>
      <c r="L271"/>
      <c r="M271"/>
      <c r="N271"/>
      <c r="O271"/>
      <c r="P271"/>
    </row>
    <row r="272" spans="1:16" ht="20.100000000000001" customHeight="1">
      <c r="A272" s="683"/>
      <c r="B272" s="684"/>
      <c r="C272" s="641"/>
      <c r="D272" s="640"/>
      <c r="E272" s="132" t="s">
        <v>41</v>
      </c>
      <c r="F272" s="636">
        <f t="shared" si="4"/>
        <v>0</v>
      </c>
      <c r="G272" s="637"/>
      <c r="H272" s="637"/>
      <c r="I272"/>
      <c r="J272"/>
      <c r="K272"/>
      <c r="L272"/>
      <c r="M272"/>
      <c r="N272"/>
      <c r="O272"/>
      <c r="P272"/>
    </row>
    <row r="273" spans="1:24" ht="20.100000000000001" customHeight="1">
      <c r="A273" s="683"/>
      <c r="B273" s="684"/>
      <c r="C273" s="641"/>
      <c r="D273" s="640"/>
      <c r="E273" s="132" t="s">
        <v>28</v>
      </c>
      <c r="F273" s="636">
        <f t="shared" si="4"/>
        <v>0</v>
      </c>
      <c r="G273" s="637"/>
      <c r="H273" s="637"/>
      <c r="I273"/>
      <c r="J273"/>
      <c r="K273"/>
      <c r="L273"/>
      <c r="M273"/>
      <c r="N273"/>
      <c r="O273"/>
      <c r="P273"/>
    </row>
    <row r="274" spans="1:24" ht="20.100000000000001" customHeight="1">
      <c r="A274" s="683"/>
      <c r="B274" s="684"/>
      <c r="C274" s="634" t="s">
        <v>184</v>
      </c>
      <c r="D274" s="635"/>
      <c r="E274" s="132" t="s">
        <v>11</v>
      </c>
      <c r="F274" s="636">
        <f t="shared" si="4"/>
        <v>0</v>
      </c>
      <c r="G274" s="637"/>
      <c r="H274" s="637"/>
      <c r="I274"/>
      <c r="J274"/>
      <c r="K274"/>
      <c r="L274"/>
      <c r="M274"/>
      <c r="N274"/>
      <c r="O274"/>
      <c r="P274"/>
    </row>
    <row r="275" spans="1:24" ht="20.100000000000001" customHeight="1" thickBot="1">
      <c r="A275" s="685"/>
      <c r="B275" s="686"/>
      <c r="C275" s="639" t="s">
        <v>172</v>
      </c>
      <c r="D275" s="639"/>
      <c r="E275" s="640"/>
      <c r="F275" s="643">
        <f>SUM($F$258:$H$274)</f>
        <v>0</v>
      </c>
      <c r="G275" s="644"/>
      <c r="H275" s="644"/>
      <c r="I275"/>
      <c r="J275"/>
      <c r="K275"/>
      <c r="L275"/>
      <c r="M275"/>
      <c r="N275"/>
      <c r="O275"/>
      <c r="P275"/>
    </row>
    <row r="276" spans="1:24" ht="20.100000000000001" customHeight="1" thickTop="1">
      <c r="A276" s="648" t="s">
        <v>173</v>
      </c>
      <c r="B276" s="648"/>
      <c r="C276" s="649"/>
      <c r="D276" s="649"/>
      <c r="E276" s="649"/>
      <c r="F276" s="650">
        <f>SUM($F$255,$F$275)</f>
        <v>0</v>
      </c>
      <c r="G276" s="651"/>
      <c r="H276" s="651"/>
      <c r="I276"/>
      <c r="J276"/>
      <c r="K276"/>
      <c r="L276"/>
      <c r="M276"/>
      <c r="N276"/>
      <c r="O276"/>
      <c r="P276"/>
    </row>
    <row r="277" spans="1:24">
      <c r="W277" s="5"/>
      <c r="X277" s="2"/>
    </row>
  </sheetData>
  <sheetProtection password="DF8A" sheet="1" objects="1" scenarios="1" formatRows="0"/>
  <mergeCells count="349">
    <mergeCell ref="A203:B203"/>
    <mergeCell ref="A204:B204"/>
    <mergeCell ref="A205:B205"/>
    <mergeCell ref="A206:B206"/>
    <mergeCell ref="A207:B207"/>
    <mergeCell ref="A208:B208"/>
    <mergeCell ref="A209:B209"/>
    <mergeCell ref="A210:B210"/>
    <mergeCell ref="A211:B211"/>
    <mergeCell ref="A194:B194"/>
    <mergeCell ref="A195:B195"/>
    <mergeCell ref="A196:B196"/>
    <mergeCell ref="A197:B197"/>
    <mergeCell ref="A198:B198"/>
    <mergeCell ref="A199:B199"/>
    <mergeCell ref="A200:B200"/>
    <mergeCell ref="A201:B201"/>
    <mergeCell ref="A202:B202"/>
    <mergeCell ref="A185:B185"/>
    <mergeCell ref="A186:B186"/>
    <mergeCell ref="A187:B187"/>
    <mergeCell ref="A188:B188"/>
    <mergeCell ref="A189:B189"/>
    <mergeCell ref="A190:B190"/>
    <mergeCell ref="A191:B191"/>
    <mergeCell ref="A192:B192"/>
    <mergeCell ref="A193:B193"/>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F267:H267"/>
    <mergeCell ref="F268:H268"/>
    <mergeCell ref="C257:E257"/>
    <mergeCell ref="F257:H257"/>
    <mergeCell ref="C258:D260"/>
    <mergeCell ref="F258:H258"/>
    <mergeCell ref="F259:H259"/>
    <mergeCell ref="F260:H260"/>
    <mergeCell ref="C261:D265"/>
    <mergeCell ref="F261:H261"/>
    <mergeCell ref="F262:H26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A224:E22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C204:D204"/>
    <mergeCell ref="C205:D205"/>
    <mergeCell ref="C195:D195"/>
    <mergeCell ref="C196:D196"/>
    <mergeCell ref="C197:D197"/>
    <mergeCell ref="C206:D206"/>
    <mergeCell ref="C207:D207"/>
    <mergeCell ref="C208:D208"/>
    <mergeCell ref="C209:D209"/>
    <mergeCell ref="C3:C4"/>
    <mergeCell ref="E3:M3"/>
    <mergeCell ref="E4:M4"/>
    <mergeCell ref="C6:D6"/>
    <mergeCell ref="F6:K6"/>
    <mergeCell ref="C7:D7"/>
    <mergeCell ref="F7:K7"/>
    <mergeCell ref="M6:Q7"/>
    <mergeCell ref="C162:C163"/>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s>
  <phoneticPr fontId="7"/>
  <conditionalFormatting sqref="O51:O106 G51:G106 I51:I106 L51:L106">
    <cfRule type="expression" dxfId="1470" priority="373">
      <formula>INDIRECT(ADDRESS(ROW(),COLUMN()))=TRUNC(INDIRECT(ADDRESS(ROW(),COLUMN())))</formula>
    </cfRule>
  </conditionalFormatting>
  <conditionalFormatting sqref="O27:O50">
    <cfRule type="expression" dxfId="1469" priority="369">
      <formula>INDIRECT(ADDRESS(ROW(),COLUMN()))=TRUNC(INDIRECT(ADDRESS(ROW(),COLUMN())))</formula>
    </cfRule>
  </conditionalFormatting>
  <conditionalFormatting sqref="G48:G50">
    <cfRule type="expression" dxfId="1468" priority="372">
      <formula>INDIRECT(ADDRESS(ROW(),COLUMN()))=TRUNC(INDIRECT(ADDRESS(ROW(),COLUMN())))</formula>
    </cfRule>
  </conditionalFormatting>
  <conditionalFormatting sqref="I45 I48:I50">
    <cfRule type="expression" dxfId="1467" priority="371">
      <formula>INDIRECT(ADDRESS(ROW(),COLUMN()))=TRUNC(INDIRECT(ADDRESS(ROW(),COLUMN())))</formula>
    </cfRule>
  </conditionalFormatting>
  <conditionalFormatting sqref="L29:L50">
    <cfRule type="expression" dxfId="1466" priority="370">
      <formula>INDIRECT(ADDRESS(ROW(),COLUMN()))=TRUNC(INDIRECT(ADDRESS(ROW(),COLUMN())))</formula>
    </cfRule>
  </conditionalFormatting>
  <conditionalFormatting sqref="O10">
    <cfRule type="expression" dxfId="1465" priority="367">
      <formula>INDIRECT(ADDRESS(ROW(),COLUMN()))=TRUNC(INDIRECT(ADDRESS(ROW(),COLUMN())))</formula>
    </cfRule>
  </conditionalFormatting>
  <conditionalFormatting sqref="L10">
    <cfRule type="expression" dxfId="1464" priority="368">
      <formula>INDIRECT(ADDRESS(ROW(),COLUMN()))=TRUNC(INDIRECT(ADDRESS(ROW(),COLUMN())))</formula>
    </cfRule>
  </conditionalFormatting>
  <conditionalFormatting sqref="O11">
    <cfRule type="expression" dxfId="1463" priority="365">
      <formula>INDIRECT(ADDRESS(ROW(),COLUMN()))=TRUNC(INDIRECT(ADDRESS(ROW(),COLUMN())))</formula>
    </cfRule>
  </conditionalFormatting>
  <conditionalFormatting sqref="L11">
    <cfRule type="expression" dxfId="1462" priority="366">
      <formula>INDIRECT(ADDRESS(ROW(),COLUMN()))=TRUNC(INDIRECT(ADDRESS(ROW(),COLUMN())))</formula>
    </cfRule>
  </conditionalFormatting>
  <conditionalFormatting sqref="O12:O26">
    <cfRule type="expression" dxfId="1461" priority="362">
      <formula>INDIRECT(ADDRESS(ROW(),COLUMN()))=TRUNC(INDIRECT(ADDRESS(ROW(),COLUMN())))</formula>
    </cfRule>
  </conditionalFormatting>
  <conditionalFormatting sqref="I21:I25">
    <cfRule type="expression" dxfId="1460" priority="364">
      <formula>INDIRECT(ADDRESS(ROW(),COLUMN()))=TRUNC(INDIRECT(ADDRESS(ROW(),COLUMN())))</formula>
    </cfRule>
  </conditionalFormatting>
  <conditionalFormatting sqref="L12:L25">
    <cfRule type="expression" dxfId="1459" priority="363">
      <formula>INDIRECT(ADDRESS(ROW(),COLUMN()))=TRUNC(INDIRECT(ADDRESS(ROW(),COLUMN())))</formula>
    </cfRule>
  </conditionalFormatting>
  <conditionalFormatting sqref="G10 G15">
    <cfRule type="expression" dxfId="1458" priority="361">
      <formula>INDIRECT(ADDRESS(ROW(),COLUMN()))=TRUNC(INDIRECT(ADDRESS(ROW(),COLUMN())))</formula>
    </cfRule>
  </conditionalFormatting>
  <conditionalFormatting sqref="I10 I15">
    <cfRule type="expression" dxfId="1457" priority="360">
      <formula>INDIRECT(ADDRESS(ROW(),COLUMN()))=TRUNC(INDIRECT(ADDRESS(ROW(),COLUMN())))</formula>
    </cfRule>
  </conditionalFormatting>
  <conditionalFormatting sqref="G12">
    <cfRule type="expression" dxfId="1456" priority="359">
      <formula>INDIRECT(ADDRESS(ROW(),COLUMN()))=TRUNC(INDIRECT(ADDRESS(ROW(),COLUMN())))</formula>
    </cfRule>
  </conditionalFormatting>
  <conditionalFormatting sqref="I12">
    <cfRule type="expression" dxfId="1455" priority="358">
      <formula>INDIRECT(ADDRESS(ROW(),COLUMN()))=TRUNC(INDIRECT(ADDRESS(ROW(),COLUMN())))</formula>
    </cfRule>
  </conditionalFormatting>
  <conditionalFormatting sqref="G14">
    <cfRule type="expression" dxfId="1454" priority="357">
      <formula>INDIRECT(ADDRESS(ROW(),COLUMN()))=TRUNC(INDIRECT(ADDRESS(ROW(),COLUMN())))</formula>
    </cfRule>
  </conditionalFormatting>
  <conditionalFormatting sqref="I14">
    <cfRule type="expression" dxfId="1453" priority="356">
      <formula>INDIRECT(ADDRESS(ROW(),COLUMN()))=TRUNC(INDIRECT(ADDRESS(ROW(),COLUMN())))</formula>
    </cfRule>
  </conditionalFormatting>
  <conditionalFormatting sqref="G11">
    <cfRule type="expression" dxfId="1452" priority="355">
      <formula>INDIRECT(ADDRESS(ROW(),COLUMN()))=TRUNC(INDIRECT(ADDRESS(ROW(),COLUMN())))</formula>
    </cfRule>
  </conditionalFormatting>
  <conditionalFormatting sqref="I11">
    <cfRule type="expression" dxfId="1451" priority="354">
      <formula>INDIRECT(ADDRESS(ROW(),COLUMN()))=TRUNC(INDIRECT(ADDRESS(ROW(),COLUMN())))</formula>
    </cfRule>
  </conditionalFormatting>
  <conditionalFormatting sqref="G13">
    <cfRule type="expression" dxfId="1450" priority="353">
      <formula>INDIRECT(ADDRESS(ROW(),COLUMN()))=TRUNC(INDIRECT(ADDRESS(ROW(),COLUMN())))</formula>
    </cfRule>
  </conditionalFormatting>
  <conditionalFormatting sqref="I13">
    <cfRule type="expression" dxfId="1449" priority="352">
      <formula>INDIRECT(ADDRESS(ROW(),COLUMN()))=TRUNC(INDIRECT(ADDRESS(ROW(),COLUMN())))</formula>
    </cfRule>
  </conditionalFormatting>
  <conditionalFormatting sqref="G16 G19">
    <cfRule type="expression" dxfId="1448" priority="351">
      <formula>INDIRECT(ADDRESS(ROW(),COLUMN()))=TRUNC(INDIRECT(ADDRESS(ROW(),COLUMN())))</formula>
    </cfRule>
  </conditionalFormatting>
  <conditionalFormatting sqref="I16 I19">
    <cfRule type="expression" dxfId="1447" priority="350">
      <formula>INDIRECT(ADDRESS(ROW(),COLUMN()))=TRUNC(INDIRECT(ADDRESS(ROW(),COLUMN())))</formula>
    </cfRule>
  </conditionalFormatting>
  <conditionalFormatting sqref="G17">
    <cfRule type="expression" dxfId="1446" priority="349">
      <formula>INDIRECT(ADDRESS(ROW(),COLUMN()))=TRUNC(INDIRECT(ADDRESS(ROW(),COLUMN())))</formula>
    </cfRule>
  </conditionalFormatting>
  <conditionalFormatting sqref="I17">
    <cfRule type="expression" dxfId="1445" priority="348">
      <formula>INDIRECT(ADDRESS(ROW(),COLUMN()))=TRUNC(INDIRECT(ADDRESS(ROW(),COLUMN())))</formula>
    </cfRule>
  </conditionalFormatting>
  <conditionalFormatting sqref="G18">
    <cfRule type="expression" dxfId="1444" priority="347">
      <formula>INDIRECT(ADDRESS(ROW(),COLUMN()))=TRUNC(INDIRECT(ADDRESS(ROW(),COLUMN())))</formula>
    </cfRule>
  </conditionalFormatting>
  <conditionalFormatting sqref="I18">
    <cfRule type="expression" dxfId="1443" priority="346">
      <formula>INDIRECT(ADDRESS(ROW(),COLUMN()))=TRUNC(INDIRECT(ADDRESS(ROW(),COLUMN())))</formula>
    </cfRule>
  </conditionalFormatting>
  <conditionalFormatting sqref="G20">
    <cfRule type="expression" dxfId="1442" priority="345">
      <formula>INDIRECT(ADDRESS(ROW(),COLUMN()))=TRUNC(INDIRECT(ADDRESS(ROW(),COLUMN())))</formula>
    </cfRule>
  </conditionalFormatting>
  <conditionalFormatting sqref="I20">
    <cfRule type="expression" dxfId="1441" priority="344">
      <formula>INDIRECT(ADDRESS(ROW(),COLUMN()))=TRUNC(INDIRECT(ADDRESS(ROW(),COLUMN())))</formula>
    </cfRule>
  </conditionalFormatting>
  <conditionalFormatting sqref="G21 G23">
    <cfRule type="expression" dxfId="1440" priority="343">
      <formula>INDIRECT(ADDRESS(ROW(),COLUMN()))=TRUNC(INDIRECT(ADDRESS(ROW(),COLUMN())))</formula>
    </cfRule>
  </conditionalFormatting>
  <conditionalFormatting sqref="G22">
    <cfRule type="expression" dxfId="1439" priority="342">
      <formula>INDIRECT(ADDRESS(ROW(),COLUMN()))=TRUNC(INDIRECT(ADDRESS(ROW(),COLUMN())))</formula>
    </cfRule>
  </conditionalFormatting>
  <conditionalFormatting sqref="G24:G25">
    <cfRule type="expression" dxfId="1438" priority="341">
      <formula>INDIRECT(ADDRESS(ROW(),COLUMN()))=TRUNC(INDIRECT(ADDRESS(ROW(),COLUMN())))</formula>
    </cfRule>
  </conditionalFormatting>
  <conditionalFormatting sqref="G26:G28">
    <cfRule type="expression" dxfId="1437" priority="340">
      <formula>INDIRECT(ADDRESS(ROW(),COLUMN()))=TRUNC(INDIRECT(ADDRESS(ROW(),COLUMN())))</formula>
    </cfRule>
  </conditionalFormatting>
  <conditionalFormatting sqref="I26:I28">
    <cfRule type="expression" dxfId="1436" priority="339">
      <formula>INDIRECT(ADDRESS(ROW(),COLUMN()))=TRUNC(INDIRECT(ADDRESS(ROW(),COLUMN())))</formula>
    </cfRule>
  </conditionalFormatting>
  <conditionalFormatting sqref="L26:L28">
    <cfRule type="expression" dxfId="1435" priority="338">
      <formula>INDIRECT(ADDRESS(ROW(),COLUMN()))=TRUNC(INDIRECT(ADDRESS(ROW(),COLUMN())))</formula>
    </cfRule>
  </conditionalFormatting>
  <conditionalFormatting sqref="G29:G30">
    <cfRule type="expression" dxfId="1434" priority="337">
      <formula>INDIRECT(ADDRESS(ROW(),COLUMN()))=TRUNC(INDIRECT(ADDRESS(ROW(),COLUMN())))</formula>
    </cfRule>
  </conditionalFormatting>
  <conditionalFormatting sqref="I29:I30">
    <cfRule type="expression" dxfId="1433" priority="336">
      <formula>INDIRECT(ADDRESS(ROW(),COLUMN()))=TRUNC(INDIRECT(ADDRESS(ROW(),COLUMN())))</formula>
    </cfRule>
  </conditionalFormatting>
  <conditionalFormatting sqref="G31:G32 G42 G44">
    <cfRule type="expression" dxfId="1432" priority="335">
      <formula>INDIRECT(ADDRESS(ROW(),COLUMN()))=TRUNC(INDIRECT(ADDRESS(ROW(),COLUMN())))</formula>
    </cfRule>
  </conditionalFormatting>
  <conditionalFormatting sqref="I31:I32 I42 I44">
    <cfRule type="expression" dxfId="1431" priority="334">
      <formula>INDIRECT(ADDRESS(ROW(),COLUMN()))=TRUNC(INDIRECT(ADDRESS(ROW(),COLUMN())))</formula>
    </cfRule>
  </conditionalFormatting>
  <conditionalFormatting sqref="G40">
    <cfRule type="expression" dxfId="1430" priority="333">
      <formula>INDIRECT(ADDRESS(ROW(),COLUMN()))=TRUNC(INDIRECT(ADDRESS(ROW(),COLUMN())))</formula>
    </cfRule>
  </conditionalFormatting>
  <conditionalFormatting sqref="I40">
    <cfRule type="expression" dxfId="1429" priority="332">
      <formula>INDIRECT(ADDRESS(ROW(),COLUMN()))=TRUNC(INDIRECT(ADDRESS(ROW(),COLUMN())))</formula>
    </cfRule>
  </conditionalFormatting>
  <conditionalFormatting sqref="G37">
    <cfRule type="expression" dxfId="1428" priority="331">
      <formula>INDIRECT(ADDRESS(ROW(),COLUMN()))=TRUNC(INDIRECT(ADDRESS(ROW(),COLUMN())))</formula>
    </cfRule>
  </conditionalFormatting>
  <conditionalFormatting sqref="I37">
    <cfRule type="expression" dxfId="1427" priority="330">
      <formula>INDIRECT(ADDRESS(ROW(),COLUMN()))=TRUNC(INDIRECT(ADDRESS(ROW(),COLUMN())))</formula>
    </cfRule>
  </conditionalFormatting>
  <conditionalFormatting sqref="G38">
    <cfRule type="expression" dxfId="1426" priority="329">
      <formula>INDIRECT(ADDRESS(ROW(),COLUMN()))=TRUNC(INDIRECT(ADDRESS(ROW(),COLUMN())))</formula>
    </cfRule>
  </conditionalFormatting>
  <conditionalFormatting sqref="I38">
    <cfRule type="expression" dxfId="1425" priority="328">
      <formula>INDIRECT(ADDRESS(ROW(),COLUMN()))=TRUNC(INDIRECT(ADDRESS(ROW(),COLUMN())))</formula>
    </cfRule>
  </conditionalFormatting>
  <conditionalFormatting sqref="G41">
    <cfRule type="expression" dxfId="1424" priority="327">
      <formula>INDIRECT(ADDRESS(ROW(),COLUMN()))=TRUNC(INDIRECT(ADDRESS(ROW(),COLUMN())))</formula>
    </cfRule>
  </conditionalFormatting>
  <conditionalFormatting sqref="I41">
    <cfRule type="expression" dxfId="1423" priority="326">
      <formula>INDIRECT(ADDRESS(ROW(),COLUMN()))=TRUNC(INDIRECT(ADDRESS(ROW(),COLUMN())))</formula>
    </cfRule>
  </conditionalFormatting>
  <conditionalFormatting sqref="G43">
    <cfRule type="expression" dxfId="1422" priority="325">
      <formula>INDIRECT(ADDRESS(ROW(),COLUMN()))=TRUNC(INDIRECT(ADDRESS(ROW(),COLUMN())))</formula>
    </cfRule>
  </conditionalFormatting>
  <conditionalFormatting sqref="I43">
    <cfRule type="expression" dxfId="1421" priority="324">
      <formula>INDIRECT(ADDRESS(ROW(),COLUMN()))=TRUNC(INDIRECT(ADDRESS(ROW(),COLUMN())))</formula>
    </cfRule>
  </conditionalFormatting>
  <conditionalFormatting sqref="G36">
    <cfRule type="expression" dxfId="1420" priority="323">
      <formula>INDIRECT(ADDRESS(ROW(),COLUMN()))=TRUNC(INDIRECT(ADDRESS(ROW(),COLUMN())))</formula>
    </cfRule>
  </conditionalFormatting>
  <conditionalFormatting sqref="I36">
    <cfRule type="expression" dxfId="1419" priority="322">
      <formula>INDIRECT(ADDRESS(ROW(),COLUMN()))=TRUNC(INDIRECT(ADDRESS(ROW(),COLUMN())))</formula>
    </cfRule>
  </conditionalFormatting>
  <conditionalFormatting sqref="G39">
    <cfRule type="expression" dxfId="1418" priority="321">
      <formula>INDIRECT(ADDRESS(ROW(),COLUMN()))=TRUNC(INDIRECT(ADDRESS(ROW(),COLUMN())))</formula>
    </cfRule>
  </conditionalFormatting>
  <conditionalFormatting sqref="I39">
    <cfRule type="expression" dxfId="1417" priority="320">
      <formula>INDIRECT(ADDRESS(ROW(),COLUMN()))=TRUNC(INDIRECT(ADDRESS(ROW(),COLUMN())))</formula>
    </cfRule>
  </conditionalFormatting>
  <conditionalFormatting sqref="G35">
    <cfRule type="expression" dxfId="1416" priority="319">
      <formula>INDIRECT(ADDRESS(ROW(),COLUMN()))=TRUNC(INDIRECT(ADDRESS(ROW(),COLUMN())))</formula>
    </cfRule>
  </conditionalFormatting>
  <conditionalFormatting sqref="I35">
    <cfRule type="expression" dxfId="1415" priority="318">
      <formula>INDIRECT(ADDRESS(ROW(),COLUMN()))=TRUNC(INDIRECT(ADDRESS(ROW(),COLUMN())))</formula>
    </cfRule>
  </conditionalFormatting>
  <conditionalFormatting sqref="G33">
    <cfRule type="expression" dxfId="1414" priority="317">
      <formula>INDIRECT(ADDRESS(ROW(),COLUMN()))=TRUNC(INDIRECT(ADDRESS(ROW(),COLUMN())))</formula>
    </cfRule>
  </conditionalFormatting>
  <conditionalFormatting sqref="I33">
    <cfRule type="expression" dxfId="1413" priority="316">
      <formula>INDIRECT(ADDRESS(ROW(),COLUMN()))=TRUNC(INDIRECT(ADDRESS(ROW(),COLUMN())))</formula>
    </cfRule>
  </conditionalFormatting>
  <conditionalFormatting sqref="G34">
    <cfRule type="expression" dxfId="1412" priority="315">
      <formula>INDIRECT(ADDRESS(ROW(),COLUMN()))=TRUNC(INDIRECT(ADDRESS(ROW(),COLUMN())))</formula>
    </cfRule>
  </conditionalFormatting>
  <conditionalFormatting sqref="I34">
    <cfRule type="expression" dxfId="1411" priority="314">
      <formula>INDIRECT(ADDRESS(ROW(),COLUMN()))=TRUNC(INDIRECT(ADDRESS(ROW(),COLUMN())))</formula>
    </cfRule>
  </conditionalFormatting>
  <conditionalFormatting sqref="G45">
    <cfRule type="expression" dxfId="1410" priority="313">
      <formula>INDIRECT(ADDRESS(ROW(),COLUMN()))=TRUNC(INDIRECT(ADDRESS(ROW(),COLUMN())))</formula>
    </cfRule>
  </conditionalFormatting>
  <conditionalFormatting sqref="G46:G47">
    <cfRule type="expression" dxfId="1409" priority="312">
      <formula>INDIRECT(ADDRESS(ROW(),COLUMN()))=TRUNC(INDIRECT(ADDRESS(ROW(),COLUMN())))</formula>
    </cfRule>
  </conditionalFormatting>
  <conditionalFormatting sqref="I46:I47">
    <cfRule type="expression" dxfId="1408" priority="311">
      <formula>INDIRECT(ADDRESS(ROW(),COLUMN()))=TRUNC(INDIRECT(ADDRESS(ROW(),COLUMN())))</formula>
    </cfRule>
  </conditionalFormatting>
  <conditionalFormatting sqref="I169">
    <cfRule type="expression" dxfId="1407" priority="309">
      <formula>INDIRECT(ADDRESS(ROW(),COLUMN()))=TRUNC(INDIRECT(ADDRESS(ROW(),COLUMN())))</formula>
    </cfRule>
  </conditionalFormatting>
  <conditionalFormatting sqref="L169">
    <cfRule type="expression" dxfId="1406" priority="308">
      <formula>INDIRECT(ADDRESS(ROW(),COLUMN()))=TRUNC(INDIRECT(ADDRESS(ROW(),COLUMN())))</formula>
    </cfRule>
  </conditionalFormatting>
  <conditionalFormatting sqref="O169">
    <cfRule type="expression" dxfId="1405" priority="307">
      <formula>INDIRECT(ADDRESS(ROW(),COLUMN()))=TRUNC(INDIRECT(ADDRESS(ROW(),COLUMN())))</formula>
    </cfRule>
  </conditionalFormatting>
  <conditionalFormatting sqref="G171:G218">
    <cfRule type="expression" dxfId="1404" priority="306">
      <formula>INDIRECT(ADDRESS(ROW(),COLUMN()))=TRUNC(INDIRECT(ADDRESS(ROW(),COLUMN())))</formula>
    </cfRule>
  </conditionalFormatting>
  <conditionalFormatting sqref="I170:I218">
    <cfRule type="expression" dxfId="1403" priority="305">
      <formula>INDIRECT(ADDRESS(ROW(),COLUMN()))=TRUNC(INDIRECT(ADDRESS(ROW(),COLUMN())))</formula>
    </cfRule>
  </conditionalFormatting>
  <conditionalFormatting sqref="L170:L218">
    <cfRule type="expression" dxfId="1402" priority="304">
      <formula>INDIRECT(ADDRESS(ROW(),COLUMN()))=TRUNC(INDIRECT(ADDRESS(ROW(),COLUMN())))</formula>
    </cfRule>
  </conditionalFormatting>
  <conditionalFormatting sqref="O170:O218">
    <cfRule type="expression" dxfId="1401" priority="303">
      <formula>INDIRECT(ADDRESS(ROW(),COLUMN()))=TRUNC(INDIRECT(ADDRESS(ROW(),COLUMN())))</formula>
    </cfRule>
  </conditionalFormatting>
  <conditionalFormatting sqref="O107:O159 G107:G159 I107:I159 L107:L159">
    <cfRule type="expression" dxfId="1400" priority="302">
      <formula>INDIRECT(ADDRESS(ROW(),COLUMN()))=TRUNC(INDIRECT(ADDRESS(ROW(),COLUMN())))</formula>
    </cfRule>
  </conditionalFormatting>
  <conditionalFormatting sqref="G169">
    <cfRule type="expression" dxfId="1399" priority="4">
      <formula>INDIRECT(ADDRESS(ROW(),COLUMN()))=TRUNC(INDIRECT(ADDRESS(ROW(),COLUMN())))</formula>
    </cfRule>
  </conditionalFormatting>
  <conditionalFormatting sqref="G170">
    <cfRule type="expression" dxfId="1398" priority="3">
      <formula>INDIRECT(ADDRESS(ROW(),COLUMN()))=TRUNC(INDIRECT(ADDRESS(ROW(),COLUMN())))</formula>
    </cfRule>
  </conditionalFormatting>
  <conditionalFormatting sqref="M6:Q7">
    <cfRule type="cellIs" dxfId="139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F238:H276 I169:I218 L169:L218 O169:O218 Q169:Q218 C3 G231:H235 G224:H229 F224:F235 G169:G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42</vt:i4>
      </vt:variant>
    </vt:vector>
  </HeadingPairs>
  <TitlesOfParts>
    <vt:vector size="73" baseType="lpstr">
      <vt:lpstr>計画書①</vt:lpstr>
      <vt:lpstr>計画書②</vt:lpstr>
      <vt:lpstr>計画書③</vt:lpstr>
      <vt:lpstr>計画書④</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委託内訳書</vt:lpstr>
      <vt:lpstr>応募時からの変更箇所一覧</vt:lpstr>
      <vt:lpstr>内容調査票</vt:lpstr>
      <vt:lpstr>マスター</vt:lpstr>
      <vt:lpstr>委託内訳書!Print_Area</vt:lpstr>
      <vt:lpstr>応募時からの変更箇所一覧!Print_Area</vt:lpstr>
      <vt:lpstr>計画書①!Print_Area</vt:lpstr>
      <vt:lpstr>計画書②!Print_Area</vt:lpstr>
      <vt:lpstr>計画書③!Print_Area</vt:lpstr>
      <vt:lpstr>計画書④!Print_Area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内容調査票!Print_Area</vt:lpstr>
      <vt:lpstr>'内訳書１(収入一括)'!Print_Titles</vt:lpstr>
      <vt:lpstr>'内訳書１(収入事業別)'!Print_Titles</vt:lpstr>
      <vt:lpstr>委託費</vt:lpstr>
      <vt:lpstr>区分</vt:lpstr>
      <vt:lpstr>区分2</vt:lpstr>
      <vt:lpstr>雑役務費・消耗品費等</vt:lpstr>
      <vt:lpstr>事業形態</vt:lpstr>
      <vt:lpstr>収入</vt:lpstr>
      <vt:lpstr>収入2</vt:lpstr>
      <vt:lpstr>出演・音楽・文芸費</vt:lpstr>
      <vt:lpstr>賃金・旅費・報償費</vt:lpstr>
      <vt:lpstr>舞台・会場・設営費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knt</cp:lastModifiedBy>
  <cp:lastPrinted>2019-04-12T04:22:43Z</cp:lastPrinted>
  <dcterms:created xsi:type="dcterms:W3CDTF">2018-04-26T11:11:26Z</dcterms:created>
  <dcterms:modified xsi:type="dcterms:W3CDTF">2019-04-12T10:29:57Z</dcterms:modified>
</cp:coreProperties>
</file>