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L:\文化活動振興室\○事業関連\★グローカル事業担当\H30\02. 文化芸術創造拠点形成事業\Ｈ30\08.交付申請\"/>
    </mc:Choice>
  </mc:AlternateContent>
  <bookViews>
    <workbookView xWindow="0" yWindow="15" windowWidth="12735" windowHeight="6930" tabRatio="855"/>
  </bookViews>
  <sheets>
    <sheet name="実施計画提出書" sheetId="16" r:id="rId1"/>
    <sheet name="計画書 (計画概要)(文化芸術)" sheetId="52" r:id="rId2"/>
    <sheet name="計画書（本年度の事業計画）(文化芸術)" sheetId="53" r:id="rId3"/>
    <sheet name="計画書（具体的な事業）(文化芸術)" sheetId="22" r:id="rId4"/>
    <sheet name="収支予算書" sheetId="24" r:id="rId5"/>
    <sheet name="内訳書１（収入事業別）" sheetId="25" r:id="rId6"/>
    <sheet name="内訳書１（収入一括）" sheetId="54" r:id="rId7"/>
    <sheet name="内訳書2-1" sheetId="31" r:id="rId8"/>
    <sheet name="内訳書2-2" sheetId="33" r:id="rId9"/>
    <sheet name="内訳書2-3" sheetId="34" r:id="rId10"/>
    <sheet name="内訳書2-4" sheetId="35" r:id="rId11"/>
    <sheet name="内訳書2-5" sheetId="36" r:id="rId12"/>
    <sheet name="内訳書2-6" sheetId="37" state="hidden" r:id="rId13"/>
    <sheet name="内訳書2-7" sheetId="38" state="hidden" r:id="rId14"/>
    <sheet name="内訳書2-8" sheetId="39" state="hidden" r:id="rId15"/>
    <sheet name="内訳書2-9" sheetId="40" state="hidden" r:id="rId16"/>
    <sheet name="内訳書2-10" sheetId="41" state="hidden" r:id="rId17"/>
    <sheet name="内訳書2-11" sheetId="42" state="hidden" r:id="rId18"/>
    <sheet name="内訳書2-12" sheetId="43" state="hidden" r:id="rId19"/>
    <sheet name="内訳書2-13" sheetId="44" state="hidden" r:id="rId20"/>
    <sheet name="内訳書2-14" sheetId="45" state="hidden" r:id="rId21"/>
    <sheet name="内訳書2-15" sheetId="46" state="hidden" r:id="rId22"/>
    <sheet name="内訳書2-16" sheetId="47" state="hidden" r:id="rId23"/>
    <sheet name="内訳書2-17" sheetId="48" state="hidden" r:id="rId24"/>
    <sheet name="内訳書2-18" sheetId="49" state="hidden" r:id="rId25"/>
    <sheet name="内訳書2-19" sheetId="50" state="hidden" r:id="rId26"/>
    <sheet name="内訳書2-20" sheetId="51" state="hidden" r:id="rId27"/>
    <sheet name="委託内訳書（百万円以上）" sheetId="55" r:id="rId28"/>
    <sheet name="内容調査票" sheetId="56" r:id="rId29"/>
    <sheet name="国庫補助額分配率" sheetId="27" state="hidden" r:id="rId30"/>
    <sheet name="マスター" sheetId="28" state="hidden" r:id="rId31"/>
  </sheets>
  <definedNames>
    <definedName name="EH会場">#REF!</definedName>
    <definedName name="EH合同開催校名">#REF!</definedName>
    <definedName name="EH参加者数">#REF!</definedName>
    <definedName name="EH実施内容">#REF!</definedName>
    <definedName name="EH実施日">#REF!</definedName>
    <definedName name="EW会場">#REF!</definedName>
    <definedName name="EW合同開催校名">#REF!</definedName>
    <definedName name="EW参加者数">#REF!</definedName>
    <definedName name="EW実施内容">#REF!</definedName>
    <definedName name="EW実施日">#REF!</definedName>
    <definedName name="Eご意見">#REF!</definedName>
    <definedName name="E活用時間">#REF!</definedName>
    <definedName name="E感想">#REF!</definedName>
    <definedName name="E公演団体">#REF!</definedName>
    <definedName name="E種目">#REF!</definedName>
    <definedName name="E申請者">#REF!</definedName>
    <definedName name="E申請者2">#REF!</definedName>
    <definedName name="E全体評価">#REF!</definedName>
    <definedName name="E担当者">#REF!</definedName>
    <definedName name="E地元主催者負担経費">#REF!</definedName>
    <definedName name="E都道府県">#REF!</definedName>
    <definedName name="E都道府県2">#REF!</definedName>
    <definedName name="E連絡先">#REF!</definedName>
    <definedName name="_xlnm.Print_Area" localSheetId="27">'委託内訳書（百万円以上）'!$A$1:$Q$210</definedName>
    <definedName name="_xlnm.Print_Area" localSheetId="1">'計画書 (計画概要)(文化芸術)'!$A$1:$AH$41</definedName>
    <definedName name="_xlnm.Print_Area" localSheetId="3">'計画書（具体的な事業）(文化芸術)'!$A$1:$F$50</definedName>
    <definedName name="_xlnm.Print_Area" localSheetId="2">'計画書（本年度の事業計画）(文化芸術)'!$A$1:$AH$56</definedName>
    <definedName name="_xlnm.Print_Area" localSheetId="0">実施計画提出書!$A$1:$AH$34</definedName>
    <definedName name="_xlnm.Print_Area" localSheetId="4">収支予算書!$A$1:$F$55</definedName>
    <definedName name="_xlnm.Print_Area" localSheetId="6">'内訳書１（収入一括）'!$A$1:$Z$63</definedName>
    <definedName name="_xlnm.Print_Area" localSheetId="5">'内訳書１（収入事業別）'!$A$1:$Z$63</definedName>
    <definedName name="_xlnm.Print_Area" localSheetId="7">'内訳書2-1'!$A$1:$Q$166</definedName>
    <definedName name="_xlnm.Print_Area" localSheetId="16">'内訳書2-10'!$A$1:$Q$166</definedName>
    <definedName name="_xlnm.Print_Area" localSheetId="17">'内訳書2-11'!$A$1:$Q$166</definedName>
    <definedName name="_xlnm.Print_Area" localSheetId="18">'内訳書2-12'!$A$1:$Q$166</definedName>
    <definedName name="_xlnm.Print_Area" localSheetId="19">'内訳書2-13'!$A$1:$Q$166</definedName>
    <definedName name="_xlnm.Print_Area" localSheetId="20">'内訳書2-14'!$A$1:$Q$166</definedName>
    <definedName name="_xlnm.Print_Area" localSheetId="21">'内訳書2-15'!$A$1:$Q$166</definedName>
    <definedName name="_xlnm.Print_Area" localSheetId="22">'内訳書2-16'!$A$1:$Q$166</definedName>
    <definedName name="_xlnm.Print_Area" localSheetId="23">'内訳書2-17'!$A$1:$Q$166</definedName>
    <definedName name="_xlnm.Print_Area" localSheetId="24">'内訳書2-18'!$A$1:$Q$166</definedName>
    <definedName name="_xlnm.Print_Area" localSheetId="25">'内訳書2-19'!$A$1:$Q$166</definedName>
    <definedName name="_xlnm.Print_Area" localSheetId="8">'内訳書2-2'!$A$1:$Q$166</definedName>
    <definedName name="_xlnm.Print_Area" localSheetId="26">'内訳書2-20'!$A$1:$Q$166</definedName>
    <definedName name="_xlnm.Print_Area" localSheetId="9">'内訳書2-3'!$A$1:$Q$166</definedName>
    <definedName name="_xlnm.Print_Area" localSheetId="10">'内訳書2-4'!$A$1:$Q$166</definedName>
    <definedName name="_xlnm.Print_Area" localSheetId="11">'内訳書2-5'!$A$1:$Q$166</definedName>
    <definedName name="_xlnm.Print_Area" localSheetId="12">'内訳書2-6'!$A$1:$Q$166</definedName>
    <definedName name="_xlnm.Print_Area" localSheetId="13">'内訳書2-7'!$A$1:$Q$166</definedName>
    <definedName name="_xlnm.Print_Area" localSheetId="14">'内訳書2-8'!$A$1:$Q$166</definedName>
    <definedName name="_xlnm.Print_Area" localSheetId="15">'内訳書2-9'!$A$1:$Q$166</definedName>
    <definedName name="委託費">マスター!$I$18</definedName>
    <definedName name="雑役務費・消耗品費等">マスター!$I$13:$I$17</definedName>
    <definedName name="実施報告書">#REF!</definedName>
    <definedName name="実績報告書">#REF!</definedName>
    <definedName name="出演・音楽・文芸費">マスター!$I$2:$I$4</definedName>
    <definedName name="賃金・旅費・報償費">マスター!$I$10:$I$12</definedName>
    <definedName name="舞台・会場・設営費">マスター!$I$5:$I$9</definedName>
    <definedName name="報告書">#REF!</definedName>
  </definedNames>
  <calcPr calcId="171027"/>
</workbook>
</file>

<file path=xl/calcChain.xml><?xml version="1.0" encoding="utf-8"?>
<calcChain xmlns="http://schemas.openxmlformats.org/spreadsheetml/2006/main">
  <c r="A1" i="38" l="1"/>
  <c r="E33" i="24" l="1"/>
  <c r="Y22" i="54" l="1"/>
  <c r="X22" i="54"/>
  <c r="W22" i="54"/>
  <c r="V22" i="54"/>
  <c r="U22" i="54"/>
  <c r="T22" i="54"/>
  <c r="S22" i="54"/>
  <c r="R22" i="54"/>
  <c r="Q22" i="54"/>
  <c r="P22" i="54"/>
  <c r="O22" i="54"/>
  <c r="N22" i="54"/>
  <c r="M22" i="54"/>
  <c r="L22" i="54"/>
  <c r="K22" i="54"/>
  <c r="J22" i="54"/>
  <c r="I22" i="54"/>
  <c r="H22" i="54"/>
  <c r="G22" i="54"/>
  <c r="F22" i="54"/>
  <c r="Y21" i="54"/>
  <c r="X21" i="54"/>
  <c r="W21" i="54"/>
  <c r="V21" i="54"/>
  <c r="U21" i="54"/>
  <c r="T21" i="54"/>
  <c r="S21" i="54"/>
  <c r="R21" i="54"/>
  <c r="Q21" i="54"/>
  <c r="P21" i="54"/>
  <c r="O21" i="54"/>
  <c r="N21" i="54"/>
  <c r="M21" i="54"/>
  <c r="L21" i="54"/>
  <c r="K21" i="54"/>
  <c r="J21" i="54"/>
  <c r="I21" i="54"/>
  <c r="H21" i="54"/>
  <c r="G21" i="54"/>
  <c r="F21" i="54"/>
  <c r="Y6" i="54"/>
  <c r="X6" i="54"/>
  <c r="W6" i="54"/>
  <c r="V6" i="54"/>
  <c r="U6" i="54"/>
  <c r="T6" i="54"/>
  <c r="S6" i="54"/>
  <c r="R6" i="54"/>
  <c r="Q6" i="54"/>
  <c r="P6" i="54"/>
  <c r="O6" i="54"/>
  <c r="N6" i="54"/>
  <c r="M6" i="54"/>
  <c r="L6" i="54"/>
  <c r="K6" i="54"/>
  <c r="J6" i="54"/>
  <c r="I6" i="54"/>
  <c r="H6" i="54"/>
  <c r="G6" i="54"/>
  <c r="F6" i="54"/>
  <c r="Y5" i="54"/>
  <c r="X5" i="54"/>
  <c r="W5" i="54"/>
  <c r="V5" i="54"/>
  <c r="U5" i="54"/>
  <c r="T5" i="54"/>
  <c r="S5" i="54"/>
  <c r="R5" i="54"/>
  <c r="Q5" i="54"/>
  <c r="P5" i="54"/>
  <c r="O5" i="54"/>
  <c r="N5" i="54"/>
  <c r="M5" i="54"/>
  <c r="L5" i="54"/>
  <c r="K5" i="54"/>
  <c r="J5" i="54"/>
  <c r="I5" i="54"/>
  <c r="H5" i="54"/>
  <c r="G5" i="54"/>
  <c r="F5" i="54"/>
  <c r="S6" i="27"/>
  <c r="R6" i="27"/>
  <c r="Q6" i="27"/>
  <c r="P6" i="27"/>
  <c r="O6" i="27"/>
  <c r="N6" i="27"/>
  <c r="M6" i="27"/>
  <c r="L6" i="27"/>
  <c r="K6" i="27"/>
  <c r="J6" i="27"/>
  <c r="I6" i="27"/>
  <c r="H6" i="27"/>
  <c r="G6" i="27"/>
  <c r="F6" i="27"/>
  <c r="E6" i="27"/>
  <c r="D6" i="27"/>
  <c r="S5" i="27"/>
  <c r="R5" i="27"/>
  <c r="Q5" i="27"/>
  <c r="P5" i="27"/>
  <c r="O5" i="27"/>
  <c r="N5" i="27"/>
  <c r="M5" i="27"/>
  <c r="L5" i="27"/>
  <c r="K5" i="27"/>
  <c r="J5" i="27"/>
  <c r="I5" i="27"/>
  <c r="H5" i="27"/>
  <c r="G5" i="27"/>
  <c r="F5" i="27"/>
  <c r="E5" i="27"/>
  <c r="D5" i="27"/>
  <c r="F178" i="51"/>
  <c r="Y16" i="25" s="1"/>
  <c r="F177" i="51"/>
  <c r="F176" i="51"/>
  <c r="F175" i="51"/>
  <c r="F174" i="51"/>
  <c r="F173" i="51"/>
  <c r="F172" i="51"/>
  <c r="Y8" i="25" s="1"/>
  <c r="F178" i="50"/>
  <c r="X16" i="25" s="1"/>
  <c r="F177" i="50"/>
  <c r="F176" i="50"/>
  <c r="F175" i="50"/>
  <c r="F174" i="50"/>
  <c r="F173" i="50"/>
  <c r="F172" i="50"/>
  <c r="X8" i="25" s="1"/>
  <c r="F178" i="49"/>
  <c r="W16" i="25" s="1"/>
  <c r="F177" i="49"/>
  <c r="F176" i="49"/>
  <c r="F175" i="49"/>
  <c r="F174" i="49"/>
  <c r="F173" i="49"/>
  <c r="F172" i="49"/>
  <c r="W8" i="25" s="1"/>
  <c r="F178" i="48"/>
  <c r="V16" i="25" s="1"/>
  <c r="F177" i="48"/>
  <c r="F176" i="48"/>
  <c r="F175" i="48"/>
  <c r="F174" i="48"/>
  <c r="F173" i="48"/>
  <c r="F172" i="48"/>
  <c r="F179" i="48" s="1"/>
  <c r="F178" i="47"/>
  <c r="U16" i="25" s="1"/>
  <c r="F177" i="47"/>
  <c r="F176" i="47"/>
  <c r="F175" i="47"/>
  <c r="F174" i="47"/>
  <c r="F173" i="47"/>
  <c r="F172" i="47"/>
  <c r="U8" i="25" s="1"/>
  <c r="F178" i="46"/>
  <c r="T16" i="25" s="1"/>
  <c r="F177" i="46"/>
  <c r="F176" i="46"/>
  <c r="F175" i="46"/>
  <c r="F174" i="46"/>
  <c r="F173" i="46"/>
  <c r="F172" i="46"/>
  <c r="T8" i="25" s="1"/>
  <c r="F178" i="45"/>
  <c r="S16" i="25" s="1"/>
  <c r="F177" i="45"/>
  <c r="F176" i="45"/>
  <c r="F175" i="45"/>
  <c r="F174" i="45"/>
  <c r="F173" i="45"/>
  <c r="F172" i="45"/>
  <c r="S8" i="25" s="1"/>
  <c r="F178" i="44"/>
  <c r="R16" i="25" s="1"/>
  <c r="F177" i="44"/>
  <c r="F176" i="44"/>
  <c r="F175" i="44"/>
  <c r="F174" i="44"/>
  <c r="F173" i="44"/>
  <c r="F172" i="44"/>
  <c r="F179" i="44" s="1"/>
  <c r="F178" i="43"/>
  <c r="Q16" i="25" s="1"/>
  <c r="F177" i="43"/>
  <c r="F176" i="43"/>
  <c r="F175" i="43"/>
  <c r="F174" i="43"/>
  <c r="F173" i="43"/>
  <c r="F172" i="43"/>
  <c r="Q8" i="25" s="1"/>
  <c r="F178" i="42"/>
  <c r="P16" i="25" s="1"/>
  <c r="F177" i="42"/>
  <c r="F176" i="42"/>
  <c r="F175" i="42"/>
  <c r="F174" i="42"/>
  <c r="F173" i="42"/>
  <c r="F178" i="41"/>
  <c r="O16" i="25" s="1"/>
  <c r="F177" i="41"/>
  <c r="F176" i="41"/>
  <c r="F175" i="41"/>
  <c r="F174" i="41"/>
  <c r="F173" i="41"/>
  <c r="F172" i="41"/>
  <c r="F179" i="41" s="1"/>
  <c r="R8" i="25" l="1"/>
  <c r="V8" i="25"/>
  <c r="O8" i="25"/>
  <c r="F179" i="43"/>
  <c r="F179" i="45"/>
  <c r="F179" i="46"/>
  <c r="F179" i="47"/>
  <c r="F179" i="49"/>
  <c r="F179" i="50"/>
  <c r="F179" i="51"/>
  <c r="F178" i="40"/>
  <c r="N16" i="25" s="1"/>
  <c r="F177" i="40"/>
  <c r="F176" i="40"/>
  <c r="F175" i="40"/>
  <c r="F174" i="40"/>
  <c r="F173" i="40"/>
  <c r="F172" i="40"/>
  <c r="N8" i="25" s="1"/>
  <c r="F178" i="39"/>
  <c r="M16" i="25" s="1"/>
  <c r="F177" i="39"/>
  <c r="F176" i="39"/>
  <c r="F175" i="39"/>
  <c r="F174" i="39"/>
  <c r="F173" i="39"/>
  <c r="F172" i="39"/>
  <c r="M8" i="25" s="1"/>
  <c r="F178" i="38"/>
  <c r="L16" i="25" s="1"/>
  <c r="F177" i="38"/>
  <c r="F176" i="38"/>
  <c r="F175" i="38"/>
  <c r="F174" i="38"/>
  <c r="F173" i="38"/>
  <c r="F172" i="38"/>
  <c r="F178" i="37"/>
  <c r="K16" i="25" s="1"/>
  <c r="F177" i="37"/>
  <c r="F176" i="37"/>
  <c r="F175" i="37"/>
  <c r="F174" i="37"/>
  <c r="F173" i="37"/>
  <c r="F172" i="37"/>
  <c r="F178" i="36"/>
  <c r="J16" i="25" s="1"/>
  <c r="F177" i="36"/>
  <c r="F176" i="36"/>
  <c r="F175" i="36"/>
  <c r="F174" i="36"/>
  <c r="F173" i="36"/>
  <c r="F172" i="36"/>
  <c r="J8" i="25" s="1"/>
  <c r="F178" i="35"/>
  <c r="I16" i="25" s="1"/>
  <c r="F177" i="35"/>
  <c r="F176" i="35"/>
  <c r="F175" i="35"/>
  <c r="F174" i="35"/>
  <c r="F173" i="35"/>
  <c r="F172" i="35"/>
  <c r="I8" i="25" s="1"/>
  <c r="F177" i="34"/>
  <c r="F176" i="34"/>
  <c r="F175" i="34"/>
  <c r="F174" i="34"/>
  <c r="F173" i="34"/>
  <c r="F178" i="33"/>
  <c r="G16" i="25" s="1"/>
  <c r="F172" i="33"/>
  <c r="G8" i="25" s="1"/>
  <c r="F22" i="25"/>
  <c r="F21" i="25"/>
  <c r="F5" i="25"/>
  <c r="F6" i="25"/>
  <c r="F179" i="38" l="1"/>
  <c r="L8" i="25"/>
  <c r="F179" i="37"/>
  <c r="K8" i="25"/>
  <c r="F179" i="35"/>
  <c r="F179" i="36"/>
  <c r="F179" i="39"/>
  <c r="F179" i="40"/>
  <c r="T5" i="52"/>
  <c r="A1" i="25" l="1"/>
  <c r="A1" i="54"/>
  <c r="A1" i="55"/>
  <c r="Q209" i="55" l="1"/>
  <c r="Q208" i="55"/>
  <c r="Q207" i="55"/>
  <c r="Q206" i="55"/>
  <c r="Q205" i="55"/>
  <c r="Q204" i="55"/>
  <c r="Q203" i="55"/>
  <c r="Q202" i="55"/>
  <c r="Q201" i="55"/>
  <c r="Q200" i="55"/>
  <c r="Q199" i="55"/>
  <c r="Q198" i="55"/>
  <c r="Q197" i="55"/>
  <c r="Q196" i="55"/>
  <c r="Q195" i="55"/>
  <c r="Q194" i="55"/>
  <c r="Q193" i="55"/>
  <c r="Q192" i="55"/>
  <c r="Q191" i="55"/>
  <c r="Q190" i="55"/>
  <c r="Q189" i="55"/>
  <c r="Q188" i="55"/>
  <c r="Q187" i="55"/>
  <c r="Q186" i="55"/>
  <c r="Q185" i="55"/>
  <c r="Q184" i="55"/>
  <c r="Q183" i="55"/>
  <c r="Q182" i="55"/>
  <c r="Q181" i="55"/>
  <c r="Q180" i="55"/>
  <c r="Q179" i="55"/>
  <c r="Q178" i="55"/>
  <c r="Q177" i="55"/>
  <c r="Q176" i="55"/>
  <c r="Q175" i="55"/>
  <c r="Q174" i="55"/>
  <c r="Q173" i="55"/>
  <c r="Q172" i="55"/>
  <c r="Q171" i="55"/>
  <c r="Q170" i="55"/>
  <c r="Q169" i="55"/>
  <c r="Q168" i="55"/>
  <c r="Q167" i="55"/>
  <c r="Q166" i="55"/>
  <c r="Q165" i="55"/>
  <c r="Q164" i="55"/>
  <c r="Q163" i="55"/>
  <c r="Q162" i="55"/>
  <c r="Q161" i="55"/>
  <c r="Q160" i="55"/>
  <c r="Q159" i="55"/>
  <c r="Q158" i="55"/>
  <c r="Q157" i="55"/>
  <c r="Q156" i="55"/>
  <c r="Q155" i="55"/>
  <c r="Q154" i="55"/>
  <c r="Q153" i="55"/>
  <c r="Q152" i="55"/>
  <c r="Q151" i="55"/>
  <c r="Q150" i="55"/>
  <c r="Q149" i="55"/>
  <c r="Q148" i="55"/>
  <c r="Q147" i="55"/>
  <c r="Q146" i="55"/>
  <c r="Q145" i="55"/>
  <c r="Q144" i="55"/>
  <c r="Q143" i="55"/>
  <c r="Q142" i="55"/>
  <c r="Q141" i="55"/>
  <c r="Q140" i="55"/>
  <c r="Q139" i="55"/>
  <c r="Q138" i="55"/>
  <c r="Q137" i="55"/>
  <c r="Q136" i="55"/>
  <c r="Q135" i="55"/>
  <c r="Q134" i="55"/>
  <c r="Q133" i="55"/>
  <c r="Q132" i="55"/>
  <c r="Q131" i="55"/>
  <c r="Q130" i="55"/>
  <c r="Q129" i="55"/>
  <c r="Q128" i="55"/>
  <c r="Q127" i="55"/>
  <c r="Q126" i="55"/>
  <c r="Q125" i="55"/>
  <c r="Q124" i="55"/>
  <c r="Q123" i="55"/>
  <c r="Q122" i="55"/>
  <c r="Q121" i="55"/>
  <c r="Q120" i="55"/>
  <c r="Q119" i="55"/>
  <c r="Q118" i="55"/>
  <c r="Q117" i="55"/>
  <c r="Q116" i="55"/>
  <c r="Q115" i="55"/>
  <c r="Q114" i="55"/>
  <c r="Q113" i="55"/>
  <c r="Q112" i="55"/>
  <c r="Q111" i="55"/>
  <c r="Q110" i="55"/>
  <c r="Q109" i="55"/>
  <c r="Q108" i="55"/>
  <c r="Q107" i="55"/>
  <c r="Q106" i="55"/>
  <c r="Q105" i="55"/>
  <c r="Q104" i="55"/>
  <c r="Q103" i="55"/>
  <c r="Q102" i="55"/>
  <c r="Q101" i="55"/>
  <c r="Q100" i="55"/>
  <c r="Q99" i="55"/>
  <c r="Q98" i="55"/>
  <c r="Q97" i="55"/>
  <c r="Q96" i="55"/>
  <c r="Q95" i="55"/>
  <c r="Q94" i="55"/>
  <c r="Q93" i="55"/>
  <c r="Q92" i="55"/>
  <c r="Q91" i="55"/>
  <c r="Q90" i="55"/>
  <c r="Q89" i="55"/>
  <c r="Q88" i="55"/>
  <c r="Q87" i="55"/>
  <c r="Q86" i="55"/>
  <c r="Q85" i="55"/>
  <c r="Q84" i="55"/>
  <c r="Q83" i="55"/>
  <c r="Q82" i="55"/>
  <c r="Q81" i="55"/>
  <c r="Q80" i="55"/>
  <c r="Q79" i="55"/>
  <c r="Q78" i="55"/>
  <c r="Q77" i="55"/>
  <c r="Q76" i="55"/>
  <c r="Q75" i="55"/>
  <c r="Q74" i="55"/>
  <c r="Q73" i="55"/>
  <c r="Q72" i="55"/>
  <c r="Q71" i="55"/>
  <c r="Q70" i="55"/>
  <c r="Q69" i="55"/>
  <c r="Q68" i="55"/>
  <c r="Q67" i="55"/>
  <c r="Q66" i="55"/>
  <c r="Q65" i="55"/>
  <c r="Q64" i="55"/>
  <c r="Q63" i="55"/>
  <c r="Q62" i="55"/>
  <c r="Q61" i="55"/>
  <c r="Q60" i="55"/>
  <c r="Q59" i="55"/>
  <c r="Q58" i="55"/>
  <c r="Q57" i="55"/>
  <c r="Q56" i="55"/>
  <c r="Q55" i="55"/>
  <c r="Q54" i="55"/>
  <c r="Q53" i="55"/>
  <c r="Q52" i="55"/>
  <c r="Q51" i="55"/>
  <c r="Q50" i="55"/>
  <c r="Q49" i="55"/>
  <c r="Q48" i="55"/>
  <c r="Q47" i="55"/>
  <c r="Q46" i="55"/>
  <c r="Q45" i="55"/>
  <c r="Q44" i="55"/>
  <c r="Q43" i="55"/>
  <c r="Q42" i="55"/>
  <c r="Q41" i="55"/>
  <c r="Q40" i="55"/>
  <c r="Q39" i="55"/>
  <c r="Q38" i="55"/>
  <c r="Q37" i="55"/>
  <c r="Q36" i="55"/>
  <c r="Q35" i="55"/>
  <c r="Q34" i="55"/>
  <c r="Q33" i="55"/>
  <c r="Q32" i="55"/>
  <c r="Q31" i="55"/>
  <c r="Q30" i="55"/>
  <c r="Q29" i="55"/>
  <c r="Q28" i="55"/>
  <c r="Q27" i="55"/>
  <c r="Q26" i="55"/>
  <c r="Q25" i="55"/>
  <c r="Q24" i="55"/>
  <c r="Q23" i="55"/>
  <c r="Q22" i="55"/>
  <c r="Q21" i="55"/>
  <c r="Q20" i="55"/>
  <c r="Q19" i="55"/>
  <c r="Q18" i="55"/>
  <c r="Q17" i="55"/>
  <c r="Q16" i="55"/>
  <c r="Q15" i="55"/>
  <c r="Q14" i="55"/>
  <c r="Q13" i="55"/>
  <c r="Q12" i="55"/>
  <c r="Q11" i="55"/>
  <c r="A11" i="55"/>
  <c r="A12" i="55" s="1"/>
  <c r="A13" i="55" s="1"/>
  <c r="A14" i="55" s="1"/>
  <c r="A15" i="55" s="1"/>
  <c r="A16" i="55" s="1"/>
  <c r="A17" i="55" s="1"/>
  <c r="A18" i="55" s="1"/>
  <c r="A19" i="55" s="1"/>
  <c r="A20" i="55" s="1"/>
  <c r="A21" i="55" s="1"/>
  <c r="A22" i="55" s="1"/>
  <c r="A23" i="55" s="1"/>
  <c r="A24" i="55" s="1"/>
  <c r="A25" i="55" s="1"/>
  <c r="A26" i="55" s="1"/>
  <c r="A27" i="55" s="1"/>
  <c r="A28" i="55" s="1"/>
  <c r="A29" i="55" s="1"/>
  <c r="A30" i="55" s="1"/>
  <c r="A31" i="55" s="1"/>
  <c r="A32" i="55" s="1"/>
  <c r="A33" i="55" s="1"/>
  <c r="A34" i="55" s="1"/>
  <c r="A35" i="55" s="1"/>
  <c r="A36" i="55" s="1"/>
  <c r="A37" i="55" s="1"/>
  <c r="A38" i="55" s="1"/>
  <c r="A39" i="55" s="1"/>
  <c r="A40" i="55" s="1"/>
  <c r="A41" i="55" s="1"/>
  <c r="A42" i="55" s="1"/>
  <c r="A43" i="55" s="1"/>
  <c r="A44" i="55" s="1"/>
  <c r="A45" i="55" s="1"/>
  <c r="A46" i="55" s="1"/>
  <c r="A47" i="55" s="1"/>
  <c r="A48" i="55" s="1"/>
  <c r="A49" i="55" s="1"/>
  <c r="A50" i="55" s="1"/>
  <c r="A51" i="55" s="1"/>
  <c r="A52" i="55" s="1"/>
  <c r="A53" i="55" s="1"/>
  <c r="A54" i="55" s="1"/>
  <c r="A55" i="55" s="1"/>
  <c r="A56" i="55" s="1"/>
  <c r="A57" i="55" s="1"/>
  <c r="A58" i="55" s="1"/>
  <c r="A59" i="55" s="1"/>
  <c r="A60" i="55" s="1"/>
  <c r="A61" i="55" s="1"/>
  <c r="A62" i="55" s="1"/>
  <c r="A63" i="55" s="1"/>
  <c r="A64" i="55" s="1"/>
  <c r="A65" i="55" s="1"/>
  <c r="A66" i="55" s="1"/>
  <c r="A67" i="55" s="1"/>
  <c r="A68" i="55" s="1"/>
  <c r="A69" i="55" s="1"/>
  <c r="A70" i="55" s="1"/>
  <c r="A71" i="55" s="1"/>
  <c r="A72" i="55" s="1"/>
  <c r="A73" i="55" s="1"/>
  <c r="A74" i="55" s="1"/>
  <c r="A75" i="55" s="1"/>
  <c r="A76" i="55" s="1"/>
  <c r="A77" i="55" s="1"/>
  <c r="A78" i="55" s="1"/>
  <c r="A79" i="55" s="1"/>
  <c r="A80" i="55" s="1"/>
  <c r="A81" i="55" s="1"/>
  <c r="A82" i="55" s="1"/>
  <c r="A83" i="55" s="1"/>
  <c r="A84" i="55" s="1"/>
  <c r="A85" i="55" s="1"/>
  <c r="A86" i="55" s="1"/>
  <c r="A87" i="55" s="1"/>
  <c r="A88" i="55" s="1"/>
  <c r="A89" i="55" s="1"/>
  <c r="A90" i="55" s="1"/>
  <c r="A91" i="55" s="1"/>
  <c r="A92" i="55" s="1"/>
  <c r="A93" i="55" s="1"/>
  <c r="A94" i="55" s="1"/>
  <c r="A95" i="55" s="1"/>
  <c r="A96" i="55" s="1"/>
  <c r="A97" i="55" s="1"/>
  <c r="A98" i="55" s="1"/>
  <c r="A99" i="55" s="1"/>
  <c r="A100" i="55" s="1"/>
  <c r="A101" i="55" s="1"/>
  <c r="A102" i="55" s="1"/>
  <c r="A103" i="55" s="1"/>
  <c r="A104" i="55" s="1"/>
  <c r="A105" i="55" s="1"/>
  <c r="A106" i="55" s="1"/>
  <c r="A107" i="55" s="1"/>
  <c r="A108" i="55" s="1"/>
  <c r="A109" i="55" s="1"/>
  <c r="A110" i="55" s="1"/>
  <c r="A111" i="55" s="1"/>
  <c r="A112" i="55" s="1"/>
  <c r="A113" i="55" s="1"/>
  <c r="A114" i="55" s="1"/>
  <c r="A115" i="55" s="1"/>
  <c r="A116" i="55" s="1"/>
  <c r="A117" i="55" s="1"/>
  <c r="A118" i="55" s="1"/>
  <c r="A119" i="55" s="1"/>
  <c r="A120" i="55" s="1"/>
  <c r="A121" i="55" s="1"/>
  <c r="A122" i="55" s="1"/>
  <c r="A123" i="55" s="1"/>
  <c r="A124" i="55" s="1"/>
  <c r="A125" i="55" s="1"/>
  <c r="A126" i="55" s="1"/>
  <c r="A127" i="55" s="1"/>
  <c r="A128" i="55" s="1"/>
  <c r="A129" i="55" s="1"/>
  <c r="A130" i="55" s="1"/>
  <c r="A131" i="55" s="1"/>
  <c r="A132" i="55" s="1"/>
  <c r="A133" i="55" s="1"/>
  <c r="A134" i="55" s="1"/>
  <c r="A135" i="55" s="1"/>
  <c r="A136" i="55" s="1"/>
  <c r="A137" i="55" s="1"/>
  <c r="A138" i="55" s="1"/>
  <c r="A139" i="55" s="1"/>
  <c r="A140" i="55" s="1"/>
  <c r="A141" i="55" s="1"/>
  <c r="A142" i="55" s="1"/>
  <c r="A143" i="55" s="1"/>
  <c r="A144" i="55" s="1"/>
  <c r="A145" i="55" s="1"/>
  <c r="A146" i="55" s="1"/>
  <c r="A147" i="55" s="1"/>
  <c r="A148" i="55" s="1"/>
  <c r="A149" i="55" s="1"/>
  <c r="A150" i="55" s="1"/>
  <c r="A151" i="55" s="1"/>
  <c r="A152" i="55" s="1"/>
  <c r="A153" i="55" s="1"/>
  <c r="A154" i="55" s="1"/>
  <c r="A155" i="55" s="1"/>
  <c r="A156" i="55" s="1"/>
  <c r="A157" i="55" s="1"/>
  <c r="A158" i="55" s="1"/>
  <c r="A159" i="55" s="1"/>
  <c r="A160" i="55" s="1"/>
  <c r="A161" i="55" s="1"/>
  <c r="A162" i="55" s="1"/>
  <c r="A163" i="55" s="1"/>
  <c r="A164" i="55" s="1"/>
  <c r="A165" i="55" s="1"/>
  <c r="A166" i="55" s="1"/>
  <c r="A167" i="55" s="1"/>
  <c r="A168" i="55" s="1"/>
  <c r="A169" i="55" s="1"/>
  <c r="A170" i="55" s="1"/>
  <c r="A171" i="55" s="1"/>
  <c r="A172" i="55" s="1"/>
  <c r="A173" i="55" s="1"/>
  <c r="A174" i="55" s="1"/>
  <c r="A175" i="55" s="1"/>
  <c r="A176" i="55" s="1"/>
  <c r="A177" i="55" s="1"/>
  <c r="A178" i="55" s="1"/>
  <c r="A179" i="55" s="1"/>
  <c r="A180" i="55" s="1"/>
  <c r="A181" i="55" s="1"/>
  <c r="A182" i="55" s="1"/>
  <c r="A183" i="55" s="1"/>
  <c r="A184" i="55" s="1"/>
  <c r="A185" i="55" s="1"/>
  <c r="A186" i="55" s="1"/>
  <c r="A187" i="55" s="1"/>
  <c r="A188" i="55" s="1"/>
  <c r="A189" i="55" s="1"/>
  <c r="A190" i="55" s="1"/>
  <c r="A191" i="55" s="1"/>
  <c r="A192" i="55" s="1"/>
  <c r="A193" i="55" s="1"/>
  <c r="A194" i="55" s="1"/>
  <c r="A195" i="55" s="1"/>
  <c r="A196" i="55" s="1"/>
  <c r="A197" i="55" s="1"/>
  <c r="A198" i="55" s="1"/>
  <c r="A199" i="55" s="1"/>
  <c r="A200" i="55" s="1"/>
  <c r="A201" i="55" s="1"/>
  <c r="A202" i="55" s="1"/>
  <c r="A203" i="55" s="1"/>
  <c r="A204" i="55" s="1"/>
  <c r="A205" i="55" s="1"/>
  <c r="A206" i="55" s="1"/>
  <c r="A207" i="55" s="1"/>
  <c r="A208" i="55" s="1"/>
  <c r="A209" i="55" s="1"/>
  <c r="Q10" i="55"/>
  <c r="E7" i="55"/>
  <c r="C7" i="55" l="1"/>
  <c r="F7" i="55" s="1"/>
  <c r="Y41" i="54"/>
  <c r="X41" i="54"/>
  <c r="W41" i="54"/>
  <c r="V41" i="54"/>
  <c r="U41" i="54"/>
  <c r="T41" i="54"/>
  <c r="S41" i="54"/>
  <c r="R41" i="54"/>
  <c r="Q41" i="54"/>
  <c r="P41" i="54"/>
  <c r="O41" i="54"/>
  <c r="N41" i="54"/>
  <c r="M41" i="54"/>
  <c r="L41" i="54"/>
  <c r="K41" i="54"/>
  <c r="J41" i="54"/>
  <c r="I41" i="54"/>
  <c r="H41" i="54"/>
  <c r="G41" i="54"/>
  <c r="F41" i="54"/>
  <c r="Z41" i="54" l="1"/>
  <c r="A1" i="24" l="1"/>
  <c r="A1" i="51"/>
  <c r="A1" i="50"/>
  <c r="A1" i="49"/>
  <c r="A1" i="48"/>
  <c r="A1" i="47"/>
  <c r="A1" i="46"/>
  <c r="A1" i="45"/>
  <c r="A1" i="44"/>
  <c r="A1" i="43"/>
  <c r="A1" i="42"/>
  <c r="A1" i="41"/>
  <c r="A1" i="40"/>
  <c r="A1" i="39"/>
  <c r="A1" i="37"/>
  <c r="A1" i="36"/>
  <c r="A1" i="35"/>
  <c r="A1" i="34"/>
  <c r="F197" i="35"/>
  <c r="I38" i="54" s="1"/>
  <c r="A1" i="33"/>
  <c r="A1" i="31"/>
  <c r="Y41" i="25" l="1"/>
  <c r="W5" i="27"/>
  <c r="W6" i="27"/>
  <c r="F218" i="51"/>
  <c r="F217" i="51"/>
  <c r="F216" i="51"/>
  <c r="F215" i="51"/>
  <c r="F214" i="51"/>
  <c r="F213" i="51"/>
  <c r="F212" i="51"/>
  <c r="F211" i="51"/>
  <c r="F210" i="51"/>
  <c r="F209" i="51"/>
  <c r="F208" i="51"/>
  <c r="F207" i="51"/>
  <c r="F206" i="51"/>
  <c r="F205" i="51"/>
  <c r="F204" i="51"/>
  <c r="F203" i="51"/>
  <c r="F202" i="51"/>
  <c r="F198" i="51"/>
  <c r="F197" i="51"/>
  <c r="F196" i="51"/>
  <c r="F195" i="51"/>
  <c r="F194" i="51"/>
  <c r="F193" i="51"/>
  <c r="F192" i="51"/>
  <c r="F191" i="51"/>
  <c r="F190" i="51"/>
  <c r="F189" i="51"/>
  <c r="F188" i="51"/>
  <c r="F187" i="51"/>
  <c r="F186" i="51"/>
  <c r="F185" i="51"/>
  <c r="F184" i="51"/>
  <c r="F183" i="51"/>
  <c r="Y24" i="54" s="1"/>
  <c r="Y13" i="25"/>
  <c r="Y12" i="25"/>
  <c r="Y11" i="25"/>
  <c r="Y10" i="25"/>
  <c r="Q166" i="51"/>
  <c r="Q165" i="51"/>
  <c r="Q164" i="51"/>
  <c r="Q163" i="51"/>
  <c r="Q162" i="51"/>
  <c r="Q161" i="51"/>
  <c r="Q160" i="51"/>
  <c r="Q159" i="51"/>
  <c r="Q158" i="51"/>
  <c r="Q157" i="51"/>
  <c r="Q156" i="51"/>
  <c r="Q155" i="51"/>
  <c r="Q154" i="51"/>
  <c r="Q153" i="51"/>
  <c r="Q152" i="51"/>
  <c r="Q151" i="51"/>
  <c r="Q150" i="51"/>
  <c r="Q149" i="51"/>
  <c r="Q148" i="51"/>
  <c r="Q147" i="51"/>
  <c r="Q146" i="51"/>
  <c r="Q145" i="51"/>
  <c r="Q144" i="51"/>
  <c r="Q143" i="51"/>
  <c r="Q142" i="51"/>
  <c r="Q141" i="51"/>
  <c r="Q140" i="51"/>
  <c r="Q139" i="51"/>
  <c r="Q138" i="51"/>
  <c r="Q137" i="51"/>
  <c r="Q136" i="51"/>
  <c r="Q135" i="51"/>
  <c r="Q134" i="51"/>
  <c r="Q133" i="51"/>
  <c r="Q132" i="51"/>
  <c r="Q131" i="51"/>
  <c r="Q130" i="51"/>
  <c r="Q129" i="51"/>
  <c r="Q128" i="51"/>
  <c r="Q127" i="51"/>
  <c r="Q126" i="51"/>
  <c r="Q125" i="51"/>
  <c r="Q124" i="51"/>
  <c r="Q123" i="51"/>
  <c r="Q122" i="51"/>
  <c r="Q121" i="51"/>
  <c r="Q120" i="51"/>
  <c r="Q119" i="51"/>
  <c r="Q118" i="51"/>
  <c r="Q117" i="51"/>
  <c r="Q109" i="51"/>
  <c r="Q108" i="51"/>
  <c r="Q107" i="51"/>
  <c r="Q106" i="51"/>
  <c r="Q105" i="51"/>
  <c r="Q104" i="51"/>
  <c r="Q103" i="51"/>
  <c r="Q102" i="51"/>
  <c r="Q101" i="51"/>
  <c r="Q100" i="51"/>
  <c r="Q99" i="51"/>
  <c r="Q98" i="51"/>
  <c r="Q97" i="51"/>
  <c r="Q96" i="51"/>
  <c r="Q95" i="51"/>
  <c r="Q94" i="51"/>
  <c r="Q93" i="51"/>
  <c r="Q92" i="51"/>
  <c r="Q91" i="51"/>
  <c r="Q90" i="51"/>
  <c r="Q89" i="51"/>
  <c r="Q88" i="51"/>
  <c r="Q87" i="51"/>
  <c r="Q86" i="51"/>
  <c r="Q85" i="51"/>
  <c r="Q84" i="51"/>
  <c r="Q83" i="51"/>
  <c r="Q82" i="51"/>
  <c r="Q81" i="51"/>
  <c r="Q80" i="51"/>
  <c r="Q79" i="51"/>
  <c r="Q78" i="51"/>
  <c r="Q77" i="51"/>
  <c r="Q76" i="51"/>
  <c r="Q75" i="51"/>
  <c r="Q74" i="51"/>
  <c r="Q73" i="51"/>
  <c r="Q72" i="51"/>
  <c r="Q71" i="51"/>
  <c r="Q70" i="51"/>
  <c r="Q69" i="51"/>
  <c r="Q68" i="51"/>
  <c r="Q67" i="51"/>
  <c r="Q66" i="51"/>
  <c r="Q65" i="51"/>
  <c r="Q64" i="51"/>
  <c r="Q63" i="51"/>
  <c r="Q62" i="51"/>
  <c r="Q61" i="51"/>
  <c r="Q60" i="51"/>
  <c r="Q59" i="51"/>
  <c r="Q58" i="51"/>
  <c r="Q57" i="51"/>
  <c r="Q56" i="51"/>
  <c r="Q55" i="51"/>
  <c r="Q54" i="51"/>
  <c r="Q53" i="51"/>
  <c r="Q52" i="51"/>
  <c r="Q51" i="51"/>
  <c r="Q50" i="51"/>
  <c r="Q49" i="51"/>
  <c r="Q48" i="51"/>
  <c r="Q47" i="51"/>
  <c r="Q46" i="51"/>
  <c r="Q45" i="51"/>
  <c r="Q44" i="51"/>
  <c r="Q43" i="51"/>
  <c r="Q42" i="51"/>
  <c r="Q41" i="51"/>
  <c r="Q40" i="51"/>
  <c r="Q39" i="51"/>
  <c r="Q38" i="51"/>
  <c r="Q37" i="51"/>
  <c r="Q36" i="51"/>
  <c r="Q35" i="51"/>
  <c r="Q34" i="51"/>
  <c r="Q33" i="51"/>
  <c r="Q32" i="51"/>
  <c r="Q31" i="51"/>
  <c r="Q30" i="51"/>
  <c r="Q29" i="51"/>
  <c r="Q28" i="51"/>
  <c r="Q27" i="51"/>
  <c r="Q26" i="51"/>
  <c r="Q25" i="51"/>
  <c r="Q24" i="51"/>
  <c r="Q23" i="51"/>
  <c r="Q22" i="51"/>
  <c r="Q21" i="51"/>
  <c r="Q20" i="51"/>
  <c r="Q19" i="51"/>
  <c r="Q18" i="51"/>
  <c r="Q17" i="51"/>
  <c r="Q16" i="51"/>
  <c r="Q15" i="51"/>
  <c r="Q14" i="51"/>
  <c r="Q13" i="51"/>
  <c r="Q12" i="51"/>
  <c r="Q11" i="51"/>
  <c r="A11" i="51"/>
  <c r="A12" i="51" s="1"/>
  <c r="A13" i="51" s="1"/>
  <c r="A14" i="51" s="1"/>
  <c r="A15" i="51" s="1"/>
  <c r="A16" i="51" s="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A40" i="51" s="1"/>
  <c r="A41" i="51" s="1"/>
  <c r="A42" i="51" s="1"/>
  <c r="A43" i="51" s="1"/>
  <c r="A44" i="51" s="1"/>
  <c r="A45" i="51" s="1"/>
  <c r="A46" i="51" s="1"/>
  <c r="A47" i="51" s="1"/>
  <c r="A48" i="51" s="1"/>
  <c r="A49" i="51" s="1"/>
  <c r="A50" i="51" s="1"/>
  <c r="A51" i="51" s="1"/>
  <c r="A52" i="51" s="1"/>
  <c r="A53" i="51" s="1"/>
  <c r="A54" i="51" s="1"/>
  <c r="A55" i="51" s="1"/>
  <c r="A56" i="51" s="1"/>
  <c r="A57" i="51" s="1"/>
  <c r="A58" i="51" s="1"/>
  <c r="A59" i="51" s="1"/>
  <c r="A60" i="51" s="1"/>
  <c r="A61" i="51" s="1"/>
  <c r="A62" i="51" s="1"/>
  <c r="A63" i="51" s="1"/>
  <c r="A64" i="51" s="1"/>
  <c r="A65" i="51" s="1"/>
  <c r="A66" i="51" s="1"/>
  <c r="A67" i="51" s="1"/>
  <c r="A68" i="51" s="1"/>
  <c r="A69" i="51" s="1"/>
  <c r="A70" i="51" s="1"/>
  <c r="A71" i="51" s="1"/>
  <c r="A72" i="51" s="1"/>
  <c r="A73" i="51" s="1"/>
  <c r="A74" i="51" s="1"/>
  <c r="A75" i="51" s="1"/>
  <c r="A76" i="51" s="1"/>
  <c r="A77" i="51" s="1"/>
  <c r="A78" i="51" s="1"/>
  <c r="A79" i="51" s="1"/>
  <c r="A80" i="51" s="1"/>
  <c r="A81" i="51" s="1"/>
  <c r="A82" i="51" s="1"/>
  <c r="A83" i="51" s="1"/>
  <c r="A84" i="51" s="1"/>
  <c r="A85" i="51" s="1"/>
  <c r="A86" i="51" s="1"/>
  <c r="A87" i="51" s="1"/>
  <c r="A88" i="51" s="1"/>
  <c r="A89" i="51" s="1"/>
  <c r="A90" i="51" s="1"/>
  <c r="A91" i="51" s="1"/>
  <c r="A92" i="51" s="1"/>
  <c r="A93" i="51" s="1"/>
  <c r="A94" i="51" s="1"/>
  <c r="A95" i="51" s="1"/>
  <c r="A96" i="51" s="1"/>
  <c r="A97" i="51" s="1"/>
  <c r="A98" i="51" s="1"/>
  <c r="A99" i="51" s="1"/>
  <c r="A100" i="51" s="1"/>
  <c r="A101" i="51" s="1"/>
  <c r="A102" i="51" s="1"/>
  <c r="A103" i="51" s="1"/>
  <c r="A104" i="51" s="1"/>
  <c r="A105" i="51" s="1"/>
  <c r="A106" i="51" s="1"/>
  <c r="A107" i="51" s="1"/>
  <c r="A108" i="51" s="1"/>
  <c r="A109" i="51" s="1"/>
  <c r="Q10" i="51"/>
  <c r="E7" i="51"/>
  <c r="X41" i="25"/>
  <c r="V5" i="27"/>
  <c r="V6" i="27"/>
  <c r="F218" i="50"/>
  <c r="F217" i="50"/>
  <c r="F216" i="50"/>
  <c r="F215" i="50"/>
  <c r="F214" i="50"/>
  <c r="F213" i="50"/>
  <c r="F212" i="50"/>
  <c r="F211" i="50"/>
  <c r="F210" i="50"/>
  <c r="F209" i="50"/>
  <c r="F208" i="50"/>
  <c r="F207" i="50"/>
  <c r="F206" i="50"/>
  <c r="F205" i="50"/>
  <c r="F204" i="50"/>
  <c r="F203" i="50"/>
  <c r="F202" i="50"/>
  <c r="F198" i="50"/>
  <c r="F197" i="50"/>
  <c r="F196" i="50"/>
  <c r="F195" i="50"/>
  <c r="F194" i="50"/>
  <c r="F193" i="50"/>
  <c r="F192" i="50"/>
  <c r="F191" i="50"/>
  <c r="F190" i="50"/>
  <c r="F189" i="50"/>
  <c r="F188" i="50"/>
  <c r="F187" i="50"/>
  <c r="F186" i="50"/>
  <c r="F185" i="50"/>
  <c r="F184" i="50"/>
  <c r="F183" i="50"/>
  <c r="X24" i="54" s="1"/>
  <c r="X13" i="25"/>
  <c r="X12" i="25"/>
  <c r="X11" i="25"/>
  <c r="X10" i="25"/>
  <c r="Q166" i="50"/>
  <c r="Q165" i="50"/>
  <c r="Q164" i="50"/>
  <c r="Q163" i="50"/>
  <c r="Q162" i="50"/>
  <c r="Q161" i="50"/>
  <c r="Q160" i="50"/>
  <c r="Q159" i="50"/>
  <c r="Q158" i="50"/>
  <c r="Q157" i="50"/>
  <c r="Q156" i="50"/>
  <c r="Q155" i="50"/>
  <c r="Q154" i="50"/>
  <c r="Q153" i="50"/>
  <c r="Q152" i="50"/>
  <c r="Q151" i="50"/>
  <c r="Q150" i="50"/>
  <c r="Q149" i="50"/>
  <c r="Q148" i="50"/>
  <c r="Q147" i="50"/>
  <c r="Q146" i="50"/>
  <c r="Q145" i="50"/>
  <c r="Q144" i="50"/>
  <c r="Q143" i="50"/>
  <c r="Q142" i="50"/>
  <c r="Q141" i="50"/>
  <c r="Q140" i="50"/>
  <c r="Q139" i="50"/>
  <c r="Q138" i="50"/>
  <c r="Q137" i="50"/>
  <c r="Q136" i="50"/>
  <c r="Q135" i="50"/>
  <c r="Q134" i="50"/>
  <c r="Q133" i="50"/>
  <c r="Q132" i="50"/>
  <c r="Q131" i="50"/>
  <c r="Q130" i="50"/>
  <c r="Q129" i="50"/>
  <c r="Q128" i="50"/>
  <c r="Q127" i="50"/>
  <c r="Q126" i="50"/>
  <c r="Q125" i="50"/>
  <c r="Q124" i="50"/>
  <c r="Q123" i="50"/>
  <c r="Q122" i="50"/>
  <c r="Q121" i="50"/>
  <c r="Q120" i="50"/>
  <c r="Q119" i="50"/>
  <c r="Q118" i="50"/>
  <c r="Q117" i="50"/>
  <c r="Q109" i="50"/>
  <c r="Q108" i="50"/>
  <c r="Q107" i="50"/>
  <c r="Q106" i="50"/>
  <c r="Q105" i="50"/>
  <c r="Q104" i="50"/>
  <c r="Q103" i="50"/>
  <c r="Q102" i="50"/>
  <c r="Q101" i="50"/>
  <c r="Q100" i="50"/>
  <c r="Q99" i="50"/>
  <c r="Q98" i="50"/>
  <c r="Q97" i="50"/>
  <c r="Q96" i="50"/>
  <c r="Q95" i="50"/>
  <c r="Q94" i="50"/>
  <c r="Q93" i="50"/>
  <c r="Q92" i="50"/>
  <c r="Q91" i="50"/>
  <c r="Q90" i="50"/>
  <c r="Q89" i="50"/>
  <c r="Q88" i="50"/>
  <c r="Q87" i="50"/>
  <c r="Q86" i="50"/>
  <c r="Q85" i="50"/>
  <c r="Q84" i="50"/>
  <c r="Q83" i="50"/>
  <c r="Q82" i="50"/>
  <c r="Q81" i="50"/>
  <c r="Q80" i="50"/>
  <c r="Q79" i="50"/>
  <c r="Q78" i="50"/>
  <c r="Q77" i="50"/>
  <c r="Q76" i="50"/>
  <c r="Q75" i="50"/>
  <c r="Q74" i="50"/>
  <c r="Q73" i="50"/>
  <c r="Q72" i="50"/>
  <c r="Q71" i="50"/>
  <c r="Q70" i="50"/>
  <c r="Q69" i="50"/>
  <c r="Q68" i="50"/>
  <c r="Q67" i="50"/>
  <c r="Q66" i="50"/>
  <c r="Q65" i="50"/>
  <c r="Q64" i="50"/>
  <c r="Q63" i="50"/>
  <c r="Q62" i="50"/>
  <c r="Q61" i="50"/>
  <c r="Q60" i="50"/>
  <c r="Q59" i="50"/>
  <c r="Q58" i="50"/>
  <c r="Q57" i="50"/>
  <c r="Q56" i="50"/>
  <c r="Q55" i="50"/>
  <c r="Q54" i="50"/>
  <c r="Q53" i="50"/>
  <c r="Q52" i="50"/>
  <c r="Q51" i="50"/>
  <c r="Q50" i="50"/>
  <c r="Q49" i="50"/>
  <c r="Q48" i="50"/>
  <c r="Q47" i="50"/>
  <c r="Q46" i="50"/>
  <c r="Q45" i="50"/>
  <c r="Q44" i="50"/>
  <c r="Q43" i="50"/>
  <c r="Q42" i="50"/>
  <c r="Q41" i="50"/>
  <c r="Q40" i="50"/>
  <c r="Q39" i="50"/>
  <c r="Q38" i="50"/>
  <c r="Q37" i="50"/>
  <c r="Q36" i="50"/>
  <c r="Q35" i="50"/>
  <c r="Q34" i="50"/>
  <c r="Q33" i="50"/>
  <c r="Q32" i="50"/>
  <c r="Q31" i="50"/>
  <c r="Q30" i="50"/>
  <c r="Q29" i="50"/>
  <c r="Q28" i="50"/>
  <c r="Q27" i="50"/>
  <c r="Q26" i="50"/>
  <c r="Q25" i="50"/>
  <c r="Q24" i="50"/>
  <c r="Q23" i="50"/>
  <c r="Q22" i="50"/>
  <c r="Q21" i="50"/>
  <c r="Q20" i="50"/>
  <c r="Q19" i="50"/>
  <c r="Q18" i="50"/>
  <c r="Q17" i="50"/>
  <c r="Q16" i="50"/>
  <c r="Q15" i="50"/>
  <c r="Q14" i="50"/>
  <c r="Q13" i="50"/>
  <c r="Q12" i="50"/>
  <c r="Q11" i="50"/>
  <c r="A11" i="50"/>
  <c r="A12" i="50" s="1"/>
  <c r="A13" i="50" s="1"/>
  <c r="A14" i="50" s="1"/>
  <c r="A15" i="50" s="1"/>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A40" i="50" s="1"/>
  <c r="A41" i="50" s="1"/>
  <c r="A42" i="50" s="1"/>
  <c r="A43" i="50" s="1"/>
  <c r="A44" i="50" s="1"/>
  <c r="A45" i="50" s="1"/>
  <c r="A46" i="50" s="1"/>
  <c r="A47" i="50" s="1"/>
  <c r="A48" i="50" s="1"/>
  <c r="A49" i="50" s="1"/>
  <c r="A50" i="50" s="1"/>
  <c r="A51" i="50" s="1"/>
  <c r="A52" i="50" s="1"/>
  <c r="A53" i="50" s="1"/>
  <c r="A54" i="50" s="1"/>
  <c r="A55" i="50" s="1"/>
  <c r="A56" i="50" s="1"/>
  <c r="A57" i="50" s="1"/>
  <c r="A58" i="50" s="1"/>
  <c r="A59" i="50" s="1"/>
  <c r="A60" i="50" s="1"/>
  <c r="A61" i="50" s="1"/>
  <c r="A62" i="50" s="1"/>
  <c r="A63" i="50" s="1"/>
  <c r="A64" i="50" s="1"/>
  <c r="A65" i="50" s="1"/>
  <c r="A66" i="50" s="1"/>
  <c r="A67" i="50" s="1"/>
  <c r="A68" i="50" s="1"/>
  <c r="A69" i="50" s="1"/>
  <c r="A70" i="50" s="1"/>
  <c r="A71" i="50" s="1"/>
  <c r="A72" i="50" s="1"/>
  <c r="A73" i="50" s="1"/>
  <c r="A74" i="50" s="1"/>
  <c r="A75" i="50" s="1"/>
  <c r="A76" i="50" s="1"/>
  <c r="A77" i="50" s="1"/>
  <c r="A78" i="50" s="1"/>
  <c r="A79" i="50" s="1"/>
  <c r="A80" i="50" s="1"/>
  <c r="A81" i="50" s="1"/>
  <c r="A82" i="50" s="1"/>
  <c r="A83" i="50" s="1"/>
  <c r="A84" i="50" s="1"/>
  <c r="A85" i="50" s="1"/>
  <c r="A86" i="50" s="1"/>
  <c r="A87" i="50" s="1"/>
  <c r="A88" i="50" s="1"/>
  <c r="A89" i="50" s="1"/>
  <c r="A90" i="50" s="1"/>
  <c r="A91" i="50" s="1"/>
  <c r="A92" i="50" s="1"/>
  <c r="A93" i="50" s="1"/>
  <c r="A94" i="50" s="1"/>
  <c r="A95" i="50" s="1"/>
  <c r="A96" i="50" s="1"/>
  <c r="A97" i="50" s="1"/>
  <c r="A98" i="50" s="1"/>
  <c r="A99" i="50" s="1"/>
  <c r="A100" i="50" s="1"/>
  <c r="A101" i="50" s="1"/>
  <c r="A102" i="50" s="1"/>
  <c r="A103" i="50" s="1"/>
  <c r="A104" i="50" s="1"/>
  <c r="A105" i="50" s="1"/>
  <c r="A106" i="50" s="1"/>
  <c r="A107" i="50" s="1"/>
  <c r="A108" i="50" s="1"/>
  <c r="A109" i="50" s="1"/>
  <c r="Q10" i="50"/>
  <c r="E7" i="50"/>
  <c r="W41" i="25"/>
  <c r="U5" i="27"/>
  <c r="U6" i="27"/>
  <c r="F218" i="49"/>
  <c r="F217" i="49"/>
  <c r="F216" i="49"/>
  <c r="F215" i="49"/>
  <c r="F214" i="49"/>
  <c r="F213" i="49"/>
  <c r="F212" i="49"/>
  <c r="F211" i="49"/>
  <c r="F210" i="49"/>
  <c r="F209" i="49"/>
  <c r="F208" i="49"/>
  <c r="F207" i="49"/>
  <c r="F206" i="49"/>
  <c r="F205" i="49"/>
  <c r="F204" i="49"/>
  <c r="F203" i="49"/>
  <c r="F202" i="49"/>
  <c r="F198" i="49"/>
  <c r="F197" i="49"/>
  <c r="F196" i="49"/>
  <c r="F195" i="49"/>
  <c r="F194" i="49"/>
  <c r="F193" i="49"/>
  <c r="F192" i="49"/>
  <c r="F191" i="49"/>
  <c r="F190" i="49"/>
  <c r="F189" i="49"/>
  <c r="F188" i="49"/>
  <c r="F187" i="49"/>
  <c r="F186" i="49"/>
  <c r="F185" i="49"/>
  <c r="F184" i="49"/>
  <c r="F183" i="49"/>
  <c r="W24" i="54" s="1"/>
  <c r="W13" i="25"/>
  <c r="W12" i="25"/>
  <c r="W11" i="25"/>
  <c r="W10" i="25"/>
  <c r="Q166" i="49"/>
  <c r="Q165" i="49"/>
  <c r="Q164" i="49"/>
  <c r="Q163" i="49"/>
  <c r="Q162" i="49"/>
  <c r="Q161" i="49"/>
  <c r="Q160" i="49"/>
  <c r="Q159" i="49"/>
  <c r="Q158" i="49"/>
  <c r="Q157" i="49"/>
  <c r="Q156" i="49"/>
  <c r="Q155" i="49"/>
  <c r="Q154" i="49"/>
  <c r="Q153" i="49"/>
  <c r="Q152" i="49"/>
  <c r="Q151" i="49"/>
  <c r="Q150" i="49"/>
  <c r="Q149" i="49"/>
  <c r="Q148" i="49"/>
  <c r="Q147" i="49"/>
  <c r="Q146" i="49"/>
  <c r="Q145" i="49"/>
  <c r="Q144" i="49"/>
  <c r="Q143" i="49"/>
  <c r="Q142" i="49"/>
  <c r="Q141" i="49"/>
  <c r="Q140" i="49"/>
  <c r="Q139" i="49"/>
  <c r="Q138" i="49"/>
  <c r="Q137" i="49"/>
  <c r="Q136" i="49"/>
  <c r="Q135" i="49"/>
  <c r="Q134" i="49"/>
  <c r="Q133" i="49"/>
  <c r="Q132" i="49"/>
  <c r="Q131" i="49"/>
  <c r="Q130" i="49"/>
  <c r="Q129" i="49"/>
  <c r="Q128" i="49"/>
  <c r="Q127" i="49"/>
  <c r="Q126" i="49"/>
  <c r="Q125" i="49"/>
  <c r="Q124" i="49"/>
  <c r="Q123" i="49"/>
  <c r="Q122" i="49"/>
  <c r="Q121" i="49"/>
  <c r="Q120" i="49"/>
  <c r="Q119" i="49"/>
  <c r="Q118" i="49"/>
  <c r="Q117" i="49"/>
  <c r="Q109" i="49"/>
  <c r="Q108" i="49"/>
  <c r="Q107" i="49"/>
  <c r="Q106" i="49"/>
  <c r="Q105" i="49"/>
  <c r="Q104" i="49"/>
  <c r="Q103" i="49"/>
  <c r="Q102" i="49"/>
  <c r="Q101" i="49"/>
  <c r="Q100" i="49"/>
  <c r="Q99" i="49"/>
  <c r="Q98" i="49"/>
  <c r="Q97" i="49"/>
  <c r="Q96" i="49"/>
  <c r="Q95" i="49"/>
  <c r="Q94" i="49"/>
  <c r="Q93" i="49"/>
  <c r="Q92" i="49"/>
  <c r="Q91" i="49"/>
  <c r="Q90" i="49"/>
  <c r="Q89" i="49"/>
  <c r="Q88" i="49"/>
  <c r="Q87" i="49"/>
  <c r="Q86" i="49"/>
  <c r="Q85" i="49"/>
  <c r="Q84" i="49"/>
  <c r="Q83" i="49"/>
  <c r="Q82" i="49"/>
  <c r="Q81" i="49"/>
  <c r="Q80" i="49"/>
  <c r="Q79" i="49"/>
  <c r="Q78" i="49"/>
  <c r="Q77" i="49"/>
  <c r="Q76" i="49"/>
  <c r="Q75" i="49"/>
  <c r="Q74" i="49"/>
  <c r="Q73" i="49"/>
  <c r="Q72" i="49"/>
  <c r="Q71" i="49"/>
  <c r="Q70" i="49"/>
  <c r="Q69" i="49"/>
  <c r="Q68" i="49"/>
  <c r="Q67" i="49"/>
  <c r="Q66" i="49"/>
  <c r="Q65" i="49"/>
  <c r="Q64" i="49"/>
  <c r="Q63" i="49"/>
  <c r="Q62" i="49"/>
  <c r="Q61" i="49"/>
  <c r="Q60" i="49"/>
  <c r="Q59" i="49"/>
  <c r="Q58" i="49"/>
  <c r="Q57" i="49"/>
  <c r="Q56" i="49"/>
  <c r="Q55" i="49"/>
  <c r="Q54" i="49"/>
  <c r="Q53" i="49"/>
  <c r="Q52" i="49"/>
  <c r="Q51" i="49"/>
  <c r="Q50" i="49"/>
  <c r="Q49" i="49"/>
  <c r="Q48" i="49"/>
  <c r="Q47" i="49"/>
  <c r="Q46" i="49"/>
  <c r="Q45" i="49"/>
  <c r="Q44" i="49"/>
  <c r="Q43" i="49"/>
  <c r="Q42" i="49"/>
  <c r="Q41" i="49"/>
  <c r="Q40" i="49"/>
  <c r="Q39" i="49"/>
  <c r="Q38" i="49"/>
  <c r="Q37" i="49"/>
  <c r="Q36" i="49"/>
  <c r="Q35" i="49"/>
  <c r="Q34" i="49"/>
  <c r="Q33" i="49"/>
  <c r="Q32" i="49"/>
  <c r="Q31" i="49"/>
  <c r="Q30" i="49"/>
  <c r="Q29" i="49"/>
  <c r="Q28" i="49"/>
  <c r="Q27" i="49"/>
  <c r="Q26" i="49"/>
  <c r="Q25" i="49"/>
  <c r="Q24" i="49"/>
  <c r="Q23" i="49"/>
  <c r="Q22" i="49"/>
  <c r="Q21" i="49"/>
  <c r="Q20" i="49"/>
  <c r="Q19" i="49"/>
  <c r="Q18" i="49"/>
  <c r="Q17" i="49"/>
  <c r="Q16" i="49"/>
  <c r="Q15" i="49"/>
  <c r="Q14" i="49"/>
  <c r="Q13" i="49"/>
  <c r="Q12" i="49"/>
  <c r="Q11" i="49"/>
  <c r="A11" i="49"/>
  <c r="A12" i="49" s="1"/>
  <c r="A13" i="49" s="1"/>
  <c r="A14" i="49" s="1"/>
  <c r="A15" i="49" s="1"/>
  <c r="A16" i="49" s="1"/>
  <c r="A17" i="49" s="1"/>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A38" i="49" s="1"/>
  <c r="A39" i="49" s="1"/>
  <c r="A40" i="49" s="1"/>
  <c r="A41" i="49" s="1"/>
  <c r="A42" i="49" s="1"/>
  <c r="A43" i="49" s="1"/>
  <c r="A44" i="49" s="1"/>
  <c r="A45" i="49" s="1"/>
  <c r="A46" i="49" s="1"/>
  <c r="A47" i="49" s="1"/>
  <c r="A48"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A80" i="49" s="1"/>
  <c r="A81" i="49" s="1"/>
  <c r="A82" i="49" s="1"/>
  <c r="A83" i="49" s="1"/>
  <c r="A84" i="49" s="1"/>
  <c r="A85" i="49" s="1"/>
  <c r="A86" i="49" s="1"/>
  <c r="A87" i="49" s="1"/>
  <c r="A88" i="49" s="1"/>
  <c r="A89" i="49" s="1"/>
  <c r="A90" i="49" s="1"/>
  <c r="A91" i="49" s="1"/>
  <c r="A92" i="49" s="1"/>
  <c r="A93" i="49" s="1"/>
  <c r="A94" i="49" s="1"/>
  <c r="A95" i="49" s="1"/>
  <c r="A96" i="49" s="1"/>
  <c r="A97" i="49" s="1"/>
  <c r="A98" i="49" s="1"/>
  <c r="A99" i="49" s="1"/>
  <c r="A100" i="49" s="1"/>
  <c r="A101" i="49" s="1"/>
  <c r="A102" i="49" s="1"/>
  <c r="A103" i="49" s="1"/>
  <c r="A104" i="49" s="1"/>
  <c r="A105" i="49" s="1"/>
  <c r="A106" i="49" s="1"/>
  <c r="A107" i="49" s="1"/>
  <c r="A108" i="49" s="1"/>
  <c r="A109" i="49" s="1"/>
  <c r="Q10" i="49"/>
  <c r="E7" i="49"/>
  <c r="V41" i="25"/>
  <c r="T5" i="27"/>
  <c r="T6" i="27"/>
  <c r="F218" i="48"/>
  <c r="F217" i="48"/>
  <c r="F216" i="48"/>
  <c r="F215" i="48"/>
  <c r="F214" i="48"/>
  <c r="F213" i="48"/>
  <c r="F212" i="48"/>
  <c r="F211" i="48"/>
  <c r="F210" i="48"/>
  <c r="F209" i="48"/>
  <c r="F208" i="48"/>
  <c r="F207" i="48"/>
  <c r="F206" i="48"/>
  <c r="F205" i="48"/>
  <c r="F204" i="48"/>
  <c r="F203" i="48"/>
  <c r="F202" i="48"/>
  <c r="F198" i="48"/>
  <c r="F197" i="48"/>
  <c r="F196" i="48"/>
  <c r="F195" i="48"/>
  <c r="F194" i="48"/>
  <c r="F193" i="48"/>
  <c r="F192" i="48"/>
  <c r="F191" i="48"/>
  <c r="F190" i="48"/>
  <c r="F189" i="48"/>
  <c r="F188" i="48"/>
  <c r="F187" i="48"/>
  <c r="F186" i="48"/>
  <c r="F185" i="48"/>
  <c r="F184" i="48"/>
  <c r="F183" i="48"/>
  <c r="V24" i="54" s="1"/>
  <c r="V13" i="25"/>
  <c r="V12" i="25"/>
  <c r="V11" i="25"/>
  <c r="V10" i="25"/>
  <c r="Q166" i="48"/>
  <c r="Q165" i="48"/>
  <c r="Q164" i="48"/>
  <c r="Q163" i="48"/>
  <c r="Q162" i="48"/>
  <c r="Q161" i="48"/>
  <c r="Q160" i="48"/>
  <c r="Q159" i="48"/>
  <c r="Q158" i="48"/>
  <c r="Q157" i="48"/>
  <c r="Q156" i="48"/>
  <c r="Q155" i="48"/>
  <c r="Q154" i="48"/>
  <c r="Q153" i="48"/>
  <c r="Q152" i="48"/>
  <c r="Q151" i="48"/>
  <c r="Q150" i="48"/>
  <c r="Q149" i="48"/>
  <c r="Q148" i="48"/>
  <c r="Q147" i="48"/>
  <c r="Q146" i="48"/>
  <c r="Q145" i="48"/>
  <c r="Q144" i="48"/>
  <c r="Q143" i="48"/>
  <c r="Q142" i="48"/>
  <c r="Q141" i="48"/>
  <c r="Q140" i="48"/>
  <c r="Q139" i="48"/>
  <c r="Q138" i="48"/>
  <c r="Q137" i="48"/>
  <c r="Q136" i="48"/>
  <c r="Q135" i="48"/>
  <c r="Q134" i="48"/>
  <c r="Q133" i="48"/>
  <c r="Q132" i="48"/>
  <c r="Q131" i="48"/>
  <c r="Q130" i="48"/>
  <c r="Q129" i="48"/>
  <c r="Q128" i="48"/>
  <c r="Q127" i="48"/>
  <c r="Q126" i="48"/>
  <c r="Q125" i="48"/>
  <c r="Q124" i="48"/>
  <c r="Q123" i="48"/>
  <c r="Q122" i="48"/>
  <c r="Q121" i="48"/>
  <c r="Q120" i="48"/>
  <c r="Q119" i="48"/>
  <c r="Q118" i="48"/>
  <c r="Q117" i="48"/>
  <c r="Q109" i="48"/>
  <c r="Q108" i="48"/>
  <c r="Q107" i="48"/>
  <c r="Q106" i="48"/>
  <c r="Q105" i="48"/>
  <c r="Q104" i="48"/>
  <c r="Q103" i="48"/>
  <c r="Q102" i="48"/>
  <c r="Q101" i="48"/>
  <c r="Q100" i="48"/>
  <c r="Q99" i="48"/>
  <c r="Q98" i="48"/>
  <c r="Q97" i="48"/>
  <c r="Q96" i="48"/>
  <c r="Q95" i="48"/>
  <c r="Q94" i="48"/>
  <c r="Q93" i="48"/>
  <c r="Q92" i="48"/>
  <c r="Q91" i="48"/>
  <c r="Q90" i="48"/>
  <c r="Q89" i="48"/>
  <c r="Q88" i="48"/>
  <c r="Q87" i="48"/>
  <c r="Q86" i="48"/>
  <c r="Q85" i="48"/>
  <c r="Q84" i="48"/>
  <c r="Q83" i="48"/>
  <c r="Q82" i="48"/>
  <c r="Q81" i="48"/>
  <c r="Q80" i="48"/>
  <c r="Q79" i="48"/>
  <c r="Q78" i="48"/>
  <c r="Q77" i="48"/>
  <c r="Q76" i="48"/>
  <c r="Q75" i="48"/>
  <c r="Q74" i="48"/>
  <c r="Q73" i="48"/>
  <c r="Q72" i="48"/>
  <c r="Q71" i="48"/>
  <c r="Q70" i="48"/>
  <c r="Q69" i="48"/>
  <c r="Q68" i="48"/>
  <c r="Q67" i="48"/>
  <c r="Q66" i="48"/>
  <c r="Q65" i="48"/>
  <c r="Q64" i="48"/>
  <c r="Q63" i="48"/>
  <c r="Q62" i="48"/>
  <c r="Q61" i="48"/>
  <c r="Q60" i="48"/>
  <c r="Q59" i="48"/>
  <c r="Q58" i="48"/>
  <c r="Q57" i="48"/>
  <c r="Q56" i="48"/>
  <c r="Q55" i="48"/>
  <c r="Q54" i="48"/>
  <c r="Q53" i="48"/>
  <c r="Q52" i="48"/>
  <c r="Q51" i="48"/>
  <c r="Q50" i="48"/>
  <c r="Q49" i="48"/>
  <c r="Q48" i="48"/>
  <c r="Q47" i="48"/>
  <c r="Q46" i="48"/>
  <c r="Q45" i="48"/>
  <c r="Q44" i="48"/>
  <c r="Q43" i="48"/>
  <c r="Q42" i="48"/>
  <c r="Q41" i="48"/>
  <c r="Q40" i="48"/>
  <c r="Q39" i="48"/>
  <c r="Q38" i="48"/>
  <c r="Q37" i="48"/>
  <c r="Q36" i="48"/>
  <c r="Q35" i="48"/>
  <c r="Q34" i="48"/>
  <c r="Q33" i="48"/>
  <c r="Q32" i="48"/>
  <c r="Q31" i="48"/>
  <c r="Q30" i="48"/>
  <c r="Q29" i="48"/>
  <c r="Q28" i="48"/>
  <c r="Q27" i="48"/>
  <c r="Q26" i="48"/>
  <c r="Q25" i="48"/>
  <c r="Q24" i="48"/>
  <c r="Q23" i="48"/>
  <c r="Q22" i="48"/>
  <c r="Q21" i="48"/>
  <c r="Q20" i="48"/>
  <c r="Q19" i="48"/>
  <c r="Q18" i="48"/>
  <c r="Q17" i="48"/>
  <c r="Q16" i="48"/>
  <c r="Q15" i="48"/>
  <c r="Q14" i="48"/>
  <c r="Q13" i="48"/>
  <c r="Q12" i="48"/>
  <c r="Q11" i="48"/>
  <c r="A11" i="48"/>
  <c r="A12" i="48" s="1"/>
  <c r="A13" i="48" s="1"/>
  <c r="A14" i="48" s="1"/>
  <c r="A15" i="48" s="1"/>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A38" i="48" s="1"/>
  <c r="A39" i="48" s="1"/>
  <c r="A40" i="48" s="1"/>
  <c r="A41" i="48" s="1"/>
  <c r="A42" i="48" s="1"/>
  <c r="A43" i="48" s="1"/>
  <c r="A44" i="48" s="1"/>
  <c r="A45" i="48" s="1"/>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A66" i="48" s="1"/>
  <c r="A67" i="48" s="1"/>
  <c r="A68" i="48" s="1"/>
  <c r="A69" i="48" s="1"/>
  <c r="A70" i="48" s="1"/>
  <c r="A71" i="48" s="1"/>
  <c r="A72" i="48" s="1"/>
  <c r="A73" i="48" s="1"/>
  <c r="A74" i="48" s="1"/>
  <c r="A75"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97" i="48" s="1"/>
  <c r="A98" i="48" s="1"/>
  <c r="A99" i="48" s="1"/>
  <c r="A100" i="48" s="1"/>
  <c r="A101" i="48" s="1"/>
  <c r="A102" i="48" s="1"/>
  <c r="A103" i="48" s="1"/>
  <c r="A104" i="48" s="1"/>
  <c r="A105" i="48" s="1"/>
  <c r="A106" i="48" s="1"/>
  <c r="A107" i="48" s="1"/>
  <c r="A108" i="48" s="1"/>
  <c r="A109" i="48" s="1"/>
  <c r="Q10" i="48"/>
  <c r="E7" i="48"/>
  <c r="U41" i="25"/>
  <c r="F218" i="47"/>
  <c r="F217" i="47"/>
  <c r="F216" i="47"/>
  <c r="F215" i="47"/>
  <c r="F214" i="47"/>
  <c r="F213" i="47"/>
  <c r="F212" i="47"/>
  <c r="F211" i="47"/>
  <c r="F210" i="47"/>
  <c r="F209" i="47"/>
  <c r="F208" i="47"/>
  <c r="F207" i="47"/>
  <c r="F206" i="47"/>
  <c r="F205" i="47"/>
  <c r="F204" i="47"/>
  <c r="F203" i="47"/>
  <c r="F202" i="47"/>
  <c r="F198" i="47"/>
  <c r="F197" i="47"/>
  <c r="F196" i="47"/>
  <c r="F195" i="47"/>
  <c r="F194" i="47"/>
  <c r="F193" i="47"/>
  <c r="F192" i="47"/>
  <c r="F191" i="47"/>
  <c r="F190" i="47"/>
  <c r="F189" i="47"/>
  <c r="F188" i="47"/>
  <c r="F187" i="47"/>
  <c r="F186" i="47"/>
  <c r="F185" i="47"/>
  <c r="F184" i="47"/>
  <c r="F183" i="47"/>
  <c r="U24" i="54" s="1"/>
  <c r="U13" i="25"/>
  <c r="U12" i="25"/>
  <c r="U11" i="25"/>
  <c r="U10" i="25"/>
  <c r="Q166" i="47"/>
  <c r="Q165" i="47"/>
  <c r="Q164" i="47"/>
  <c r="Q163" i="47"/>
  <c r="Q162" i="47"/>
  <c r="Q161" i="47"/>
  <c r="Q160" i="47"/>
  <c r="Q159" i="47"/>
  <c r="Q158" i="47"/>
  <c r="Q157" i="47"/>
  <c r="Q156" i="47"/>
  <c r="Q155" i="47"/>
  <c r="Q154" i="47"/>
  <c r="Q153" i="47"/>
  <c r="Q152" i="47"/>
  <c r="Q151" i="47"/>
  <c r="Q150" i="47"/>
  <c r="Q149" i="47"/>
  <c r="Q148" i="47"/>
  <c r="Q147" i="47"/>
  <c r="Q146" i="47"/>
  <c r="Q145" i="47"/>
  <c r="Q144" i="47"/>
  <c r="Q143" i="47"/>
  <c r="Q142" i="47"/>
  <c r="Q141" i="47"/>
  <c r="Q140" i="47"/>
  <c r="Q139" i="47"/>
  <c r="Q138" i="47"/>
  <c r="Q137" i="47"/>
  <c r="Q136" i="47"/>
  <c r="Q135" i="47"/>
  <c r="Q134" i="47"/>
  <c r="Q133" i="47"/>
  <c r="Q132" i="47"/>
  <c r="Q131" i="47"/>
  <c r="Q130" i="47"/>
  <c r="Q129" i="47"/>
  <c r="Q128" i="47"/>
  <c r="Q127" i="47"/>
  <c r="Q126" i="47"/>
  <c r="Q125" i="47"/>
  <c r="Q124" i="47"/>
  <c r="Q123" i="47"/>
  <c r="Q122" i="47"/>
  <c r="Q121" i="47"/>
  <c r="Q120" i="47"/>
  <c r="Q119" i="47"/>
  <c r="Q118" i="47"/>
  <c r="Q117" i="47"/>
  <c r="Q109" i="47"/>
  <c r="Q108" i="47"/>
  <c r="Q107" i="47"/>
  <c r="Q106" i="47"/>
  <c r="Q105" i="47"/>
  <c r="Q104" i="47"/>
  <c r="Q103" i="47"/>
  <c r="Q102" i="47"/>
  <c r="Q101" i="47"/>
  <c r="Q100" i="47"/>
  <c r="Q99" i="47"/>
  <c r="Q98" i="47"/>
  <c r="Q97" i="47"/>
  <c r="Q96" i="47"/>
  <c r="Q95" i="47"/>
  <c r="Q94" i="47"/>
  <c r="Q93" i="47"/>
  <c r="Q92" i="47"/>
  <c r="Q91" i="47"/>
  <c r="Q90" i="47"/>
  <c r="Q89" i="47"/>
  <c r="Q88" i="47"/>
  <c r="Q87" i="47"/>
  <c r="Q86" i="47"/>
  <c r="Q85" i="47"/>
  <c r="Q84" i="47"/>
  <c r="Q83" i="47"/>
  <c r="Q82" i="47"/>
  <c r="Q81" i="47"/>
  <c r="Q80" i="47"/>
  <c r="Q79" i="47"/>
  <c r="Q78" i="47"/>
  <c r="Q77" i="47"/>
  <c r="Q76" i="47"/>
  <c r="Q75" i="47"/>
  <c r="Q74" i="47"/>
  <c r="Q73" i="47"/>
  <c r="Q72" i="47"/>
  <c r="Q71" i="47"/>
  <c r="Q70" i="47"/>
  <c r="Q69" i="47"/>
  <c r="Q68" i="47"/>
  <c r="Q67" i="47"/>
  <c r="Q66" i="47"/>
  <c r="Q65" i="47"/>
  <c r="Q64" i="47"/>
  <c r="Q63" i="47"/>
  <c r="Q62" i="47"/>
  <c r="Q61" i="47"/>
  <c r="Q60" i="47"/>
  <c r="Q59" i="47"/>
  <c r="Q58" i="47"/>
  <c r="Q57" i="47"/>
  <c r="Q56" i="47"/>
  <c r="Q55" i="47"/>
  <c r="Q54" i="47"/>
  <c r="Q53" i="47"/>
  <c r="Q52" i="47"/>
  <c r="Q51" i="47"/>
  <c r="Q50" i="47"/>
  <c r="Q49" i="47"/>
  <c r="Q48" i="47"/>
  <c r="Q47" i="47"/>
  <c r="Q46" i="47"/>
  <c r="Q45" i="47"/>
  <c r="Q44" i="47"/>
  <c r="Q43" i="47"/>
  <c r="Q42" i="47"/>
  <c r="Q41" i="47"/>
  <c r="Q40" i="47"/>
  <c r="Q39" i="47"/>
  <c r="Q38" i="47"/>
  <c r="Q37" i="47"/>
  <c r="Q36" i="47"/>
  <c r="Q35" i="47"/>
  <c r="Q34" i="47"/>
  <c r="Q33" i="47"/>
  <c r="Q32" i="47"/>
  <c r="Q31" i="47"/>
  <c r="Q30" i="47"/>
  <c r="Q29" i="47"/>
  <c r="Q28" i="47"/>
  <c r="Q27" i="47"/>
  <c r="Q26" i="47"/>
  <c r="Q25" i="47"/>
  <c r="Q24" i="47"/>
  <c r="Q23" i="47"/>
  <c r="Q22" i="47"/>
  <c r="Q21" i="47"/>
  <c r="Q20" i="47"/>
  <c r="Q19" i="47"/>
  <c r="Q18" i="47"/>
  <c r="Q17" i="47"/>
  <c r="Q16" i="47"/>
  <c r="Q15" i="47"/>
  <c r="Q14" i="47"/>
  <c r="Q13" i="47"/>
  <c r="Q12" i="47"/>
  <c r="Q11" i="47"/>
  <c r="A11" i="47"/>
  <c r="A12" i="47" s="1"/>
  <c r="A13" i="47" s="1"/>
  <c r="A14" i="47" s="1"/>
  <c r="A15" i="47" s="1"/>
  <c r="A16" i="47" s="1"/>
  <c r="A17" i="47" s="1"/>
  <c r="A18" i="47" s="1"/>
  <c r="A19" i="47" s="1"/>
  <c r="A20" i="47" s="1"/>
  <c r="A21" i="47" s="1"/>
  <c r="A22" i="47" s="1"/>
  <c r="A23" i="47" s="1"/>
  <c r="A24" i="47" s="1"/>
  <c r="A25" i="47" s="1"/>
  <c r="A26" i="47" s="1"/>
  <c r="A27" i="47" s="1"/>
  <c r="A28" i="47" s="1"/>
  <c r="A29" i="47" s="1"/>
  <c r="A30" i="47" s="1"/>
  <c r="A31" i="47" s="1"/>
  <c r="A32" i="47" s="1"/>
  <c r="A33" i="47" s="1"/>
  <c r="A34" i="47" s="1"/>
  <c r="A35" i="47" s="1"/>
  <c r="A36" i="47" s="1"/>
  <c r="A37" i="47" s="1"/>
  <c r="A38" i="47" s="1"/>
  <c r="A39" i="47" s="1"/>
  <c r="A40" i="47" s="1"/>
  <c r="A41" i="47" s="1"/>
  <c r="A42" i="47" s="1"/>
  <c r="A43" i="47" s="1"/>
  <c r="A44" i="47" s="1"/>
  <c r="A45" i="47" s="1"/>
  <c r="A46" i="47" s="1"/>
  <c r="A47" i="47" s="1"/>
  <c r="A48" i="47" s="1"/>
  <c r="A49" i="47" s="1"/>
  <c r="A50" i="47" s="1"/>
  <c r="A51" i="47" s="1"/>
  <c r="A52" i="47" s="1"/>
  <c r="A53" i="47" s="1"/>
  <c r="A54" i="47" s="1"/>
  <c r="A55" i="47" s="1"/>
  <c r="A56" i="47" s="1"/>
  <c r="A57" i="47" s="1"/>
  <c r="A58" i="47" s="1"/>
  <c r="A59" i="47" s="1"/>
  <c r="A60" i="47" s="1"/>
  <c r="A61" i="47" s="1"/>
  <c r="A62" i="47" s="1"/>
  <c r="A63" i="47" s="1"/>
  <c r="A64" i="47" s="1"/>
  <c r="A65" i="47" s="1"/>
  <c r="A66" i="47" s="1"/>
  <c r="A67" i="47" s="1"/>
  <c r="A68" i="47" s="1"/>
  <c r="A69" i="47" s="1"/>
  <c r="A70" i="47" s="1"/>
  <c r="A71" i="47" s="1"/>
  <c r="A72" i="47" s="1"/>
  <c r="A73" i="47" s="1"/>
  <c r="A74" i="47" s="1"/>
  <c r="A75" i="47" s="1"/>
  <c r="A76" i="47" s="1"/>
  <c r="A77" i="47" s="1"/>
  <c r="A78" i="47" s="1"/>
  <c r="A79" i="47" s="1"/>
  <c r="A80" i="47" s="1"/>
  <c r="A81" i="47" s="1"/>
  <c r="A82" i="47" s="1"/>
  <c r="A83" i="47" s="1"/>
  <c r="A84" i="47" s="1"/>
  <c r="A85" i="47" s="1"/>
  <c r="A86" i="47" s="1"/>
  <c r="A87" i="47" s="1"/>
  <c r="A88" i="47" s="1"/>
  <c r="A89" i="47" s="1"/>
  <c r="A90" i="47" s="1"/>
  <c r="A91" i="47" s="1"/>
  <c r="A92" i="47" s="1"/>
  <c r="A93" i="47" s="1"/>
  <c r="A94" i="47" s="1"/>
  <c r="A95" i="47" s="1"/>
  <c r="A96" i="47" s="1"/>
  <c r="A97" i="47" s="1"/>
  <c r="A98" i="47" s="1"/>
  <c r="A99" i="47" s="1"/>
  <c r="A100" i="47" s="1"/>
  <c r="A101" i="47" s="1"/>
  <c r="A102" i="47" s="1"/>
  <c r="A103" i="47" s="1"/>
  <c r="A104" i="47" s="1"/>
  <c r="A105" i="47" s="1"/>
  <c r="A106" i="47" s="1"/>
  <c r="A107" i="47" s="1"/>
  <c r="A108" i="47" s="1"/>
  <c r="A109" i="47" s="1"/>
  <c r="Q10" i="47"/>
  <c r="E7" i="47"/>
  <c r="T41" i="25"/>
  <c r="F218" i="46"/>
  <c r="F217" i="46"/>
  <c r="F216" i="46"/>
  <c r="F215" i="46"/>
  <c r="F214" i="46"/>
  <c r="F213" i="46"/>
  <c r="F212" i="46"/>
  <c r="F211" i="46"/>
  <c r="F210" i="46"/>
  <c r="F209" i="46"/>
  <c r="F208" i="46"/>
  <c r="F207" i="46"/>
  <c r="F206" i="46"/>
  <c r="F205" i="46"/>
  <c r="F204" i="46"/>
  <c r="F203" i="46"/>
  <c r="F202" i="46"/>
  <c r="F198" i="46"/>
  <c r="F197" i="46"/>
  <c r="F196" i="46"/>
  <c r="F195" i="46"/>
  <c r="F194" i="46"/>
  <c r="F193" i="46"/>
  <c r="F192" i="46"/>
  <c r="F191" i="46"/>
  <c r="F190" i="46"/>
  <c r="F189" i="46"/>
  <c r="F188" i="46"/>
  <c r="F187" i="46"/>
  <c r="F186" i="46"/>
  <c r="F185" i="46"/>
  <c r="F184" i="46"/>
  <c r="F183" i="46"/>
  <c r="T13" i="25"/>
  <c r="T12" i="25"/>
  <c r="T11" i="25"/>
  <c r="T10" i="25"/>
  <c r="Q166" i="46"/>
  <c r="Q165" i="46"/>
  <c r="Q164" i="46"/>
  <c r="Q163" i="46"/>
  <c r="Q162" i="46"/>
  <c r="Q161" i="46"/>
  <c r="Q160" i="46"/>
  <c r="Q159" i="46"/>
  <c r="Q158" i="46"/>
  <c r="Q157" i="46"/>
  <c r="Q156" i="46"/>
  <c r="Q155" i="46"/>
  <c r="Q154" i="46"/>
  <c r="Q153" i="46"/>
  <c r="Q152" i="46"/>
  <c r="Q151" i="46"/>
  <c r="Q150" i="46"/>
  <c r="Q149" i="46"/>
  <c r="Q148" i="46"/>
  <c r="Q147" i="46"/>
  <c r="Q146" i="46"/>
  <c r="Q145" i="46"/>
  <c r="Q144" i="46"/>
  <c r="Q143" i="46"/>
  <c r="Q142" i="46"/>
  <c r="Q141" i="46"/>
  <c r="Q140" i="46"/>
  <c r="Q139" i="46"/>
  <c r="Q138" i="46"/>
  <c r="Q137" i="46"/>
  <c r="Q136" i="46"/>
  <c r="Q135" i="46"/>
  <c r="Q134" i="46"/>
  <c r="Q133" i="46"/>
  <c r="Q132" i="46"/>
  <c r="Q131" i="46"/>
  <c r="Q130" i="46"/>
  <c r="Q129" i="46"/>
  <c r="Q128" i="46"/>
  <c r="Q127" i="46"/>
  <c r="Q126" i="46"/>
  <c r="Q125" i="46"/>
  <c r="Q124" i="46"/>
  <c r="Q123" i="46"/>
  <c r="Q122" i="46"/>
  <c r="Q121" i="46"/>
  <c r="Q120" i="46"/>
  <c r="Q119" i="46"/>
  <c r="Q118" i="46"/>
  <c r="Q117" i="46"/>
  <c r="Q109" i="46"/>
  <c r="Q108" i="46"/>
  <c r="Q107" i="46"/>
  <c r="Q106" i="46"/>
  <c r="Q105" i="46"/>
  <c r="Q104" i="46"/>
  <c r="Q103" i="46"/>
  <c r="Q102" i="46"/>
  <c r="Q101" i="46"/>
  <c r="Q100" i="46"/>
  <c r="Q99" i="46"/>
  <c r="Q98" i="46"/>
  <c r="Q97" i="46"/>
  <c r="Q96" i="46"/>
  <c r="Q95" i="46"/>
  <c r="Q94" i="46"/>
  <c r="Q93" i="46"/>
  <c r="Q92" i="46"/>
  <c r="Q91" i="46"/>
  <c r="Q90" i="46"/>
  <c r="Q89" i="46"/>
  <c r="Q88" i="46"/>
  <c r="Q87" i="46"/>
  <c r="Q86" i="46"/>
  <c r="Q85" i="46"/>
  <c r="Q84" i="46"/>
  <c r="Q83" i="46"/>
  <c r="Q82" i="46"/>
  <c r="Q81" i="46"/>
  <c r="Q80" i="46"/>
  <c r="Q79" i="46"/>
  <c r="Q78" i="46"/>
  <c r="Q77" i="46"/>
  <c r="Q76" i="46"/>
  <c r="Q75" i="46"/>
  <c r="Q74" i="46"/>
  <c r="Q73" i="46"/>
  <c r="Q72" i="46"/>
  <c r="Q71" i="46"/>
  <c r="Q70" i="46"/>
  <c r="Q69" i="46"/>
  <c r="Q68" i="46"/>
  <c r="Q67" i="46"/>
  <c r="Q66" i="46"/>
  <c r="Q65" i="46"/>
  <c r="Q64" i="46"/>
  <c r="Q63" i="46"/>
  <c r="Q62" i="46"/>
  <c r="Q61" i="46"/>
  <c r="Q60" i="46"/>
  <c r="Q59" i="46"/>
  <c r="Q58" i="46"/>
  <c r="Q57" i="46"/>
  <c r="Q56" i="46"/>
  <c r="Q55" i="46"/>
  <c r="Q54" i="46"/>
  <c r="Q53" i="46"/>
  <c r="Q52" i="46"/>
  <c r="Q51" i="46"/>
  <c r="Q50" i="46"/>
  <c r="Q49" i="46"/>
  <c r="Q48" i="46"/>
  <c r="Q47" i="46"/>
  <c r="Q46" i="46"/>
  <c r="Q45" i="46"/>
  <c r="Q44" i="46"/>
  <c r="Q43" i="46"/>
  <c r="Q42" i="46"/>
  <c r="Q41" i="46"/>
  <c r="Q40" i="46"/>
  <c r="Q39" i="46"/>
  <c r="Q38" i="46"/>
  <c r="Q37" i="46"/>
  <c r="Q36" i="46"/>
  <c r="Q35" i="46"/>
  <c r="Q34" i="46"/>
  <c r="Q33" i="46"/>
  <c r="Q32" i="46"/>
  <c r="Q31" i="46"/>
  <c r="Q30" i="46"/>
  <c r="Q29" i="46"/>
  <c r="Q28" i="46"/>
  <c r="Q27" i="46"/>
  <c r="Q26" i="46"/>
  <c r="Q25" i="46"/>
  <c r="Q24" i="46"/>
  <c r="Q23" i="46"/>
  <c r="Q22" i="46"/>
  <c r="Q21" i="46"/>
  <c r="Q20" i="46"/>
  <c r="Q19" i="46"/>
  <c r="Q18" i="46"/>
  <c r="Q17" i="46"/>
  <c r="Q16" i="46"/>
  <c r="Q15" i="46"/>
  <c r="Q14" i="46"/>
  <c r="Q13" i="46"/>
  <c r="Q12" i="46"/>
  <c r="Q11" i="46"/>
  <c r="A11" i="46"/>
  <c r="A12" i="46" s="1"/>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A52" i="46" s="1"/>
  <c r="A53" i="46" s="1"/>
  <c r="A54" i="46" s="1"/>
  <c r="A55" i="46" s="1"/>
  <c r="A56" i="46" s="1"/>
  <c r="A57" i="46" s="1"/>
  <c r="A58" i="46" s="1"/>
  <c r="A59" i="46" s="1"/>
  <c r="A60" i="46" s="1"/>
  <c r="A61" i="46" s="1"/>
  <c r="A62" i="46" s="1"/>
  <c r="A63" i="46" s="1"/>
  <c r="A64" i="46" s="1"/>
  <c r="A65" i="46" s="1"/>
  <c r="A66" i="46" s="1"/>
  <c r="A67" i="46" s="1"/>
  <c r="A68" i="46" s="1"/>
  <c r="A69" i="46" s="1"/>
  <c r="A70" i="46" s="1"/>
  <c r="A71" i="46" s="1"/>
  <c r="A72" i="46" s="1"/>
  <c r="A73" i="46" s="1"/>
  <c r="A74" i="46" s="1"/>
  <c r="A75" i="46" s="1"/>
  <c r="A76" i="46" s="1"/>
  <c r="A77" i="46" s="1"/>
  <c r="A78" i="46" s="1"/>
  <c r="A79" i="46" s="1"/>
  <c r="A80" i="46" s="1"/>
  <c r="A81" i="46" s="1"/>
  <c r="A82" i="46" s="1"/>
  <c r="A83" i="46" s="1"/>
  <c r="A84" i="46" s="1"/>
  <c r="A85" i="46" s="1"/>
  <c r="A86" i="46" s="1"/>
  <c r="A87" i="46" s="1"/>
  <c r="A88" i="46" s="1"/>
  <c r="A89" i="46" s="1"/>
  <c r="A90" i="46" s="1"/>
  <c r="A91" i="46" s="1"/>
  <c r="A92" i="46" s="1"/>
  <c r="A93" i="46" s="1"/>
  <c r="A94" i="46" s="1"/>
  <c r="A95" i="46" s="1"/>
  <c r="A96" i="46" s="1"/>
  <c r="A97" i="46" s="1"/>
  <c r="A98" i="46" s="1"/>
  <c r="A99" i="46" s="1"/>
  <c r="A100" i="46" s="1"/>
  <c r="A101" i="46" s="1"/>
  <c r="A102" i="46" s="1"/>
  <c r="A103" i="46" s="1"/>
  <c r="A104" i="46" s="1"/>
  <c r="A105" i="46" s="1"/>
  <c r="A106" i="46" s="1"/>
  <c r="A107" i="46" s="1"/>
  <c r="A108" i="46" s="1"/>
  <c r="A109" i="46" s="1"/>
  <c r="Q10" i="46"/>
  <c r="E7" i="46"/>
  <c r="S41" i="25"/>
  <c r="F218" i="45"/>
  <c r="F217" i="45"/>
  <c r="F216" i="45"/>
  <c r="F215" i="45"/>
  <c r="F214" i="45"/>
  <c r="F213" i="45"/>
  <c r="F212" i="45"/>
  <c r="F211" i="45"/>
  <c r="F210" i="45"/>
  <c r="F209" i="45"/>
  <c r="F208" i="45"/>
  <c r="F207" i="45"/>
  <c r="F206" i="45"/>
  <c r="F205" i="45"/>
  <c r="F204" i="45"/>
  <c r="F203" i="45"/>
  <c r="F202" i="45"/>
  <c r="F198" i="45"/>
  <c r="F197" i="45"/>
  <c r="F196" i="45"/>
  <c r="F195" i="45"/>
  <c r="F194" i="45"/>
  <c r="F193" i="45"/>
  <c r="F192" i="45"/>
  <c r="F191" i="45"/>
  <c r="F190" i="45"/>
  <c r="F189" i="45"/>
  <c r="F188" i="45"/>
  <c r="F187" i="45"/>
  <c r="F186" i="45"/>
  <c r="F185" i="45"/>
  <c r="F184" i="45"/>
  <c r="F183" i="45"/>
  <c r="S24" i="54" s="1"/>
  <c r="S13" i="25"/>
  <c r="S12" i="25"/>
  <c r="S11" i="25"/>
  <c r="S10" i="25"/>
  <c r="Q166" i="45"/>
  <c r="Q165" i="45"/>
  <c r="Q164" i="45"/>
  <c r="Q163" i="45"/>
  <c r="Q162" i="45"/>
  <c r="Q161" i="45"/>
  <c r="Q160" i="45"/>
  <c r="Q159" i="45"/>
  <c r="Q158" i="45"/>
  <c r="Q157" i="45"/>
  <c r="Q156" i="45"/>
  <c r="Q155" i="45"/>
  <c r="Q154" i="45"/>
  <c r="Q153" i="45"/>
  <c r="Q152" i="45"/>
  <c r="Q151" i="45"/>
  <c r="Q150" i="45"/>
  <c r="Q149" i="45"/>
  <c r="Q148" i="45"/>
  <c r="Q147" i="45"/>
  <c r="Q146" i="45"/>
  <c r="Q145" i="45"/>
  <c r="Q144" i="45"/>
  <c r="Q143" i="45"/>
  <c r="Q142" i="45"/>
  <c r="Q141" i="45"/>
  <c r="Q140" i="45"/>
  <c r="Q139" i="45"/>
  <c r="Q138" i="45"/>
  <c r="Q137" i="45"/>
  <c r="Q136" i="45"/>
  <c r="Q135" i="45"/>
  <c r="Q134" i="45"/>
  <c r="Q133" i="45"/>
  <c r="Q132" i="45"/>
  <c r="Q131" i="45"/>
  <c r="Q130" i="45"/>
  <c r="Q129" i="45"/>
  <c r="Q128" i="45"/>
  <c r="Q127" i="45"/>
  <c r="Q126" i="45"/>
  <c r="Q125" i="45"/>
  <c r="Q124" i="45"/>
  <c r="Q123" i="45"/>
  <c r="Q122" i="45"/>
  <c r="Q121" i="45"/>
  <c r="Q120" i="45"/>
  <c r="Q119" i="45"/>
  <c r="Q118" i="45"/>
  <c r="Q117" i="45"/>
  <c r="Q109" i="45"/>
  <c r="Q108" i="45"/>
  <c r="Q107" i="45"/>
  <c r="Q106" i="45"/>
  <c r="Q105" i="45"/>
  <c r="Q104" i="45"/>
  <c r="Q103" i="45"/>
  <c r="Q102" i="45"/>
  <c r="Q101" i="45"/>
  <c r="Q100" i="45"/>
  <c r="Q99" i="45"/>
  <c r="Q98" i="45"/>
  <c r="Q97" i="45"/>
  <c r="Q96" i="45"/>
  <c r="Q95" i="45"/>
  <c r="Q94" i="45"/>
  <c r="Q93" i="45"/>
  <c r="Q92" i="45"/>
  <c r="Q91" i="45"/>
  <c r="Q90" i="45"/>
  <c r="Q89" i="45"/>
  <c r="Q88" i="45"/>
  <c r="Q87" i="45"/>
  <c r="Q86" i="45"/>
  <c r="Q85" i="45"/>
  <c r="Q84" i="45"/>
  <c r="Q83" i="45"/>
  <c r="Q82" i="45"/>
  <c r="Q81" i="45"/>
  <c r="Q80" i="45"/>
  <c r="Q79" i="45"/>
  <c r="Q78" i="45"/>
  <c r="Q77" i="45"/>
  <c r="Q76" i="45"/>
  <c r="Q75" i="45"/>
  <c r="Q74" i="45"/>
  <c r="Q73" i="45"/>
  <c r="Q72" i="45"/>
  <c r="Q71" i="45"/>
  <c r="Q70" i="45"/>
  <c r="Q69" i="45"/>
  <c r="Q68" i="45"/>
  <c r="Q67" i="45"/>
  <c r="Q66" i="45"/>
  <c r="Q65" i="45"/>
  <c r="Q64" i="45"/>
  <c r="Q63" i="45"/>
  <c r="Q62" i="45"/>
  <c r="Q61" i="45"/>
  <c r="Q60" i="45"/>
  <c r="Q59" i="45"/>
  <c r="Q58" i="45"/>
  <c r="Q57" i="45"/>
  <c r="Q56" i="45"/>
  <c r="Q55" i="45"/>
  <c r="Q54" i="45"/>
  <c r="Q53" i="45"/>
  <c r="Q52" i="45"/>
  <c r="Q51" i="45"/>
  <c r="Q50" i="45"/>
  <c r="Q49" i="45"/>
  <c r="Q48" i="45"/>
  <c r="Q47" i="45"/>
  <c r="Q46" i="45"/>
  <c r="Q45" i="45"/>
  <c r="Q44" i="45"/>
  <c r="Q43" i="45"/>
  <c r="Q42" i="45"/>
  <c r="Q41" i="45"/>
  <c r="Q40" i="45"/>
  <c r="Q39" i="45"/>
  <c r="Q38" i="45"/>
  <c r="Q37" i="45"/>
  <c r="Q36" i="45"/>
  <c r="Q35" i="45"/>
  <c r="Q34" i="45"/>
  <c r="Q33" i="45"/>
  <c r="Q32" i="45"/>
  <c r="Q31" i="45"/>
  <c r="Q30" i="45"/>
  <c r="Q29" i="45"/>
  <c r="Q28" i="45"/>
  <c r="Q27" i="45"/>
  <c r="Q26" i="45"/>
  <c r="Q25" i="45"/>
  <c r="Q24" i="45"/>
  <c r="Q23" i="45"/>
  <c r="Q22" i="45"/>
  <c r="Q21" i="45"/>
  <c r="Q20" i="45"/>
  <c r="Q19" i="45"/>
  <c r="Q18" i="45"/>
  <c r="Q17" i="45"/>
  <c r="Q16" i="45"/>
  <c r="Q15" i="45"/>
  <c r="Q14" i="45"/>
  <c r="Q13" i="45"/>
  <c r="Q12" i="45"/>
  <c r="Q11" i="45"/>
  <c r="A11" i="45"/>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1" i="45" s="1"/>
  <c r="A52" i="45" s="1"/>
  <c r="A53" i="45" s="1"/>
  <c r="A54" i="45" s="1"/>
  <c r="A55" i="45" s="1"/>
  <c r="A56" i="45" s="1"/>
  <c r="A57" i="45" s="1"/>
  <c r="A58" i="45" s="1"/>
  <c r="A59" i="45" s="1"/>
  <c r="A60" i="45" s="1"/>
  <c r="A61" i="45" s="1"/>
  <c r="A62" i="45" s="1"/>
  <c r="A63" i="45" s="1"/>
  <c r="A64" i="45" s="1"/>
  <c r="A65" i="45" s="1"/>
  <c r="A66" i="45" s="1"/>
  <c r="A67" i="45" s="1"/>
  <c r="A68" i="45" s="1"/>
  <c r="A69" i="45" s="1"/>
  <c r="A70" i="45" s="1"/>
  <c r="A71" i="45" s="1"/>
  <c r="A72" i="45" s="1"/>
  <c r="A73" i="45" s="1"/>
  <c r="A74" i="45" s="1"/>
  <c r="A75" i="45" s="1"/>
  <c r="A76" i="45" s="1"/>
  <c r="A77" i="45" s="1"/>
  <c r="A78" i="45" s="1"/>
  <c r="A79" i="45" s="1"/>
  <c r="A80" i="45" s="1"/>
  <c r="A81" i="45" s="1"/>
  <c r="A82" i="45" s="1"/>
  <c r="A83" i="45" s="1"/>
  <c r="A84" i="45" s="1"/>
  <c r="A85" i="45" s="1"/>
  <c r="A86" i="45" s="1"/>
  <c r="A87" i="45" s="1"/>
  <c r="A88" i="45" s="1"/>
  <c r="A89" i="45" s="1"/>
  <c r="A90" i="45" s="1"/>
  <c r="A91" i="45" s="1"/>
  <c r="A92" i="45" s="1"/>
  <c r="A93" i="45" s="1"/>
  <c r="A94" i="45" s="1"/>
  <c r="A95" i="45" s="1"/>
  <c r="A96" i="45" s="1"/>
  <c r="A97" i="45" s="1"/>
  <c r="A98" i="45" s="1"/>
  <c r="A99" i="45" s="1"/>
  <c r="A100" i="45" s="1"/>
  <c r="A101" i="45" s="1"/>
  <c r="A102" i="45" s="1"/>
  <c r="A103" i="45" s="1"/>
  <c r="A104" i="45" s="1"/>
  <c r="A105" i="45" s="1"/>
  <c r="A106" i="45" s="1"/>
  <c r="A107" i="45" s="1"/>
  <c r="A108" i="45" s="1"/>
  <c r="A109" i="45" s="1"/>
  <c r="Q10" i="45"/>
  <c r="E7" i="45"/>
  <c r="R41" i="25"/>
  <c r="F218" i="44"/>
  <c r="F217" i="44"/>
  <c r="F216" i="44"/>
  <c r="F215" i="44"/>
  <c r="F214" i="44"/>
  <c r="F213" i="44"/>
  <c r="F212" i="44"/>
  <c r="F211" i="44"/>
  <c r="F210" i="44"/>
  <c r="F209" i="44"/>
  <c r="F208" i="44"/>
  <c r="F207" i="44"/>
  <c r="F206" i="44"/>
  <c r="F205" i="44"/>
  <c r="F204" i="44"/>
  <c r="F203" i="44"/>
  <c r="F202" i="44"/>
  <c r="F198" i="44"/>
  <c r="F197" i="44"/>
  <c r="F196" i="44"/>
  <c r="F195" i="44"/>
  <c r="F194" i="44"/>
  <c r="F193" i="44"/>
  <c r="F192" i="44"/>
  <c r="F191" i="44"/>
  <c r="F190" i="44"/>
  <c r="F189" i="44"/>
  <c r="F188" i="44"/>
  <c r="F187" i="44"/>
  <c r="F186" i="44"/>
  <c r="F185" i="44"/>
  <c r="F184" i="44"/>
  <c r="F183" i="44"/>
  <c r="R24" i="54" s="1"/>
  <c r="R13" i="25"/>
  <c r="R12" i="25"/>
  <c r="R11" i="25"/>
  <c r="R10" i="25"/>
  <c r="Q166" i="44"/>
  <c r="Q165" i="44"/>
  <c r="Q164" i="44"/>
  <c r="Q163" i="44"/>
  <c r="Q162" i="44"/>
  <c r="Q161" i="44"/>
  <c r="Q160" i="44"/>
  <c r="Q159" i="44"/>
  <c r="Q158" i="44"/>
  <c r="Q157" i="44"/>
  <c r="Q156" i="44"/>
  <c r="Q155" i="44"/>
  <c r="Q154" i="44"/>
  <c r="Q153" i="44"/>
  <c r="Q152" i="44"/>
  <c r="Q151" i="44"/>
  <c r="Q150" i="44"/>
  <c r="Q149" i="44"/>
  <c r="Q148" i="44"/>
  <c r="Q147" i="44"/>
  <c r="Q146" i="44"/>
  <c r="Q145" i="44"/>
  <c r="Q144" i="44"/>
  <c r="Q143" i="44"/>
  <c r="Q142" i="44"/>
  <c r="Q141" i="44"/>
  <c r="Q140" i="44"/>
  <c r="Q139" i="44"/>
  <c r="Q138" i="44"/>
  <c r="Q137" i="44"/>
  <c r="Q136" i="44"/>
  <c r="Q135" i="44"/>
  <c r="Q134" i="44"/>
  <c r="Q133" i="44"/>
  <c r="Q132" i="44"/>
  <c r="Q131" i="44"/>
  <c r="Q130" i="44"/>
  <c r="Q129" i="44"/>
  <c r="Q128" i="44"/>
  <c r="Q127" i="44"/>
  <c r="Q126" i="44"/>
  <c r="Q125" i="44"/>
  <c r="Q124" i="44"/>
  <c r="Q123" i="44"/>
  <c r="Q122" i="44"/>
  <c r="Q121" i="44"/>
  <c r="Q120" i="44"/>
  <c r="Q119" i="44"/>
  <c r="Q118" i="44"/>
  <c r="Q117" i="44"/>
  <c r="Q109" i="44"/>
  <c r="Q108" i="44"/>
  <c r="Q107" i="44"/>
  <c r="Q106" i="44"/>
  <c r="Q105" i="44"/>
  <c r="Q104" i="44"/>
  <c r="Q103" i="44"/>
  <c r="Q102" i="44"/>
  <c r="Q101" i="44"/>
  <c r="Q100" i="44"/>
  <c r="Q99" i="44"/>
  <c r="Q98" i="44"/>
  <c r="Q97" i="44"/>
  <c r="Q96" i="44"/>
  <c r="Q95" i="44"/>
  <c r="Q94" i="44"/>
  <c r="Q93" i="44"/>
  <c r="Q92" i="44"/>
  <c r="Q91" i="44"/>
  <c r="Q90" i="44"/>
  <c r="Q89" i="44"/>
  <c r="Q88" i="44"/>
  <c r="Q87" i="44"/>
  <c r="Q86" i="44"/>
  <c r="Q85" i="44"/>
  <c r="Q84" i="44"/>
  <c r="Q83" i="44"/>
  <c r="Q82" i="44"/>
  <c r="Q81" i="44"/>
  <c r="Q80" i="44"/>
  <c r="Q79" i="44"/>
  <c r="Q78" i="44"/>
  <c r="Q77" i="44"/>
  <c r="Q76" i="44"/>
  <c r="Q75" i="44"/>
  <c r="Q74" i="44"/>
  <c r="Q73" i="44"/>
  <c r="Q72" i="44"/>
  <c r="Q71" i="44"/>
  <c r="Q70" i="44"/>
  <c r="Q69" i="44"/>
  <c r="Q68" i="44"/>
  <c r="Q67" i="44"/>
  <c r="Q66" i="44"/>
  <c r="Q65" i="44"/>
  <c r="Q64" i="44"/>
  <c r="Q63" i="44"/>
  <c r="Q62" i="44"/>
  <c r="Q61" i="44"/>
  <c r="Q60" i="44"/>
  <c r="Q59" i="44"/>
  <c r="Q58" i="44"/>
  <c r="Q57" i="44"/>
  <c r="Q56" i="44"/>
  <c r="Q55" i="44"/>
  <c r="Q54" i="44"/>
  <c r="Q53" i="44"/>
  <c r="Q52" i="44"/>
  <c r="Q51" i="44"/>
  <c r="Q50" i="44"/>
  <c r="Q49" i="44"/>
  <c r="Q48" i="44"/>
  <c r="Q47" i="44"/>
  <c r="Q46" i="44"/>
  <c r="Q45" i="44"/>
  <c r="Q44" i="44"/>
  <c r="Q43" i="44"/>
  <c r="Q42" i="44"/>
  <c r="Q41" i="44"/>
  <c r="Q40" i="44"/>
  <c r="Q39" i="44"/>
  <c r="Q38" i="44"/>
  <c r="Q37" i="44"/>
  <c r="Q36" i="44"/>
  <c r="Q35" i="44"/>
  <c r="Q34" i="44"/>
  <c r="Q33" i="44"/>
  <c r="Q32" i="44"/>
  <c r="Q31" i="44"/>
  <c r="Q30" i="44"/>
  <c r="Q29" i="44"/>
  <c r="Q28" i="44"/>
  <c r="Q27" i="44"/>
  <c r="Q26" i="44"/>
  <c r="Q25" i="44"/>
  <c r="Q24" i="44"/>
  <c r="Q23" i="44"/>
  <c r="Q22" i="44"/>
  <c r="Q21" i="44"/>
  <c r="Q20" i="44"/>
  <c r="Q19" i="44"/>
  <c r="Q18" i="44"/>
  <c r="Q17" i="44"/>
  <c r="Q16" i="44"/>
  <c r="Q15" i="44"/>
  <c r="Q14" i="44"/>
  <c r="Q13" i="44"/>
  <c r="Q12" i="44"/>
  <c r="Q11" i="44"/>
  <c r="A11" i="44"/>
  <c r="A12" i="44" s="1"/>
  <c r="A13" i="44" s="1"/>
  <c r="A14" i="44" s="1"/>
  <c r="A15" i="44" s="1"/>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65" i="44" s="1"/>
  <c r="A66" i="44" s="1"/>
  <c r="A67" i="44" s="1"/>
  <c r="A68" i="44" s="1"/>
  <c r="A69" i="44" s="1"/>
  <c r="A70" i="44" s="1"/>
  <c r="A71" i="44" s="1"/>
  <c r="A72" i="44" s="1"/>
  <c r="A73" i="44" s="1"/>
  <c r="A74" i="44" s="1"/>
  <c r="A75" i="44" s="1"/>
  <c r="A76" i="44" s="1"/>
  <c r="A77" i="44" s="1"/>
  <c r="A78" i="44" s="1"/>
  <c r="A79" i="44" s="1"/>
  <c r="A80" i="44" s="1"/>
  <c r="A81" i="44" s="1"/>
  <c r="A82" i="44" s="1"/>
  <c r="A83" i="44" s="1"/>
  <c r="A84" i="44" s="1"/>
  <c r="A85" i="44" s="1"/>
  <c r="A86" i="44" s="1"/>
  <c r="A87" i="44" s="1"/>
  <c r="A88" i="44" s="1"/>
  <c r="A89" i="44" s="1"/>
  <c r="A90" i="44" s="1"/>
  <c r="A91" i="44" s="1"/>
  <c r="A92" i="44" s="1"/>
  <c r="A93" i="44" s="1"/>
  <c r="A94" i="44" s="1"/>
  <c r="A95" i="44" s="1"/>
  <c r="A96" i="44" s="1"/>
  <c r="A97" i="44" s="1"/>
  <c r="A98" i="44" s="1"/>
  <c r="A99" i="44" s="1"/>
  <c r="A100" i="44" s="1"/>
  <c r="A101" i="44" s="1"/>
  <c r="A102" i="44" s="1"/>
  <c r="A103" i="44" s="1"/>
  <c r="A104" i="44" s="1"/>
  <c r="A105" i="44" s="1"/>
  <c r="A106" i="44" s="1"/>
  <c r="A107" i="44" s="1"/>
  <c r="A108" i="44" s="1"/>
  <c r="A109" i="44" s="1"/>
  <c r="Q10" i="44"/>
  <c r="E7" i="44"/>
  <c r="Q41" i="25"/>
  <c r="F218" i="43"/>
  <c r="F217" i="43"/>
  <c r="F216" i="43"/>
  <c r="F215" i="43"/>
  <c r="F214" i="43"/>
  <c r="F213" i="43"/>
  <c r="F212" i="43"/>
  <c r="F211" i="43"/>
  <c r="F210" i="43"/>
  <c r="F209" i="43"/>
  <c r="F208" i="43"/>
  <c r="F207" i="43"/>
  <c r="F206" i="43"/>
  <c r="F205" i="43"/>
  <c r="F204" i="43"/>
  <c r="F203" i="43"/>
  <c r="F202" i="43"/>
  <c r="F198" i="43"/>
  <c r="F197" i="43"/>
  <c r="F196" i="43"/>
  <c r="F195" i="43"/>
  <c r="F194" i="43"/>
  <c r="F193" i="43"/>
  <c r="F192" i="43"/>
  <c r="F191" i="43"/>
  <c r="F190" i="43"/>
  <c r="F189" i="43"/>
  <c r="F188" i="43"/>
  <c r="F187" i="43"/>
  <c r="F186" i="43"/>
  <c r="F185" i="43"/>
  <c r="F184" i="43"/>
  <c r="F183" i="43"/>
  <c r="Q24" i="54" s="1"/>
  <c r="Q13" i="25"/>
  <c r="Q12" i="25"/>
  <c r="Q11" i="25"/>
  <c r="Q10" i="25"/>
  <c r="Q166" i="43"/>
  <c r="Q165" i="43"/>
  <c r="Q164" i="43"/>
  <c r="Q163" i="43"/>
  <c r="Q162" i="43"/>
  <c r="Q161" i="43"/>
  <c r="Q160" i="43"/>
  <c r="Q159" i="43"/>
  <c r="Q158" i="43"/>
  <c r="Q157" i="43"/>
  <c r="Q156" i="43"/>
  <c r="Q155" i="43"/>
  <c r="Q154" i="43"/>
  <c r="Q153" i="43"/>
  <c r="Q152" i="43"/>
  <c r="Q151" i="43"/>
  <c r="Q150" i="43"/>
  <c r="Q149" i="43"/>
  <c r="Q148" i="43"/>
  <c r="Q147" i="43"/>
  <c r="Q146" i="43"/>
  <c r="Q145" i="43"/>
  <c r="Q144" i="43"/>
  <c r="Q143" i="43"/>
  <c r="Q142" i="43"/>
  <c r="Q141" i="43"/>
  <c r="Q140" i="43"/>
  <c r="Q139" i="43"/>
  <c r="Q138" i="43"/>
  <c r="Q137" i="43"/>
  <c r="Q136" i="43"/>
  <c r="Q135" i="43"/>
  <c r="Q134" i="43"/>
  <c r="Q133" i="43"/>
  <c r="Q132" i="43"/>
  <c r="Q131" i="43"/>
  <c r="Q130" i="43"/>
  <c r="Q129" i="43"/>
  <c r="Q128" i="43"/>
  <c r="Q127" i="43"/>
  <c r="Q126" i="43"/>
  <c r="Q125" i="43"/>
  <c r="Q124" i="43"/>
  <c r="Q123" i="43"/>
  <c r="Q122" i="43"/>
  <c r="Q121" i="43"/>
  <c r="Q120" i="43"/>
  <c r="Q119" i="43"/>
  <c r="Q118" i="43"/>
  <c r="Q117" i="43"/>
  <c r="Q109" i="43"/>
  <c r="Q108" i="43"/>
  <c r="Q107" i="43"/>
  <c r="Q106" i="43"/>
  <c r="Q105" i="43"/>
  <c r="Q104" i="43"/>
  <c r="Q103" i="43"/>
  <c r="Q102" i="43"/>
  <c r="Q101" i="43"/>
  <c r="Q100" i="43"/>
  <c r="Q99" i="43"/>
  <c r="Q98" i="43"/>
  <c r="Q97" i="43"/>
  <c r="Q96" i="43"/>
  <c r="Q95" i="43"/>
  <c r="Q94" i="43"/>
  <c r="Q93" i="43"/>
  <c r="Q92" i="43"/>
  <c r="Q91" i="43"/>
  <c r="Q90" i="43"/>
  <c r="Q89" i="43"/>
  <c r="Q88" i="43"/>
  <c r="Q87" i="43"/>
  <c r="Q86" i="43"/>
  <c r="Q85" i="43"/>
  <c r="Q84" i="43"/>
  <c r="Q83" i="43"/>
  <c r="Q82" i="43"/>
  <c r="Q81" i="43"/>
  <c r="Q80" i="43"/>
  <c r="Q79" i="43"/>
  <c r="Q78" i="43"/>
  <c r="Q77" i="43"/>
  <c r="Q76" i="43"/>
  <c r="Q75" i="43"/>
  <c r="Q74" i="43"/>
  <c r="Q73" i="43"/>
  <c r="Q72" i="43"/>
  <c r="Q71" i="43"/>
  <c r="Q70" i="43"/>
  <c r="Q69" i="43"/>
  <c r="Q68" i="43"/>
  <c r="Q67" i="43"/>
  <c r="Q66" i="43"/>
  <c r="Q65" i="43"/>
  <c r="Q64" i="43"/>
  <c r="Q63" i="43"/>
  <c r="Q62" i="43"/>
  <c r="Q61" i="43"/>
  <c r="Q60" i="43"/>
  <c r="Q59" i="43"/>
  <c r="Q58" i="43"/>
  <c r="Q57" i="43"/>
  <c r="Q56" i="43"/>
  <c r="Q55" i="43"/>
  <c r="Q54" i="43"/>
  <c r="Q53" i="43"/>
  <c r="Q52" i="43"/>
  <c r="Q51" i="43"/>
  <c r="Q50" i="43"/>
  <c r="Q49" i="43"/>
  <c r="Q48" i="43"/>
  <c r="Q47" i="43"/>
  <c r="Q46" i="43"/>
  <c r="Q45" i="43"/>
  <c r="Q44" i="43"/>
  <c r="Q43" i="43"/>
  <c r="Q42" i="43"/>
  <c r="Q41" i="43"/>
  <c r="Q40" i="43"/>
  <c r="Q39" i="43"/>
  <c r="Q38" i="43"/>
  <c r="Q37" i="43"/>
  <c r="Q36" i="43"/>
  <c r="Q35" i="43"/>
  <c r="Q34" i="43"/>
  <c r="Q33" i="43"/>
  <c r="Q32" i="43"/>
  <c r="Q31" i="43"/>
  <c r="Q30" i="43"/>
  <c r="Q29" i="43"/>
  <c r="Q28" i="43"/>
  <c r="Q27" i="43"/>
  <c r="Q26" i="43"/>
  <c r="Q25" i="43"/>
  <c r="Q24" i="43"/>
  <c r="Q23" i="43"/>
  <c r="Q22" i="43"/>
  <c r="Q21" i="43"/>
  <c r="Q20" i="43"/>
  <c r="Q19" i="43"/>
  <c r="Q18" i="43"/>
  <c r="Q17" i="43"/>
  <c r="Q16" i="43"/>
  <c r="Q15" i="43"/>
  <c r="Q14" i="43"/>
  <c r="Q13" i="43"/>
  <c r="Q12" i="43"/>
  <c r="Q11" i="43"/>
  <c r="A11" i="43"/>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A91" i="43" s="1"/>
  <c r="A92" i="43" s="1"/>
  <c r="A93" i="43" s="1"/>
  <c r="A94" i="43" s="1"/>
  <c r="A95" i="43" s="1"/>
  <c r="A96" i="43" s="1"/>
  <c r="A97" i="43" s="1"/>
  <c r="A98" i="43" s="1"/>
  <c r="A99" i="43" s="1"/>
  <c r="A100" i="43" s="1"/>
  <c r="A101" i="43" s="1"/>
  <c r="A102" i="43" s="1"/>
  <c r="A103" i="43" s="1"/>
  <c r="A104" i="43" s="1"/>
  <c r="A105" i="43" s="1"/>
  <c r="A106" i="43" s="1"/>
  <c r="A107" i="43" s="1"/>
  <c r="A108" i="43" s="1"/>
  <c r="A109" i="43" s="1"/>
  <c r="Q10" i="43"/>
  <c r="E7" i="43"/>
  <c r="P41" i="25"/>
  <c r="F218" i="42"/>
  <c r="F217" i="42"/>
  <c r="F216" i="42"/>
  <c r="F215" i="42"/>
  <c r="F214" i="42"/>
  <c r="F213" i="42"/>
  <c r="F212" i="42"/>
  <c r="F211" i="42"/>
  <c r="F210" i="42"/>
  <c r="F209" i="42"/>
  <c r="F208" i="42"/>
  <c r="F207" i="42"/>
  <c r="F206" i="42"/>
  <c r="F205" i="42"/>
  <c r="F204" i="42"/>
  <c r="F203" i="42"/>
  <c r="F202" i="42"/>
  <c r="F198" i="42"/>
  <c r="F197" i="42"/>
  <c r="F196" i="42"/>
  <c r="F195" i="42"/>
  <c r="F194" i="42"/>
  <c r="F193" i="42"/>
  <c r="F192" i="42"/>
  <c r="F191" i="42"/>
  <c r="F190" i="42"/>
  <c r="F189" i="42"/>
  <c r="F188" i="42"/>
  <c r="F187" i="42"/>
  <c r="F186" i="42"/>
  <c r="F185" i="42"/>
  <c r="F184" i="42"/>
  <c r="F183" i="42"/>
  <c r="P24" i="54" s="1"/>
  <c r="P13" i="25"/>
  <c r="P12" i="25"/>
  <c r="P11" i="25"/>
  <c r="P10" i="25"/>
  <c r="Q166" i="42"/>
  <c r="Q165" i="42"/>
  <c r="Q164" i="42"/>
  <c r="F172" i="42" s="1"/>
  <c r="Q163" i="42"/>
  <c r="Q162" i="42"/>
  <c r="Q161" i="42"/>
  <c r="Q160" i="42"/>
  <c r="Q159" i="42"/>
  <c r="Q158" i="42"/>
  <c r="Q157" i="42"/>
  <c r="Q156" i="42"/>
  <c r="Q155" i="42"/>
  <c r="Q154" i="42"/>
  <c r="Q153" i="42"/>
  <c r="Q152" i="42"/>
  <c r="Q151" i="42"/>
  <c r="Q150" i="42"/>
  <c r="Q149" i="42"/>
  <c r="Q148" i="42"/>
  <c r="Q147" i="42"/>
  <c r="Q146" i="42"/>
  <c r="Q145" i="42"/>
  <c r="Q144" i="42"/>
  <c r="Q143" i="42"/>
  <c r="Q142" i="42"/>
  <c r="Q141" i="42"/>
  <c r="Q140" i="42"/>
  <c r="Q139" i="42"/>
  <c r="Q138" i="42"/>
  <c r="Q137" i="42"/>
  <c r="Q136" i="42"/>
  <c r="Q135" i="42"/>
  <c r="Q134" i="42"/>
  <c r="Q133" i="42"/>
  <c r="Q132" i="42"/>
  <c r="Q131" i="42"/>
  <c r="Q130" i="42"/>
  <c r="Q129" i="42"/>
  <c r="Q128" i="42"/>
  <c r="Q127" i="42"/>
  <c r="Q126" i="42"/>
  <c r="Q125" i="42"/>
  <c r="Q124" i="42"/>
  <c r="Q123" i="42"/>
  <c r="Q122" i="42"/>
  <c r="Q121" i="42"/>
  <c r="Q120" i="42"/>
  <c r="Q119" i="42"/>
  <c r="Q118" i="42"/>
  <c r="Q117" i="42"/>
  <c r="Q109" i="42"/>
  <c r="Q108" i="42"/>
  <c r="Q107" i="42"/>
  <c r="Q106" i="42"/>
  <c r="Q105" i="42"/>
  <c r="Q104" i="42"/>
  <c r="Q103" i="42"/>
  <c r="Q102" i="42"/>
  <c r="Q101" i="42"/>
  <c r="Q100" i="42"/>
  <c r="Q99" i="42"/>
  <c r="Q98" i="42"/>
  <c r="Q97" i="42"/>
  <c r="Q96" i="42"/>
  <c r="Q95" i="42"/>
  <c r="Q94" i="42"/>
  <c r="Q93" i="42"/>
  <c r="Q92" i="42"/>
  <c r="Q91" i="42"/>
  <c r="Q90" i="42"/>
  <c r="Q89" i="42"/>
  <c r="Q88" i="42"/>
  <c r="Q87" i="42"/>
  <c r="Q86" i="42"/>
  <c r="Q85" i="42"/>
  <c r="Q84" i="42"/>
  <c r="Q83" i="42"/>
  <c r="Q82" i="42"/>
  <c r="Q81" i="42"/>
  <c r="Q80" i="42"/>
  <c r="Q79" i="42"/>
  <c r="Q78" i="42"/>
  <c r="Q77" i="42"/>
  <c r="Q76" i="42"/>
  <c r="Q75" i="42"/>
  <c r="Q74" i="42"/>
  <c r="Q73" i="42"/>
  <c r="Q72" i="42"/>
  <c r="Q71" i="42"/>
  <c r="Q70" i="42"/>
  <c r="Q69" i="42"/>
  <c r="Q68" i="42"/>
  <c r="Q67" i="42"/>
  <c r="Q66" i="42"/>
  <c r="Q65" i="42"/>
  <c r="Q64" i="42"/>
  <c r="Q63" i="42"/>
  <c r="Q62" i="42"/>
  <c r="Q61" i="42"/>
  <c r="Q60" i="42"/>
  <c r="Q59" i="42"/>
  <c r="Q58" i="42"/>
  <c r="Q57" i="42"/>
  <c r="Q56" i="42"/>
  <c r="Q55" i="42"/>
  <c r="Q54" i="42"/>
  <c r="Q53" i="42"/>
  <c r="Q52" i="42"/>
  <c r="Q51" i="42"/>
  <c r="Q50" i="42"/>
  <c r="Q49" i="42"/>
  <c r="Q48" i="42"/>
  <c r="Q47" i="42"/>
  <c r="Q46" i="42"/>
  <c r="Q45" i="42"/>
  <c r="Q44" i="42"/>
  <c r="Q43" i="42"/>
  <c r="Q42" i="42"/>
  <c r="Q41" i="42"/>
  <c r="Q40" i="42"/>
  <c r="Q39" i="42"/>
  <c r="Q38" i="42"/>
  <c r="Q37" i="42"/>
  <c r="Q36" i="42"/>
  <c r="Q35" i="42"/>
  <c r="Q34" i="42"/>
  <c r="Q33" i="42"/>
  <c r="Q32" i="42"/>
  <c r="Q31" i="42"/>
  <c r="Q30" i="42"/>
  <c r="Q29" i="42"/>
  <c r="Q28" i="42"/>
  <c r="Q27" i="42"/>
  <c r="Q26" i="42"/>
  <c r="Q25" i="42"/>
  <c r="Q24" i="42"/>
  <c r="Q23" i="42"/>
  <c r="Q22" i="42"/>
  <c r="Q21" i="42"/>
  <c r="Q20" i="42"/>
  <c r="Q19" i="42"/>
  <c r="Q18" i="42"/>
  <c r="Q17" i="42"/>
  <c r="Q16" i="42"/>
  <c r="Q15" i="42"/>
  <c r="Q14" i="42"/>
  <c r="Q13" i="42"/>
  <c r="Q12" i="42"/>
  <c r="Q11" i="42"/>
  <c r="A11" i="42"/>
  <c r="A12" i="42" s="1"/>
  <c r="A13" i="42" s="1"/>
  <c r="A14" i="42" s="1"/>
  <c r="A15" i="42" s="1"/>
  <c r="A16" i="42" s="1"/>
  <c r="A17" i="42" s="1"/>
  <c r="A18" i="42" s="1"/>
  <c r="A19" i="42" s="1"/>
  <c r="A20" i="42" s="1"/>
  <c r="A21" i="42" s="1"/>
  <c r="A22" i="42" s="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A65" i="42" s="1"/>
  <c r="A66" i="42" s="1"/>
  <c r="A67" i="42" s="1"/>
  <c r="A68" i="42" s="1"/>
  <c r="A69" i="42" s="1"/>
  <c r="A70" i="42" s="1"/>
  <c r="A71" i="42" s="1"/>
  <c r="A72" i="42" s="1"/>
  <c r="A73" i="42" s="1"/>
  <c r="A74" i="42" s="1"/>
  <c r="A75" i="42" s="1"/>
  <c r="A76" i="42" s="1"/>
  <c r="A77" i="42" s="1"/>
  <c r="A78" i="42" s="1"/>
  <c r="A79" i="42" s="1"/>
  <c r="A80" i="42" s="1"/>
  <c r="A81" i="42" s="1"/>
  <c r="A82" i="42" s="1"/>
  <c r="A83" i="42" s="1"/>
  <c r="A84" i="42" s="1"/>
  <c r="A85" i="42" s="1"/>
  <c r="A86" i="42" s="1"/>
  <c r="A87" i="42" s="1"/>
  <c r="A88" i="42" s="1"/>
  <c r="A89" i="42" s="1"/>
  <c r="A90" i="42" s="1"/>
  <c r="A91" i="42" s="1"/>
  <c r="A92" i="42" s="1"/>
  <c r="A93" i="42" s="1"/>
  <c r="A94" i="42" s="1"/>
  <c r="A95" i="42" s="1"/>
  <c r="A96" i="42" s="1"/>
  <c r="A97" i="42" s="1"/>
  <c r="A98" i="42" s="1"/>
  <c r="A99" i="42" s="1"/>
  <c r="A100" i="42" s="1"/>
  <c r="A101" i="42" s="1"/>
  <c r="A102" i="42" s="1"/>
  <c r="A103" i="42" s="1"/>
  <c r="A104" i="42" s="1"/>
  <c r="A105" i="42" s="1"/>
  <c r="A106" i="42" s="1"/>
  <c r="A107" i="42" s="1"/>
  <c r="A108" i="42" s="1"/>
  <c r="A109" i="42" s="1"/>
  <c r="Q10" i="42"/>
  <c r="E7" i="42"/>
  <c r="O41" i="25"/>
  <c r="F218" i="41"/>
  <c r="F217" i="41"/>
  <c r="F216" i="41"/>
  <c r="F215" i="41"/>
  <c r="F214" i="41"/>
  <c r="F213" i="41"/>
  <c r="F212" i="41"/>
  <c r="F211" i="41"/>
  <c r="F210" i="41"/>
  <c r="F209" i="41"/>
  <c r="F208" i="41"/>
  <c r="F207" i="41"/>
  <c r="F206" i="41"/>
  <c r="F205" i="41"/>
  <c r="F204" i="41"/>
  <c r="F203" i="41"/>
  <c r="F202" i="41"/>
  <c r="F198" i="41"/>
  <c r="F197" i="41"/>
  <c r="F196" i="41"/>
  <c r="F195" i="41"/>
  <c r="F194" i="41"/>
  <c r="F193" i="41"/>
  <c r="F192" i="41"/>
  <c r="F191" i="41"/>
  <c r="F190" i="41"/>
  <c r="F189" i="41"/>
  <c r="F188" i="41"/>
  <c r="F187" i="41"/>
  <c r="F186" i="41"/>
  <c r="F185" i="41"/>
  <c r="F184" i="41"/>
  <c r="F183" i="41"/>
  <c r="O24" i="54" s="1"/>
  <c r="O13" i="25"/>
  <c r="O12" i="25"/>
  <c r="O11" i="25"/>
  <c r="O10" i="25"/>
  <c r="Q166" i="41"/>
  <c r="Q165" i="41"/>
  <c r="Q164" i="41"/>
  <c r="Q163" i="41"/>
  <c r="Q162" i="41"/>
  <c r="Q161" i="41"/>
  <c r="Q160" i="41"/>
  <c r="Q159" i="41"/>
  <c r="Q158" i="41"/>
  <c r="Q157" i="41"/>
  <c r="Q156" i="41"/>
  <c r="Q155" i="41"/>
  <c r="Q154" i="41"/>
  <c r="Q153" i="41"/>
  <c r="Q152" i="41"/>
  <c r="Q151" i="41"/>
  <c r="Q150" i="41"/>
  <c r="Q149" i="41"/>
  <c r="Q148" i="41"/>
  <c r="Q147" i="41"/>
  <c r="Q146" i="41"/>
  <c r="Q145" i="41"/>
  <c r="Q144" i="41"/>
  <c r="Q143" i="41"/>
  <c r="Q142" i="41"/>
  <c r="Q141" i="41"/>
  <c r="Q140" i="41"/>
  <c r="Q139" i="41"/>
  <c r="Q138" i="41"/>
  <c r="Q137" i="41"/>
  <c r="Q136" i="41"/>
  <c r="Q135" i="41"/>
  <c r="Q134" i="41"/>
  <c r="Q133" i="41"/>
  <c r="Q132" i="41"/>
  <c r="Q131" i="41"/>
  <c r="Q130" i="41"/>
  <c r="Q129" i="41"/>
  <c r="Q128" i="41"/>
  <c r="Q127" i="41"/>
  <c r="Q126" i="41"/>
  <c r="Q125" i="41"/>
  <c r="Q124" i="41"/>
  <c r="Q123" i="41"/>
  <c r="Q122" i="41"/>
  <c r="Q121" i="41"/>
  <c r="Q120" i="41"/>
  <c r="Q119" i="41"/>
  <c r="Q118" i="41"/>
  <c r="Q117" i="41"/>
  <c r="Q109" i="41"/>
  <c r="Q108" i="41"/>
  <c r="Q107" i="41"/>
  <c r="Q106" i="41"/>
  <c r="Q105" i="41"/>
  <c r="Q104" i="41"/>
  <c r="Q103" i="41"/>
  <c r="Q102" i="41"/>
  <c r="Q101" i="41"/>
  <c r="Q100" i="41"/>
  <c r="Q99" i="41"/>
  <c r="Q98" i="41"/>
  <c r="Q97" i="41"/>
  <c r="Q96" i="41"/>
  <c r="Q95" i="41"/>
  <c r="Q94" i="41"/>
  <c r="Q93" i="41"/>
  <c r="Q92" i="41"/>
  <c r="Q91" i="41"/>
  <c r="Q90" i="41"/>
  <c r="Q89" i="41"/>
  <c r="Q88" i="41"/>
  <c r="Q87" i="41"/>
  <c r="Q86" i="41"/>
  <c r="Q85" i="41"/>
  <c r="Q84" i="41"/>
  <c r="Q83" i="41"/>
  <c r="Q82" i="41"/>
  <c r="Q81" i="41"/>
  <c r="Q80" i="41"/>
  <c r="Q79" i="41"/>
  <c r="Q78" i="41"/>
  <c r="Q77" i="41"/>
  <c r="Q76" i="41"/>
  <c r="Q75" i="41"/>
  <c r="Q74" i="41"/>
  <c r="Q73" i="41"/>
  <c r="Q72" i="41"/>
  <c r="Q71" i="41"/>
  <c r="Q70" i="41"/>
  <c r="Q69" i="41"/>
  <c r="Q68" i="41"/>
  <c r="Q67" i="41"/>
  <c r="Q66" i="41"/>
  <c r="Q65" i="41"/>
  <c r="Q64" i="41"/>
  <c r="Q63" i="41"/>
  <c r="Q62" i="41"/>
  <c r="Q61" i="41"/>
  <c r="Q60" i="41"/>
  <c r="Q59" i="41"/>
  <c r="Q58" i="41"/>
  <c r="Q57" i="41"/>
  <c r="Q56" i="41"/>
  <c r="Q55" i="41"/>
  <c r="Q54" i="41"/>
  <c r="Q53" i="41"/>
  <c r="Q52" i="41"/>
  <c r="Q51" i="41"/>
  <c r="Q50" i="41"/>
  <c r="Q49" i="41"/>
  <c r="Q48" i="41"/>
  <c r="Q47" i="41"/>
  <c r="Q46" i="41"/>
  <c r="Q45" i="41"/>
  <c r="Q44" i="41"/>
  <c r="Q43" i="41"/>
  <c r="Q42" i="41"/>
  <c r="Q41" i="41"/>
  <c r="Q40" i="41"/>
  <c r="Q39" i="41"/>
  <c r="Q38" i="41"/>
  <c r="Q37" i="41"/>
  <c r="Q36" i="41"/>
  <c r="Q35" i="41"/>
  <c r="Q34" i="41"/>
  <c r="Q33" i="41"/>
  <c r="Q32" i="41"/>
  <c r="Q31" i="41"/>
  <c r="Q30" i="41"/>
  <c r="Q29" i="41"/>
  <c r="Q28" i="41"/>
  <c r="Q27" i="41"/>
  <c r="Q26" i="41"/>
  <c r="Q25" i="41"/>
  <c r="Q24" i="41"/>
  <c r="Q23" i="41"/>
  <c r="Q22" i="41"/>
  <c r="Q21" i="41"/>
  <c r="Q20" i="41"/>
  <c r="Q19" i="41"/>
  <c r="Q18" i="41"/>
  <c r="Q17" i="41"/>
  <c r="Q16" i="41"/>
  <c r="Q15" i="41"/>
  <c r="Q14" i="41"/>
  <c r="Q13" i="41"/>
  <c r="Q12" i="41"/>
  <c r="Q11" i="41"/>
  <c r="A11" i="4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39" i="41" s="1"/>
  <c r="A40" i="41" s="1"/>
  <c r="A41" i="41" s="1"/>
  <c r="A42" i="41" s="1"/>
  <c r="A43" i="41" s="1"/>
  <c r="A44" i="41" s="1"/>
  <c r="A45" i="41" s="1"/>
  <c r="A46" i="41" s="1"/>
  <c r="A47" i="41" s="1"/>
  <c r="A48" i="41" s="1"/>
  <c r="A49" i="41" s="1"/>
  <c r="A50" i="41" s="1"/>
  <c r="A51" i="41" s="1"/>
  <c r="A52" i="41" s="1"/>
  <c r="A53" i="41" s="1"/>
  <c r="A54" i="41" s="1"/>
  <c r="A55" i="41" s="1"/>
  <c r="A56" i="41" s="1"/>
  <c r="A57" i="41" s="1"/>
  <c r="A58" i="41" s="1"/>
  <c r="A59" i="41" s="1"/>
  <c r="A60" i="41" s="1"/>
  <c r="A61" i="41" s="1"/>
  <c r="A62" i="41" s="1"/>
  <c r="A63" i="41" s="1"/>
  <c r="A64" i="41" s="1"/>
  <c r="A65" i="41" s="1"/>
  <c r="A66" i="41" s="1"/>
  <c r="A67" i="41" s="1"/>
  <c r="A68" i="41" s="1"/>
  <c r="A69" i="41" s="1"/>
  <c r="A70" i="41" s="1"/>
  <c r="A71" i="41" s="1"/>
  <c r="A72" i="41" s="1"/>
  <c r="A73" i="41" s="1"/>
  <c r="A74" i="41" s="1"/>
  <c r="A75" i="41" s="1"/>
  <c r="A76" i="41" s="1"/>
  <c r="A77" i="41" s="1"/>
  <c r="A78" i="41" s="1"/>
  <c r="A79" i="41" s="1"/>
  <c r="A80" i="41" s="1"/>
  <c r="A81" i="41" s="1"/>
  <c r="A82" i="41" s="1"/>
  <c r="A83" i="41" s="1"/>
  <c r="A84" i="41" s="1"/>
  <c r="A85" i="41" s="1"/>
  <c r="A86" i="41" s="1"/>
  <c r="A87" i="41" s="1"/>
  <c r="A88" i="41" s="1"/>
  <c r="A89" i="41" s="1"/>
  <c r="A90" i="41" s="1"/>
  <c r="A91" i="41" s="1"/>
  <c r="A92" i="41" s="1"/>
  <c r="A93" i="41" s="1"/>
  <c r="A94" i="41" s="1"/>
  <c r="A95" i="41" s="1"/>
  <c r="A96" i="41" s="1"/>
  <c r="A97" i="41" s="1"/>
  <c r="A98" i="41" s="1"/>
  <c r="A99" i="41" s="1"/>
  <c r="A100" i="41" s="1"/>
  <c r="A101" i="41" s="1"/>
  <c r="A102" i="41" s="1"/>
  <c r="A103" i="41" s="1"/>
  <c r="A104" i="41" s="1"/>
  <c r="A105" i="41" s="1"/>
  <c r="A106" i="41" s="1"/>
  <c r="A107" i="41" s="1"/>
  <c r="A108" i="41" s="1"/>
  <c r="A109" i="41" s="1"/>
  <c r="Q10" i="41"/>
  <c r="E7" i="41"/>
  <c r="N41" i="25"/>
  <c r="F218" i="40"/>
  <c r="F217" i="40"/>
  <c r="F216" i="40"/>
  <c r="F215" i="40"/>
  <c r="F214" i="40"/>
  <c r="F213" i="40"/>
  <c r="F212" i="40"/>
  <c r="F211" i="40"/>
  <c r="F210" i="40"/>
  <c r="F209" i="40"/>
  <c r="F208" i="40"/>
  <c r="F207" i="40"/>
  <c r="F206" i="40"/>
  <c r="F205" i="40"/>
  <c r="F204" i="40"/>
  <c r="F203" i="40"/>
  <c r="F202" i="40"/>
  <c r="F198" i="40"/>
  <c r="F197" i="40"/>
  <c r="F196" i="40"/>
  <c r="F195" i="40"/>
  <c r="F194" i="40"/>
  <c r="F193" i="40"/>
  <c r="F192" i="40"/>
  <c r="F191" i="40"/>
  <c r="F190" i="40"/>
  <c r="F189" i="40"/>
  <c r="F188" i="40"/>
  <c r="F187" i="40"/>
  <c r="F186" i="40"/>
  <c r="F185" i="40"/>
  <c r="F184" i="40"/>
  <c r="F183" i="40"/>
  <c r="N24" i="54" s="1"/>
  <c r="N13" i="25"/>
  <c r="N12" i="25"/>
  <c r="N11" i="25"/>
  <c r="N10" i="25"/>
  <c r="Q166" i="40"/>
  <c r="Q165" i="40"/>
  <c r="Q164" i="40"/>
  <c r="Q163" i="40"/>
  <c r="Q162" i="40"/>
  <c r="Q161" i="40"/>
  <c r="Q160" i="40"/>
  <c r="Q159" i="40"/>
  <c r="Q158" i="40"/>
  <c r="Q157" i="40"/>
  <c r="Q156" i="40"/>
  <c r="Q155" i="40"/>
  <c r="Q154" i="40"/>
  <c r="Q153" i="40"/>
  <c r="Q152" i="40"/>
  <c r="Q151" i="40"/>
  <c r="Q150" i="40"/>
  <c r="Q149" i="40"/>
  <c r="Q148" i="40"/>
  <c r="Q147" i="40"/>
  <c r="Q146" i="40"/>
  <c r="Q145" i="40"/>
  <c r="Q144" i="40"/>
  <c r="Q143" i="40"/>
  <c r="Q142" i="40"/>
  <c r="Q141" i="40"/>
  <c r="Q140" i="40"/>
  <c r="Q139" i="40"/>
  <c r="Q138" i="40"/>
  <c r="Q137" i="40"/>
  <c r="Q136" i="40"/>
  <c r="Q135" i="40"/>
  <c r="Q134" i="40"/>
  <c r="Q133" i="40"/>
  <c r="Q132" i="40"/>
  <c r="Q131" i="40"/>
  <c r="Q130" i="40"/>
  <c r="Q129" i="40"/>
  <c r="Q128" i="40"/>
  <c r="Q127" i="40"/>
  <c r="Q126" i="40"/>
  <c r="Q125" i="40"/>
  <c r="Q124" i="40"/>
  <c r="Q123" i="40"/>
  <c r="Q122" i="40"/>
  <c r="Q121" i="40"/>
  <c r="Q120" i="40"/>
  <c r="Q119" i="40"/>
  <c r="Q118" i="40"/>
  <c r="Q117" i="40"/>
  <c r="Q109" i="40"/>
  <c r="Q108" i="40"/>
  <c r="Q107" i="40"/>
  <c r="Q106" i="40"/>
  <c r="Q105" i="40"/>
  <c r="Q104" i="40"/>
  <c r="Q103" i="40"/>
  <c r="Q102" i="40"/>
  <c r="Q101" i="40"/>
  <c r="Q100" i="40"/>
  <c r="Q99" i="40"/>
  <c r="Q98" i="40"/>
  <c r="Q97" i="40"/>
  <c r="Q96" i="40"/>
  <c r="Q95" i="40"/>
  <c r="Q94" i="40"/>
  <c r="Q93" i="40"/>
  <c r="Q92" i="40"/>
  <c r="Q91" i="40"/>
  <c r="Q90" i="40"/>
  <c r="Q89" i="40"/>
  <c r="Q88" i="40"/>
  <c r="Q87" i="40"/>
  <c r="Q86" i="40"/>
  <c r="Q85" i="40"/>
  <c r="Q84" i="40"/>
  <c r="Q83" i="40"/>
  <c r="Q82" i="40"/>
  <c r="Q81" i="40"/>
  <c r="Q80" i="40"/>
  <c r="Q79" i="40"/>
  <c r="Q78" i="40"/>
  <c r="Q77" i="40"/>
  <c r="Q76" i="40"/>
  <c r="Q75" i="40"/>
  <c r="Q74" i="40"/>
  <c r="Q73" i="40"/>
  <c r="Q72" i="40"/>
  <c r="Q71" i="40"/>
  <c r="Q70" i="40"/>
  <c r="Q69" i="40"/>
  <c r="Q68" i="40"/>
  <c r="Q67" i="40"/>
  <c r="Q66" i="40"/>
  <c r="Q65" i="40"/>
  <c r="Q64" i="40"/>
  <c r="Q63" i="40"/>
  <c r="Q62" i="40"/>
  <c r="Q61" i="40"/>
  <c r="Q60" i="40"/>
  <c r="Q59" i="40"/>
  <c r="Q58" i="40"/>
  <c r="Q57" i="40"/>
  <c r="Q56" i="40"/>
  <c r="Q55" i="40"/>
  <c r="Q54" i="40"/>
  <c r="Q53" i="40"/>
  <c r="Q52" i="40"/>
  <c r="Q51" i="40"/>
  <c r="Q50" i="40"/>
  <c r="Q49" i="40"/>
  <c r="Q48" i="40"/>
  <c r="Q47" i="40"/>
  <c r="Q46" i="40"/>
  <c r="Q45" i="40"/>
  <c r="Q44" i="40"/>
  <c r="Q43" i="40"/>
  <c r="Q42" i="40"/>
  <c r="Q41" i="40"/>
  <c r="Q40" i="40"/>
  <c r="Q39" i="40"/>
  <c r="Q38" i="40"/>
  <c r="Q37" i="40"/>
  <c r="Q36" i="40"/>
  <c r="Q35" i="40"/>
  <c r="Q34" i="40"/>
  <c r="Q33" i="40"/>
  <c r="Q32" i="40"/>
  <c r="Q31" i="40"/>
  <c r="Q30" i="40"/>
  <c r="Q29" i="40"/>
  <c r="Q28" i="40"/>
  <c r="Q27" i="40"/>
  <c r="Q26" i="40"/>
  <c r="Q25" i="40"/>
  <c r="Q24" i="40"/>
  <c r="Q23" i="40"/>
  <c r="Q22" i="40"/>
  <c r="Q21" i="40"/>
  <c r="Q20" i="40"/>
  <c r="Q19" i="40"/>
  <c r="Q18" i="40"/>
  <c r="Q17" i="40"/>
  <c r="Q16" i="40"/>
  <c r="Q15" i="40"/>
  <c r="Q14" i="40"/>
  <c r="Q13" i="40"/>
  <c r="Q12" i="40"/>
  <c r="Q11" i="40"/>
  <c r="A11" i="40"/>
  <c r="A12" i="40" s="1"/>
  <c r="A13" i="40" s="1"/>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59" i="40" s="1"/>
  <c r="A60" i="40" s="1"/>
  <c r="A61" i="40" s="1"/>
  <c r="A62" i="40" s="1"/>
  <c r="A63" i="40" s="1"/>
  <c r="A64" i="40" s="1"/>
  <c r="A65" i="40" s="1"/>
  <c r="A66" i="40" s="1"/>
  <c r="A67" i="40" s="1"/>
  <c r="A68" i="40" s="1"/>
  <c r="A69" i="40" s="1"/>
  <c r="A70" i="40" s="1"/>
  <c r="A71" i="40" s="1"/>
  <c r="A72" i="40" s="1"/>
  <c r="A73" i="40" s="1"/>
  <c r="A74" i="40" s="1"/>
  <c r="A75" i="40" s="1"/>
  <c r="A76" i="40" s="1"/>
  <c r="A77" i="40" s="1"/>
  <c r="A78" i="40" s="1"/>
  <c r="A79" i="40" s="1"/>
  <c r="A80" i="40" s="1"/>
  <c r="A81" i="40" s="1"/>
  <c r="A82" i="40" s="1"/>
  <c r="A83" i="40" s="1"/>
  <c r="A84" i="40" s="1"/>
  <c r="A85" i="40" s="1"/>
  <c r="A86" i="40" s="1"/>
  <c r="A87" i="40" s="1"/>
  <c r="A88" i="40" s="1"/>
  <c r="A89" i="40" s="1"/>
  <c r="A90" i="40" s="1"/>
  <c r="A91" i="40" s="1"/>
  <c r="A92" i="40" s="1"/>
  <c r="A93" i="40" s="1"/>
  <c r="A94" i="40" s="1"/>
  <c r="A95" i="40" s="1"/>
  <c r="A96" i="40" s="1"/>
  <c r="A97" i="40" s="1"/>
  <c r="A98" i="40" s="1"/>
  <c r="A99" i="40" s="1"/>
  <c r="A100" i="40" s="1"/>
  <c r="A101" i="40" s="1"/>
  <c r="A102" i="40" s="1"/>
  <c r="A103" i="40" s="1"/>
  <c r="A104" i="40" s="1"/>
  <c r="A105" i="40" s="1"/>
  <c r="A106" i="40" s="1"/>
  <c r="A107" i="40" s="1"/>
  <c r="A108" i="40" s="1"/>
  <c r="A109" i="40" s="1"/>
  <c r="Q10" i="40"/>
  <c r="E7" i="40"/>
  <c r="M41" i="25"/>
  <c r="F218" i="39"/>
  <c r="F217" i="39"/>
  <c r="F216" i="39"/>
  <c r="F215" i="39"/>
  <c r="F214" i="39"/>
  <c r="F213" i="39"/>
  <c r="F212" i="39"/>
  <c r="F211" i="39"/>
  <c r="F210" i="39"/>
  <c r="F209" i="39"/>
  <c r="F208" i="39"/>
  <c r="F207" i="39"/>
  <c r="F206" i="39"/>
  <c r="F205" i="39"/>
  <c r="F204" i="39"/>
  <c r="F203" i="39"/>
  <c r="F202" i="39"/>
  <c r="F198" i="39"/>
  <c r="F197" i="39"/>
  <c r="F196" i="39"/>
  <c r="F195" i="39"/>
  <c r="F194" i="39"/>
  <c r="F193" i="39"/>
  <c r="F192" i="39"/>
  <c r="F191" i="39"/>
  <c r="F190" i="39"/>
  <c r="F189" i="39"/>
  <c r="F188" i="39"/>
  <c r="F187" i="39"/>
  <c r="F186" i="39"/>
  <c r="F185" i="39"/>
  <c r="F184" i="39"/>
  <c r="F183" i="39"/>
  <c r="M24" i="54" s="1"/>
  <c r="M13" i="25"/>
  <c r="M12" i="25"/>
  <c r="M11" i="25"/>
  <c r="M10" i="25"/>
  <c r="Q166" i="39"/>
  <c r="Q165" i="39"/>
  <c r="Q164" i="39"/>
  <c r="Q163" i="39"/>
  <c r="Q162" i="39"/>
  <c r="Q161" i="39"/>
  <c r="Q160" i="39"/>
  <c r="Q159" i="39"/>
  <c r="Q158" i="39"/>
  <c r="Q157" i="39"/>
  <c r="Q156" i="39"/>
  <c r="Q155" i="39"/>
  <c r="Q154" i="39"/>
  <c r="Q153" i="39"/>
  <c r="Q152" i="39"/>
  <c r="Q151" i="39"/>
  <c r="Q150" i="39"/>
  <c r="Q149" i="39"/>
  <c r="Q148" i="39"/>
  <c r="Q147" i="39"/>
  <c r="Q146" i="39"/>
  <c r="Q145" i="39"/>
  <c r="Q144" i="39"/>
  <c r="Q143" i="39"/>
  <c r="Q142" i="39"/>
  <c r="Q141" i="39"/>
  <c r="Q140" i="39"/>
  <c r="Q139" i="39"/>
  <c r="Q138" i="39"/>
  <c r="Q137" i="39"/>
  <c r="Q136" i="39"/>
  <c r="Q135" i="39"/>
  <c r="Q134" i="39"/>
  <c r="Q133" i="39"/>
  <c r="Q132" i="39"/>
  <c r="Q131" i="39"/>
  <c r="Q130" i="39"/>
  <c r="Q129" i="39"/>
  <c r="Q128" i="39"/>
  <c r="Q127" i="39"/>
  <c r="Q126" i="39"/>
  <c r="Q125" i="39"/>
  <c r="Q124" i="39"/>
  <c r="Q123" i="39"/>
  <c r="Q122" i="39"/>
  <c r="Q121" i="39"/>
  <c r="Q120" i="39"/>
  <c r="Q119" i="39"/>
  <c r="Q118" i="39"/>
  <c r="Q117" i="39"/>
  <c r="Q109" i="39"/>
  <c r="Q108" i="39"/>
  <c r="Q107" i="39"/>
  <c r="Q106" i="39"/>
  <c r="Q105" i="39"/>
  <c r="Q104" i="39"/>
  <c r="Q103" i="39"/>
  <c r="Q102" i="39"/>
  <c r="Q101" i="39"/>
  <c r="Q100" i="39"/>
  <c r="Q99" i="39"/>
  <c r="Q98" i="39"/>
  <c r="Q97" i="39"/>
  <c r="Q96" i="39"/>
  <c r="Q95" i="39"/>
  <c r="Q94" i="39"/>
  <c r="Q93" i="39"/>
  <c r="Q92" i="39"/>
  <c r="Q91" i="39"/>
  <c r="Q90" i="39"/>
  <c r="Q89" i="39"/>
  <c r="Q88" i="39"/>
  <c r="Q87" i="39"/>
  <c r="Q86" i="39"/>
  <c r="Q85" i="39"/>
  <c r="Q84" i="39"/>
  <c r="Q83" i="39"/>
  <c r="Q82" i="39"/>
  <c r="Q81" i="39"/>
  <c r="Q80" i="39"/>
  <c r="Q79" i="39"/>
  <c r="Q78" i="39"/>
  <c r="Q77" i="39"/>
  <c r="Q76" i="39"/>
  <c r="Q75" i="39"/>
  <c r="Q74" i="39"/>
  <c r="Q73" i="39"/>
  <c r="Q72" i="39"/>
  <c r="Q71" i="39"/>
  <c r="Q70" i="39"/>
  <c r="Q69" i="39"/>
  <c r="Q68" i="39"/>
  <c r="Q67" i="39"/>
  <c r="Q66" i="39"/>
  <c r="Q65" i="39"/>
  <c r="Q64" i="39"/>
  <c r="Q63" i="39"/>
  <c r="Q62" i="39"/>
  <c r="Q61" i="39"/>
  <c r="Q60" i="39"/>
  <c r="Q59" i="39"/>
  <c r="Q58" i="39"/>
  <c r="Q57" i="39"/>
  <c r="Q56" i="39"/>
  <c r="Q55" i="39"/>
  <c r="Q54" i="39"/>
  <c r="Q53" i="39"/>
  <c r="Q52" i="39"/>
  <c r="Q51" i="39"/>
  <c r="Q50" i="39"/>
  <c r="Q49" i="39"/>
  <c r="Q48" i="39"/>
  <c r="Q47" i="39"/>
  <c r="Q46" i="39"/>
  <c r="Q45" i="39"/>
  <c r="Q44" i="39"/>
  <c r="Q43" i="39"/>
  <c r="Q42" i="39"/>
  <c r="Q41" i="39"/>
  <c r="Q40" i="39"/>
  <c r="Q39" i="39"/>
  <c r="Q38" i="39"/>
  <c r="Q37" i="39"/>
  <c r="Q36" i="39"/>
  <c r="Q35" i="39"/>
  <c r="Q34" i="39"/>
  <c r="Q33" i="39"/>
  <c r="Q32" i="39"/>
  <c r="Q31" i="39"/>
  <c r="Q30" i="39"/>
  <c r="Q29" i="39"/>
  <c r="Q28" i="39"/>
  <c r="Q27" i="39"/>
  <c r="Q26" i="39"/>
  <c r="Q25" i="39"/>
  <c r="Q24" i="39"/>
  <c r="Q23" i="39"/>
  <c r="Q22" i="39"/>
  <c r="Q21" i="39"/>
  <c r="Q20" i="39"/>
  <c r="Q19" i="39"/>
  <c r="Q18" i="39"/>
  <c r="Q17" i="39"/>
  <c r="Q16" i="39"/>
  <c r="Q15" i="39"/>
  <c r="Q14" i="39"/>
  <c r="Q13" i="39"/>
  <c r="Q12" i="39"/>
  <c r="Q11" i="39"/>
  <c r="A11" i="39"/>
  <c r="A12" i="39" s="1"/>
  <c r="A13" i="39" s="1"/>
  <c r="A14" i="39" s="1"/>
  <c r="A15" i="39" s="1"/>
  <c r="A16" i="39" s="1"/>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Q10" i="39"/>
  <c r="E7" i="39"/>
  <c r="L41" i="25"/>
  <c r="F218" i="38"/>
  <c r="F217" i="38"/>
  <c r="F216" i="38"/>
  <c r="F215" i="38"/>
  <c r="F214" i="38"/>
  <c r="F213" i="38"/>
  <c r="F212" i="38"/>
  <c r="F211" i="38"/>
  <c r="F210" i="38"/>
  <c r="F209" i="38"/>
  <c r="F208" i="38"/>
  <c r="F207" i="38"/>
  <c r="F206" i="38"/>
  <c r="F205" i="38"/>
  <c r="F204" i="38"/>
  <c r="F203" i="38"/>
  <c r="F202" i="38"/>
  <c r="F198" i="38"/>
  <c r="F197" i="38"/>
  <c r="F196" i="38"/>
  <c r="F195" i="38"/>
  <c r="F194" i="38"/>
  <c r="F193" i="38"/>
  <c r="F192" i="38"/>
  <c r="F191" i="38"/>
  <c r="F190" i="38"/>
  <c r="F189" i="38"/>
  <c r="F188" i="38"/>
  <c r="F187" i="38"/>
  <c r="F186" i="38"/>
  <c r="F185" i="38"/>
  <c r="F184" i="38"/>
  <c r="F183" i="38"/>
  <c r="L13" i="25"/>
  <c r="L12" i="25"/>
  <c r="L11" i="25"/>
  <c r="L10" i="25"/>
  <c r="Q166" i="38"/>
  <c r="Q165" i="38"/>
  <c r="Q164" i="38"/>
  <c r="Q163" i="38"/>
  <c r="Q162" i="38"/>
  <c r="Q161" i="38"/>
  <c r="Q160" i="38"/>
  <c r="Q159" i="38"/>
  <c r="Q158" i="38"/>
  <c r="Q157" i="38"/>
  <c r="Q156" i="38"/>
  <c r="Q155" i="38"/>
  <c r="Q154" i="38"/>
  <c r="Q153" i="38"/>
  <c r="Q152" i="38"/>
  <c r="Q151" i="38"/>
  <c r="Q150" i="38"/>
  <c r="Q149" i="38"/>
  <c r="Q148" i="38"/>
  <c r="Q147" i="38"/>
  <c r="Q146" i="38"/>
  <c r="Q145" i="38"/>
  <c r="Q144" i="38"/>
  <c r="Q143" i="38"/>
  <c r="Q142" i="38"/>
  <c r="Q141" i="38"/>
  <c r="Q140" i="38"/>
  <c r="Q139" i="38"/>
  <c r="Q138" i="38"/>
  <c r="Q137" i="38"/>
  <c r="Q136" i="38"/>
  <c r="Q135" i="38"/>
  <c r="Q134" i="38"/>
  <c r="Q133" i="38"/>
  <c r="Q132" i="38"/>
  <c r="Q131" i="38"/>
  <c r="Q130" i="38"/>
  <c r="Q129" i="38"/>
  <c r="Q128" i="38"/>
  <c r="Q127" i="38"/>
  <c r="Q126" i="38"/>
  <c r="Q125" i="38"/>
  <c r="Q124" i="38"/>
  <c r="Q123" i="38"/>
  <c r="Q122" i="38"/>
  <c r="Q121" i="38"/>
  <c r="Q120" i="38"/>
  <c r="Q119" i="38"/>
  <c r="Q118" i="38"/>
  <c r="Q117" i="38"/>
  <c r="Q109" i="38"/>
  <c r="Q108" i="38"/>
  <c r="Q107" i="38"/>
  <c r="Q106" i="38"/>
  <c r="Q105" i="38"/>
  <c r="Q104" i="38"/>
  <c r="Q103" i="38"/>
  <c r="Q102" i="38"/>
  <c r="Q101" i="38"/>
  <c r="Q100" i="38"/>
  <c r="Q99" i="38"/>
  <c r="Q98" i="38"/>
  <c r="Q97" i="38"/>
  <c r="Q96" i="38"/>
  <c r="Q95" i="38"/>
  <c r="Q94" i="38"/>
  <c r="Q93" i="38"/>
  <c r="Q92" i="38"/>
  <c r="Q91" i="38"/>
  <c r="Q90" i="38"/>
  <c r="Q89" i="38"/>
  <c r="Q88" i="38"/>
  <c r="Q87" i="38"/>
  <c r="Q86" i="38"/>
  <c r="Q85" i="38"/>
  <c r="Q84" i="38"/>
  <c r="Q83" i="38"/>
  <c r="Q82" i="38"/>
  <c r="Q81" i="38"/>
  <c r="Q80" i="38"/>
  <c r="Q79" i="38"/>
  <c r="Q78" i="38"/>
  <c r="Q77" i="38"/>
  <c r="Q76" i="38"/>
  <c r="Q75" i="38"/>
  <c r="Q74" i="38"/>
  <c r="Q73" i="38"/>
  <c r="Q72" i="38"/>
  <c r="Q71" i="38"/>
  <c r="Q70" i="38"/>
  <c r="Q69" i="38"/>
  <c r="Q68" i="38"/>
  <c r="Q67" i="38"/>
  <c r="Q66" i="38"/>
  <c r="Q65" i="38"/>
  <c r="Q64" i="38"/>
  <c r="Q63" i="38"/>
  <c r="Q62" i="38"/>
  <c r="Q61" i="38"/>
  <c r="Q60" i="38"/>
  <c r="Q59" i="38"/>
  <c r="Q58" i="38"/>
  <c r="Q57" i="38"/>
  <c r="Q56" i="38"/>
  <c r="Q55" i="38"/>
  <c r="Q54" i="38"/>
  <c r="Q53" i="38"/>
  <c r="Q52" i="38"/>
  <c r="Q51" i="38"/>
  <c r="Q50" i="38"/>
  <c r="Q49" i="38"/>
  <c r="Q48" i="38"/>
  <c r="Q47" i="38"/>
  <c r="Q46" i="38"/>
  <c r="Q45" i="38"/>
  <c r="Q44" i="38"/>
  <c r="Q43" i="38"/>
  <c r="Q42" i="38"/>
  <c r="Q41" i="38"/>
  <c r="Q40" i="38"/>
  <c r="Q39" i="38"/>
  <c r="Q38" i="38"/>
  <c r="Q37" i="38"/>
  <c r="Q36" i="38"/>
  <c r="Q35" i="38"/>
  <c r="Q34" i="38"/>
  <c r="Q33" i="38"/>
  <c r="Q32" i="38"/>
  <c r="Q31" i="38"/>
  <c r="Q30" i="38"/>
  <c r="Q29" i="38"/>
  <c r="Q28" i="38"/>
  <c r="Q27" i="38"/>
  <c r="Q26" i="38"/>
  <c r="Q25" i="38"/>
  <c r="Q24" i="38"/>
  <c r="Q23" i="38"/>
  <c r="Q22" i="38"/>
  <c r="Q21" i="38"/>
  <c r="Q20" i="38"/>
  <c r="Q19" i="38"/>
  <c r="Q18" i="38"/>
  <c r="Q17" i="38"/>
  <c r="Q16" i="38"/>
  <c r="Q15" i="38"/>
  <c r="Q14" i="38"/>
  <c r="Q13" i="38"/>
  <c r="Q12" i="38"/>
  <c r="Q11" i="38"/>
  <c r="A11" i="38"/>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Q10" i="38"/>
  <c r="E7" i="38"/>
  <c r="K41" i="25"/>
  <c r="F218" i="37"/>
  <c r="F217" i="37"/>
  <c r="F216" i="37"/>
  <c r="F215" i="37"/>
  <c r="F214" i="37"/>
  <c r="F213" i="37"/>
  <c r="F212" i="37"/>
  <c r="F211" i="37"/>
  <c r="F210" i="37"/>
  <c r="F209" i="37"/>
  <c r="F208" i="37"/>
  <c r="F207" i="37"/>
  <c r="F206" i="37"/>
  <c r="F205" i="37"/>
  <c r="F204" i="37"/>
  <c r="F203" i="37"/>
  <c r="F202" i="37"/>
  <c r="F198" i="37"/>
  <c r="F197" i="37"/>
  <c r="F196" i="37"/>
  <c r="F195" i="37"/>
  <c r="F194" i="37"/>
  <c r="F193" i="37"/>
  <c r="F192" i="37"/>
  <c r="F191" i="37"/>
  <c r="F190" i="37"/>
  <c r="F189" i="37"/>
  <c r="F188" i="37"/>
  <c r="F187" i="37"/>
  <c r="F186" i="37"/>
  <c r="F185" i="37"/>
  <c r="F184" i="37"/>
  <c r="F183" i="37"/>
  <c r="K24" i="54" s="1"/>
  <c r="K13" i="25"/>
  <c r="K12" i="25"/>
  <c r="K11" i="25"/>
  <c r="K10" i="25"/>
  <c r="Q166" i="37"/>
  <c r="Q165" i="37"/>
  <c r="Q164" i="37"/>
  <c r="Q163" i="37"/>
  <c r="Q162" i="37"/>
  <c r="Q161" i="37"/>
  <c r="Q160" i="37"/>
  <c r="Q159" i="37"/>
  <c r="Q158" i="37"/>
  <c r="Q157" i="37"/>
  <c r="Q156" i="37"/>
  <c r="Q155" i="37"/>
  <c r="Q154" i="37"/>
  <c r="Q153" i="37"/>
  <c r="Q152" i="37"/>
  <c r="Q151" i="37"/>
  <c r="Q150" i="37"/>
  <c r="Q149" i="37"/>
  <c r="Q148" i="37"/>
  <c r="Q147" i="37"/>
  <c r="Q146" i="37"/>
  <c r="Q145" i="37"/>
  <c r="Q144" i="37"/>
  <c r="Q143" i="37"/>
  <c r="Q142" i="37"/>
  <c r="Q141" i="37"/>
  <c r="Q140" i="37"/>
  <c r="Q139" i="37"/>
  <c r="Q138" i="37"/>
  <c r="Q137" i="37"/>
  <c r="Q136" i="37"/>
  <c r="Q135" i="37"/>
  <c r="Q134" i="37"/>
  <c r="Q133" i="37"/>
  <c r="Q132" i="37"/>
  <c r="Q131" i="37"/>
  <c r="Q130" i="37"/>
  <c r="Q129" i="37"/>
  <c r="Q128" i="37"/>
  <c r="Q127" i="37"/>
  <c r="Q126" i="37"/>
  <c r="Q125" i="37"/>
  <c r="Q124" i="37"/>
  <c r="Q123" i="37"/>
  <c r="Q122" i="37"/>
  <c r="Q121" i="37"/>
  <c r="Q120" i="37"/>
  <c r="Q119" i="37"/>
  <c r="Q118" i="37"/>
  <c r="Q117" i="37"/>
  <c r="Q109" i="37"/>
  <c r="Q108" i="37"/>
  <c r="Q107" i="37"/>
  <c r="Q106" i="37"/>
  <c r="Q105" i="37"/>
  <c r="Q104" i="37"/>
  <c r="Q103" i="37"/>
  <c r="Q102" i="37"/>
  <c r="Q101" i="37"/>
  <c r="Q100" i="37"/>
  <c r="Q99" i="37"/>
  <c r="Q98" i="37"/>
  <c r="Q97" i="37"/>
  <c r="Q96" i="37"/>
  <c r="Q95" i="37"/>
  <c r="Q94" i="37"/>
  <c r="Q93" i="37"/>
  <c r="Q92" i="37"/>
  <c r="Q91" i="37"/>
  <c r="Q90" i="37"/>
  <c r="Q89" i="37"/>
  <c r="Q88" i="37"/>
  <c r="Q87" i="37"/>
  <c r="Q86" i="37"/>
  <c r="Q85" i="37"/>
  <c r="Q84" i="37"/>
  <c r="Q83" i="37"/>
  <c r="Q82" i="37"/>
  <c r="Q81" i="37"/>
  <c r="Q80" i="37"/>
  <c r="Q79" i="37"/>
  <c r="Q78" i="37"/>
  <c r="Q77" i="37"/>
  <c r="Q76" i="37"/>
  <c r="Q75" i="37"/>
  <c r="Q74" i="37"/>
  <c r="Q73" i="37"/>
  <c r="Q72" i="37"/>
  <c r="Q71" i="37"/>
  <c r="Q70" i="37"/>
  <c r="Q69" i="37"/>
  <c r="Q68" i="37"/>
  <c r="Q67" i="37"/>
  <c r="Q66" i="37"/>
  <c r="Q65" i="37"/>
  <c r="Q64" i="37"/>
  <c r="Q63" i="37"/>
  <c r="Q62" i="37"/>
  <c r="Q61" i="37"/>
  <c r="Q60" i="37"/>
  <c r="Q59" i="37"/>
  <c r="Q58" i="37"/>
  <c r="Q57" i="37"/>
  <c r="Q56" i="37"/>
  <c r="Q55" i="37"/>
  <c r="Q54" i="37"/>
  <c r="Q53" i="37"/>
  <c r="Q52" i="37"/>
  <c r="Q51" i="37"/>
  <c r="Q50" i="37"/>
  <c r="Q49" i="37"/>
  <c r="Q48" i="37"/>
  <c r="Q47" i="37"/>
  <c r="Q46" i="37"/>
  <c r="Q45" i="37"/>
  <c r="Q44" i="37"/>
  <c r="Q43" i="37"/>
  <c r="Q42" i="37"/>
  <c r="Q41" i="37"/>
  <c r="Q40" i="37"/>
  <c r="Q39" i="37"/>
  <c r="Q38" i="37"/>
  <c r="Q37" i="37"/>
  <c r="Q36" i="37"/>
  <c r="Q35" i="37"/>
  <c r="Q34" i="37"/>
  <c r="Q33" i="37"/>
  <c r="Q32" i="37"/>
  <c r="Q31" i="37"/>
  <c r="Q30" i="37"/>
  <c r="Q29" i="37"/>
  <c r="Q28" i="37"/>
  <c r="Q27" i="37"/>
  <c r="Q26" i="37"/>
  <c r="Q25" i="37"/>
  <c r="Q24" i="37"/>
  <c r="Q23" i="37"/>
  <c r="Q22" i="37"/>
  <c r="Q21" i="37"/>
  <c r="Q20" i="37"/>
  <c r="Q19" i="37"/>
  <c r="Q18" i="37"/>
  <c r="Q17" i="37"/>
  <c r="Q16" i="37"/>
  <c r="Q15" i="37"/>
  <c r="Q14" i="37"/>
  <c r="Q13" i="37"/>
  <c r="Q12" i="37"/>
  <c r="Q11" i="37"/>
  <c r="A11" i="37"/>
  <c r="A12" i="37" s="1"/>
  <c r="A13" i="37" s="1"/>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Q10" i="37"/>
  <c r="E7" i="37"/>
  <c r="J41" i="25"/>
  <c r="F218" i="36"/>
  <c r="F217" i="36"/>
  <c r="F216" i="36"/>
  <c r="F215" i="36"/>
  <c r="F214" i="36"/>
  <c r="F213" i="36"/>
  <c r="F212" i="36"/>
  <c r="F211" i="36"/>
  <c r="F210" i="36"/>
  <c r="F209" i="36"/>
  <c r="F208" i="36"/>
  <c r="F207" i="36"/>
  <c r="F206" i="36"/>
  <c r="F205" i="36"/>
  <c r="F204" i="36"/>
  <c r="F203" i="36"/>
  <c r="F202" i="36"/>
  <c r="F198" i="36"/>
  <c r="F197" i="36"/>
  <c r="F196" i="36"/>
  <c r="F195" i="36"/>
  <c r="F194" i="36"/>
  <c r="F193" i="36"/>
  <c r="F192" i="36"/>
  <c r="F191" i="36"/>
  <c r="F190" i="36"/>
  <c r="F189" i="36"/>
  <c r="F188" i="36"/>
  <c r="F187" i="36"/>
  <c r="F186" i="36"/>
  <c r="F185" i="36"/>
  <c r="F184" i="36"/>
  <c r="F183" i="36"/>
  <c r="J24" i="54" s="1"/>
  <c r="J13" i="25"/>
  <c r="J12" i="25"/>
  <c r="J11" i="25"/>
  <c r="J10" i="25"/>
  <c r="Q166" i="36"/>
  <c r="Q165" i="36"/>
  <c r="Q164" i="36"/>
  <c r="Q163" i="36"/>
  <c r="Q162" i="36"/>
  <c r="Q161" i="36"/>
  <c r="Q160" i="36"/>
  <c r="Q159" i="36"/>
  <c r="Q158" i="36"/>
  <c r="Q157" i="36"/>
  <c r="Q156" i="36"/>
  <c r="Q155" i="36"/>
  <c r="Q154" i="36"/>
  <c r="Q153" i="36"/>
  <c r="Q152" i="36"/>
  <c r="Q151" i="36"/>
  <c r="Q150" i="36"/>
  <c r="Q149" i="36"/>
  <c r="Q148" i="36"/>
  <c r="Q147" i="36"/>
  <c r="Q146" i="36"/>
  <c r="Q145" i="36"/>
  <c r="Q144" i="36"/>
  <c r="Q143" i="36"/>
  <c r="Q142" i="36"/>
  <c r="Q141" i="36"/>
  <c r="Q140" i="36"/>
  <c r="Q139" i="36"/>
  <c r="Q138" i="36"/>
  <c r="Q137" i="36"/>
  <c r="Q136" i="36"/>
  <c r="Q135" i="36"/>
  <c r="Q134" i="36"/>
  <c r="Q133" i="36"/>
  <c r="Q132" i="36"/>
  <c r="Q131" i="36"/>
  <c r="Q130" i="36"/>
  <c r="Q129" i="36"/>
  <c r="Q128" i="36"/>
  <c r="Q127" i="36"/>
  <c r="Q126" i="36"/>
  <c r="Q125" i="36"/>
  <c r="Q124" i="36"/>
  <c r="Q123" i="36"/>
  <c r="Q122" i="36"/>
  <c r="Q121" i="36"/>
  <c r="Q120" i="36"/>
  <c r="Q119" i="36"/>
  <c r="Q118" i="36"/>
  <c r="Q117" i="36"/>
  <c r="Q109" i="36"/>
  <c r="Q108" i="36"/>
  <c r="Q107" i="36"/>
  <c r="Q106" i="36"/>
  <c r="Q105" i="36"/>
  <c r="Q104" i="36"/>
  <c r="Q103" i="36"/>
  <c r="Q102" i="36"/>
  <c r="Q101" i="36"/>
  <c r="Q100" i="36"/>
  <c r="Q99" i="36"/>
  <c r="Q98" i="36"/>
  <c r="Q97" i="36"/>
  <c r="Q96" i="36"/>
  <c r="Q95" i="36"/>
  <c r="Q94" i="36"/>
  <c r="Q93" i="36"/>
  <c r="Q92" i="36"/>
  <c r="Q91" i="36"/>
  <c r="Q90" i="36"/>
  <c r="Q89" i="36"/>
  <c r="Q88" i="36"/>
  <c r="Q87" i="36"/>
  <c r="Q86" i="36"/>
  <c r="Q85" i="36"/>
  <c r="Q84" i="36"/>
  <c r="Q83" i="36"/>
  <c r="Q82" i="36"/>
  <c r="Q81" i="36"/>
  <c r="Q80" i="36"/>
  <c r="Q79" i="36"/>
  <c r="Q78" i="36"/>
  <c r="Q77" i="36"/>
  <c r="Q76" i="36"/>
  <c r="Q75" i="36"/>
  <c r="Q74" i="36"/>
  <c r="Q73" i="36"/>
  <c r="Q72" i="36"/>
  <c r="Q71" i="36"/>
  <c r="Q70" i="36"/>
  <c r="Q69" i="36"/>
  <c r="Q68" i="36"/>
  <c r="Q67" i="36"/>
  <c r="Q66" i="36"/>
  <c r="Q65" i="36"/>
  <c r="Q64" i="36"/>
  <c r="Q63" i="36"/>
  <c r="Q62" i="36"/>
  <c r="Q61" i="36"/>
  <c r="Q60" i="36"/>
  <c r="Q59" i="36"/>
  <c r="Q58" i="36"/>
  <c r="Q57" i="36"/>
  <c r="Q56" i="36"/>
  <c r="Q55" i="36"/>
  <c r="Q54" i="36"/>
  <c r="Q53" i="36"/>
  <c r="Q52" i="36"/>
  <c r="Q51" i="36"/>
  <c r="Q50" i="36"/>
  <c r="Q49" i="36"/>
  <c r="Q48" i="36"/>
  <c r="Q47" i="36"/>
  <c r="Q46" i="36"/>
  <c r="Q45" i="36"/>
  <c r="Q44" i="36"/>
  <c r="Q43" i="36"/>
  <c r="Q42" i="36"/>
  <c r="Q41" i="36"/>
  <c r="Q40" i="36"/>
  <c r="Q39" i="36"/>
  <c r="Q38" i="36"/>
  <c r="Q37" i="36"/>
  <c r="Q36" i="36"/>
  <c r="Q35" i="36"/>
  <c r="Q34" i="36"/>
  <c r="Q33" i="36"/>
  <c r="Q32" i="36"/>
  <c r="Q31" i="36"/>
  <c r="Q30" i="36"/>
  <c r="Q29" i="36"/>
  <c r="Q28" i="36"/>
  <c r="Q27" i="36"/>
  <c r="Q26" i="36"/>
  <c r="Q25" i="36"/>
  <c r="Q24" i="36"/>
  <c r="Q23" i="36"/>
  <c r="Q22" i="36"/>
  <c r="Q21" i="36"/>
  <c r="Q20" i="36"/>
  <c r="Q19" i="36"/>
  <c r="Q18" i="36"/>
  <c r="Q17" i="36"/>
  <c r="Q16" i="36"/>
  <c r="Q15" i="36"/>
  <c r="Q14" i="36"/>
  <c r="Q13" i="36"/>
  <c r="Q12" i="36"/>
  <c r="Q11" i="36"/>
  <c r="A11" i="36"/>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Q10" i="36"/>
  <c r="E7" i="36"/>
  <c r="I41" i="25"/>
  <c r="I38" i="25"/>
  <c r="F218" i="35"/>
  <c r="F217" i="35"/>
  <c r="F216" i="35"/>
  <c r="F215" i="35"/>
  <c r="F214" i="35"/>
  <c r="F213" i="35"/>
  <c r="F212" i="35"/>
  <c r="F211" i="35"/>
  <c r="F210" i="35"/>
  <c r="F209" i="35"/>
  <c r="F208" i="35"/>
  <c r="F207" i="35"/>
  <c r="F206" i="35"/>
  <c r="F205" i="35"/>
  <c r="F204" i="35"/>
  <c r="F203" i="35"/>
  <c r="F202" i="35"/>
  <c r="I43" i="54" s="1"/>
  <c r="F198" i="35"/>
  <c r="F196" i="35"/>
  <c r="F195" i="35"/>
  <c r="F194" i="35"/>
  <c r="F193" i="35"/>
  <c r="F192" i="35"/>
  <c r="F191" i="35"/>
  <c r="F190" i="35"/>
  <c r="F189" i="35"/>
  <c r="F188" i="35"/>
  <c r="F187" i="35"/>
  <c r="F186" i="35"/>
  <c r="F185" i="35"/>
  <c r="F184" i="35"/>
  <c r="F183" i="35"/>
  <c r="I13" i="25"/>
  <c r="I12" i="25"/>
  <c r="I11" i="25"/>
  <c r="I10" i="25"/>
  <c r="Q166" i="35"/>
  <c r="Q165" i="35"/>
  <c r="Q164" i="35"/>
  <c r="Q163" i="35"/>
  <c r="Q162" i="35"/>
  <c r="Q161" i="35"/>
  <c r="Q160" i="35"/>
  <c r="Q159" i="35"/>
  <c r="Q158" i="35"/>
  <c r="Q157" i="35"/>
  <c r="Q156" i="35"/>
  <c r="Q155" i="35"/>
  <c r="Q154" i="35"/>
  <c r="Q153" i="35"/>
  <c r="Q152" i="35"/>
  <c r="Q151" i="35"/>
  <c r="Q150" i="35"/>
  <c r="Q149" i="35"/>
  <c r="Q148" i="35"/>
  <c r="Q147" i="35"/>
  <c r="Q146" i="35"/>
  <c r="Q145" i="35"/>
  <c r="Q144" i="35"/>
  <c r="Q143" i="35"/>
  <c r="Q142" i="35"/>
  <c r="Q141" i="35"/>
  <c r="Q140" i="35"/>
  <c r="Q139" i="35"/>
  <c r="Q138" i="35"/>
  <c r="Q137" i="35"/>
  <c r="Q136" i="35"/>
  <c r="Q135" i="35"/>
  <c r="Q134" i="35"/>
  <c r="Q133" i="35"/>
  <c r="Q132" i="35"/>
  <c r="Q131" i="35"/>
  <c r="Q130" i="35"/>
  <c r="Q129" i="35"/>
  <c r="Q128" i="35"/>
  <c r="Q127" i="35"/>
  <c r="Q126" i="35"/>
  <c r="Q125" i="35"/>
  <c r="Q124" i="35"/>
  <c r="Q123" i="35"/>
  <c r="Q122" i="35"/>
  <c r="Q121" i="35"/>
  <c r="Q120" i="35"/>
  <c r="Q119" i="35"/>
  <c r="Q118" i="35"/>
  <c r="Q117" i="35"/>
  <c r="Q109" i="35"/>
  <c r="Q108" i="35"/>
  <c r="Q107" i="35"/>
  <c r="Q106" i="35"/>
  <c r="Q105" i="35"/>
  <c r="Q104" i="35"/>
  <c r="Q103" i="35"/>
  <c r="Q102" i="35"/>
  <c r="Q101" i="35"/>
  <c r="Q100" i="35"/>
  <c r="Q99" i="35"/>
  <c r="Q98" i="35"/>
  <c r="Q97" i="35"/>
  <c r="Q96" i="35"/>
  <c r="Q95" i="35"/>
  <c r="Q94" i="35"/>
  <c r="Q93" i="35"/>
  <c r="Q92" i="35"/>
  <c r="Q91" i="35"/>
  <c r="Q90" i="35"/>
  <c r="Q89" i="35"/>
  <c r="Q88" i="35"/>
  <c r="Q87" i="35"/>
  <c r="Q86" i="35"/>
  <c r="Q85" i="35"/>
  <c r="Q84" i="35"/>
  <c r="Q83" i="35"/>
  <c r="Q82" i="35"/>
  <c r="Q81" i="35"/>
  <c r="Q80" i="35"/>
  <c r="Q79" i="35"/>
  <c r="Q78" i="35"/>
  <c r="Q77" i="35"/>
  <c r="Q76" i="35"/>
  <c r="Q75" i="35"/>
  <c r="Q74" i="35"/>
  <c r="Q73" i="35"/>
  <c r="Q72" i="35"/>
  <c r="Q71" i="35"/>
  <c r="Q70" i="35"/>
  <c r="Q69" i="35"/>
  <c r="Q68" i="35"/>
  <c r="Q67" i="35"/>
  <c r="Q66" i="35"/>
  <c r="Q65" i="35"/>
  <c r="Q64" i="35"/>
  <c r="Q63" i="35"/>
  <c r="Q62" i="35"/>
  <c r="Q61" i="35"/>
  <c r="Q60" i="35"/>
  <c r="Q59" i="35"/>
  <c r="Q58" i="35"/>
  <c r="Q57" i="35"/>
  <c r="Q56" i="35"/>
  <c r="Q55" i="35"/>
  <c r="Q54" i="35"/>
  <c r="Q53" i="35"/>
  <c r="Q52" i="35"/>
  <c r="Q51" i="35"/>
  <c r="Q50" i="35"/>
  <c r="Q49" i="35"/>
  <c r="Q48" i="35"/>
  <c r="Q47" i="35"/>
  <c r="Q46" i="35"/>
  <c r="Q45" i="35"/>
  <c r="Q44" i="35"/>
  <c r="Q43" i="35"/>
  <c r="Q42" i="35"/>
  <c r="Q41" i="35"/>
  <c r="Q40" i="35"/>
  <c r="Q39" i="35"/>
  <c r="Q38" i="35"/>
  <c r="Q37" i="35"/>
  <c r="Q36" i="35"/>
  <c r="Q35" i="35"/>
  <c r="Q34" i="35"/>
  <c r="Q33" i="35"/>
  <c r="Q32" i="35"/>
  <c r="Q31" i="35"/>
  <c r="Q30" i="35"/>
  <c r="Q29" i="35"/>
  <c r="Q28" i="35"/>
  <c r="Q27" i="35"/>
  <c r="Q26" i="35"/>
  <c r="Q25" i="35"/>
  <c r="Q24" i="35"/>
  <c r="Q23" i="35"/>
  <c r="Q22" i="35"/>
  <c r="Q21" i="35"/>
  <c r="Q20" i="35"/>
  <c r="Q19" i="35"/>
  <c r="Q18" i="35"/>
  <c r="Q17" i="35"/>
  <c r="Q16" i="35"/>
  <c r="Q15" i="35"/>
  <c r="Q14" i="35"/>
  <c r="Q13" i="35"/>
  <c r="Q12" i="35"/>
  <c r="Q11" i="35"/>
  <c r="A11" i="35"/>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A52" i="35" s="1"/>
  <c r="A53" i="35" s="1"/>
  <c r="A54" i="35" s="1"/>
  <c r="A55" i="35" s="1"/>
  <c r="A56" i="35" s="1"/>
  <c r="A57" i="35" s="1"/>
  <c r="A58" i="35" s="1"/>
  <c r="A59" i="35" s="1"/>
  <c r="A60" i="35" s="1"/>
  <c r="A61" i="35" s="1"/>
  <c r="A62" i="35" s="1"/>
  <c r="A63" i="35" s="1"/>
  <c r="A64" i="35" s="1"/>
  <c r="A65" i="35" s="1"/>
  <c r="A66" i="35" s="1"/>
  <c r="A67" i="35" s="1"/>
  <c r="A68" i="35" s="1"/>
  <c r="A69" i="35" s="1"/>
  <c r="A70" i="35" s="1"/>
  <c r="A71" i="35" s="1"/>
  <c r="A72" i="35" s="1"/>
  <c r="A73" i="35" s="1"/>
  <c r="A74" i="35" s="1"/>
  <c r="A75" i="35" s="1"/>
  <c r="A76" i="35" s="1"/>
  <c r="A77" i="35" s="1"/>
  <c r="A78" i="35" s="1"/>
  <c r="A79" i="35" s="1"/>
  <c r="A80" i="35" s="1"/>
  <c r="A81" i="35" s="1"/>
  <c r="A82" i="35" s="1"/>
  <c r="A83" i="35" s="1"/>
  <c r="A84" i="35" s="1"/>
  <c r="A85" i="35" s="1"/>
  <c r="A86" i="35" s="1"/>
  <c r="A87" i="35" s="1"/>
  <c r="A88" i="35" s="1"/>
  <c r="A89" i="35" s="1"/>
  <c r="A90" i="35" s="1"/>
  <c r="A91" i="35" s="1"/>
  <c r="A92" i="35" s="1"/>
  <c r="A93" i="35" s="1"/>
  <c r="A94" i="35" s="1"/>
  <c r="A95" i="35" s="1"/>
  <c r="A96" i="35" s="1"/>
  <c r="A97" i="35" s="1"/>
  <c r="A98" i="35" s="1"/>
  <c r="A99" i="35" s="1"/>
  <c r="A100" i="35" s="1"/>
  <c r="A101" i="35" s="1"/>
  <c r="A102" i="35" s="1"/>
  <c r="A103" i="35" s="1"/>
  <c r="A104" i="35" s="1"/>
  <c r="A105" i="35" s="1"/>
  <c r="A106" i="35" s="1"/>
  <c r="A107" i="35" s="1"/>
  <c r="A108" i="35" s="1"/>
  <c r="A109" i="35" s="1"/>
  <c r="Q10" i="35"/>
  <c r="E7" i="35"/>
  <c r="H41" i="25"/>
  <c r="F218" i="34"/>
  <c r="F217" i="34"/>
  <c r="F216" i="34"/>
  <c r="F215" i="34"/>
  <c r="F214" i="34"/>
  <c r="F213" i="34"/>
  <c r="F212" i="34"/>
  <c r="F211" i="34"/>
  <c r="F210" i="34"/>
  <c r="F209" i="34"/>
  <c r="F208" i="34"/>
  <c r="F207" i="34"/>
  <c r="F205" i="34"/>
  <c r="F204" i="34"/>
  <c r="F203" i="34"/>
  <c r="F202" i="34"/>
  <c r="H43" i="54" s="1"/>
  <c r="F198" i="34"/>
  <c r="F197" i="34"/>
  <c r="F196" i="34"/>
  <c r="F194" i="34"/>
  <c r="F193" i="34"/>
  <c r="F192" i="34"/>
  <c r="F191" i="34"/>
  <c r="F190" i="34"/>
  <c r="F189" i="34"/>
  <c r="F188" i="34"/>
  <c r="F186" i="34"/>
  <c r="F185" i="34"/>
  <c r="F184" i="34"/>
  <c r="F183" i="34"/>
  <c r="H24" i="54" s="1"/>
  <c r="H13" i="25"/>
  <c r="H12" i="25"/>
  <c r="H11" i="25"/>
  <c r="H10" i="25"/>
  <c r="Q166" i="34"/>
  <c r="Q165" i="34"/>
  <c r="Q164" i="34"/>
  <c r="Q163" i="34"/>
  <c r="Q162" i="34"/>
  <c r="Q161" i="34"/>
  <c r="Q160" i="34"/>
  <c r="Q159" i="34"/>
  <c r="Q158" i="34"/>
  <c r="Q157" i="34"/>
  <c r="Q156" i="34"/>
  <c r="Q155" i="34"/>
  <c r="Q154" i="34"/>
  <c r="Q153" i="34"/>
  <c r="Q152" i="34"/>
  <c r="Q151" i="34"/>
  <c r="Q150" i="34"/>
  <c r="Q149" i="34"/>
  <c r="Q148" i="34"/>
  <c r="Q147" i="34"/>
  <c r="Q146" i="34"/>
  <c r="Q145" i="34"/>
  <c r="Q144" i="34"/>
  <c r="Q143" i="34"/>
  <c r="Q142" i="34"/>
  <c r="Q141" i="34"/>
  <c r="Q140" i="34"/>
  <c r="Q139" i="34"/>
  <c r="Q138" i="34"/>
  <c r="Q137" i="34"/>
  <c r="Q136" i="34"/>
  <c r="Q135" i="34"/>
  <c r="Q134" i="34"/>
  <c r="Q133" i="34"/>
  <c r="Q132" i="34"/>
  <c r="Q131" i="34"/>
  <c r="Q130" i="34"/>
  <c r="Q129" i="34"/>
  <c r="Q128" i="34"/>
  <c r="Q127" i="34"/>
  <c r="Q126" i="34"/>
  <c r="Q125" i="34"/>
  <c r="Q124" i="34"/>
  <c r="Q123" i="34"/>
  <c r="Q122" i="34"/>
  <c r="Q121" i="34"/>
  <c r="Q120" i="34"/>
  <c r="Q119" i="34"/>
  <c r="Q118" i="34"/>
  <c r="Q117" i="34"/>
  <c r="Q109" i="34"/>
  <c r="Q108" i="34"/>
  <c r="Q107" i="34"/>
  <c r="Q106" i="34"/>
  <c r="Q105" i="34"/>
  <c r="Q104" i="34"/>
  <c r="Q103" i="34"/>
  <c r="Q102" i="34"/>
  <c r="Q101" i="34"/>
  <c r="Q100" i="34"/>
  <c r="Q99" i="34"/>
  <c r="Q98" i="34"/>
  <c r="Q97" i="34"/>
  <c r="Q96" i="34"/>
  <c r="Q95" i="34"/>
  <c r="Q94" i="34"/>
  <c r="Q93" i="34"/>
  <c r="Q92" i="34"/>
  <c r="Q91" i="34"/>
  <c r="Q90" i="34"/>
  <c r="Q89" i="34"/>
  <c r="Q88" i="34"/>
  <c r="Q87" i="34"/>
  <c r="Q86" i="34"/>
  <c r="Q85" i="34"/>
  <c r="Q84" i="34"/>
  <c r="Q83" i="34"/>
  <c r="Q82" i="34"/>
  <c r="Q81" i="34"/>
  <c r="Q80" i="34"/>
  <c r="Q79" i="34"/>
  <c r="Q78" i="34"/>
  <c r="Q77" i="34"/>
  <c r="Q76" i="34"/>
  <c r="Q75" i="34"/>
  <c r="Q74" i="34"/>
  <c r="Q73" i="34"/>
  <c r="Q72" i="34"/>
  <c r="Q71" i="34"/>
  <c r="Q70" i="34"/>
  <c r="Q69" i="34"/>
  <c r="Q68" i="34"/>
  <c r="Q67" i="34"/>
  <c r="Q66" i="34"/>
  <c r="Q65" i="34"/>
  <c r="Q64" i="34"/>
  <c r="Q63" i="34"/>
  <c r="Q62" i="34"/>
  <c r="Q61" i="34"/>
  <c r="Q60" i="34"/>
  <c r="Q59" i="34"/>
  <c r="Q58" i="34"/>
  <c r="Q57" i="34"/>
  <c r="Q56" i="34"/>
  <c r="Q55" i="34"/>
  <c r="Q54" i="34"/>
  <c r="Q53" i="34"/>
  <c r="Q52" i="34"/>
  <c r="Q51" i="34"/>
  <c r="Q50" i="34"/>
  <c r="Q49" i="34"/>
  <c r="Q48" i="34"/>
  <c r="Q47" i="34"/>
  <c r="Q46" i="34"/>
  <c r="Q45" i="34"/>
  <c r="Q44" i="34"/>
  <c r="Q43" i="34"/>
  <c r="Q42" i="34"/>
  <c r="Q41" i="34"/>
  <c r="Q40" i="34"/>
  <c r="Q39" i="34"/>
  <c r="Q38" i="34"/>
  <c r="Q37" i="34"/>
  <c r="Q36" i="34"/>
  <c r="Q35" i="34"/>
  <c r="Q34" i="34"/>
  <c r="Q33" i="34"/>
  <c r="Q32" i="34"/>
  <c r="Q31" i="34"/>
  <c r="Q30" i="34"/>
  <c r="Q29" i="34"/>
  <c r="Q28" i="34"/>
  <c r="Q27" i="34"/>
  <c r="Q26" i="34"/>
  <c r="Q25" i="34"/>
  <c r="Q24" i="34"/>
  <c r="Q23" i="34"/>
  <c r="Q22" i="34"/>
  <c r="Q21" i="34"/>
  <c r="Q20" i="34"/>
  <c r="Q19" i="34"/>
  <c r="Q18" i="34"/>
  <c r="Q17" i="34"/>
  <c r="Q16" i="34"/>
  <c r="Q15" i="34"/>
  <c r="Q14" i="34"/>
  <c r="Q13" i="34"/>
  <c r="Q12" i="34"/>
  <c r="Q11" i="34"/>
  <c r="F187" i="34" s="1"/>
  <c r="A11" i="34"/>
  <c r="A12" i="34" s="1"/>
  <c r="A13" i="34" s="1"/>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A52" i="34" s="1"/>
  <c r="A53" i="34" s="1"/>
  <c r="A54" i="34" s="1"/>
  <c r="A55" i="34" s="1"/>
  <c r="A56" i="34" s="1"/>
  <c r="A57" i="34" s="1"/>
  <c r="A58" i="34" s="1"/>
  <c r="A59" i="34" s="1"/>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A98" i="34" s="1"/>
  <c r="A99" i="34" s="1"/>
  <c r="A100" i="34" s="1"/>
  <c r="A101" i="34" s="1"/>
  <c r="A102" i="34" s="1"/>
  <c r="A103" i="34" s="1"/>
  <c r="A104" i="34" s="1"/>
  <c r="A105" i="34" s="1"/>
  <c r="A106" i="34" s="1"/>
  <c r="A107" i="34" s="1"/>
  <c r="A108" i="34" s="1"/>
  <c r="A109" i="34" s="1"/>
  <c r="Q10" i="34"/>
  <c r="G41" i="25"/>
  <c r="F218" i="33"/>
  <c r="F217" i="33"/>
  <c r="F216" i="33"/>
  <c r="F215" i="33"/>
  <c r="F214" i="33"/>
  <c r="F213" i="33"/>
  <c r="F212" i="33"/>
  <c r="F211" i="33"/>
  <c r="F210" i="33"/>
  <c r="F209" i="33"/>
  <c r="F208" i="33"/>
  <c r="F207" i="33"/>
  <c r="F206" i="33"/>
  <c r="F205" i="33"/>
  <c r="F204" i="33"/>
  <c r="F203" i="33"/>
  <c r="F202" i="33"/>
  <c r="G43" i="54" s="1"/>
  <c r="F197" i="33"/>
  <c r="F196" i="33"/>
  <c r="F194" i="33"/>
  <c r="F193" i="33"/>
  <c r="F192" i="33"/>
  <c r="F190" i="33"/>
  <c r="F189" i="33"/>
  <c r="F188" i="33"/>
  <c r="F187" i="33"/>
  <c r="F186" i="33"/>
  <c r="F185" i="33"/>
  <c r="F184" i="33"/>
  <c r="F177" i="33"/>
  <c r="G13" i="25" s="1"/>
  <c r="F175" i="33"/>
  <c r="G11" i="25" s="1"/>
  <c r="F174" i="33"/>
  <c r="G10" i="25" s="1"/>
  <c r="F173" i="33"/>
  <c r="Q166" i="33"/>
  <c r="Q165" i="33"/>
  <c r="Q164" i="33"/>
  <c r="Q163" i="33"/>
  <c r="Q162" i="33"/>
  <c r="Q161" i="33"/>
  <c r="Q160" i="33"/>
  <c r="Q159" i="33"/>
  <c r="Q158" i="33"/>
  <c r="Q157" i="33"/>
  <c r="Q156" i="33"/>
  <c r="Q155" i="33"/>
  <c r="Q154" i="33"/>
  <c r="Q153" i="33"/>
  <c r="Q152" i="33"/>
  <c r="Q151" i="33"/>
  <c r="Q150" i="33"/>
  <c r="Q149" i="33"/>
  <c r="Q148" i="33"/>
  <c r="Q147" i="33"/>
  <c r="Q146" i="33"/>
  <c r="Q145" i="33"/>
  <c r="Q144" i="33"/>
  <c r="Q143" i="33"/>
  <c r="Q142" i="33"/>
  <c r="Q141" i="33"/>
  <c r="Q140" i="33"/>
  <c r="Q139" i="33"/>
  <c r="Q138" i="33"/>
  <c r="Q137" i="33"/>
  <c r="Q136" i="33"/>
  <c r="Q135" i="33"/>
  <c r="Q134" i="33"/>
  <c r="Q133" i="33"/>
  <c r="Q132" i="33"/>
  <c r="Q131" i="33"/>
  <c r="Q130" i="33"/>
  <c r="Q129" i="33"/>
  <c r="Q128" i="33"/>
  <c r="Q127" i="33"/>
  <c r="Q126" i="33"/>
  <c r="Q125" i="33"/>
  <c r="Q124" i="33"/>
  <c r="Q123" i="33"/>
  <c r="Q122" i="33"/>
  <c r="Q121" i="33"/>
  <c r="Q120" i="33"/>
  <c r="Q119" i="33"/>
  <c r="Q118" i="33"/>
  <c r="Q117" i="33"/>
  <c r="F176" i="33" s="1"/>
  <c r="G12" i="25" s="1"/>
  <c r="Q109" i="33"/>
  <c r="Q108" i="33"/>
  <c r="Q107" i="33"/>
  <c r="Q106" i="33"/>
  <c r="Q105" i="33"/>
  <c r="Q104" i="33"/>
  <c r="Q103" i="33"/>
  <c r="Q102" i="33"/>
  <c r="Q101" i="33"/>
  <c r="Q100" i="33"/>
  <c r="Q99" i="33"/>
  <c r="Q98" i="33"/>
  <c r="Q97" i="33"/>
  <c r="Q96" i="33"/>
  <c r="Q95" i="33"/>
  <c r="Q94" i="33"/>
  <c r="Q93" i="33"/>
  <c r="Q92" i="33"/>
  <c r="Q91" i="33"/>
  <c r="Q90" i="33"/>
  <c r="Q89" i="33"/>
  <c r="Q88" i="33"/>
  <c r="Q87" i="33"/>
  <c r="Q86" i="33"/>
  <c r="Q85" i="33"/>
  <c r="Q84" i="33"/>
  <c r="Q83" i="33"/>
  <c r="Q82" i="33"/>
  <c r="Q81" i="33"/>
  <c r="Q80" i="33"/>
  <c r="Q79" i="33"/>
  <c r="Q78" i="33"/>
  <c r="Q77" i="33"/>
  <c r="Q76" i="33"/>
  <c r="Q75" i="33"/>
  <c r="Q74" i="33"/>
  <c r="Q73" i="33"/>
  <c r="Q72" i="33"/>
  <c r="Q71" i="33"/>
  <c r="Q70" i="33"/>
  <c r="Q69" i="33"/>
  <c r="Q68" i="33"/>
  <c r="Q67" i="33"/>
  <c r="Q66" i="33"/>
  <c r="Q65" i="33"/>
  <c r="Q64" i="33"/>
  <c r="Q63" i="33"/>
  <c r="Q62" i="33"/>
  <c r="Q61" i="33"/>
  <c r="Q60" i="33"/>
  <c r="Q59" i="33"/>
  <c r="Q58" i="33"/>
  <c r="Q57" i="33"/>
  <c r="Q56" i="33"/>
  <c r="Q55" i="33"/>
  <c r="Q54" i="33"/>
  <c r="Q53" i="33"/>
  <c r="Q52" i="33"/>
  <c r="Q51" i="33"/>
  <c r="Q50" i="33"/>
  <c r="Q49" i="33"/>
  <c r="Q48" i="33"/>
  <c r="Q47" i="33"/>
  <c r="Q46" i="33"/>
  <c r="Q45" i="33"/>
  <c r="Q44" i="33"/>
  <c r="Q43" i="33"/>
  <c r="Q42" i="33"/>
  <c r="Q41" i="33"/>
  <c r="Q40" i="33"/>
  <c r="Q39" i="33"/>
  <c r="Q38" i="33"/>
  <c r="Q37" i="33"/>
  <c r="Q36" i="33"/>
  <c r="Q35" i="33"/>
  <c r="Q34" i="33"/>
  <c r="Q33" i="33"/>
  <c r="Q32" i="33"/>
  <c r="Q31" i="33"/>
  <c r="Q30" i="33"/>
  <c r="Q29" i="33"/>
  <c r="Q28" i="33"/>
  <c r="Q27" i="33"/>
  <c r="Q26" i="33"/>
  <c r="Q25" i="33"/>
  <c r="Q24" i="33"/>
  <c r="Q23" i="33"/>
  <c r="Q22" i="33"/>
  <c r="Q21" i="33"/>
  <c r="Q20" i="33"/>
  <c r="Q19" i="33"/>
  <c r="Q18" i="33"/>
  <c r="Q17" i="33"/>
  <c r="Q16" i="33"/>
  <c r="Q15" i="33"/>
  <c r="Q14" i="33"/>
  <c r="Q13" i="33"/>
  <c r="Q12" i="33"/>
  <c r="Q11" i="33"/>
  <c r="F198" i="33" s="1"/>
  <c r="A11" i="33"/>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Q10" i="33"/>
  <c r="F195" i="33" s="1"/>
  <c r="E7" i="33"/>
  <c r="F183" i="33" l="1"/>
  <c r="G24" i="54" s="1"/>
  <c r="F179" i="42"/>
  <c r="P8" i="25"/>
  <c r="F172" i="34"/>
  <c r="H8" i="25" s="1"/>
  <c r="F178" i="34"/>
  <c r="H16" i="25" s="1"/>
  <c r="Y47" i="25"/>
  <c r="Y47" i="54"/>
  <c r="Y51" i="25"/>
  <c r="Y51" i="54"/>
  <c r="Y25" i="25"/>
  <c r="Y25" i="54"/>
  <c r="Y29" i="25"/>
  <c r="Y29" i="54"/>
  <c r="Y33" i="25"/>
  <c r="Y33" i="54"/>
  <c r="Y37" i="25"/>
  <c r="Y37" i="54"/>
  <c r="Y44" i="25"/>
  <c r="Y44" i="54"/>
  <c r="Y48" i="25"/>
  <c r="Y48" i="54"/>
  <c r="Y52" i="25"/>
  <c r="Y52" i="54"/>
  <c r="Y56" i="25"/>
  <c r="Y56" i="54"/>
  <c r="Y6" i="25"/>
  <c r="Y22" i="25"/>
  <c r="Y32" i="25"/>
  <c r="Y32" i="54"/>
  <c r="Y36" i="25"/>
  <c r="Y36" i="54"/>
  <c r="Y59" i="25"/>
  <c r="Y59" i="54"/>
  <c r="Y26" i="25"/>
  <c r="Y26" i="54"/>
  <c r="Y30" i="25"/>
  <c r="Y30" i="54"/>
  <c r="Y34" i="25"/>
  <c r="Y34" i="54"/>
  <c r="Y38" i="25"/>
  <c r="Y38" i="54"/>
  <c r="Y45" i="25"/>
  <c r="Y45" i="54"/>
  <c r="Y49" i="25"/>
  <c r="Y49" i="54"/>
  <c r="Y53" i="25"/>
  <c r="Y53" i="54"/>
  <c r="Y57" i="25"/>
  <c r="Y57" i="54"/>
  <c r="Y21" i="25"/>
  <c r="Y5" i="25"/>
  <c r="Y28" i="25"/>
  <c r="Y28" i="54"/>
  <c r="Y43" i="25"/>
  <c r="Y43" i="54"/>
  <c r="Y55" i="25"/>
  <c r="Y55" i="54"/>
  <c r="Y27" i="25"/>
  <c r="Y27" i="54"/>
  <c r="Y31" i="25"/>
  <c r="Y31" i="54"/>
  <c r="Y35" i="25"/>
  <c r="Y35" i="54"/>
  <c r="Y39" i="25"/>
  <c r="Y39" i="54"/>
  <c r="Y46" i="25"/>
  <c r="Y46" i="54"/>
  <c r="Y50" i="25"/>
  <c r="Y50" i="54"/>
  <c r="Y54" i="25"/>
  <c r="Y54" i="54"/>
  <c r="Y58" i="25"/>
  <c r="Y58" i="54"/>
  <c r="X31" i="25"/>
  <c r="X31" i="54"/>
  <c r="X35" i="25"/>
  <c r="X35" i="54"/>
  <c r="X39" i="25"/>
  <c r="X39" i="54"/>
  <c r="X46" i="25"/>
  <c r="X46" i="54"/>
  <c r="X58" i="25"/>
  <c r="X58" i="54"/>
  <c r="X28" i="25"/>
  <c r="X28" i="54"/>
  <c r="X36" i="25"/>
  <c r="X36" i="54"/>
  <c r="X51" i="25"/>
  <c r="X51" i="54"/>
  <c r="X59" i="25"/>
  <c r="X59" i="54"/>
  <c r="X25" i="25"/>
  <c r="X25" i="54"/>
  <c r="X29" i="25"/>
  <c r="X29" i="54"/>
  <c r="X33" i="25"/>
  <c r="X33" i="54"/>
  <c r="X37" i="25"/>
  <c r="X37" i="54"/>
  <c r="X44" i="25"/>
  <c r="X44" i="54"/>
  <c r="X48" i="25"/>
  <c r="X48" i="54"/>
  <c r="X52" i="25"/>
  <c r="X52" i="54"/>
  <c r="X56" i="25"/>
  <c r="X56" i="54"/>
  <c r="X22" i="25"/>
  <c r="X6" i="25"/>
  <c r="X27" i="25"/>
  <c r="X27" i="54"/>
  <c r="X50" i="25"/>
  <c r="X50" i="54"/>
  <c r="X54" i="25"/>
  <c r="X54" i="54"/>
  <c r="X32" i="25"/>
  <c r="X32" i="54"/>
  <c r="X43" i="25"/>
  <c r="X43" i="54"/>
  <c r="X47" i="25"/>
  <c r="X47" i="54"/>
  <c r="X55" i="25"/>
  <c r="X55" i="54"/>
  <c r="X26" i="25"/>
  <c r="X26" i="54"/>
  <c r="X30" i="25"/>
  <c r="X30" i="54"/>
  <c r="X34" i="25"/>
  <c r="X34" i="54"/>
  <c r="X38" i="25"/>
  <c r="X38" i="54"/>
  <c r="X45" i="25"/>
  <c r="X45" i="54"/>
  <c r="X49" i="25"/>
  <c r="X49" i="54"/>
  <c r="X53" i="25"/>
  <c r="X53" i="54"/>
  <c r="X57" i="25"/>
  <c r="X57" i="54"/>
  <c r="X5" i="25"/>
  <c r="X21" i="25"/>
  <c r="W30" i="25"/>
  <c r="W30" i="54"/>
  <c r="W34" i="25"/>
  <c r="W34" i="54"/>
  <c r="W53" i="25"/>
  <c r="W53" i="54"/>
  <c r="W27" i="25"/>
  <c r="W27" i="54"/>
  <c r="W31" i="25"/>
  <c r="W31" i="54"/>
  <c r="W35" i="25"/>
  <c r="W35" i="54"/>
  <c r="W39" i="25"/>
  <c r="W39" i="54"/>
  <c r="W46" i="25"/>
  <c r="W46" i="54"/>
  <c r="W50" i="25"/>
  <c r="W50" i="54"/>
  <c r="W54" i="25"/>
  <c r="W54" i="54"/>
  <c r="W58" i="25"/>
  <c r="W58" i="54"/>
  <c r="W45" i="25"/>
  <c r="W45" i="54"/>
  <c r="W57" i="25"/>
  <c r="W57" i="54"/>
  <c r="W28" i="25"/>
  <c r="W28" i="54"/>
  <c r="W32" i="25"/>
  <c r="W32" i="54"/>
  <c r="W36" i="25"/>
  <c r="W36" i="54"/>
  <c r="W43" i="25"/>
  <c r="W43" i="54"/>
  <c r="W47" i="25"/>
  <c r="W47" i="54"/>
  <c r="W51" i="25"/>
  <c r="W51" i="54"/>
  <c r="W55" i="25"/>
  <c r="W55" i="54"/>
  <c r="W59" i="25"/>
  <c r="W59" i="54"/>
  <c r="W26" i="25"/>
  <c r="W26" i="54"/>
  <c r="W38" i="25"/>
  <c r="W38" i="54"/>
  <c r="W49" i="25"/>
  <c r="W49" i="54"/>
  <c r="W5" i="25"/>
  <c r="W21" i="25"/>
  <c r="W25" i="25"/>
  <c r="W25" i="54"/>
  <c r="W29" i="25"/>
  <c r="W29" i="54"/>
  <c r="W33" i="25"/>
  <c r="W33" i="54"/>
  <c r="W37" i="25"/>
  <c r="W37" i="54"/>
  <c r="W44" i="25"/>
  <c r="W44" i="54"/>
  <c r="W48" i="25"/>
  <c r="W48" i="54"/>
  <c r="W52" i="25"/>
  <c r="W52" i="54"/>
  <c r="W56" i="25"/>
  <c r="W56" i="54"/>
  <c r="W6" i="25"/>
  <c r="W22" i="25"/>
  <c r="V25" i="25"/>
  <c r="V25" i="54"/>
  <c r="V37" i="25"/>
  <c r="V37" i="54"/>
  <c r="V48" i="25"/>
  <c r="V48" i="54"/>
  <c r="V22" i="25"/>
  <c r="V6" i="25"/>
  <c r="V26" i="25"/>
  <c r="V26" i="54"/>
  <c r="V30" i="25"/>
  <c r="V30" i="54"/>
  <c r="V34" i="25"/>
  <c r="V34" i="54"/>
  <c r="V38" i="25"/>
  <c r="V38" i="54"/>
  <c r="V45" i="25"/>
  <c r="V45" i="54"/>
  <c r="V49" i="25"/>
  <c r="V49" i="54"/>
  <c r="V53" i="25"/>
  <c r="V53" i="54"/>
  <c r="V57" i="25"/>
  <c r="V57" i="54"/>
  <c r="V21" i="25"/>
  <c r="V5" i="25"/>
  <c r="V29" i="25"/>
  <c r="V29" i="54"/>
  <c r="V33" i="25"/>
  <c r="V33" i="54"/>
  <c r="V56" i="25"/>
  <c r="V56" i="54"/>
  <c r="V27" i="25"/>
  <c r="V27" i="54"/>
  <c r="V31" i="25"/>
  <c r="V31" i="54"/>
  <c r="V35" i="25"/>
  <c r="V35" i="54"/>
  <c r="V39" i="25"/>
  <c r="V39" i="54"/>
  <c r="V46" i="25"/>
  <c r="V46" i="54"/>
  <c r="V50" i="25"/>
  <c r="V50" i="54"/>
  <c r="V54" i="25"/>
  <c r="V54" i="54"/>
  <c r="V58" i="25"/>
  <c r="V58" i="54"/>
  <c r="V44" i="25"/>
  <c r="V44" i="54"/>
  <c r="V52" i="25"/>
  <c r="V52" i="54"/>
  <c r="V28" i="25"/>
  <c r="V28" i="54"/>
  <c r="V32" i="25"/>
  <c r="V32" i="54"/>
  <c r="V36" i="25"/>
  <c r="V36" i="54"/>
  <c r="V43" i="25"/>
  <c r="V43" i="54"/>
  <c r="V47" i="25"/>
  <c r="V47" i="54"/>
  <c r="V51" i="25"/>
  <c r="V51" i="54"/>
  <c r="V55" i="25"/>
  <c r="V55" i="54"/>
  <c r="V59" i="25"/>
  <c r="V59" i="54"/>
  <c r="U47" i="25"/>
  <c r="U47" i="54"/>
  <c r="U59" i="25"/>
  <c r="U59" i="54"/>
  <c r="U25" i="25"/>
  <c r="U25" i="54"/>
  <c r="U29" i="25"/>
  <c r="U29" i="54"/>
  <c r="U33" i="25"/>
  <c r="U33" i="54"/>
  <c r="U37" i="25"/>
  <c r="U37" i="54"/>
  <c r="U44" i="25"/>
  <c r="U44" i="54"/>
  <c r="U48" i="25"/>
  <c r="U48" i="54"/>
  <c r="U52" i="25"/>
  <c r="U52" i="54"/>
  <c r="U56" i="25"/>
  <c r="U56" i="54"/>
  <c r="U6" i="25"/>
  <c r="U22" i="25"/>
  <c r="U32" i="25"/>
  <c r="U32" i="54"/>
  <c r="U36" i="25"/>
  <c r="U36" i="54"/>
  <c r="U55" i="25"/>
  <c r="U55" i="54"/>
  <c r="U26" i="25"/>
  <c r="U26" i="54"/>
  <c r="U30" i="25"/>
  <c r="U30" i="54"/>
  <c r="U34" i="25"/>
  <c r="U34" i="54"/>
  <c r="U38" i="25"/>
  <c r="U38" i="54"/>
  <c r="U45" i="25"/>
  <c r="U45" i="54"/>
  <c r="U49" i="25"/>
  <c r="U49" i="54"/>
  <c r="U53" i="25"/>
  <c r="U53" i="54"/>
  <c r="U57" i="25"/>
  <c r="U57" i="54"/>
  <c r="U21" i="25"/>
  <c r="U5" i="25"/>
  <c r="U28" i="25"/>
  <c r="U28" i="54"/>
  <c r="U43" i="25"/>
  <c r="U43" i="54"/>
  <c r="U51" i="25"/>
  <c r="U51" i="54"/>
  <c r="U27" i="25"/>
  <c r="U27" i="54"/>
  <c r="U31" i="25"/>
  <c r="U31" i="54"/>
  <c r="U35" i="25"/>
  <c r="U35" i="54"/>
  <c r="U39" i="25"/>
  <c r="U39" i="54"/>
  <c r="U46" i="25"/>
  <c r="U46" i="54"/>
  <c r="U50" i="25"/>
  <c r="U50" i="54"/>
  <c r="U54" i="25"/>
  <c r="U54" i="54"/>
  <c r="U58" i="25"/>
  <c r="U58" i="54"/>
  <c r="T31" i="25"/>
  <c r="T31" i="54"/>
  <c r="T39" i="25"/>
  <c r="T39" i="54"/>
  <c r="T58" i="25"/>
  <c r="T58" i="54"/>
  <c r="T24" i="25"/>
  <c r="T24" i="54"/>
  <c r="T28" i="25"/>
  <c r="T28" i="54"/>
  <c r="T32" i="25"/>
  <c r="T32" i="54"/>
  <c r="T36" i="25"/>
  <c r="T36" i="54"/>
  <c r="T43" i="25"/>
  <c r="T43" i="54"/>
  <c r="T47" i="25"/>
  <c r="T47" i="54"/>
  <c r="T51" i="25"/>
  <c r="T51" i="54"/>
  <c r="T55" i="25"/>
  <c r="T55" i="54"/>
  <c r="T59" i="25"/>
  <c r="T59" i="54"/>
  <c r="T46" i="25"/>
  <c r="T46" i="54"/>
  <c r="T54" i="25"/>
  <c r="T54" i="54"/>
  <c r="T25" i="25"/>
  <c r="T25" i="54"/>
  <c r="T29" i="25"/>
  <c r="T29" i="54"/>
  <c r="T33" i="25"/>
  <c r="T33" i="54"/>
  <c r="T37" i="25"/>
  <c r="T37" i="54"/>
  <c r="T44" i="25"/>
  <c r="T44" i="54"/>
  <c r="T48" i="25"/>
  <c r="T48" i="54"/>
  <c r="T52" i="25"/>
  <c r="T52" i="54"/>
  <c r="T56" i="25"/>
  <c r="T56" i="54"/>
  <c r="T22" i="25"/>
  <c r="T6" i="25"/>
  <c r="T27" i="25"/>
  <c r="T27" i="54"/>
  <c r="T35" i="25"/>
  <c r="T35" i="54"/>
  <c r="T50" i="25"/>
  <c r="T50" i="54"/>
  <c r="T26" i="25"/>
  <c r="T26" i="54"/>
  <c r="T30" i="25"/>
  <c r="T30" i="54"/>
  <c r="T34" i="25"/>
  <c r="T34" i="54"/>
  <c r="T38" i="25"/>
  <c r="T38" i="54"/>
  <c r="T45" i="25"/>
  <c r="T45" i="54"/>
  <c r="T49" i="25"/>
  <c r="T49" i="54"/>
  <c r="T53" i="25"/>
  <c r="T53" i="54"/>
  <c r="T57" i="25"/>
  <c r="T57" i="54"/>
  <c r="T5" i="25"/>
  <c r="T21" i="25"/>
  <c r="S30" i="25"/>
  <c r="S30" i="54"/>
  <c r="S38" i="25"/>
  <c r="S38" i="54"/>
  <c r="S53" i="25"/>
  <c r="S53" i="54"/>
  <c r="S27" i="25"/>
  <c r="S27" i="54"/>
  <c r="S31" i="25"/>
  <c r="S31" i="54"/>
  <c r="S35" i="25"/>
  <c r="S35" i="54"/>
  <c r="S39" i="25"/>
  <c r="S39" i="54"/>
  <c r="S46" i="25"/>
  <c r="S46" i="54"/>
  <c r="S50" i="25"/>
  <c r="S50" i="54"/>
  <c r="S54" i="25"/>
  <c r="S54" i="54"/>
  <c r="S58" i="25"/>
  <c r="S58" i="54"/>
  <c r="S26" i="25"/>
  <c r="S26" i="54"/>
  <c r="S34" i="25"/>
  <c r="S34" i="54"/>
  <c r="S49" i="25"/>
  <c r="S49" i="54"/>
  <c r="S5" i="25"/>
  <c r="S21" i="25"/>
  <c r="S28" i="25"/>
  <c r="S28" i="54"/>
  <c r="S32" i="25"/>
  <c r="S32" i="54"/>
  <c r="S36" i="25"/>
  <c r="S36" i="54"/>
  <c r="S43" i="25"/>
  <c r="S43" i="54"/>
  <c r="S47" i="25"/>
  <c r="S47" i="54"/>
  <c r="S51" i="25"/>
  <c r="S51" i="54"/>
  <c r="S55" i="25"/>
  <c r="S55" i="54"/>
  <c r="S59" i="25"/>
  <c r="S59" i="54"/>
  <c r="S45" i="25"/>
  <c r="S45" i="54"/>
  <c r="S57" i="25"/>
  <c r="S57" i="54"/>
  <c r="S25" i="25"/>
  <c r="S25" i="54"/>
  <c r="S29" i="25"/>
  <c r="S29" i="54"/>
  <c r="S33" i="25"/>
  <c r="S33" i="54"/>
  <c r="S37" i="25"/>
  <c r="S37" i="54"/>
  <c r="S44" i="25"/>
  <c r="S44" i="54"/>
  <c r="S48" i="25"/>
  <c r="S48" i="54"/>
  <c r="S52" i="25"/>
  <c r="S52" i="54"/>
  <c r="S56" i="25"/>
  <c r="S56" i="54"/>
  <c r="S6" i="25"/>
  <c r="S22" i="25"/>
  <c r="R29" i="25"/>
  <c r="R29" i="54"/>
  <c r="R33" i="25"/>
  <c r="R33" i="54"/>
  <c r="R48" i="25"/>
  <c r="R48" i="54"/>
  <c r="R22" i="25"/>
  <c r="R6" i="25"/>
  <c r="R26" i="25"/>
  <c r="R26" i="54"/>
  <c r="R30" i="25"/>
  <c r="R30" i="54"/>
  <c r="R34" i="25"/>
  <c r="R34" i="54"/>
  <c r="R38" i="25"/>
  <c r="R38" i="54"/>
  <c r="R45" i="25"/>
  <c r="R45" i="54"/>
  <c r="R49" i="25"/>
  <c r="R49" i="54"/>
  <c r="R53" i="25"/>
  <c r="R53" i="54"/>
  <c r="R57" i="25"/>
  <c r="R57" i="54"/>
  <c r="R21" i="25"/>
  <c r="R5" i="25"/>
  <c r="R44" i="25"/>
  <c r="R44" i="54"/>
  <c r="R52" i="25"/>
  <c r="R52" i="54"/>
  <c r="R27" i="25"/>
  <c r="R27" i="54"/>
  <c r="R31" i="25"/>
  <c r="R31" i="54"/>
  <c r="R35" i="25"/>
  <c r="R35" i="54"/>
  <c r="R39" i="25"/>
  <c r="R39" i="54"/>
  <c r="R46" i="25"/>
  <c r="R46" i="54"/>
  <c r="R50" i="25"/>
  <c r="R50" i="54"/>
  <c r="R54" i="25"/>
  <c r="R54" i="54"/>
  <c r="R58" i="25"/>
  <c r="R58" i="54"/>
  <c r="R25" i="25"/>
  <c r="R25" i="54"/>
  <c r="R37" i="25"/>
  <c r="R37" i="54"/>
  <c r="R56" i="25"/>
  <c r="R56" i="54"/>
  <c r="R28" i="25"/>
  <c r="R28" i="54"/>
  <c r="R32" i="25"/>
  <c r="R32" i="54"/>
  <c r="R36" i="25"/>
  <c r="R36" i="54"/>
  <c r="R43" i="25"/>
  <c r="R43" i="54"/>
  <c r="R47" i="25"/>
  <c r="R47" i="54"/>
  <c r="R51" i="25"/>
  <c r="R51" i="54"/>
  <c r="R55" i="25"/>
  <c r="R55" i="54"/>
  <c r="R59" i="25"/>
  <c r="R59" i="54"/>
  <c r="Q47" i="25"/>
  <c r="Q47" i="54"/>
  <c r="Q51" i="25"/>
  <c r="Q51" i="54"/>
  <c r="Q25" i="25"/>
  <c r="Q25" i="54"/>
  <c r="Q29" i="25"/>
  <c r="Q29" i="54"/>
  <c r="Q33" i="25"/>
  <c r="Q33" i="54"/>
  <c r="Q37" i="25"/>
  <c r="Q37" i="54"/>
  <c r="Q44" i="25"/>
  <c r="Q44" i="54"/>
  <c r="Q48" i="25"/>
  <c r="Q48" i="54"/>
  <c r="Q52" i="25"/>
  <c r="Q52" i="54"/>
  <c r="Q56" i="25"/>
  <c r="Q56" i="54"/>
  <c r="Q6" i="25"/>
  <c r="Q22" i="25"/>
  <c r="Q32" i="25"/>
  <c r="Q32" i="54"/>
  <c r="Q36" i="25"/>
  <c r="Q36" i="54"/>
  <c r="Q55" i="25"/>
  <c r="Q55" i="54"/>
  <c r="Q26" i="25"/>
  <c r="Q26" i="54"/>
  <c r="Q30" i="25"/>
  <c r="Q30" i="54"/>
  <c r="Q34" i="25"/>
  <c r="Q34" i="54"/>
  <c r="Q38" i="25"/>
  <c r="Q38" i="54"/>
  <c r="Q45" i="25"/>
  <c r="Q45" i="54"/>
  <c r="Q49" i="25"/>
  <c r="Q49" i="54"/>
  <c r="Q53" i="25"/>
  <c r="Q53" i="54"/>
  <c r="Q57" i="25"/>
  <c r="Q57" i="54"/>
  <c r="Q21" i="25"/>
  <c r="Q5" i="25"/>
  <c r="Q28" i="25"/>
  <c r="Q28" i="54"/>
  <c r="Q43" i="25"/>
  <c r="Q43" i="54"/>
  <c r="Q59" i="25"/>
  <c r="Q59" i="54"/>
  <c r="Q27" i="25"/>
  <c r="Q27" i="54"/>
  <c r="Q31" i="25"/>
  <c r="Q31" i="54"/>
  <c r="Q35" i="25"/>
  <c r="Q35" i="54"/>
  <c r="Q39" i="25"/>
  <c r="Q39" i="54"/>
  <c r="Q46" i="25"/>
  <c r="Q46" i="54"/>
  <c r="Q50" i="25"/>
  <c r="Q50" i="54"/>
  <c r="Q54" i="25"/>
  <c r="Q54" i="54"/>
  <c r="Q58" i="25"/>
  <c r="Q58" i="54"/>
  <c r="P46" i="25"/>
  <c r="P46" i="54"/>
  <c r="P54" i="25"/>
  <c r="P54" i="54"/>
  <c r="P28" i="25"/>
  <c r="P28" i="54"/>
  <c r="P32" i="25"/>
  <c r="P32" i="54"/>
  <c r="P36" i="25"/>
  <c r="P36" i="54"/>
  <c r="P43" i="25"/>
  <c r="P43" i="54"/>
  <c r="P47" i="25"/>
  <c r="P47" i="54"/>
  <c r="P51" i="25"/>
  <c r="P51" i="54"/>
  <c r="P55" i="25"/>
  <c r="P55" i="54"/>
  <c r="P59" i="25"/>
  <c r="P59" i="54"/>
  <c r="P27" i="25"/>
  <c r="P27" i="54"/>
  <c r="P35" i="25"/>
  <c r="P35" i="54"/>
  <c r="P50" i="25"/>
  <c r="P50" i="54"/>
  <c r="P25" i="25"/>
  <c r="P25" i="54"/>
  <c r="P29" i="25"/>
  <c r="P29" i="54"/>
  <c r="P33" i="25"/>
  <c r="P33" i="54"/>
  <c r="P37" i="25"/>
  <c r="P37" i="54"/>
  <c r="P44" i="25"/>
  <c r="P44" i="54"/>
  <c r="P48" i="25"/>
  <c r="P48" i="54"/>
  <c r="P52" i="25"/>
  <c r="P52" i="54"/>
  <c r="P56" i="25"/>
  <c r="P56" i="54"/>
  <c r="P22" i="25"/>
  <c r="P6" i="25"/>
  <c r="P31" i="25"/>
  <c r="P31" i="54"/>
  <c r="P39" i="25"/>
  <c r="P39" i="54"/>
  <c r="P58" i="25"/>
  <c r="P58" i="54"/>
  <c r="P26" i="25"/>
  <c r="P26" i="54"/>
  <c r="P30" i="25"/>
  <c r="P30" i="54"/>
  <c r="P34" i="25"/>
  <c r="P34" i="54"/>
  <c r="P38" i="25"/>
  <c r="P38" i="54"/>
  <c r="P45" i="25"/>
  <c r="P45" i="54"/>
  <c r="P49" i="25"/>
  <c r="P49" i="54"/>
  <c r="P53" i="25"/>
  <c r="P53" i="54"/>
  <c r="P57" i="25"/>
  <c r="P57" i="54"/>
  <c r="P5" i="25"/>
  <c r="P21" i="25"/>
  <c r="O28" i="25"/>
  <c r="O28" i="54"/>
  <c r="O47" i="25"/>
  <c r="O47" i="54"/>
  <c r="O26" i="25"/>
  <c r="O26" i="54"/>
  <c r="O30" i="25"/>
  <c r="O30" i="54"/>
  <c r="O34" i="25"/>
  <c r="O34" i="54"/>
  <c r="O38" i="25"/>
  <c r="O38" i="54"/>
  <c r="O45" i="25"/>
  <c r="O45" i="54"/>
  <c r="O49" i="25"/>
  <c r="O49" i="54"/>
  <c r="O53" i="25"/>
  <c r="O53" i="54"/>
  <c r="O57" i="25"/>
  <c r="O57" i="54"/>
  <c r="O5" i="25"/>
  <c r="O21" i="25"/>
  <c r="O32" i="25"/>
  <c r="O32" i="54"/>
  <c r="O51" i="25"/>
  <c r="O51" i="54"/>
  <c r="O27" i="25"/>
  <c r="O27" i="54"/>
  <c r="O31" i="25"/>
  <c r="O31" i="54"/>
  <c r="O35" i="25"/>
  <c r="O35" i="54"/>
  <c r="O39" i="25"/>
  <c r="O39" i="54"/>
  <c r="O46" i="25"/>
  <c r="O46" i="54"/>
  <c r="O50" i="25"/>
  <c r="O50" i="54"/>
  <c r="O54" i="25"/>
  <c r="O54" i="54"/>
  <c r="O58" i="25"/>
  <c r="O58" i="54"/>
  <c r="O59" i="25"/>
  <c r="O59" i="54"/>
  <c r="O36" i="25"/>
  <c r="O36" i="54"/>
  <c r="O43" i="25"/>
  <c r="O43" i="54"/>
  <c r="O55" i="25"/>
  <c r="O55" i="54"/>
  <c r="O25" i="25"/>
  <c r="O25" i="54"/>
  <c r="O29" i="25"/>
  <c r="O29" i="54"/>
  <c r="O33" i="25"/>
  <c r="O33" i="54"/>
  <c r="O37" i="25"/>
  <c r="O37" i="54"/>
  <c r="O44" i="25"/>
  <c r="O44" i="54"/>
  <c r="O48" i="25"/>
  <c r="O48" i="54"/>
  <c r="O52" i="25"/>
  <c r="O52" i="54"/>
  <c r="O56" i="25"/>
  <c r="O56" i="54"/>
  <c r="O6" i="25"/>
  <c r="O22" i="25"/>
  <c r="N29" i="25"/>
  <c r="N29" i="54"/>
  <c r="N37" i="25"/>
  <c r="N37" i="54"/>
  <c r="N48" i="25"/>
  <c r="N48" i="54"/>
  <c r="N22" i="25"/>
  <c r="N6" i="25"/>
  <c r="N26" i="25"/>
  <c r="N26" i="54"/>
  <c r="N30" i="25"/>
  <c r="N30" i="54"/>
  <c r="N34" i="25"/>
  <c r="N34" i="54"/>
  <c r="N38" i="25"/>
  <c r="N38" i="54"/>
  <c r="N45" i="25"/>
  <c r="N45" i="54"/>
  <c r="N49" i="25"/>
  <c r="N49" i="54"/>
  <c r="N53" i="25"/>
  <c r="N53" i="54"/>
  <c r="N57" i="25"/>
  <c r="N57" i="54"/>
  <c r="N21" i="25"/>
  <c r="N5" i="25"/>
  <c r="N25" i="25"/>
  <c r="N25" i="54"/>
  <c r="N33" i="25"/>
  <c r="N33" i="54"/>
  <c r="N56" i="25"/>
  <c r="N56" i="54"/>
  <c r="N27" i="25"/>
  <c r="N27" i="54"/>
  <c r="N31" i="25"/>
  <c r="N31" i="54"/>
  <c r="N35" i="25"/>
  <c r="N35" i="54"/>
  <c r="N39" i="25"/>
  <c r="N39" i="54"/>
  <c r="N46" i="25"/>
  <c r="N46" i="54"/>
  <c r="N50" i="25"/>
  <c r="N50" i="54"/>
  <c r="N54" i="25"/>
  <c r="N54" i="54"/>
  <c r="N58" i="25"/>
  <c r="N58" i="54"/>
  <c r="N44" i="25"/>
  <c r="N44" i="54"/>
  <c r="N52" i="25"/>
  <c r="N52" i="54"/>
  <c r="N28" i="25"/>
  <c r="N28" i="54"/>
  <c r="N32" i="25"/>
  <c r="N32" i="54"/>
  <c r="N36" i="25"/>
  <c r="N36" i="54"/>
  <c r="N43" i="25"/>
  <c r="N43" i="54"/>
  <c r="N47" i="25"/>
  <c r="N47" i="54"/>
  <c r="N51" i="25"/>
  <c r="N51" i="54"/>
  <c r="N55" i="25"/>
  <c r="N55" i="54"/>
  <c r="N59" i="25"/>
  <c r="N59" i="54"/>
  <c r="M47" i="25"/>
  <c r="M47" i="54"/>
  <c r="M55" i="25"/>
  <c r="M55" i="54"/>
  <c r="M25" i="25"/>
  <c r="M25" i="54"/>
  <c r="M29" i="25"/>
  <c r="M29" i="54"/>
  <c r="M33" i="25"/>
  <c r="M33" i="54"/>
  <c r="M37" i="25"/>
  <c r="M37" i="54"/>
  <c r="M44" i="25"/>
  <c r="M44" i="54"/>
  <c r="M48" i="25"/>
  <c r="M48" i="54"/>
  <c r="M52" i="25"/>
  <c r="M52" i="54"/>
  <c r="M56" i="25"/>
  <c r="M56" i="54"/>
  <c r="M22" i="25"/>
  <c r="M6" i="25"/>
  <c r="M32" i="25"/>
  <c r="M32" i="54"/>
  <c r="M36" i="25"/>
  <c r="M36" i="54"/>
  <c r="M51" i="25"/>
  <c r="M51" i="54"/>
  <c r="M26" i="25"/>
  <c r="M26" i="54"/>
  <c r="M30" i="25"/>
  <c r="M30" i="54"/>
  <c r="M34" i="25"/>
  <c r="M34" i="54"/>
  <c r="M38" i="25"/>
  <c r="M38" i="54"/>
  <c r="M45" i="25"/>
  <c r="M45" i="54"/>
  <c r="M49" i="25"/>
  <c r="M49" i="54"/>
  <c r="M53" i="25"/>
  <c r="M53" i="54"/>
  <c r="M57" i="25"/>
  <c r="M57" i="54"/>
  <c r="M5" i="25"/>
  <c r="M21" i="25"/>
  <c r="M28" i="25"/>
  <c r="M28" i="54"/>
  <c r="M43" i="25"/>
  <c r="M43" i="54"/>
  <c r="M59" i="25"/>
  <c r="M59" i="54"/>
  <c r="M27" i="25"/>
  <c r="M27" i="54"/>
  <c r="M31" i="25"/>
  <c r="M31" i="54"/>
  <c r="M35" i="25"/>
  <c r="M35" i="54"/>
  <c r="M39" i="25"/>
  <c r="M39" i="54"/>
  <c r="M46" i="25"/>
  <c r="M46" i="54"/>
  <c r="M50" i="25"/>
  <c r="M50" i="54"/>
  <c r="M54" i="25"/>
  <c r="M54" i="54"/>
  <c r="M58" i="25"/>
  <c r="M58" i="54"/>
  <c r="L46" i="25"/>
  <c r="L46" i="54"/>
  <c r="L54" i="25"/>
  <c r="L54" i="54"/>
  <c r="L24" i="25"/>
  <c r="L24" i="54"/>
  <c r="L28" i="25"/>
  <c r="L28" i="54"/>
  <c r="L32" i="25"/>
  <c r="L32" i="54"/>
  <c r="L36" i="25"/>
  <c r="L36" i="54"/>
  <c r="L43" i="25"/>
  <c r="L43" i="54"/>
  <c r="L47" i="25"/>
  <c r="L47" i="54"/>
  <c r="L51" i="25"/>
  <c r="L51" i="54"/>
  <c r="L55" i="25"/>
  <c r="L55" i="54"/>
  <c r="L59" i="25"/>
  <c r="L59" i="54"/>
  <c r="L27" i="25"/>
  <c r="L27" i="54"/>
  <c r="L35" i="25"/>
  <c r="L35" i="54"/>
  <c r="L58" i="25"/>
  <c r="L58" i="54"/>
  <c r="L25" i="25"/>
  <c r="L25" i="54"/>
  <c r="L29" i="25"/>
  <c r="L29" i="54"/>
  <c r="L33" i="25"/>
  <c r="L33" i="54"/>
  <c r="L37" i="25"/>
  <c r="L37" i="54"/>
  <c r="L44" i="25"/>
  <c r="L44" i="54"/>
  <c r="L48" i="25"/>
  <c r="L48" i="54"/>
  <c r="L52" i="25"/>
  <c r="L52" i="54"/>
  <c r="L56" i="25"/>
  <c r="L56" i="54"/>
  <c r="L6" i="25"/>
  <c r="L22" i="25"/>
  <c r="L31" i="25"/>
  <c r="L31" i="54"/>
  <c r="L39" i="25"/>
  <c r="L39" i="54"/>
  <c r="L50" i="25"/>
  <c r="L50" i="54"/>
  <c r="L26" i="25"/>
  <c r="L26" i="54"/>
  <c r="L30" i="25"/>
  <c r="L30" i="54"/>
  <c r="L34" i="25"/>
  <c r="L34" i="54"/>
  <c r="L38" i="25"/>
  <c r="L38" i="54"/>
  <c r="L45" i="25"/>
  <c r="L45" i="54"/>
  <c r="L49" i="25"/>
  <c r="L49" i="54"/>
  <c r="L53" i="25"/>
  <c r="L53" i="54"/>
  <c r="L57" i="25"/>
  <c r="L57" i="54"/>
  <c r="L21" i="25"/>
  <c r="L5" i="25"/>
  <c r="L9" i="25"/>
  <c r="K30" i="25"/>
  <c r="K30" i="54"/>
  <c r="K38" i="25"/>
  <c r="K38" i="54"/>
  <c r="K53" i="25"/>
  <c r="K53" i="54"/>
  <c r="K27" i="25"/>
  <c r="K27" i="54"/>
  <c r="K31" i="25"/>
  <c r="K31" i="54"/>
  <c r="K35" i="25"/>
  <c r="K35" i="54"/>
  <c r="K39" i="25"/>
  <c r="K39" i="54"/>
  <c r="K46" i="25"/>
  <c r="K46" i="54"/>
  <c r="K50" i="25"/>
  <c r="K50" i="54"/>
  <c r="K54" i="25"/>
  <c r="K54" i="54"/>
  <c r="K58" i="25"/>
  <c r="K58" i="54"/>
  <c r="K26" i="25"/>
  <c r="K26" i="54"/>
  <c r="K34" i="25"/>
  <c r="K34" i="54"/>
  <c r="K49" i="25"/>
  <c r="K49" i="54"/>
  <c r="K21" i="25"/>
  <c r="K5" i="25"/>
  <c r="K28" i="25"/>
  <c r="K28" i="54"/>
  <c r="K32" i="25"/>
  <c r="K32" i="54"/>
  <c r="K36" i="25"/>
  <c r="K36" i="54"/>
  <c r="K43" i="25"/>
  <c r="K43" i="54"/>
  <c r="K47" i="25"/>
  <c r="K47" i="54"/>
  <c r="K51" i="25"/>
  <c r="K51" i="54"/>
  <c r="K55" i="25"/>
  <c r="K55" i="54"/>
  <c r="K59" i="25"/>
  <c r="K59" i="54"/>
  <c r="K45" i="25"/>
  <c r="K45" i="54"/>
  <c r="K57" i="25"/>
  <c r="K57" i="54"/>
  <c r="K25" i="25"/>
  <c r="K25" i="54"/>
  <c r="K29" i="25"/>
  <c r="K29" i="54"/>
  <c r="K33" i="25"/>
  <c r="K33" i="54"/>
  <c r="K37" i="25"/>
  <c r="K37" i="54"/>
  <c r="K44" i="25"/>
  <c r="K44" i="54"/>
  <c r="K48" i="25"/>
  <c r="K48" i="54"/>
  <c r="K52" i="25"/>
  <c r="K52" i="54"/>
  <c r="K56" i="25"/>
  <c r="K56" i="54"/>
  <c r="K6" i="25"/>
  <c r="K22" i="25"/>
  <c r="J29" i="25"/>
  <c r="J29" i="54"/>
  <c r="J33" i="25"/>
  <c r="J33" i="54"/>
  <c r="J56" i="25"/>
  <c r="J56" i="54"/>
  <c r="J26" i="25"/>
  <c r="J26" i="54"/>
  <c r="J30" i="25"/>
  <c r="J30" i="54"/>
  <c r="J34" i="25"/>
  <c r="J34" i="54"/>
  <c r="J38" i="25"/>
  <c r="J38" i="54"/>
  <c r="J45" i="25"/>
  <c r="J45" i="54"/>
  <c r="J49" i="25"/>
  <c r="J49" i="54"/>
  <c r="J53" i="25"/>
  <c r="J53" i="54"/>
  <c r="J57" i="25"/>
  <c r="J57" i="54"/>
  <c r="J21" i="25"/>
  <c r="J5" i="25"/>
  <c r="J44" i="25"/>
  <c r="J44" i="54"/>
  <c r="J52" i="25"/>
  <c r="J52" i="54"/>
  <c r="J27" i="25"/>
  <c r="J27" i="54"/>
  <c r="J31" i="25"/>
  <c r="J31" i="54"/>
  <c r="J35" i="25"/>
  <c r="J35" i="54"/>
  <c r="J39" i="25"/>
  <c r="J39" i="54"/>
  <c r="J46" i="25"/>
  <c r="J46" i="54"/>
  <c r="J50" i="25"/>
  <c r="J50" i="54"/>
  <c r="J54" i="25"/>
  <c r="J54" i="54"/>
  <c r="J58" i="25"/>
  <c r="J58" i="54"/>
  <c r="J25" i="25"/>
  <c r="J25" i="54"/>
  <c r="J37" i="25"/>
  <c r="J37" i="54"/>
  <c r="J48" i="25"/>
  <c r="J48" i="54"/>
  <c r="J22" i="25"/>
  <c r="J6" i="25"/>
  <c r="J28" i="25"/>
  <c r="J28" i="54"/>
  <c r="J32" i="25"/>
  <c r="J32" i="54"/>
  <c r="J36" i="25"/>
  <c r="J36" i="54"/>
  <c r="J43" i="25"/>
  <c r="J43" i="54"/>
  <c r="J47" i="25"/>
  <c r="J47" i="54"/>
  <c r="J51" i="25"/>
  <c r="J51" i="54"/>
  <c r="J55" i="25"/>
  <c r="J55" i="54"/>
  <c r="J59" i="25"/>
  <c r="J59" i="54"/>
  <c r="I24" i="25"/>
  <c r="I24" i="54"/>
  <c r="I44" i="25"/>
  <c r="I44" i="54"/>
  <c r="I52" i="25"/>
  <c r="I52" i="54"/>
  <c r="I25" i="25"/>
  <c r="I25" i="54"/>
  <c r="I29" i="25"/>
  <c r="I29" i="54"/>
  <c r="I33" i="25"/>
  <c r="I33" i="54"/>
  <c r="I37" i="25"/>
  <c r="I37" i="54"/>
  <c r="I45" i="25"/>
  <c r="I45" i="54"/>
  <c r="I49" i="25"/>
  <c r="I49" i="54"/>
  <c r="I53" i="25"/>
  <c r="I53" i="54"/>
  <c r="I57" i="25"/>
  <c r="I57" i="54"/>
  <c r="I5" i="25"/>
  <c r="I21" i="25"/>
  <c r="I32" i="25"/>
  <c r="I32" i="54"/>
  <c r="I48" i="25"/>
  <c r="I48" i="54"/>
  <c r="I22" i="25"/>
  <c r="I6" i="25"/>
  <c r="I26" i="25"/>
  <c r="I26" i="54"/>
  <c r="I30" i="25"/>
  <c r="I30" i="54"/>
  <c r="I34" i="25"/>
  <c r="I34" i="54"/>
  <c r="I39" i="25"/>
  <c r="I39" i="54"/>
  <c r="I46" i="25"/>
  <c r="I46" i="54"/>
  <c r="I50" i="25"/>
  <c r="I50" i="54"/>
  <c r="I54" i="25"/>
  <c r="I54" i="54"/>
  <c r="I58" i="25"/>
  <c r="I58" i="54"/>
  <c r="I28" i="25"/>
  <c r="I28" i="54"/>
  <c r="I36" i="25"/>
  <c r="I36" i="54"/>
  <c r="I56" i="25"/>
  <c r="I56" i="54"/>
  <c r="I27" i="25"/>
  <c r="I27" i="54"/>
  <c r="I31" i="25"/>
  <c r="I31" i="54"/>
  <c r="I35" i="25"/>
  <c r="I35" i="54"/>
  <c r="I47" i="25"/>
  <c r="I47" i="54"/>
  <c r="I51" i="25"/>
  <c r="I51" i="54"/>
  <c r="I55" i="25"/>
  <c r="I55" i="54"/>
  <c r="I59" i="25"/>
  <c r="I59" i="54"/>
  <c r="F179" i="33"/>
  <c r="H38" i="25"/>
  <c r="H38" i="54"/>
  <c r="H54" i="25"/>
  <c r="H54" i="54"/>
  <c r="H25" i="25"/>
  <c r="H25" i="54"/>
  <c r="H30" i="25"/>
  <c r="H30" i="54"/>
  <c r="H34" i="25"/>
  <c r="H34" i="54"/>
  <c r="H39" i="25"/>
  <c r="H39" i="54"/>
  <c r="H46" i="25"/>
  <c r="H46" i="54"/>
  <c r="H51" i="25"/>
  <c r="H51" i="54"/>
  <c r="H55" i="25"/>
  <c r="H55" i="54"/>
  <c r="H59" i="25"/>
  <c r="H59" i="54"/>
  <c r="H29" i="25"/>
  <c r="H29" i="54"/>
  <c r="H33" i="25"/>
  <c r="H33" i="54"/>
  <c r="H50" i="25"/>
  <c r="H50" i="54"/>
  <c r="H26" i="25"/>
  <c r="H26" i="54"/>
  <c r="H31" i="25"/>
  <c r="H31" i="54"/>
  <c r="H35" i="25"/>
  <c r="H35" i="54"/>
  <c r="H48" i="25"/>
  <c r="H48" i="54"/>
  <c r="H52" i="25"/>
  <c r="H52" i="54"/>
  <c r="H56" i="25"/>
  <c r="H56" i="54"/>
  <c r="H6" i="25"/>
  <c r="H22" i="25"/>
  <c r="H28" i="25"/>
  <c r="H28" i="54"/>
  <c r="H45" i="25"/>
  <c r="H45" i="54"/>
  <c r="H58" i="25"/>
  <c r="H58" i="54"/>
  <c r="H27" i="25"/>
  <c r="H27" i="54"/>
  <c r="H32" i="25"/>
  <c r="H32" i="54"/>
  <c r="H37" i="25"/>
  <c r="H37" i="54"/>
  <c r="H44" i="25"/>
  <c r="H44" i="54"/>
  <c r="H49" i="25"/>
  <c r="H49" i="54"/>
  <c r="H53" i="25"/>
  <c r="H53" i="54"/>
  <c r="H57" i="25"/>
  <c r="H57" i="54"/>
  <c r="H5" i="25"/>
  <c r="H21" i="25"/>
  <c r="G36" i="25"/>
  <c r="G36" i="54"/>
  <c r="G45" i="25"/>
  <c r="G45" i="54"/>
  <c r="G57" i="25"/>
  <c r="G57" i="54"/>
  <c r="G28" i="25"/>
  <c r="G28" i="54"/>
  <c r="G33" i="25"/>
  <c r="G33" i="54"/>
  <c r="G38" i="25"/>
  <c r="G38" i="54"/>
  <c r="G46" i="25"/>
  <c r="G46" i="54"/>
  <c r="G50" i="25"/>
  <c r="G50" i="54"/>
  <c r="G54" i="25"/>
  <c r="G54" i="54"/>
  <c r="G58" i="25"/>
  <c r="G58" i="54"/>
  <c r="G31" i="25"/>
  <c r="G31" i="54"/>
  <c r="G49" i="25"/>
  <c r="G49" i="54"/>
  <c r="G5" i="25"/>
  <c r="G21" i="25"/>
  <c r="G25" i="25"/>
  <c r="G25" i="54"/>
  <c r="G29" i="25"/>
  <c r="G29" i="54"/>
  <c r="G34" i="25"/>
  <c r="G34" i="54"/>
  <c r="G47" i="25"/>
  <c r="G47" i="54"/>
  <c r="G51" i="25"/>
  <c r="G51" i="54"/>
  <c r="G55" i="25"/>
  <c r="G55" i="54"/>
  <c r="G59" i="25"/>
  <c r="G59" i="54"/>
  <c r="G27" i="25"/>
  <c r="G27" i="54"/>
  <c r="G37" i="25"/>
  <c r="G37" i="54"/>
  <c r="G53" i="25"/>
  <c r="G53" i="54"/>
  <c r="G39" i="25"/>
  <c r="G39" i="54"/>
  <c r="G26" i="25"/>
  <c r="G26" i="54"/>
  <c r="G30" i="25"/>
  <c r="G30" i="54"/>
  <c r="G35" i="25"/>
  <c r="G35" i="54"/>
  <c r="G44" i="25"/>
  <c r="G44" i="54"/>
  <c r="G48" i="25"/>
  <c r="G48" i="54"/>
  <c r="G52" i="25"/>
  <c r="G52" i="54"/>
  <c r="G56" i="25"/>
  <c r="G56" i="54"/>
  <c r="G22" i="25"/>
  <c r="G6" i="25"/>
  <c r="C7" i="51"/>
  <c r="F7" i="51" s="1"/>
  <c r="F114" i="51"/>
  <c r="Y9" i="25"/>
  <c r="F199" i="51"/>
  <c r="Y40" i="54" s="1"/>
  <c r="F219" i="51"/>
  <c r="Y24" i="25"/>
  <c r="F114" i="50"/>
  <c r="X9" i="25"/>
  <c r="F199" i="50"/>
  <c r="X40" i="54" s="1"/>
  <c r="F219" i="50"/>
  <c r="X24" i="25"/>
  <c r="C7" i="50"/>
  <c r="F7" i="50" s="1"/>
  <c r="F114" i="49"/>
  <c r="W9" i="25"/>
  <c r="F199" i="49"/>
  <c r="W40" i="54" s="1"/>
  <c r="F219" i="49"/>
  <c r="W24" i="25"/>
  <c r="C7" i="49"/>
  <c r="F7" i="49" s="1"/>
  <c r="V9" i="25"/>
  <c r="F199" i="48"/>
  <c r="V40" i="54" s="1"/>
  <c r="F219" i="48"/>
  <c r="V24" i="25"/>
  <c r="C7" i="48"/>
  <c r="F7" i="48" s="1"/>
  <c r="F114" i="47"/>
  <c r="U9" i="25"/>
  <c r="C7" i="47"/>
  <c r="F7" i="47" s="1"/>
  <c r="F199" i="47"/>
  <c r="U40" i="54" s="1"/>
  <c r="F219" i="47"/>
  <c r="U24" i="25"/>
  <c r="F114" i="46"/>
  <c r="T9" i="25"/>
  <c r="F219" i="46"/>
  <c r="C7" i="46"/>
  <c r="F7" i="46" s="1"/>
  <c r="F199" i="46"/>
  <c r="T40" i="54" s="1"/>
  <c r="F114" i="45"/>
  <c r="S9" i="25"/>
  <c r="C7" i="45"/>
  <c r="F7" i="45" s="1"/>
  <c r="F199" i="45"/>
  <c r="S40" i="54" s="1"/>
  <c r="F219" i="45"/>
  <c r="S24" i="25"/>
  <c r="F114" i="44"/>
  <c r="R9" i="25"/>
  <c r="C7" i="44"/>
  <c r="F7" i="44" s="1"/>
  <c r="F199" i="44"/>
  <c r="R40" i="54" s="1"/>
  <c r="F219" i="44"/>
  <c r="R24" i="25"/>
  <c r="Q9" i="25"/>
  <c r="C7" i="43"/>
  <c r="F7" i="43" s="1"/>
  <c r="F199" i="43"/>
  <c r="Q40" i="54" s="1"/>
  <c r="F219" i="43"/>
  <c r="Q24" i="25"/>
  <c r="F114" i="42"/>
  <c r="P9" i="25"/>
  <c r="C7" i="42"/>
  <c r="F7" i="42" s="1"/>
  <c r="F199" i="42"/>
  <c r="P40" i="54" s="1"/>
  <c r="F219" i="42"/>
  <c r="P24" i="25"/>
  <c r="C7" i="41"/>
  <c r="F7" i="41" s="1"/>
  <c r="O9" i="25"/>
  <c r="F199" i="41"/>
  <c r="O40" i="54" s="1"/>
  <c r="F219" i="41"/>
  <c r="O24" i="25"/>
  <c r="N9" i="25"/>
  <c r="C7" i="40"/>
  <c r="F7" i="40" s="1"/>
  <c r="F199" i="40"/>
  <c r="N40" i="54" s="1"/>
  <c r="F219" i="40"/>
  <c r="N24" i="25"/>
  <c r="C7" i="39"/>
  <c r="F7" i="39" s="1"/>
  <c r="F114" i="39"/>
  <c r="M9" i="25"/>
  <c r="F199" i="39"/>
  <c r="M40" i="54" s="1"/>
  <c r="F219" i="39"/>
  <c r="M24" i="25"/>
  <c r="F114" i="38"/>
  <c r="C7" i="38"/>
  <c r="F7" i="38" s="1"/>
  <c r="C7" i="37"/>
  <c r="F7" i="37" s="1"/>
  <c r="F114" i="37"/>
  <c r="K9" i="25"/>
  <c r="F199" i="37"/>
  <c r="K40" i="54" s="1"/>
  <c r="F219" i="37"/>
  <c r="K24" i="25"/>
  <c r="C7" i="36"/>
  <c r="F7" i="36" s="1"/>
  <c r="F114" i="36"/>
  <c r="J9" i="25"/>
  <c r="F199" i="36"/>
  <c r="J40" i="54" s="1"/>
  <c r="F219" i="36"/>
  <c r="J24" i="25"/>
  <c r="F114" i="35"/>
  <c r="I9" i="25"/>
  <c r="C7" i="35"/>
  <c r="F7" i="35" s="1"/>
  <c r="F219" i="35"/>
  <c r="F199" i="35"/>
  <c r="I43" i="25"/>
  <c r="F114" i="34"/>
  <c r="H9" i="25"/>
  <c r="F114" i="33"/>
  <c r="F206" i="34"/>
  <c r="E7" i="34"/>
  <c r="C7" i="34"/>
  <c r="F195" i="34"/>
  <c r="H43" i="25"/>
  <c r="H24" i="25"/>
  <c r="F191" i="33"/>
  <c r="G9" i="25"/>
  <c r="F219" i="33"/>
  <c r="C7" i="33"/>
  <c r="F7" i="33" s="1"/>
  <c r="G43" i="25"/>
  <c r="G24" i="25"/>
  <c r="F114" i="48"/>
  <c r="F114" i="43"/>
  <c r="F114" i="41"/>
  <c r="F114" i="40"/>
  <c r="F199" i="38"/>
  <c r="L40" i="54" s="1"/>
  <c r="F219" i="38"/>
  <c r="F218" i="31"/>
  <c r="F59" i="54" s="1"/>
  <c r="F179" i="34" l="1"/>
  <c r="Y60" i="25"/>
  <c r="Y60" i="54"/>
  <c r="X60" i="25"/>
  <c r="X60" i="54"/>
  <c r="W60" i="25"/>
  <c r="W60" i="54"/>
  <c r="V60" i="25"/>
  <c r="V60" i="54"/>
  <c r="U60" i="25"/>
  <c r="U60" i="54"/>
  <c r="T60" i="25"/>
  <c r="T60" i="54"/>
  <c r="S60" i="25"/>
  <c r="S60" i="54"/>
  <c r="R60" i="25"/>
  <c r="R60" i="54"/>
  <c r="Q60" i="25"/>
  <c r="Q60" i="54"/>
  <c r="P60" i="25"/>
  <c r="P60" i="54"/>
  <c r="O60" i="25"/>
  <c r="O60" i="54"/>
  <c r="N60" i="25"/>
  <c r="N60" i="54"/>
  <c r="M60" i="25"/>
  <c r="M60" i="54"/>
  <c r="L60" i="25"/>
  <c r="L60" i="54"/>
  <c r="K60" i="25"/>
  <c r="K60" i="54"/>
  <c r="J60" i="25"/>
  <c r="J60" i="54"/>
  <c r="F201" i="35"/>
  <c r="I40" i="54"/>
  <c r="I60" i="25"/>
  <c r="I60" i="54"/>
  <c r="H36" i="25"/>
  <c r="H36" i="54"/>
  <c r="H47" i="25"/>
  <c r="H47" i="54"/>
  <c r="G60" i="25"/>
  <c r="G60" i="54"/>
  <c r="Z59" i="54"/>
  <c r="G32" i="25"/>
  <c r="G32" i="54"/>
  <c r="F201" i="51"/>
  <c r="Y42" i="54" s="1"/>
  <c r="Y40" i="25"/>
  <c r="F201" i="50"/>
  <c r="X42" i="54" s="1"/>
  <c r="X40" i="25"/>
  <c r="F201" i="49"/>
  <c r="W42" i="54" s="1"/>
  <c r="W40" i="25"/>
  <c r="F201" i="48"/>
  <c r="V42" i="54" s="1"/>
  <c r="V40" i="25"/>
  <c r="F201" i="47"/>
  <c r="U42" i="54" s="1"/>
  <c r="U40" i="25"/>
  <c r="F201" i="46"/>
  <c r="T42" i="54" s="1"/>
  <c r="T40" i="25"/>
  <c r="F201" i="45"/>
  <c r="S42" i="54" s="1"/>
  <c r="S40" i="25"/>
  <c r="F201" i="44"/>
  <c r="R42" i="54" s="1"/>
  <c r="R40" i="25"/>
  <c r="F201" i="43"/>
  <c r="Q42" i="54" s="1"/>
  <c r="Q40" i="25"/>
  <c r="F201" i="42"/>
  <c r="P42" i="54" s="1"/>
  <c r="P40" i="25"/>
  <c r="F201" i="41"/>
  <c r="O42" i="54" s="1"/>
  <c r="O40" i="25"/>
  <c r="F201" i="40"/>
  <c r="N42" i="54" s="1"/>
  <c r="N40" i="25"/>
  <c r="F201" i="39"/>
  <c r="M42" i="54" s="1"/>
  <c r="M40" i="25"/>
  <c r="F201" i="38"/>
  <c r="L42" i="54" s="1"/>
  <c r="L40" i="25"/>
  <c r="F201" i="37"/>
  <c r="K42" i="54" s="1"/>
  <c r="K40" i="25"/>
  <c r="F201" i="36"/>
  <c r="J42" i="54" s="1"/>
  <c r="J40" i="25"/>
  <c r="F220" i="35"/>
  <c r="I40" i="25"/>
  <c r="F219" i="34"/>
  <c r="F7" i="34"/>
  <c r="F199" i="34"/>
  <c r="H40" i="54" s="1"/>
  <c r="F199" i="33"/>
  <c r="I61" i="25" l="1"/>
  <c r="I61" i="54"/>
  <c r="I42" i="25"/>
  <c r="I42" i="54"/>
  <c r="H60" i="25"/>
  <c r="H60" i="54"/>
  <c r="F201" i="33"/>
  <c r="G42" i="25" s="1"/>
  <c r="G40" i="54"/>
  <c r="F220" i="51"/>
  <c r="Y42" i="25"/>
  <c r="F220" i="50"/>
  <c r="X42" i="25"/>
  <c r="F220" i="49"/>
  <c r="W42" i="25"/>
  <c r="F220" i="48"/>
  <c r="V42" i="25"/>
  <c r="F220" i="47"/>
  <c r="U42" i="25"/>
  <c r="F220" i="46"/>
  <c r="T42" i="25"/>
  <c r="F220" i="45"/>
  <c r="S42" i="25"/>
  <c r="F220" i="44"/>
  <c r="R42" i="25"/>
  <c r="F220" i="43"/>
  <c r="Q42" i="25"/>
  <c r="F220" i="42"/>
  <c r="P42" i="25"/>
  <c r="F220" i="41"/>
  <c r="O42" i="25"/>
  <c r="F220" i="40"/>
  <c r="N42" i="25"/>
  <c r="F220" i="39"/>
  <c r="M42" i="25"/>
  <c r="F220" i="38"/>
  <c r="L42" i="25"/>
  <c r="F220" i="37"/>
  <c r="K42" i="25"/>
  <c r="F220" i="36"/>
  <c r="J42" i="25"/>
  <c r="F201" i="34"/>
  <c r="H42" i="54" s="1"/>
  <c r="H40" i="25"/>
  <c r="G40" i="25"/>
  <c r="Y61" i="25" l="1"/>
  <c r="Y61" i="54"/>
  <c r="X61" i="25"/>
  <c r="X61" i="54"/>
  <c r="W61" i="25"/>
  <c r="W61" i="54"/>
  <c r="V61" i="25"/>
  <c r="V61" i="54"/>
  <c r="U61" i="25"/>
  <c r="U61" i="54"/>
  <c r="T61" i="25"/>
  <c r="T61" i="54"/>
  <c r="S61" i="25"/>
  <c r="S61" i="54"/>
  <c r="R61" i="25"/>
  <c r="R61" i="54"/>
  <c r="Q61" i="25"/>
  <c r="Q61" i="54"/>
  <c r="P61" i="25"/>
  <c r="P61" i="54"/>
  <c r="O61" i="25"/>
  <c r="O61" i="54"/>
  <c r="N61" i="25"/>
  <c r="N61" i="54"/>
  <c r="M61" i="25"/>
  <c r="M61" i="54"/>
  <c r="L61" i="25"/>
  <c r="L61" i="54"/>
  <c r="K61" i="25"/>
  <c r="K61" i="54"/>
  <c r="J61" i="25"/>
  <c r="J61" i="54"/>
  <c r="F220" i="33"/>
  <c r="G42" i="54"/>
  <c r="H42" i="25"/>
  <c r="F220" i="34"/>
  <c r="F41" i="25"/>
  <c r="E35" i="24" s="1"/>
  <c r="F216" i="31"/>
  <c r="F215" i="31"/>
  <c r="F214" i="31"/>
  <c r="F213" i="31"/>
  <c r="F212" i="31"/>
  <c r="F211" i="31"/>
  <c r="F210" i="31"/>
  <c r="F209" i="31"/>
  <c r="F208" i="31"/>
  <c r="F207" i="31"/>
  <c r="F206" i="31"/>
  <c r="F205" i="31"/>
  <c r="F204" i="31"/>
  <c r="F203" i="31"/>
  <c r="F202" i="31"/>
  <c r="F197" i="31"/>
  <c r="F196" i="31"/>
  <c r="F195" i="31"/>
  <c r="F193" i="31"/>
  <c r="F190" i="31"/>
  <c r="F189" i="31"/>
  <c r="F186" i="31"/>
  <c r="F185" i="31"/>
  <c r="F175" i="31"/>
  <c r="F11" i="25" s="1"/>
  <c r="F174" i="31"/>
  <c r="F10" i="25" s="1"/>
  <c r="H61" i="25" l="1"/>
  <c r="H61" i="54"/>
  <c r="G61" i="25"/>
  <c r="G61" i="54"/>
  <c r="F30" i="25"/>
  <c r="E23" i="24" s="1"/>
  <c r="F30" i="54"/>
  <c r="Z30" i="54" s="1"/>
  <c r="F37" i="25"/>
  <c r="E30" i="24" s="1"/>
  <c r="F37" i="54"/>
  <c r="Z37" i="54" s="1"/>
  <c r="F45" i="25"/>
  <c r="E39" i="24" s="1"/>
  <c r="F45" i="54"/>
  <c r="Z45" i="54" s="1"/>
  <c r="F49" i="25"/>
  <c r="E43" i="24" s="1"/>
  <c r="F49" i="54"/>
  <c r="Z49" i="54" s="1"/>
  <c r="F53" i="25"/>
  <c r="E47" i="24" s="1"/>
  <c r="F53" i="54"/>
  <c r="Z53" i="54" s="1"/>
  <c r="F57" i="25"/>
  <c r="E51" i="24" s="1"/>
  <c r="F57" i="54"/>
  <c r="Z57" i="54" s="1"/>
  <c r="F26" i="25"/>
  <c r="E19" i="24" s="1"/>
  <c r="F26" i="54"/>
  <c r="Z26" i="54" s="1"/>
  <c r="F31" i="25"/>
  <c r="E24" i="24" s="1"/>
  <c r="F31" i="54"/>
  <c r="Z31" i="54" s="1"/>
  <c r="F38" i="25"/>
  <c r="E31" i="24" s="1"/>
  <c r="F38" i="54"/>
  <c r="Z38" i="54" s="1"/>
  <c r="F46" i="25"/>
  <c r="E40" i="24" s="1"/>
  <c r="F46" i="54"/>
  <c r="Z46" i="54" s="1"/>
  <c r="F50" i="25"/>
  <c r="E44" i="24" s="1"/>
  <c r="F50" i="54"/>
  <c r="Z50" i="54" s="1"/>
  <c r="F54" i="25"/>
  <c r="E48" i="24" s="1"/>
  <c r="F54" i="54"/>
  <c r="Z54" i="54" s="1"/>
  <c r="F27" i="25"/>
  <c r="E20" i="24" s="1"/>
  <c r="F27" i="54"/>
  <c r="Z27" i="54" s="1"/>
  <c r="F34" i="25"/>
  <c r="E27" i="24" s="1"/>
  <c r="F34" i="54"/>
  <c r="Z34" i="54" s="1"/>
  <c r="F43" i="25"/>
  <c r="E37" i="24" s="1"/>
  <c r="F43" i="54"/>
  <c r="Z43" i="54" s="1"/>
  <c r="F47" i="25"/>
  <c r="E41" i="24" s="1"/>
  <c r="F47" i="54"/>
  <c r="Z47" i="54" s="1"/>
  <c r="F51" i="25"/>
  <c r="E45" i="24" s="1"/>
  <c r="F51" i="54"/>
  <c r="Z51" i="54" s="1"/>
  <c r="F55" i="25"/>
  <c r="E49" i="24" s="1"/>
  <c r="F55" i="54"/>
  <c r="Z55" i="54" s="1"/>
  <c r="F36" i="25"/>
  <c r="E29" i="24" s="1"/>
  <c r="F36" i="54"/>
  <c r="Z36" i="54" s="1"/>
  <c r="F44" i="25"/>
  <c r="E38" i="24" s="1"/>
  <c r="F44" i="54"/>
  <c r="Z44" i="54" s="1"/>
  <c r="F48" i="25"/>
  <c r="E42" i="24" s="1"/>
  <c r="F48" i="54"/>
  <c r="Z48" i="54" s="1"/>
  <c r="F52" i="25"/>
  <c r="E46" i="24" s="1"/>
  <c r="F52" i="54"/>
  <c r="Z52" i="54" s="1"/>
  <c r="F56" i="25"/>
  <c r="E50" i="24" s="1"/>
  <c r="F56" i="54"/>
  <c r="Z56" i="54" s="1"/>
  <c r="F59" i="25"/>
  <c r="A1" i="27" l="1"/>
  <c r="W12" i="27"/>
  <c r="V12" i="27"/>
  <c r="U12" i="27"/>
  <c r="T12" i="27"/>
  <c r="S12" i="27"/>
  <c r="R12" i="27"/>
  <c r="Q12" i="27"/>
  <c r="P12" i="27"/>
  <c r="O12" i="27"/>
  <c r="N12" i="27"/>
  <c r="M12" i="27"/>
  <c r="L12" i="27"/>
  <c r="K12" i="27"/>
  <c r="J12" i="27"/>
  <c r="I12" i="27"/>
  <c r="H12" i="27"/>
  <c r="G12" i="27"/>
  <c r="F12" i="27"/>
  <c r="E12" i="27"/>
  <c r="W11" i="27"/>
  <c r="V11" i="27"/>
  <c r="U11" i="27"/>
  <c r="T11" i="27"/>
  <c r="S11" i="27"/>
  <c r="R11" i="27"/>
  <c r="Q11" i="27"/>
  <c r="P11" i="27"/>
  <c r="O11" i="27"/>
  <c r="N11" i="27"/>
  <c r="M11" i="27"/>
  <c r="L11" i="27"/>
  <c r="K11" i="27"/>
  <c r="J11" i="27"/>
  <c r="I11" i="27"/>
  <c r="H11" i="27"/>
  <c r="G11" i="27"/>
  <c r="F11" i="27"/>
  <c r="E11" i="27"/>
  <c r="W10" i="27"/>
  <c r="V10" i="27"/>
  <c r="U10" i="27"/>
  <c r="T10" i="27"/>
  <c r="S10" i="27"/>
  <c r="R10" i="27"/>
  <c r="Q10" i="27"/>
  <c r="P10" i="27"/>
  <c r="O10" i="27"/>
  <c r="N10" i="27"/>
  <c r="M10" i="27"/>
  <c r="L10" i="27"/>
  <c r="K10" i="27"/>
  <c r="J10" i="27"/>
  <c r="I10" i="27"/>
  <c r="H10" i="27"/>
  <c r="G10" i="27"/>
  <c r="F10" i="27"/>
  <c r="E10" i="27"/>
  <c r="W9" i="27"/>
  <c r="V9" i="27"/>
  <c r="U9" i="27"/>
  <c r="T9" i="27"/>
  <c r="S9" i="27"/>
  <c r="R9" i="27"/>
  <c r="Q9" i="27"/>
  <c r="P9" i="27"/>
  <c r="O9" i="27"/>
  <c r="N9" i="27"/>
  <c r="M9" i="27"/>
  <c r="L9" i="27"/>
  <c r="K9" i="27"/>
  <c r="J9" i="27"/>
  <c r="I9" i="27"/>
  <c r="H9" i="27"/>
  <c r="G9" i="27"/>
  <c r="F9" i="27"/>
  <c r="E9" i="27"/>
  <c r="W8" i="27"/>
  <c r="V8" i="27"/>
  <c r="U8" i="27"/>
  <c r="T8" i="27"/>
  <c r="S8" i="27"/>
  <c r="R8" i="27"/>
  <c r="Q8" i="27"/>
  <c r="P8" i="27"/>
  <c r="O8" i="27"/>
  <c r="N8" i="27"/>
  <c r="M8" i="27"/>
  <c r="L8" i="27"/>
  <c r="K8" i="27"/>
  <c r="J8" i="27"/>
  <c r="I8" i="27"/>
  <c r="H8" i="27"/>
  <c r="G8" i="27"/>
  <c r="F8" i="27"/>
  <c r="E8" i="27"/>
  <c r="Q166" i="31"/>
  <c r="Q165" i="31"/>
  <c r="Q164" i="31"/>
  <c r="Q163" i="31"/>
  <c r="Q162" i="31"/>
  <c r="Q161" i="31"/>
  <c r="Q160" i="3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F173" i="31" s="1"/>
  <c r="F9" i="25" s="1"/>
  <c r="Q118" i="31"/>
  <c r="F177" i="31" s="1"/>
  <c r="F13" i="25" s="1"/>
  <c r="Q117" i="31"/>
  <c r="F172" i="31" s="1"/>
  <c r="F8" i="25" s="1"/>
  <c r="Z8" i="25" s="1"/>
  <c r="Z8" i="54" s="1"/>
  <c r="F178" i="31" l="1"/>
  <c r="F16" i="25" s="1"/>
  <c r="F176" i="31"/>
  <c r="F12" i="25" s="1"/>
  <c r="D11" i="27" s="1"/>
  <c r="F114" i="31"/>
  <c r="D12" i="27"/>
  <c r="D10" i="27"/>
  <c r="D9" i="27"/>
  <c r="D8" i="27"/>
  <c r="F179" i="31" l="1"/>
  <c r="Q109" i="31"/>
  <c r="Q108" i="31"/>
  <c r="Q107" i="3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Q28" i="31"/>
  <c r="Q27" i="31"/>
  <c r="Q26" i="31"/>
  <c r="Q25" i="31"/>
  <c r="Q24" i="31"/>
  <c r="Q23" i="31"/>
  <c r="Q22" i="31"/>
  <c r="Q21" i="31"/>
  <c r="Q20" i="31"/>
  <c r="Q19" i="31"/>
  <c r="Q18" i="31"/>
  <c r="Q17" i="31"/>
  <c r="F198" i="31" s="1"/>
  <c r="Q16" i="31"/>
  <c r="F183" i="31" s="1"/>
  <c r="Q15" i="31"/>
  <c r="F192" i="31" s="1"/>
  <c r="Q14" i="31"/>
  <c r="F217" i="31" s="1"/>
  <c r="F58" i="54" s="1"/>
  <c r="Z58" i="54" s="1"/>
  <c r="Q13" i="31"/>
  <c r="F194" i="31" s="1"/>
  <c r="Q12" i="31"/>
  <c r="Q11" i="31"/>
  <c r="A11" i="3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A83" i="31" s="1"/>
  <c r="A84" i="31" s="1"/>
  <c r="A85" i="31" s="1"/>
  <c r="A86" i="31" s="1"/>
  <c r="A87" i="31" s="1"/>
  <c r="A88" i="31" s="1"/>
  <c r="A89" i="31" s="1"/>
  <c r="A90" i="31" s="1"/>
  <c r="A91" i="31" s="1"/>
  <c r="A92" i="31" s="1"/>
  <c r="A93" i="31" s="1"/>
  <c r="A94" i="31" s="1"/>
  <c r="A95" i="31" s="1"/>
  <c r="A96" i="31" s="1"/>
  <c r="A97" i="31" s="1"/>
  <c r="A98" i="31" s="1"/>
  <c r="A99" i="31" s="1"/>
  <c r="A100" i="31" s="1"/>
  <c r="A101" i="31" s="1"/>
  <c r="A102" i="31" s="1"/>
  <c r="A103" i="31" s="1"/>
  <c r="A104" i="31" s="1"/>
  <c r="A105" i="31" s="1"/>
  <c r="A106" i="31" s="1"/>
  <c r="A107" i="31" s="1"/>
  <c r="A108" i="31" s="1"/>
  <c r="A109" i="31" s="1"/>
  <c r="Q10" i="31"/>
  <c r="E7" i="31"/>
  <c r="F191" i="31" l="1"/>
  <c r="F32" i="25" s="1"/>
  <c r="E25" i="24" s="1"/>
  <c r="F187" i="31"/>
  <c r="F33" i="25"/>
  <c r="E26" i="24" s="1"/>
  <c r="F33" i="54"/>
  <c r="Z33" i="54" s="1"/>
  <c r="F24" i="25"/>
  <c r="E17" i="24" s="1"/>
  <c r="F24" i="54"/>
  <c r="Z24" i="54" s="1"/>
  <c r="F35" i="25"/>
  <c r="E28" i="24" s="1"/>
  <c r="F35" i="54"/>
  <c r="Z35" i="54" s="1"/>
  <c r="F39" i="25"/>
  <c r="F39" i="54"/>
  <c r="Z39" i="54" s="1"/>
  <c r="F58" i="25"/>
  <c r="E52" i="24" s="1"/>
  <c r="F219" i="31"/>
  <c r="F184" i="31"/>
  <c r="F188" i="31"/>
  <c r="C7" i="31"/>
  <c r="F7" i="31" s="1"/>
  <c r="F32" i="54" l="1"/>
  <c r="Z32" i="54" s="1"/>
  <c r="F28" i="25"/>
  <c r="E21" i="24" s="1"/>
  <c r="F28" i="54"/>
  <c r="Z28" i="54" s="1"/>
  <c r="F25" i="25"/>
  <c r="E18" i="24" s="1"/>
  <c r="F25" i="54"/>
  <c r="Z25" i="54" s="1"/>
  <c r="F60" i="25"/>
  <c r="E53" i="24" s="1"/>
  <c r="F60" i="54"/>
  <c r="Z60" i="54" s="1"/>
  <c r="F29" i="25"/>
  <c r="E22" i="24" s="1"/>
  <c r="F29" i="54"/>
  <c r="Z29" i="54" s="1"/>
  <c r="F199" i="31"/>
  <c r="F201" i="31" l="1"/>
  <c r="F42" i="54" s="1"/>
  <c r="Z42" i="54" s="1"/>
  <c r="F40" i="54"/>
  <c r="Z40" i="54" s="1"/>
  <c r="F40" i="25"/>
  <c r="Z60" i="25"/>
  <c r="Z59" i="25"/>
  <c r="Z58" i="25"/>
  <c r="Z57" i="25"/>
  <c r="Z56" i="25"/>
  <c r="Z55" i="25"/>
  <c r="Z54" i="25"/>
  <c r="Z53" i="25"/>
  <c r="Z52" i="25"/>
  <c r="Z51" i="25"/>
  <c r="Z50" i="25"/>
  <c r="Z49" i="25"/>
  <c r="Z48" i="25"/>
  <c r="Z47" i="25"/>
  <c r="Z46" i="25"/>
  <c r="Z45" i="25"/>
  <c r="Z44" i="25"/>
  <c r="Z43" i="25"/>
  <c r="Z41" i="25"/>
  <c r="Z39" i="25"/>
  <c r="Z38" i="25"/>
  <c r="Z37" i="25"/>
  <c r="Z36" i="25"/>
  <c r="Z35" i="25"/>
  <c r="Z34" i="25"/>
  <c r="Z33" i="25"/>
  <c r="Z32" i="25"/>
  <c r="Z31" i="25"/>
  <c r="Z30" i="25"/>
  <c r="Z29" i="25"/>
  <c r="Z28" i="25"/>
  <c r="Z27" i="25"/>
  <c r="Z26" i="25"/>
  <c r="Z25" i="25"/>
  <c r="Z24" i="25"/>
  <c r="Z13" i="25"/>
  <c r="Z12" i="25"/>
  <c r="Z12" i="54" s="1"/>
  <c r="F12" i="54" s="1"/>
  <c r="Z11" i="25"/>
  <c r="Z10" i="25"/>
  <c r="Z10" i="54" s="1"/>
  <c r="F10" i="54" s="1"/>
  <c r="Z9" i="25"/>
  <c r="Z9" i="54" s="1"/>
  <c r="F9" i="54" s="1"/>
  <c r="F220" i="31" l="1"/>
  <c r="Z40" i="25"/>
  <c r="J32" i="24"/>
  <c r="E10" i="24"/>
  <c r="Z13" i="54"/>
  <c r="F13" i="54" s="1"/>
  <c r="E8" i="24"/>
  <c r="Z11" i="54"/>
  <c r="F11" i="54" s="1"/>
  <c r="F61" i="25"/>
  <c r="F61" i="54"/>
  <c r="F42" i="25"/>
  <c r="Z42" i="25" s="1"/>
  <c r="E7" i="24"/>
  <c r="F6" i="28"/>
  <c r="F5" i="28"/>
  <c r="E6" i="24"/>
  <c r="E9" i="24"/>
  <c r="X8" i="27"/>
  <c r="X9" i="27"/>
  <c r="X10" i="27"/>
  <c r="X11" i="27"/>
  <c r="X12" i="27"/>
  <c r="F7" i="28" l="1"/>
  <c r="F8" i="28" s="1"/>
  <c r="Z61" i="54"/>
  <c r="Z61" i="25"/>
  <c r="J33" i="24"/>
  <c r="E32" i="24" s="1"/>
  <c r="F9" i="28" l="1"/>
  <c r="F4" i="28"/>
  <c r="F10" i="28" s="1"/>
  <c r="E34" i="24"/>
  <c r="E36" i="24" s="1"/>
  <c r="E54" i="24"/>
  <c r="F11" i="28" l="1"/>
  <c r="Z15" i="25" s="1"/>
  <c r="F8" i="54"/>
  <c r="E55" i="24"/>
  <c r="Z15" i="54" l="1"/>
  <c r="F15" i="54" s="1"/>
  <c r="P14" i="25"/>
  <c r="P17" i="25" s="1"/>
  <c r="O14" i="25"/>
  <c r="O17" i="25" s="1"/>
  <c r="M7" i="27" l="1"/>
  <c r="M13" i="27" s="1"/>
  <c r="O18" i="25"/>
  <c r="N7" i="27"/>
  <c r="N13" i="27" s="1"/>
  <c r="P18" i="25"/>
  <c r="Z16" i="25"/>
  <c r="Z16" i="54" s="1"/>
  <c r="F16" i="54" s="1"/>
  <c r="F14" i="25"/>
  <c r="F17" i="25" s="1"/>
  <c r="F18" i="25" s="1"/>
  <c r="D7" i="27" l="1"/>
  <c r="D13" i="27" s="1"/>
  <c r="E12" i="24"/>
  <c r="E5" i="24" l="1"/>
  <c r="G14" i="25"/>
  <c r="M14" i="25"/>
  <c r="M17" i="25" s="1"/>
  <c r="T14" i="25"/>
  <c r="T17" i="25" s="1"/>
  <c r="X14" i="25"/>
  <c r="X17" i="25" s="1"/>
  <c r="W14" i="25"/>
  <c r="W17" i="25" s="1"/>
  <c r="L14" i="25"/>
  <c r="L17" i="25" s="1"/>
  <c r="N14" i="25"/>
  <c r="N17" i="25" s="1"/>
  <c r="K14" i="25"/>
  <c r="K17" i="25" s="1"/>
  <c r="Q14" i="25"/>
  <c r="Q17" i="25" s="1"/>
  <c r="R14" i="25"/>
  <c r="R17" i="25" s="1"/>
  <c r="Y14" i="25"/>
  <c r="Y17" i="25" s="1"/>
  <c r="S14" i="25"/>
  <c r="S17" i="25" s="1"/>
  <c r="J14" i="25"/>
  <c r="J17" i="25" s="1"/>
  <c r="I14" i="25"/>
  <c r="I17" i="25" s="1"/>
  <c r="H14" i="25"/>
  <c r="H17" i="25" s="1"/>
  <c r="U14" i="25"/>
  <c r="U17" i="25" s="1"/>
  <c r="V14" i="25"/>
  <c r="V17" i="25" s="1"/>
  <c r="L7" i="27" l="1"/>
  <c r="L13" i="27" s="1"/>
  <c r="N18" i="25"/>
  <c r="K7" i="27"/>
  <c r="K13" i="27" s="1"/>
  <c r="M18" i="25"/>
  <c r="H7" i="27"/>
  <c r="H13" i="27" s="1"/>
  <c r="J18" i="25"/>
  <c r="O7" i="27"/>
  <c r="O13" i="27" s="1"/>
  <c r="Q18" i="25"/>
  <c r="J7" i="27"/>
  <c r="J13" i="27" s="1"/>
  <c r="L18" i="25"/>
  <c r="S7" i="27"/>
  <c r="S13" i="27" s="1"/>
  <c r="U18" i="25"/>
  <c r="Q7" i="27"/>
  <c r="Q13" i="27" s="1"/>
  <c r="S18" i="25"/>
  <c r="I7" i="27"/>
  <c r="I13" i="27" s="1"/>
  <c r="K18" i="25"/>
  <c r="U7" i="27"/>
  <c r="U13" i="27" s="1"/>
  <c r="W18" i="25"/>
  <c r="F7" i="27"/>
  <c r="F13" i="27" s="1"/>
  <c r="H18" i="25"/>
  <c r="W7" i="27"/>
  <c r="W13" i="27" s="1"/>
  <c r="Y18" i="25"/>
  <c r="V7" i="27"/>
  <c r="V13" i="27" s="1"/>
  <c r="X18" i="25"/>
  <c r="T7" i="27"/>
  <c r="T13" i="27" s="1"/>
  <c r="V18" i="25"/>
  <c r="G7" i="27"/>
  <c r="G13" i="27" s="1"/>
  <c r="I18" i="25"/>
  <c r="P7" i="27"/>
  <c r="P13" i="27" s="1"/>
  <c r="R18" i="25"/>
  <c r="R7" i="27"/>
  <c r="R13" i="27" s="1"/>
  <c r="T18" i="25"/>
  <c r="Z14" i="25"/>
  <c r="Z14" i="54" s="1"/>
  <c r="F14" i="54" s="1"/>
  <c r="G17" i="25"/>
  <c r="G18" i="25" s="1"/>
  <c r="E11" i="24" l="1"/>
  <c r="E13" i="24" s="1"/>
  <c r="E14" i="24" s="1"/>
  <c r="Z17" i="25"/>
  <c r="Z18" i="25" s="1"/>
  <c r="E7" i="27"/>
  <c r="E13" i="27" s="1"/>
  <c r="Z17" i="54" l="1"/>
  <c r="X7" i="27"/>
  <c r="X13" i="27" s="1"/>
  <c r="Z18" i="54" l="1"/>
  <c r="F17" i="54"/>
  <c r="F14" i="27"/>
  <c r="H15" i="25" s="1"/>
  <c r="N14" i="27"/>
  <c r="P15" i="25" s="1"/>
  <c r="V14" i="27"/>
  <c r="X15" i="25" s="1"/>
  <c r="E14" i="27"/>
  <c r="G15" i="25" s="1"/>
  <c r="U14" i="27"/>
  <c r="W15" i="25" s="1"/>
  <c r="H14" i="27"/>
  <c r="J15" i="25" s="1"/>
  <c r="P14" i="27"/>
  <c r="R15" i="25" s="1"/>
  <c r="I14" i="27"/>
  <c r="K15" i="25" s="1"/>
  <c r="G14" i="27"/>
  <c r="I15" i="25" s="1"/>
  <c r="W14" i="27"/>
  <c r="Y15" i="25" s="1"/>
  <c r="K14" i="27"/>
  <c r="M15" i="25" s="1"/>
  <c r="J14" i="27"/>
  <c r="L15" i="25" s="1"/>
  <c r="R14" i="27"/>
  <c r="T15" i="25" s="1"/>
  <c r="Q14" i="27"/>
  <c r="S15" i="25" s="1"/>
  <c r="M14" i="27"/>
  <c r="O15" i="25" s="1"/>
  <c r="S14" i="27"/>
  <c r="U15" i="25" s="1"/>
  <c r="L14" i="27"/>
  <c r="N15" i="25" s="1"/>
  <c r="T14" i="27"/>
  <c r="V15" i="25" s="1"/>
  <c r="D14" i="27"/>
  <c r="O14" i="27"/>
  <c r="Q15" i="25" s="1"/>
  <c r="F15" i="25" l="1"/>
  <c r="X14" i="27"/>
</calcChain>
</file>

<file path=xl/comments1.xml><?xml version="1.0" encoding="utf-8"?>
<comments xmlns="http://schemas.openxmlformats.org/spreadsheetml/2006/main">
  <authors>
    <author>m</author>
  </authors>
  <commentList>
    <comment ref="T12" authorId="0" shapeId="0">
      <text>
        <r>
          <rPr>
            <sz val="9"/>
            <color indexed="81"/>
            <rFont val="Meiryo UI"/>
            <family val="3"/>
            <charset val="128"/>
          </rPr>
          <t>市区町村の場合、
都道府県名は不要</t>
        </r>
      </text>
    </comment>
    <comment ref="K23" authorId="0" shapeId="0">
      <text>
        <r>
          <rPr>
            <sz val="9"/>
            <color indexed="81"/>
            <rFont val="MS P ゴシック"/>
            <family val="3"/>
            <charset val="128"/>
          </rPr>
          <t>文化芸術創造拠点形成事業に採択された事業は全て記載してください。</t>
        </r>
      </text>
    </comment>
  </commentList>
</comments>
</file>

<file path=xl/comments2.xml><?xml version="1.0" encoding="utf-8"?>
<comments xmlns="http://schemas.openxmlformats.org/spreadsheetml/2006/main">
  <authors>
    <author>m</author>
  </authors>
  <commentList>
    <comment ref="B26" authorId="0" shapeId="0">
      <text>
        <r>
          <rPr>
            <sz val="9"/>
            <color indexed="81"/>
            <rFont val="Meiryo UI"/>
            <family val="3"/>
            <charset val="128"/>
          </rPr>
          <t>文化経済活動による地域活性化枠の場合、</t>
        </r>
        <r>
          <rPr>
            <sz val="9"/>
            <color indexed="10"/>
            <rFont val="Meiryo UI"/>
            <family val="3"/>
            <charset val="128"/>
          </rPr>
          <t>シンクタンク等の専門機関による効果検証が必要です。</t>
        </r>
      </text>
    </comment>
    <comment ref="B27" authorId="0" shapeId="0">
      <text>
        <r>
          <rPr>
            <sz val="9"/>
            <color indexed="81"/>
            <rFont val="Meiryo UI"/>
            <family val="3"/>
            <charset val="128"/>
          </rPr>
          <t>それぞれの地域課題の解決に向けた指標とその目標値（具体的な数値）を必ず記載してください。</t>
        </r>
      </text>
    </comment>
    <comment ref="A29" authorId="0" shapeId="0">
      <text>
        <r>
          <rPr>
            <sz val="9"/>
            <color indexed="81"/>
            <rFont val="Meiryo UI"/>
            <family val="3"/>
            <charset val="128"/>
          </rPr>
          <t xml:space="preserve">各目標値の積算根拠と効果検証の方法を必ず記載してください。実績報告において、今回記載の目標値に対する成果の検証を行っていただきます。
</t>
        </r>
        <r>
          <rPr>
            <sz val="9"/>
            <color indexed="10"/>
            <rFont val="Meiryo UI"/>
            <family val="3"/>
            <charset val="128"/>
          </rPr>
          <t>※次年度以降の補助金申請において、検証結果に基づき事業の改善を図ることを求めるとともに、補助金審査の際に、実績や取組状況を評価し、補助金の配分に反映することがあります。</t>
        </r>
      </text>
    </comment>
  </commentList>
</comments>
</file>

<file path=xl/comments3.xml><?xml version="1.0" encoding="utf-8"?>
<comments xmlns="http://schemas.openxmlformats.org/spreadsheetml/2006/main">
  <authors>
    <author>m</author>
  </authors>
  <commentList>
    <comment ref="F2" authorId="0" shapeId="0">
      <text>
        <r>
          <rPr>
            <sz val="9"/>
            <color indexed="81"/>
            <rFont val="Meiryo UI"/>
            <family val="3"/>
            <charset val="128"/>
          </rPr>
          <t>内訳書１と対応する事業番号を記載してください。</t>
        </r>
      </text>
    </comment>
  </commentList>
</comments>
</file>

<file path=xl/comments4.xml><?xml version="1.0" encoding="utf-8"?>
<comments xmlns="http://schemas.openxmlformats.org/spreadsheetml/2006/main">
  <authors>
    <author>m</author>
  </authors>
  <commentList>
    <comment ref="A1" authorId="0" shapeId="0">
      <text>
        <r>
          <rPr>
            <sz val="10"/>
            <color indexed="81"/>
            <rFont val="Meiryo UI"/>
            <family val="3"/>
            <charset val="128"/>
          </rPr>
          <t>実施計画提出書に入力した補助事業者名が表示されます。</t>
        </r>
      </text>
    </comment>
    <comment ref="F4" authorId="0" shapeId="0">
      <text>
        <r>
          <rPr>
            <sz val="9"/>
            <color theme="1"/>
            <rFont val="Meiryo UI"/>
            <family val="3"/>
            <charset val="128"/>
          </rPr>
          <t>収入元や内訳（入場料、物品販売等）を記載してください。</t>
        </r>
      </text>
    </comment>
    <comment ref="J34" authorId="0" shapeId="0">
      <text>
        <r>
          <rPr>
            <sz val="10"/>
            <color indexed="81"/>
            <rFont val="Meiryo UI"/>
            <family val="3"/>
            <charset val="128"/>
          </rPr>
          <t>委託費及び補助金のうち、補助金に該当する金額を入力してください。</t>
        </r>
      </text>
    </comment>
  </commentList>
</comments>
</file>

<file path=xl/comments5.xml><?xml version="1.0" encoding="utf-8"?>
<comments xmlns="http://schemas.openxmlformats.org/spreadsheetml/2006/main">
  <authors>
    <author>m</author>
  </authors>
  <commentList>
    <comment ref="A1" authorId="0" shapeId="0">
      <text>
        <r>
          <rPr>
            <sz val="9"/>
            <color indexed="81"/>
            <rFont val="Meiryo UI"/>
            <family val="3"/>
            <charset val="128"/>
          </rPr>
          <t>実施計画提出書に入力した補助事業者名が表示されます。</t>
        </r>
      </text>
    </comment>
    <comment ref="E5" authorId="0" shapeId="0">
      <text>
        <r>
          <rPr>
            <sz val="10"/>
            <color indexed="81"/>
            <rFont val="Meiryo UI"/>
            <family val="3"/>
            <charset val="128"/>
          </rPr>
          <t>内訳書２に入力した事業名が表示されます。（支出の部も同じ。）</t>
        </r>
      </text>
    </comment>
    <comment ref="E6" authorId="0" shapeId="0">
      <text>
        <r>
          <rPr>
            <sz val="10"/>
            <color indexed="81"/>
            <rFont val="Meiryo UI"/>
            <family val="3"/>
            <charset val="128"/>
          </rPr>
          <t>内訳書２に入力した執行団体名が表示されます。（支出の部も同じ。）</t>
        </r>
      </text>
    </comment>
    <comment ref="B8" authorId="0" shapeId="0">
      <text>
        <r>
          <rPr>
            <sz val="9"/>
            <color indexed="81"/>
            <rFont val="Meiryo UI"/>
            <family val="3"/>
            <charset val="128"/>
          </rPr>
          <t>内訳書２に入力した金額が表示されます。（国庫補助額まで同じ。）</t>
        </r>
      </text>
    </comment>
    <comment ref="D24" authorId="0" shapeId="0">
      <text>
        <r>
          <rPr>
            <sz val="10"/>
            <color indexed="81"/>
            <rFont val="Meiryo UI"/>
            <family val="3"/>
            <charset val="128"/>
          </rPr>
          <t>内訳書２に入力した金額が表示されます。（委託費まで同じ。）</t>
        </r>
      </text>
    </comment>
    <comment ref="D43" authorId="0" shapeId="0">
      <text>
        <r>
          <rPr>
            <sz val="10"/>
            <color indexed="81"/>
            <rFont val="Meiryo UI"/>
            <family val="3"/>
            <charset val="128"/>
          </rPr>
          <t>内訳書２で対象外経費とした金額が表示されます。（委託費まで同じ。）</t>
        </r>
      </text>
    </comment>
  </commentList>
</comments>
</file>

<file path=xl/comments6.xml><?xml version="1.0" encoding="utf-8"?>
<comments xmlns="http://schemas.openxmlformats.org/spreadsheetml/2006/main">
  <authors>
    <author>m</author>
  </authors>
  <commentList>
    <comment ref="F8" authorId="0" shapeId="0">
      <text>
        <r>
          <rPr>
            <sz val="14"/>
            <color indexed="81"/>
            <rFont val="Meiryo UI"/>
            <family val="3"/>
            <charset val="128"/>
          </rPr>
          <t>収入について、事業別ではなく一括で計上する場合は、このシートを使用してください。</t>
        </r>
      </text>
    </comment>
  </commentList>
</comments>
</file>

<file path=xl/comments7.xml><?xml version="1.0" encoding="utf-8"?>
<comments xmlns="http://schemas.openxmlformats.org/spreadsheetml/2006/main">
  <authors>
    <author>m</author>
  </authors>
  <commentList>
    <comment ref="A1" authorId="0" shapeId="0">
      <text>
        <r>
          <rPr>
            <sz val="9"/>
            <color indexed="81"/>
            <rFont val="Meiryo UI"/>
            <family val="3"/>
            <charset val="128"/>
          </rPr>
          <t>実施計画提出書に入力した補助事業者名が表示されます。</t>
        </r>
      </text>
    </comment>
    <comment ref="D3" authorId="0" shapeId="0">
      <text>
        <r>
          <rPr>
            <sz val="9"/>
            <color indexed="81"/>
            <rFont val="Meiryo UI"/>
            <family val="3"/>
            <charset val="128"/>
          </rPr>
          <t>補助事業者が「委託費」「補助金」以外の経費を直接執行する事業については、当該補助事業者名で本様式を作成する必要があります。</t>
        </r>
      </text>
    </comment>
    <comment ref="B10" authorId="0" shapeId="0">
      <text>
        <r>
          <rPr>
            <sz val="9"/>
            <color indexed="81"/>
            <rFont val="Meiryo UI"/>
            <family val="3"/>
            <charset val="128"/>
          </rPr>
          <t>補助対象外経費の場合は、”○”を入力してください。さらに、該当する区分・費目がない場合は、「雑役務費・消耗品費等」のその他を選択してください。</t>
        </r>
      </text>
    </comment>
    <comment ref="C10" authorId="0" shapeId="0">
      <text>
        <r>
          <rPr>
            <sz val="9"/>
            <color indexed="81"/>
            <rFont val="Meiryo UI"/>
            <family val="3"/>
            <charset val="128"/>
          </rPr>
          <t>100万円以上の委託契約を締結する場合は、別途、委託内訳書を作成してください。</t>
        </r>
      </text>
    </comment>
    <comment ref="C117" authorId="0" shapeId="0">
      <text>
        <r>
          <rPr>
            <sz val="10"/>
            <color indexed="81"/>
            <rFont val="Meiryo UI"/>
            <family val="3"/>
            <charset val="128"/>
          </rPr>
          <t>「内訳書１（収入一括）」を使用する場合は、内訳書２－１に全事業の収入を入力してください。</t>
        </r>
      </text>
    </comment>
  </commentList>
</comments>
</file>

<file path=xl/sharedStrings.xml><?xml version="1.0" encoding="utf-8"?>
<sst xmlns="http://schemas.openxmlformats.org/spreadsheetml/2006/main" count="2798" uniqueCount="443">
  <si>
    <t>補助事業者名</t>
    <rPh sb="0" eb="2">
      <t>ホジョ</t>
    </rPh>
    <rPh sb="2" eb="6">
      <t>ジギョウシャメイ</t>
    </rPh>
    <phoneticPr fontId="9"/>
  </si>
  <si>
    <t>担当部署</t>
    <rPh sb="0" eb="2">
      <t>タントウ</t>
    </rPh>
    <rPh sb="2" eb="4">
      <t>ブショ</t>
    </rPh>
    <phoneticPr fontId="9"/>
  </si>
  <si>
    <t>担当者職・氏名</t>
    <rPh sb="0" eb="3">
      <t>タントウシャ</t>
    </rPh>
    <rPh sb="3" eb="4">
      <t>ショク</t>
    </rPh>
    <rPh sb="5" eb="7">
      <t>シメイ</t>
    </rPh>
    <phoneticPr fontId="9"/>
  </si>
  <si>
    <t>所在地</t>
    <rPh sb="0" eb="3">
      <t>ショザイチ</t>
    </rPh>
    <phoneticPr fontId="9"/>
  </si>
  <si>
    <t>（単位：千円）</t>
    <rPh sb="1" eb="3">
      <t>タンイ</t>
    </rPh>
    <rPh sb="4" eb="6">
      <t>センエン</t>
    </rPh>
    <phoneticPr fontId="9"/>
  </si>
  <si>
    <t>事業の区分</t>
    <rPh sb="0" eb="2">
      <t>ジギョウ</t>
    </rPh>
    <rPh sb="3" eb="5">
      <t>クブン</t>
    </rPh>
    <phoneticPr fontId="9"/>
  </si>
  <si>
    <t>事　　業　　名</t>
    <rPh sb="0" eb="1">
      <t>コト</t>
    </rPh>
    <rPh sb="3" eb="4">
      <t>ギョウ</t>
    </rPh>
    <rPh sb="6" eb="7">
      <t>メイ</t>
    </rPh>
    <phoneticPr fontId="9"/>
  </si>
  <si>
    <t>申請金額</t>
    <rPh sb="0" eb="2">
      <t>シンセイ</t>
    </rPh>
    <rPh sb="2" eb="4">
      <t>キンガク</t>
    </rPh>
    <phoneticPr fontId="9"/>
  </si>
  <si>
    <t>合           計</t>
    <rPh sb="0" eb="1">
      <t>ゴウ</t>
    </rPh>
    <rPh sb="12" eb="13">
      <t>ケイ</t>
    </rPh>
    <phoneticPr fontId="9"/>
  </si>
  <si>
    <t>２．実施計画の期間</t>
    <rPh sb="2" eb="4">
      <t>ジッシ</t>
    </rPh>
    <rPh sb="4" eb="6">
      <t>ケイカク</t>
    </rPh>
    <rPh sb="7" eb="9">
      <t>キカン</t>
    </rPh>
    <phoneticPr fontId="9"/>
  </si>
  <si>
    <t>１．実施計画の名称</t>
    <rPh sb="2" eb="4">
      <t>ジッシ</t>
    </rPh>
    <rPh sb="4" eb="6">
      <t>ケイカク</t>
    </rPh>
    <rPh sb="7" eb="9">
      <t>メイショウ</t>
    </rPh>
    <phoneticPr fontId="9"/>
  </si>
  <si>
    <t>産業界：</t>
    <rPh sb="0" eb="3">
      <t>サンギョウカイ</t>
    </rPh>
    <phoneticPr fontId="9"/>
  </si>
  <si>
    <t>大学等：</t>
    <rPh sb="0" eb="2">
      <t>ダイガク</t>
    </rPh>
    <rPh sb="2" eb="3">
      <t>ナド</t>
    </rPh>
    <phoneticPr fontId="9"/>
  </si>
  <si>
    <t>地方公共団体等：</t>
    <rPh sb="0" eb="2">
      <t>チホウ</t>
    </rPh>
    <rPh sb="2" eb="4">
      <t>コウキョウ</t>
    </rPh>
    <rPh sb="4" eb="6">
      <t>ダンタイ</t>
    </rPh>
    <rPh sb="6" eb="7">
      <t>ナド</t>
    </rPh>
    <phoneticPr fontId="9"/>
  </si>
  <si>
    <t>その他：</t>
    <rPh sb="2" eb="3">
      <t>タ</t>
    </rPh>
    <phoneticPr fontId="9"/>
  </si>
  <si>
    <t>人</t>
    <rPh sb="0" eb="1">
      <t>ニン</t>
    </rPh>
    <phoneticPr fontId="9"/>
  </si>
  <si>
    <t>（うち訪日外国人：　　　　　　人）</t>
    <rPh sb="3" eb="5">
      <t>ホウニチ</t>
    </rPh>
    <rPh sb="5" eb="7">
      <t>ガイコク</t>
    </rPh>
    <rPh sb="7" eb="8">
      <t>ジン</t>
    </rPh>
    <rPh sb="15" eb="16">
      <t>ニン</t>
    </rPh>
    <phoneticPr fontId="9"/>
  </si>
  <si>
    <t>円</t>
    <rPh sb="0" eb="1">
      <t>エン</t>
    </rPh>
    <phoneticPr fontId="9"/>
  </si>
  <si>
    <t>（1）東京2020公認プログラム</t>
    <rPh sb="3" eb="5">
      <t>トウキョウ</t>
    </rPh>
    <rPh sb="9" eb="11">
      <t>コウニン</t>
    </rPh>
    <phoneticPr fontId="9"/>
  </si>
  <si>
    <t>・申請済（認証番号：　　　　　　　　）　・申請予定　あり　／　なし</t>
    <rPh sb="1" eb="3">
      <t>シンセイ</t>
    </rPh>
    <rPh sb="3" eb="4">
      <t>ズ</t>
    </rPh>
    <rPh sb="5" eb="7">
      <t>ニンショウ</t>
    </rPh>
    <rPh sb="7" eb="9">
      <t>バンゴウ</t>
    </rPh>
    <rPh sb="21" eb="23">
      <t>シンセイ</t>
    </rPh>
    <rPh sb="23" eb="25">
      <t>ヨテイ</t>
    </rPh>
    <phoneticPr fontId="9"/>
  </si>
  <si>
    <t>（2）東京2020応援プログラム</t>
    <rPh sb="3" eb="5">
      <t>トウキョウ</t>
    </rPh>
    <rPh sb="9" eb="11">
      <t>オウエン</t>
    </rPh>
    <phoneticPr fontId="9"/>
  </si>
  <si>
    <t>実施年月日</t>
    <rPh sb="4" eb="5">
      <t>ニチ</t>
    </rPh>
    <phoneticPr fontId="9"/>
  </si>
  <si>
    <t>事業名又は取組名</t>
    <rPh sb="0" eb="2">
      <t>ジギョウ</t>
    </rPh>
    <rPh sb="3" eb="4">
      <t>マタ</t>
    </rPh>
    <phoneticPr fontId="9"/>
  </si>
  <si>
    <t>実施場所</t>
    <rPh sb="0" eb="2">
      <t>ジッシ</t>
    </rPh>
    <rPh sb="2" eb="4">
      <t>バショ</t>
    </rPh>
    <phoneticPr fontId="9"/>
  </si>
  <si>
    <t>（収入の部）</t>
    <rPh sb="1" eb="3">
      <t>シュウニュウ</t>
    </rPh>
    <rPh sb="4" eb="5">
      <t>ブ</t>
    </rPh>
    <phoneticPr fontId="9"/>
  </si>
  <si>
    <t>（単位：円）</t>
    <rPh sb="1" eb="3">
      <t>タンイ</t>
    </rPh>
    <rPh sb="4" eb="5">
      <t>エン</t>
    </rPh>
    <phoneticPr fontId="9"/>
  </si>
  <si>
    <t>区   分</t>
    <rPh sb="0" eb="1">
      <t>ク</t>
    </rPh>
    <rPh sb="4" eb="5">
      <t>ブン</t>
    </rPh>
    <phoneticPr fontId="9"/>
  </si>
  <si>
    <t>予定額</t>
    <rPh sb="0" eb="2">
      <t>ヨテイ</t>
    </rPh>
    <rPh sb="2" eb="3">
      <t>ガク</t>
    </rPh>
    <phoneticPr fontId="9"/>
  </si>
  <si>
    <t>申請者自己負担額</t>
    <rPh sb="0" eb="3">
      <t>シンセイシャ</t>
    </rPh>
    <rPh sb="3" eb="5">
      <t>ジコ</t>
    </rPh>
    <rPh sb="5" eb="8">
      <t>フタンガク</t>
    </rPh>
    <phoneticPr fontId="9"/>
  </si>
  <si>
    <t>共催者等負担額</t>
    <rPh sb="0" eb="3">
      <t>キョウサイシャ</t>
    </rPh>
    <rPh sb="3" eb="4">
      <t>トウ</t>
    </rPh>
    <rPh sb="4" eb="7">
      <t>フタンガク</t>
    </rPh>
    <phoneticPr fontId="9"/>
  </si>
  <si>
    <t>補助金・助成金</t>
    <rPh sb="0" eb="3">
      <t>ホジョキン</t>
    </rPh>
    <rPh sb="4" eb="7">
      <t>ジョセイキン</t>
    </rPh>
    <phoneticPr fontId="9"/>
  </si>
  <si>
    <t>寄附金・協賛金</t>
    <rPh sb="0" eb="3">
      <t>キフキン</t>
    </rPh>
    <rPh sb="4" eb="7">
      <t>キョウサンキン</t>
    </rPh>
    <phoneticPr fontId="9"/>
  </si>
  <si>
    <t>事業収入</t>
    <rPh sb="0" eb="2">
      <t>ジギョウ</t>
    </rPh>
    <rPh sb="2" eb="4">
      <t>シュウニュウ</t>
    </rPh>
    <phoneticPr fontId="9"/>
  </si>
  <si>
    <t>その他</t>
    <rPh sb="2" eb="3">
      <t>タ</t>
    </rPh>
    <phoneticPr fontId="9"/>
  </si>
  <si>
    <t>小   計（Ａ）</t>
    <rPh sb="0" eb="1">
      <t>ショウ</t>
    </rPh>
    <rPh sb="4" eb="5">
      <t>ケイ</t>
    </rPh>
    <phoneticPr fontId="9"/>
  </si>
  <si>
    <t>国庫補助額</t>
    <rPh sb="0" eb="2">
      <t>コッコ</t>
    </rPh>
    <rPh sb="2" eb="4">
      <t>ホジョ</t>
    </rPh>
    <rPh sb="4" eb="5">
      <t>ガク</t>
    </rPh>
    <phoneticPr fontId="9"/>
  </si>
  <si>
    <t>合   計（Ｂ）</t>
    <rPh sb="0" eb="1">
      <t>ゴウ</t>
    </rPh>
    <rPh sb="4" eb="5">
      <t>ケイ</t>
    </rPh>
    <phoneticPr fontId="9"/>
  </si>
  <si>
    <t>（支出の部）</t>
    <rPh sb="1" eb="3">
      <t>シシュツ</t>
    </rPh>
    <rPh sb="4" eb="5">
      <t>ブ</t>
    </rPh>
    <phoneticPr fontId="9"/>
  </si>
  <si>
    <t>区分</t>
    <rPh sb="0" eb="2">
      <t>クブン</t>
    </rPh>
    <phoneticPr fontId="9"/>
  </si>
  <si>
    <t>費目</t>
    <rPh sb="0" eb="2">
      <t>ヒモク</t>
    </rPh>
    <phoneticPr fontId="9"/>
  </si>
  <si>
    <t>補助対象経費</t>
    <rPh sb="0" eb="2">
      <t>ホジョ</t>
    </rPh>
    <rPh sb="2" eb="4">
      <t>タイショウ</t>
    </rPh>
    <rPh sb="4" eb="6">
      <t>ケイヒ</t>
    </rPh>
    <phoneticPr fontId="9"/>
  </si>
  <si>
    <t>出演費</t>
    <rPh sb="0" eb="2">
      <t>シュツエン</t>
    </rPh>
    <rPh sb="2" eb="3">
      <t>ヒ</t>
    </rPh>
    <phoneticPr fontId="9"/>
  </si>
  <si>
    <t>音楽費</t>
    <rPh sb="0" eb="2">
      <t>オンガク</t>
    </rPh>
    <rPh sb="2" eb="3">
      <t>ヒ</t>
    </rPh>
    <phoneticPr fontId="9"/>
  </si>
  <si>
    <t>文芸費</t>
    <rPh sb="0" eb="3">
      <t>ブンゲイヒ</t>
    </rPh>
    <phoneticPr fontId="9"/>
  </si>
  <si>
    <t>舞台費</t>
    <rPh sb="0" eb="2">
      <t>ブタイ</t>
    </rPh>
    <rPh sb="2" eb="3">
      <t>ヒ</t>
    </rPh>
    <phoneticPr fontId="9"/>
  </si>
  <si>
    <t>作品借料</t>
    <rPh sb="0" eb="2">
      <t>サクヒン</t>
    </rPh>
    <rPh sb="2" eb="4">
      <t>シャクリョウ</t>
    </rPh>
    <phoneticPr fontId="9"/>
  </si>
  <si>
    <t>上映費</t>
    <rPh sb="0" eb="2">
      <t>ジョウエイ</t>
    </rPh>
    <rPh sb="2" eb="3">
      <t>ヒ</t>
    </rPh>
    <phoneticPr fontId="9"/>
  </si>
  <si>
    <t>会場費</t>
    <rPh sb="0" eb="3">
      <t>カイジョウヒ</t>
    </rPh>
    <phoneticPr fontId="9"/>
  </si>
  <si>
    <t>運搬費</t>
    <rPh sb="0" eb="3">
      <t>ウンパンヒ</t>
    </rPh>
    <phoneticPr fontId="9"/>
  </si>
  <si>
    <t>賃金・共済費</t>
    <rPh sb="0" eb="2">
      <t>チンギン</t>
    </rPh>
    <rPh sb="3" eb="6">
      <t>キョウサイヒ</t>
    </rPh>
    <phoneticPr fontId="9"/>
  </si>
  <si>
    <t>旅費</t>
    <rPh sb="0" eb="2">
      <t>リョヒ</t>
    </rPh>
    <phoneticPr fontId="9"/>
  </si>
  <si>
    <t>報償費</t>
    <rPh sb="0" eb="3">
      <t>ホウショウヒ</t>
    </rPh>
    <phoneticPr fontId="9"/>
  </si>
  <si>
    <t>雑役務費</t>
    <rPh sb="0" eb="1">
      <t>ザツ</t>
    </rPh>
    <rPh sb="1" eb="4">
      <t>エキムヒ</t>
    </rPh>
    <phoneticPr fontId="9"/>
  </si>
  <si>
    <t>消耗品費</t>
    <rPh sb="0" eb="3">
      <t>ショウモウヒン</t>
    </rPh>
    <rPh sb="3" eb="4">
      <t>ヒ</t>
    </rPh>
    <phoneticPr fontId="9"/>
  </si>
  <si>
    <t>通信費</t>
    <rPh sb="0" eb="2">
      <t>ツウシン</t>
    </rPh>
    <phoneticPr fontId="9"/>
  </si>
  <si>
    <t>会議費</t>
    <rPh sb="0" eb="3">
      <t>カイギヒ</t>
    </rPh>
    <phoneticPr fontId="9"/>
  </si>
  <si>
    <t>委託費</t>
    <rPh sb="0" eb="3">
      <t>イタクヒ</t>
    </rPh>
    <phoneticPr fontId="9"/>
  </si>
  <si>
    <t>補助金</t>
    <rPh sb="0" eb="3">
      <t>ホジョキン</t>
    </rPh>
    <phoneticPr fontId="9"/>
  </si>
  <si>
    <t>小   計（Ｃ）</t>
    <rPh sb="0" eb="1">
      <t>ショウ</t>
    </rPh>
    <rPh sb="4" eb="5">
      <t>ケイ</t>
    </rPh>
    <phoneticPr fontId="9"/>
  </si>
  <si>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9"/>
  </si>
  <si>
    <t>補助対象経費計（Ｄ）</t>
    <rPh sb="0" eb="2">
      <t>ホジョ</t>
    </rPh>
    <rPh sb="2" eb="4">
      <t>タイショウ</t>
    </rPh>
    <rPh sb="4" eb="6">
      <t>ケイヒ</t>
    </rPh>
    <rPh sb="6" eb="7">
      <t>ケイ</t>
    </rPh>
    <phoneticPr fontId="9"/>
  </si>
  <si>
    <t>補助対象外経費</t>
    <rPh sb="0" eb="2">
      <t>ホジョ</t>
    </rPh>
    <rPh sb="2" eb="5">
      <t>タイショウガイ</t>
    </rPh>
    <rPh sb="5" eb="7">
      <t>ケイヒ</t>
    </rPh>
    <phoneticPr fontId="9"/>
  </si>
  <si>
    <t>小   計（Ｅ）</t>
    <rPh sb="0" eb="1">
      <t>ショウ</t>
    </rPh>
    <rPh sb="4" eb="5">
      <t>ケイ</t>
    </rPh>
    <phoneticPr fontId="9"/>
  </si>
  <si>
    <t>合   計（Ｆ）</t>
    <rPh sb="0" eb="1">
      <t>ゴウ</t>
    </rPh>
    <rPh sb="4" eb="5">
      <t>ケイ</t>
    </rPh>
    <phoneticPr fontId="9"/>
  </si>
  <si>
    <t>事業（取組）名：</t>
    <rPh sb="0" eb="2">
      <t>ジギョウ</t>
    </rPh>
    <rPh sb="3" eb="5">
      <t>トリクミ</t>
    </rPh>
    <rPh sb="6" eb="7">
      <t>メイ</t>
    </rPh>
    <phoneticPr fontId="9"/>
  </si>
  <si>
    <t xml:space="preserve">委託費 </t>
    <rPh sb="0" eb="3">
      <t>イタクヒ</t>
    </rPh>
    <phoneticPr fontId="9"/>
  </si>
  <si>
    <t>　　＜目標値の積算根拠＞
　　＜効果検証の方法＞</t>
    <rPh sb="3" eb="5">
      <t>モクヒョウ</t>
    </rPh>
    <rPh sb="5" eb="6">
      <t>チ</t>
    </rPh>
    <rPh sb="7" eb="9">
      <t>セキサン</t>
    </rPh>
    <rPh sb="9" eb="11">
      <t>コンキョ</t>
    </rPh>
    <rPh sb="19" eb="21">
      <t>コウカ</t>
    </rPh>
    <rPh sb="21" eb="23">
      <t>ケンショウ</t>
    </rPh>
    <rPh sb="24" eb="26">
      <t>ホウホウ</t>
    </rPh>
    <phoneticPr fontId="9"/>
  </si>
  <si>
    <t>細目</t>
    <rPh sb="0" eb="2">
      <t>サイモク</t>
    </rPh>
    <phoneticPr fontId="9"/>
  </si>
  <si>
    <t>（単価）</t>
    <rPh sb="1" eb="3">
      <t>タンカ</t>
    </rPh>
    <phoneticPr fontId="9"/>
  </si>
  <si>
    <t>（数量）</t>
    <rPh sb="1" eb="3">
      <t>スウリョウ</t>
    </rPh>
    <phoneticPr fontId="9"/>
  </si>
  <si>
    <t>（単位）</t>
    <rPh sb="1" eb="3">
      <t>タンイ</t>
    </rPh>
    <phoneticPr fontId="9"/>
  </si>
  <si>
    <t>(金額)</t>
    <rPh sb="1" eb="3">
      <t>キンガク</t>
    </rPh>
    <phoneticPr fontId="9"/>
  </si>
  <si>
    <t>予定額
合計</t>
    <rPh sb="0" eb="2">
      <t>ヨテイ</t>
    </rPh>
    <rPh sb="2" eb="3">
      <t>ガク</t>
    </rPh>
    <rPh sb="4" eb="6">
      <t>ゴウケイ</t>
    </rPh>
    <phoneticPr fontId="9"/>
  </si>
  <si>
    <t>経済波及効果の目標値</t>
    <rPh sb="0" eb="2">
      <t>ケイザイ</t>
    </rPh>
    <rPh sb="2" eb="4">
      <t>ハキュウ</t>
    </rPh>
    <rPh sb="4" eb="6">
      <t>コウカ</t>
    </rPh>
    <rPh sb="7" eb="10">
      <t>モクヒョウチ</t>
    </rPh>
    <phoneticPr fontId="9"/>
  </si>
  <si>
    <t>参加者数の目標値</t>
    <rPh sb="0" eb="4">
      <t>サンカシャスウ</t>
    </rPh>
    <rPh sb="5" eb="8">
      <t>モクヒョウチ</t>
    </rPh>
    <phoneticPr fontId="9"/>
  </si>
  <si>
    <t>社会的・文化的効果の指標と目標値</t>
    <rPh sb="0" eb="2">
      <t>シャカイ</t>
    </rPh>
    <rPh sb="2" eb="3">
      <t>テキ</t>
    </rPh>
    <rPh sb="4" eb="7">
      <t>ブンカテキ</t>
    </rPh>
    <rPh sb="7" eb="9">
      <t>コウカ</t>
    </rPh>
    <rPh sb="10" eb="12">
      <t>シヒョウ</t>
    </rPh>
    <rPh sb="13" eb="16">
      <t>モクヒョウチ</t>
    </rPh>
    <phoneticPr fontId="8"/>
  </si>
  <si>
    <t>＜指標＞</t>
    <rPh sb="1" eb="3">
      <t>シヒョウ</t>
    </rPh>
    <phoneticPr fontId="8"/>
  </si>
  <si>
    <t>＜目標値＞</t>
    <rPh sb="1" eb="4">
      <t>モクヒョウチ</t>
    </rPh>
    <phoneticPr fontId="8"/>
  </si>
  <si>
    <t>（〒　　　－　　　　）</t>
    <phoneticPr fontId="9"/>
  </si>
  <si>
    <t>TEL</t>
    <phoneticPr fontId="9"/>
  </si>
  <si>
    <t>／FAX</t>
    <phoneticPr fontId="9"/>
  </si>
  <si>
    <t>E-mail</t>
    <phoneticPr fontId="9"/>
  </si>
  <si>
    <t>加盟年月日</t>
    <rPh sb="0" eb="2">
      <t>カメイ</t>
    </rPh>
    <rPh sb="2" eb="5">
      <t>ネンガッピ</t>
    </rPh>
    <phoneticPr fontId="9"/>
  </si>
  <si>
    <t>受彰年度</t>
    <rPh sb="0" eb="1">
      <t>ウ</t>
    </rPh>
    <rPh sb="1" eb="2">
      <t>ショウ</t>
    </rPh>
    <rPh sb="2" eb="4">
      <t>ネンド</t>
    </rPh>
    <phoneticPr fontId="9"/>
  </si>
  <si>
    <t>採択年度</t>
    <rPh sb="0" eb="2">
      <t>サイタク</t>
    </rPh>
    <rPh sb="2" eb="4">
      <t>ネンド</t>
    </rPh>
    <phoneticPr fontId="9"/>
  </si>
  <si>
    <t>【実施計画の概要（要約）】</t>
    <rPh sb="1" eb="3">
      <t>ジッシ</t>
    </rPh>
    <rPh sb="3" eb="5">
      <t>ケイカク</t>
    </rPh>
    <rPh sb="6" eb="8">
      <t>ガイヨウ</t>
    </rPh>
    <rPh sb="9" eb="11">
      <t>ヨウヤク</t>
    </rPh>
    <phoneticPr fontId="9"/>
  </si>
  <si>
    <t>（３）訪日外国人向けの取組</t>
    <rPh sb="3" eb="5">
      <t>ホウニチ</t>
    </rPh>
    <rPh sb="5" eb="7">
      <t>ガイコク</t>
    </rPh>
    <rPh sb="7" eb="8">
      <t>ジン</t>
    </rPh>
    <rPh sb="8" eb="9">
      <t>ム</t>
    </rPh>
    <rPh sb="11" eb="13">
      <t>トリクミ</t>
    </rPh>
    <phoneticPr fontId="9"/>
  </si>
  <si>
    <t>連携する団体等の名称</t>
    <rPh sb="0" eb="2">
      <t>レンケイ</t>
    </rPh>
    <rPh sb="4" eb="7">
      <t>ダンタイナド</t>
    </rPh>
    <rPh sb="8" eb="10">
      <t>メイショウ</t>
    </rPh>
    <phoneticPr fontId="9"/>
  </si>
  <si>
    <t>芸術家・団体等：</t>
    <rPh sb="0" eb="2">
      <t>ゲイジュツ</t>
    </rPh>
    <rPh sb="2" eb="3">
      <t>イエ</t>
    </rPh>
    <rPh sb="4" eb="6">
      <t>ダンタイ</t>
    </rPh>
    <rPh sb="6" eb="7">
      <t>ナド</t>
    </rPh>
    <phoneticPr fontId="9"/>
  </si>
  <si>
    <t>＜連携・協力内容＞　</t>
    <rPh sb="1" eb="3">
      <t>レンケイ</t>
    </rPh>
    <rPh sb="4" eb="6">
      <t>キョウリョク</t>
    </rPh>
    <rPh sb="6" eb="8">
      <t>ナイヨウ</t>
    </rPh>
    <phoneticPr fontId="9"/>
  </si>
  <si>
    <t>（3）ｂｅｙｏｎｄ 2020</t>
    <phoneticPr fontId="9"/>
  </si>
  <si>
    <t>③</t>
    <phoneticPr fontId="9"/>
  </si>
  <si>
    <t>※公表用に実施計画の概要の要約を１００字以内で記載してください</t>
    <rPh sb="1" eb="3">
      <t>コウヒョウ</t>
    </rPh>
    <rPh sb="3" eb="4">
      <t>ヨウ</t>
    </rPh>
    <rPh sb="5" eb="7">
      <t>ジッシ</t>
    </rPh>
    <rPh sb="7" eb="9">
      <t>ケイカク</t>
    </rPh>
    <rPh sb="10" eb="12">
      <t>ガイヨウ</t>
    </rPh>
    <rPh sb="13" eb="15">
      <t>ヨウヤク</t>
    </rPh>
    <rPh sb="19" eb="20">
      <t>ジ</t>
    </rPh>
    <rPh sb="20" eb="22">
      <t>イナイ</t>
    </rPh>
    <rPh sb="23" eb="25">
      <t>キサイ</t>
    </rPh>
    <phoneticPr fontId="9"/>
  </si>
  <si>
    <t>その他</t>
    <rPh sb="2" eb="3">
      <t>タ</t>
    </rPh>
    <phoneticPr fontId="8"/>
  </si>
  <si>
    <t>平成３０年度 文化芸術創造拠点形成事業 実施計画提出書</t>
    <rPh sb="7" eb="9">
      <t>ブンカ</t>
    </rPh>
    <rPh sb="9" eb="11">
      <t>ゲイジュツ</t>
    </rPh>
    <rPh sb="11" eb="13">
      <t>ソウゾウ</t>
    </rPh>
    <rPh sb="13" eb="15">
      <t>キョテン</t>
    </rPh>
    <rPh sb="15" eb="17">
      <t>ケイセイ</t>
    </rPh>
    <rPh sb="17" eb="19">
      <t>ジギョウ</t>
    </rPh>
    <rPh sb="20" eb="22">
      <t>ジッシ</t>
    </rPh>
    <rPh sb="22" eb="24">
      <t>ケイカク</t>
    </rPh>
    <rPh sb="24" eb="26">
      <t>テイシュツ</t>
    </rPh>
    <rPh sb="26" eb="27">
      <t>ショ</t>
    </rPh>
    <phoneticPr fontId="9"/>
  </si>
  <si>
    <t>平成３０年度　文化芸術創造拠点形成事業　実施計画書</t>
    <rPh sb="0" eb="2">
      <t>ヘイセイ</t>
    </rPh>
    <rPh sb="4" eb="6">
      <t>ネンド</t>
    </rPh>
    <phoneticPr fontId="9"/>
  </si>
  <si>
    <r>
      <t>（１）平成３０</t>
    </r>
    <r>
      <rPr>
        <sz val="11"/>
        <rFont val="ＭＳ Ｐゴシック"/>
        <family val="3"/>
        <charset val="128"/>
      </rPr>
      <t>年度実施計画の趣旨・目的</t>
    </r>
    <rPh sb="3" eb="5">
      <t>ヘイセイ</t>
    </rPh>
    <rPh sb="7" eb="9">
      <t>ネンド</t>
    </rPh>
    <rPh sb="9" eb="11">
      <t>ジッシ</t>
    </rPh>
    <rPh sb="11" eb="13">
      <t>ケイカク</t>
    </rPh>
    <rPh sb="14" eb="16">
      <t>シュシ</t>
    </rPh>
    <rPh sb="17" eb="19">
      <t>モクテキ</t>
    </rPh>
    <phoneticPr fontId="9"/>
  </si>
  <si>
    <r>
      <t>（２）平成３０</t>
    </r>
    <r>
      <rPr>
        <sz val="11"/>
        <rFont val="ＭＳ Ｐゴシック"/>
        <family val="3"/>
        <charset val="128"/>
      </rPr>
      <t>年度実施計画の内容</t>
    </r>
    <rPh sb="3" eb="5">
      <t>ヘイセイ</t>
    </rPh>
    <rPh sb="7" eb="9">
      <t>ネンド</t>
    </rPh>
    <rPh sb="9" eb="11">
      <t>ジッシ</t>
    </rPh>
    <rPh sb="11" eb="13">
      <t>ケイカク</t>
    </rPh>
    <rPh sb="14" eb="16">
      <t>ナイヨウ</t>
    </rPh>
    <phoneticPr fontId="9"/>
  </si>
  <si>
    <r>
      <t>（４）平成３０</t>
    </r>
    <r>
      <rPr>
        <sz val="11"/>
        <rFont val="ＭＳ Ｐゴシック"/>
        <family val="3"/>
        <charset val="128"/>
      </rPr>
      <t>年度実施計画の達成目標</t>
    </r>
    <rPh sb="3" eb="5">
      <t>ヘイセイ</t>
    </rPh>
    <rPh sb="7" eb="9">
      <t>ネンド</t>
    </rPh>
    <rPh sb="9" eb="11">
      <t>ジッシ</t>
    </rPh>
    <rPh sb="11" eb="13">
      <t>ケイカク</t>
    </rPh>
    <phoneticPr fontId="9"/>
  </si>
  <si>
    <t>（５）平成３０年度実施計画における芸・産学官連携・協力体制の状況</t>
    <rPh sb="3" eb="5">
      <t>ヘイセイ</t>
    </rPh>
    <rPh sb="7" eb="9">
      <t>ネンド</t>
    </rPh>
    <rPh sb="9" eb="11">
      <t>ジッシ</t>
    </rPh>
    <rPh sb="11" eb="13">
      <t>ケイカク</t>
    </rPh>
    <rPh sb="17" eb="18">
      <t>ゲイ</t>
    </rPh>
    <rPh sb="19" eb="22">
      <t>サンガクカン</t>
    </rPh>
    <rPh sb="22" eb="24">
      <t>レンケイ</t>
    </rPh>
    <rPh sb="25" eb="27">
      <t>キョウリョク</t>
    </rPh>
    <rPh sb="27" eb="29">
      <t>タイセイ</t>
    </rPh>
    <rPh sb="30" eb="32">
      <t>ジョウキョウ</t>
    </rPh>
    <phoneticPr fontId="9"/>
  </si>
  <si>
    <t>あり　（公演名：　　　　　　　　　　　　　　　　　　　　　　　）　／　なし</t>
    <rPh sb="4" eb="6">
      <t>コウエン</t>
    </rPh>
    <rPh sb="6" eb="7">
      <t>メイ</t>
    </rPh>
    <phoneticPr fontId="9"/>
  </si>
  <si>
    <t>平成　　年　　月　　日　～　平成　　年　　月　　日</t>
    <rPh sb="0" eb="2">
      <t>ヘイセイ</t>
    </rPh>
    <rPh sb="4" eb="5">
      <t>ネン</t>
    </rPh>
    <rPh sb="7" eb="8">
      <t>ガツ</t>
    </rPh>
    <rPh sb="10" eb="11">
      <t>ニチ</t>
    </rPh>
    <rPh sb="14" eb="16">
      <t>ヘイセイ</t>
    </rPh>
    <rPh sb="18" eb="19">
      <t>ネン</t>
    </rPh>
    <rPh sb="21" eb="22">
      <t>ガツ</t>
    </rPh>
    <rPh sb="24" eb="25">
      <t>ニチ</t>
    </rPh>
    <phoneticPr fontId="9"/>
  </si>
  <si>
    <t>事業又は取組の内容</t>
    <rPh sb="0" eb="2">
      <t>ジギョウ</t>
    </rPh>
    <rPh sb="2" eb="3">
      <t>マタ</t>
    </rPh>
    <rPh sb="4" eb="6">
      <t>トリクミ</t>
    </rPh>
    <rPh sb="7" eb="9">
      <t>ナイヨウ</t>
    </rPh>
    <phoneticPr fontId="9"/>
  </si>
  <si>
    <t>①</t>
    <phoneticPr fontId="9"/>
  </si>
  <si>
    <t>②</t>
    <phoneticPr fontId="9"/>
  </si>
  <si>
    <t>参加者数</t>
    <rPh sb="0" eb="4">
      <t>サンカシャスウ</t>
    </rPh>
    <phoneticPr fontId="9"/>
  </si>
  <si>
    <t>委託費・補助金総額</t>
    <rPh sb="0" eb="2">
      <t>イタク</t>
    </rPh>
    <rPh sb="2" eb="3">
      <t>ヒ</t>
    </rPh>
    <rPh sb="4" eb="7">
      <t>ホジョキン</t>
    </rPh>
    <rPh sb="7" eb="9">
      <t>ソウガク</t>
    </rPh>
    <phoneticPr fontId="8"/>
  </si>
  <si>
    <t>振り分け</t>
    <rPh sb="0" eb="1">
      <t>フ</t>
    </rPh>
    <rPh sb="2" eb="3">
      <t>ワ</t>
    </rPh>
    <phoneticPr fontId="8"/>
  </si>
  <si>
    <t>委託費</t>
    <rPh sb="0" eb="2">
      <t>イタク</t>
    </rPh>
    <rPh sb="2" eb="3">
      <t>ヒ</t>
    </rPh>
    <phoneticPr fontId="8"/>
  </si>
  <si>
    <t>補助金</t>
    <rPh sb="0" eb="3">
      <t>ホジョキン</t>
    </rPh>
    <phoneticPr fontId="8"/>
  </si>
  <si>
    <t>←指定する</t>
    <rPh sb="1" eb="3">
      <t>シテイ</t>
    </rPh>
    <phoneticPr fontId="8"/>
  </si>
  <si>
    <t>出演・
音楽・
文芸費</t>
    <rPh sb="0" eb="2">
      <t>シュツエン</t>
    </rPh>
    <rPh sb="4" eb="6">
      <t>オンガク</t>
    </rPh>
    <rPh sb="8" eb="11">
      <t>ブンゲイヒ</t>
    </rPh>
    <phoneticPr fontId="3"/>
  </si>
  <si>
    <t>出演費</t>
    <rPh sb="0" eb="2">
      <t>シュツエン</t>
    </rPh>
    <rPh sb="2" eb="3">
      <t>ヒ</t>
    </rPh>
    <phoneticPr fontId="3"/>
  </si>
  <si>
    <t>音楽費</t>
    <rPh sb="0" eb="2">
      <t>オンガク</t>
    </rPh>
    <rPh sb="2" eb="3">
      <t>ヒ</t>
    </rPh>
    <phoneticPr fontId="3"/>
  </si>
  <si>
    <t>文芸費</t>
    <rPh sb="0" eb="3">
      <t>ブンゲイヒ</t>
    </rPh>
    <phoneticPr fontId="3"/>
  </si>
  <si>
    <t>舞台・
会場・
設営費</t>
    <rPh sb="0" eb="2">
      <t>ブタイ</t>
    </rPh>
    <rPh sb="4" eb="6">
      <t>カイジョウ</t>
    </rPh>
    <rPh sb="8" eb="10">
      <t>セツエイ</t>
    </rPh>
    <rPh sb="10" eb="11">
      <t>ヒ</t>
    </rPh>
    <phoneticPr fontId="3"/>
  </si>
  <si>
    <t>舞台費</t>
    <rPh sb="0" eb="2">
      <t>ブタイ</t>
    </rPh>
    <rPh sb="2" eb="3">
      <t>ヒ</t>
    </rPh>
    <phoneticPr fontId="3"/>
  </si>
  <si>
    <t>作品借料</t>
    <rPh sb="0" eb="2">
      <t>サクヒン</t>
    </rPh>
    <rPh sb="2" eb="4">
      <t>シャクリョウ</t>
    </rPh>
    <phoneticPr fontId="3"/>
  </si>
  <si>
    <t>上映費</t>
    <rPh sb="0" eb="2">
      <t>ジョウエイ</t>
    </rPh>
    <rPh sb="2" eb="3">
      <t>ヒ</t>
    </rPh>
    <phoneticPr fontId="3"/>
  </si>
  <si>
    <t>会場費</t>
    <rPh sb="0" eb="3">
      <t>カイジョウヒ</t>
    </rPh>
    <phoneticPr fontId="3"/>
  </si>
  <si>
    <t>運搬費</t>
    <rPh sb="0" eb="3">
      <t>ウンパンヒ</t>
    </rPh>
    <phoneticPr fontId="3"/>
  </si>
  <si>
    <t>賃金・
旅費・
報償費</t>
    <rPh sb="0" eb="2">
      <t>チンギン</t>
    </rPh>
    <rPh sb="4" eb="6">
      <t>リョヒ</t>
    </rPh>
    <rPh sb="8" eb="10">
      <t>ホウショウ</t>
    </rPh>
    <rPh sb="10" eb="11">
      <t>ヒ</t>
    </rPh>
    <phoneticPr fontId="3"/>
  </si>
  <si>
    <t>賃金・共済費</t>
    <rPh sb="0" eb="2">
      <t>チンギン</t>
    </rPh>
    <rPh sb="3" eb="6">
      <t>キョウサイヒ</t>
    </rPh>
    <phoneticPr fontId="3"/>
  </si>
  <si>
    <t>旅費</t>
    <rPh sb="0" eb="2">
      <t>リョヒ</t>
    </rPh>
    <phoneticPr fontId="3"/>
  </si>
  <si>
    <t>報償費</t>
    <rPh sb="0" eb="3">
      <t>ホウショウヒ</t>
    </rPh>
    <phoneticPr fontId="3"/>
  </si>
  <si>
    <t>雑役務費・
消耗品費等</t>
    <rPh sb="0" eb="1">
      <t>ザツ</t>
    </rPh>
    <rPh sb="1" eb="4">
      <t>エキムヒ</t>
    </rPh>
    <rPh sb="6" eb="9">
      <t>ショウモウヒン</t>
    </rPh>
    <rPh sb="9" eb="10">
      <t>ヒ</t>
    </rPh>
    <rPh sb="10" eb="11">
      <t>トウ</t>
    </rPh>
    <phoneticPr fontId="3"/>
  </si>
  <si>
    <t>雑役務費</t>
    <rPh sb="0" eb="1">
      <t>ザツ</t>
    </rPh>
    <rPh sb="1" eb="4">
      <t>エキムヒ</t>
    </rPh>
    <phoneticPr fontId="3"/>
  </si>
  <si>
    <t>消耗品費</t>
    <rPh sb="0" eb="3">
      <t>ショウモウヒン</t>
    </rPh>
    <rPh sb="3" eb="4">
      <t>ヒ</t>
    </rPh>
    <phoneticPr fontId="3"/>
  </si>
  <si>
    <t>通信費</t>
    <rPh sb="0" eb="2">
      <t>ツウシン</t>
    </rPh>
    <phoneticPr fontId="3"/>
  </si>
  <si>
    <t>会議費</t>
    <rPh sb="0" eb="3">
      <t>カイギヒ</t>
    </rPh>
    <phoneticPr fontId="3"/>
  </si>
  <si>
    <t xml:space="preserve">委託費・
補助金 </t>
    <rPh sb="0" eb="3">
      <t>イタクヒ</t>
    </rPh>
    <rPh sb="5" eb="8">
      <t>ホジョキン</t>
    </rPh>
    <phoneticPr fontId="3"/>
  </si>
  <si>
    <t>【内訳書1】</t>
    <rPh sb="1" eb="4">
      <t>ウチワケショ</t>
    </rPh>
    <phoneticPr fontId="3"/>
  </si>
  <si>
    <t>（収入の部）</t>
    <rPh sb="1" eb="3">
      <t>シュウニュウ</t>
    </rPh>
    <rPh sb="4" eb="5">
      <t>ブ</t>
    </rPh>
    <phoneticPr fontId="3"/>
  </si>
  <si>
    <t>区   分</t>
    <rPh sb="0" eb="1">
      <t>ク</t>
    </rPh>
    <rPh sb="4" eb="5">
      <t>ブン</t>
    </rPh>
    <phoneticPr fontId="3"/>
  </si>
  <si>
    <t>事業名
（取組名）</t>
    <phoneticPr fontId="8"/>
  </si>
  <si>
    <t>執行団体</t>
    <phoneticPr fontId="8"/>
  </si>
  <si>
    <t>申請者自己負担額</t>
    <rPh sb="0" eb="3">
      <t>シンセイシャ</t>
    </rPh>
    <rPh sb="3" eb="5">
      <t>ジコ</t>
    </rPh>
    <rPh sb="5" eb="8">
      <t>フタンガク</t>
    </rPh>
    <phoneticPr fontId="3"/>
  </si>
  <si>
    <t>共催者等負担額</t>
    <rPh sb="0" eb="3">
      <t>キョウサイシャ</t>
    </rPh>
    <rPh sb="3" eb="4">
      <t>トウ</t>
    </rPh>
    <rPh sb="4" eb="7">
      <t>フタンガク</t>
    </rPh>
    <phoneticPr fontId="3"/>
  </si>
  <si>
    <t>補助金・助成金</t>
    <rPh sb="0" eb="3">
      <t>ホジョキン</t>
    </rPh>
    <rPh sb="4" eb="7">
      <t>ジョセイキン</t>
    </rPh>
    <phoneticPr fontId="3"/>
  </si>
  <si>
    <t>寄附金・協賛金</t>
    <rPh sb="0" eb="3">
      <t>キフキン</t>
    </rPh>
    <rPh sb="4" eb="7">
      <t>キョウサンキン</t>
    </rPh>
    <phoneticPr fontId="3"/>
  </si>
  <si>
    <t>事業収入</t>
    <rPh sb="0" eb="2">
      <t>ジギョウ</t>
    </rPh>
    <rPh sb="2" eb="4">
      <t>シュウニュウ</t>
    </rPh>
    <phoneticPr fontId="3"/>
  </si>
  <si>
    <t>その他</t>
    <rPh sb="2" eb="3">
      <t>タ</t>
    </rPh>
    <phoneticPr fontId="3"/>
  </si>
  <si>
    <t>小   計（Ａ）</t>
    <rPh sb="0" eb="1">
      <t>ショウ</t>
    </rPh>
    <rPh sb="4" eb="5">
      <t>ケイ</t>
    </rPh>
    <phoneticPr fontId="3"/>
  </si>
  <si>
    <t>国庫補助額（計算値）</t>
    <rPh sb="0" eb="2">
      <t>コッコ</t>
    </rPh>
    <rPh sb="2" eb="4">
      <t>ホジョ</t>
    </rPh>
    <rPh sb="4" eb="5">
      <t>ガク</t>
    </rPh>
    <rPh sb="6" eb="9">
      <t>ケイサンチ</t>
    </rPh>
    <phoneticPr fontId="3"/>
  </si>
  <si>
    <t>合   計（Ｂ）</t>
    <rPh sb="0" eb="1">
      <t>ゴウ</t>
    </rPh>
    <rPh sb="4" eb="5">
      <t>ケイ</t>
    </rPh>
    <phoneticPr fontId="3"/>
  </si>
  <si>
    <t>（支出の部）</t>
    <rPh sb="1" eb="3">
      <t>シシュツ</t>
    </rPh>
    <rPh sb="4" eb="5">
      <t>ブ</t>
    </rPh>
    <phoneticPr fontId="3"/>
  </si>
  <si>
    <t>区分</t>
    <rPh sb="0" eb="2">
      <t>クブン</t>
    </rPh>
    <phoneticPr fontId="3"/>
  </si>
  <si>
    <t>費目</t>
    <rPh sb="0" eb="2">
      <t>ヒモク</t>
    </rPh>
    <phoneticPr fontId="3"/>
  </si>
  <si>
    <t>補助対象経費</t>
    <rPh sb="0" eb="2">
      <t>ホジョ</t>
    </rPh>
    <rPh sb="2" eb="4">
      <t>タイショウ</t>
    </rPh>
    <rPh sb="4" eb="6">
      <t>ケイヒ</t>
    </rPh>
    <phoneticPr fontId="3"/>
  </si>
  <si>
    <t xml:space="preserve">委託費 </t>
    <rPh sb="0" eb="3">
      <t>イタクヒ</t>
    </rPh>
    <phoneticPr fontId="3"/>
  </si>
  <si>
    <t>委託費</t>
    <rPh sb="0" eb="3">
      <t>イタクヒ</t>
    </rPh>
    <phoneticPr fontId="3"/>
  </si>
  <si>
    <t>小   計（Ｃ）</t>
    <rPh sb="0" eb="1">
      <t>ショウ</t>
    </rPh>
    <rPh sb="4" eb="5">
      <t>ケイ</t>
    </rPh>
    <phoneticPr fontId="3"/>
  </si>
  <si>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3"/>
  </si>
  <si>
    <t>補助対象経費計（Ｄ）</t>
    <rPh sb="0" eb="2">
      <t>ホジョ</t>
    </rPh>
    <rPh sb="2" eb="4">
      <t>タイショウ</t>
    </rPh>
    <rPh sb="4" eb="6">
      <t>ケイヒ</t>
    </rPh>
    <rPh sb="6" eb="7">
      <t>ケイ</t>
    </rPh>
    <phoneticPr fontId="3"/>
  </si>
  <si>
    <t>補助対象外経費</t>
    <rPh sb="0" eb="2">
      <t>ホジョ</t>
    </rPh>
    <rPh sb="2" eb="5">
      <t>タイショウガイ</t>
    </rPh>
    <rPh sb="5" eb="7">
      <t>ケイヒ</t>
    </rPh>
    <phoneticPr fontId="3"/>
  </si>
  <si>
    <t>小   計（Ｅ）</t>
    <rPh sb="0" eb="1">
      <t>ショウ</t>
    </rPh>
    <rPh sb="4" eb="5">
      <t>ケイ</t>
    </rPh>
    <phoneticPr fontId="3"/>
  </si>
  <si>
    <t>合   計（Ｆ）</t>
    <rPh sb="0" eb="1">
      <t>ゴウ</t>
    </rPh>
    <rPh sb="4" eb="5">
      <t>ケイ</t>
    </rPh>
    <phoneticPr fontId="3"/>
  </si>
  <si>
    <t>↓</t>
    <phoneticPr fontId="9"/>
  </si>
  <si>
    <t>↓</t>
    <phoneticPr fontId="9"/>
  </si>
  <si>
    <t>↓</t>
    <phoneticPr fontId="9"/>
  </si>
  <si>
    <t>内訳書2-1</t>
    <rPh sb="0" eb="2">
      <t>ウチワケ</t>
    </rPh>
    <rPh sb="2" eb="3">
      <t>ショ</t>
    </rPh>
    <phoneticPr fontId="8"/>
  </si>
  <si>
    <t>内訳書2-2</t>
    <rPh sb="0" eb="2">
      <t>ウチワケ</t>
    </rPh>
    <rPh sb="2" eb="3">
      <t>ショ</t>
    </rPh>
    <phoneticPr fontId="8"/>
  </si>
  <si>
    <t>内訳書2-3</t>
    <rPh sb="0" eb="2">
      <t>ウチワケ</t>
    </rPh>
    <rPh sb="2" eb="3">
      <t>ショ</t>
    </rPh>
    <phoneticPr fontId="8"/>
  </si>
  <si>
    <t>内訳書2-4</t>
    <rPh sb="0" eb="2">
      <t>ウチワケ</t>
    </rPh>
    <rPh sb="2" eb="3">
      <t>ショ</t>
    </rPh>
    <phoneticPr fontId="8"/>
  </si>
  <si>
    <t>内訳書2-5</t>
    <rPh sb="0" eb="2">
      <t>ウチワケ</t>
    </rPh>
    <rPh sb="2" eb="3">
      <t>ショ</t>
    </rPh>
    <phoneticPr fontId="8"/>
  </si>
  <si>
    <t>内訳書2-6</t>
    <rPh sb="0" eb="2">
      <t>ウチワケ</t>
    </rPh>
    <rPh sb="2" eb="3">
      <t>ショ</t>
    </rPh>
    <phoneticPr fontId="8"/>
  </si>
  <si>
    <t>内訳書2-7</t>
    <rPh sb="0" eb="2">
      <t>ウチワケ</t>
    </rPh>
    <rPh sb="2" eb="3">
      <t>ショ</t>
    </rPh>
    <phoneticPr fontId="8"/>
  </si>
  <si>
    <t>内訳書2-8</t>
    <rPh sb="0" eb="2">
      <t>ウチワケ</t>
    </rPh>
    <rPh sb="2" eb="3">
      <t>ショ</t>
    </rPh>
    <phoneticPr fontId="8"/>
  </si>
  <si>
    <t>内訳書2-9</t>
    <rPh sb="0" eb="2">
      <t>ウチワケ</t>
    </rPh>
    <rPh sb="2" eb="3">
      <t>ショ</t>
    </rPh>
    <phoneticPr fontId="8"/>
  </si>
  <si>
    <t>内訳書2-10</t>
    <rPh sb="0" eb="2">
      <t>ウチワケ</t>
    </rPh>
    <rPh sb="2" eb="3">
      <t>ショ</t>
    </rPh>
    <phoneticPr fontId="8"/>
  </si>
  <si>
    <t>内訳書2-11</t>
    <rPh sb="0" eb="2">
      <t>ウチワケ</t>
    </rPh>
    <rPh sb="2" eb="3">
      <t>ショ</t>
    </rPh>
    <phoneticPr fontId="8"/>
  </si>
  <si>
    <t>内訳書2-12</t>
    <rPh sb="0" eb="2">
      <t>ウチワケ</t>
    </rPh>
    <rPh sb="2" eb="3">
      <t>ショ</t>
    </rPh>
    <phoneticPr fontId="8"/>
  </si>
  <si>
    <t>内訳書2-13</t>
    <rPh sb="0" eb="2">
      <t>ウチワケ</t>
    </rPh>
    <rPh sb="2" eb="3">
      <t>ショ</t>
    </rPh>
    <phoneticPr fontId="8"/>
  </si>
  <si>
    <t>内訳書2-14</t>
    <rPh sb="0" eb="2">
      <t>ウチワケ</t>
    </rPh>
    <rPh sb="2" eb="3">
      <t>ショ</t>
    </rPh>
    <phoneticPr fontId="8"/>
  </si>
  <si>
    <t>内訳書2-15</t>
    <rPh sb="0" eb="2">
      <t>ウチワケ</t>
    </rPh>
    <rPh sb="2" eb="3">
      <t>ショ</t>
    </rPh>
    <phoneticPr fontId="8"/>
  </si>
  <si>
    <t>内訳書2-16</t>
    <rPh sb="0" eb="2">
      <t>ウチワケ</t>
    </rPh>
    <rPh sb="2" eb="3">
      <t>ショ</t>
    </rPh>
    <phoneticPr fontId="8"/>
  </si>
  <si>
    <t>内訳書2-17</t>
    <rPh sb="0" eb="2">
      <t>ウチワケ</t>
    </rPh>
    <rPh sb="2" eb="3">
      <t>ショ</t>
    </rPh>
    <phoneticPr fontId="8"/>
  </si>
  <si>
    <t>内訳書2-18</t>
    <rPh sb="0" eb="2">
      <t>ウチワケ</t>
    </rPh>
    <rPh sb="2" eb="3">
      <t>ショ</t>
    </rPh>
    <phoneticPr fontId="8"/>
  </si>
  <si>
    <t>内訳書2-19</t>
    <rPh sb="0" eb="2">
      <t>ウチワケ</t>
    </rPh>
    <rPh sb="2" eb="3">
      <t>ショ</t>
    </rPh>
    <phoneticPr fontId="8"/>
  </si>
  <si>
    <t>内訳書2-20</t>
    <rPh sb="0" eb="2">
      <t>ウチワケ</t>
    </rPh>
    <rPh sb="2" eb="3">
      <t>ショ</t>
    </rPh>
    <phoneticPr fontId="8"/>
  </si>
  <si>
    <t>申請者</t>
    <rPh sb="0" eb="3">
      <t>シンセイシャ</t>
    </rPh>
    <phoneticPr fontId="8"/>
  </si>
  <si>
    <t>【国庫補助額分配率計算表】</t>
    <rPh sb="1" eb="3">
      <t>コッコ</t>
    </rPh>
    <rPh sb="3" eb="5">
      <t>ホジョ</t>
    </rPh>
    <rPh sb="5" eb="6">
      <t>ガク</t>
    </rPh>
    <rPh sb="6" eb="8">
      <t>ブンパイ</t>
    </rPh>
    <rPh sb="8" eb="9">
      <t>リツ</t>
    </rPh>
    <rPh sb="9" eb="11">
      <t>ケイサン</t>
    </rPh>
    <rPh sb="11" eb="12">
      <t>ヒョウ</t>
    </rPh>
    <phoneticPr fontId="3"/>
  </si>
  <si>
    <t>自己負担金+国庫補助金</t>
    <rPh sb="0" eb="2">
      <t>ジコ</t>
    </rPh>
    <rPh sb="2" eb="5">
      <t>フタンキン</t>
    </rPh>
    <rPh sb="6" eb="8">
      <t>コッコ</t>
    </rPh>
    <rPh sb="8" eb="10">
      <t>ホジョ</t>
    </rPh>
    <rPh sb="10" eb="11">
      <t>キン</t>
    </rPh>
    <phoneticPr fontId="3"/>
  </si>
  <si>
    <t>国庫補助金分配率</t>
    <rPh sb="0" eb="2">
      <t>コッコ</t>
    </rPh>
    <rPh sb="2" eb="4">
      <t>ホジョ</t>
    </rPh>
    <rPh sb="4" eb="5">
      <t>キン</t>
    </rPh>
    <rPh sb="5" eb="7">
      <t>ブンパイ</t>
    </rPh>
    <rPh sb="7" eb="8">
      <t>リツ</t>
    </rPh>
    <phoneticPr fontId="3"/>
  </si>
  <si>
    <t>【執行団体】</t>
    <rPh sb="1" eb="3">
      <t>シッコウ</t>
    </rPh>
    <rPh sb="3" eb="5">
      <t>ダンタイ</t>
    </rPh>
    <phoneticPr fontId="3"/>
  </si>
  <si>
    <t>【補助金額計算】</t>
    <phoneticPr fontId="8"/>
  </si>
  <si>
    <t>申請者以外</t>
    <rPh sb="0" eb="3">
      <t>シンセイシャ</t>
    </rPh>
    <rPh sb="3" eb="5">
      <t>イガイ</t>
    </rPh>
    <phoneticPr fontId="8"/>
  </si>
  <si>
    <t>B</t>
    <phoneticPr fontId="8"/>
  </si>
  <si>
    <t>総事業費（F)</t>
    <rPh sb="0" eb="4">
      <t>ソウジギョウヒ</t>
    </rPh>
    <phoneticPr fontId="8"/>
  </si>
  <si>
    <t>K</t>
    <phoneticPr fontId="8"/>
  </si>
  <si>
    <t>共催者等負担額</t>
    <rPh sb="0" eb="2">
      <t>キョウサイ</t>
    </rPh>
    <rPh sb="2" eb="3">
      <t>モノ</t>
    </rPh>
    <rPh sb="3" eb="4">
      <t>ナド</t>
    </rPh>
    <rPh sb="4" eb="6">
      <t>フタン</t>
    </rPh>
    <rPh sb="6" eb="7">
      <t>ガク</t>
    </rPh>
    <phoneticPr fontId="8"/>
  </si>
  <si>
    <t>C</t>
    <phoneticPr fontId="8"/>
  </si>
  <si>
    <t>事業収入等</t>
    <rPh sb="0" eb="2">
      <t>ジギョウ</t>
    </rPh>
    <rPh sb="2" eb="4">
      <t>シュウニュウ</t>
    </rPh>
    <rPh sb="4" eb="5">
      <t>トウ</t>
    </rPh>
    <phoneticPr fontId="8"/>
  </si>
  <si>
    <t>D</t>
    <phoneticPr fontId="8"/>
  </si>
  <si>
    <t>補助対象経費計（Ｄ）</t>
    <phoneticPr fontId="8"/>
  </si>
  <si>
    <t>半額補助</t>
    <rPh sb="0" eb="2">
      <t>ハンガク</t>
    </rPh>
    <rPh sb="2" eb="4">
      <t>ホジョ</t>
    </rPh>
    <phoneticPr fontId="8"/>
  </si>
  <si>
    <t>収入との関係</t>
    <rPh sb="0" eb="2">
      <t>シュウニュウ</t>
    </rPh>
    <rPh sb="4" eb="6">
      <t>カンケイ</t>
    </rPh>
    <phoneticPr fontId="8"/>
  </si>
  <si>
    <t>5倍ルール</t>
    <rPh sb="1" eb="2">
      <t>バイ</t>
    </rPh>
    <phoneticPr fontId="8"/>
  </si>
  <si>
    <t>補助金額</t>
    <rPh sb="0" eb="2">
      <t>ホジョ</t>
    </rPh>
    <rPh sb="2" eb="4">
      <t>キンガク</t>
    </rPh>
    <phoneticPr fontId="8"/>
  </si>
  <si>
    <t>予定額</t>
    <rPh sb="0" eb="2">
      <t>ヨテイ</t>
    </rPh>
    <rPh sb="2" eb="3">
      <t>ガク</t>
    </rPh>
    <phoneticPr fontId="8"/>
  </si>
  <si>
    <t>【収支予算書】</t>
    <rPh sb="1" eb="3">
      <t>シュウシ</t>
    </rPh>
    <rPh sb="3" eb="5">
      <t>ヨサン</t>
    </rPh>
    <phoneticPr fontId="9"/>
  </si>
  <si>
    <t>備考</t>
    <rPh sb="0" eb="2">
      <t>ビコウ</t>
    </rPh>
    <phoneticPr fontId="9"/>
  </si>
  <si>
    <t>補助対象経費計</t>
    <rPh sb="0" eb="2">
      <t>ホジョ</t>
    </rPh>
    <rPh sb="2" eb="4">
      <t>タイショウ</t>
    </rPh>
    <rPh sb="4" eb="6">
      <t>ケイヒ</t>
    </rPh>
    <rPh sb="6" eb="7">
      <t>ケイ</t>
    </rPh>
    <phoneticPr fontId="9"/>
  </si>
  <si>
    <t>補助対象外経費計</t>
    <rPh sb="4" eb="5">
      <t>ガイ</t>
    </rPh>
    <phoneticPr fontId="9"/>
  </si>
  <si>
    <t>合計</t>
    <rPh sb="0" eb="2">
      <t>ゴウケイ</t>
    </rPh>
    <phoneticPr fontId="9"/>
  </si>
  <si>
    <t>補助
対象外</t>
    <rPh sb="0" eb="2">
      <t>ホジョ</t>
    </rPh>
    <rPh sb="3" eb="5">
      <t>タイショウ</t>
    </rPh>
    <rPh sb="5" eb="6">
      <t>ガイ</t>
    </rPh>
    <phoneticPr fontId="9"/>
  </si>
  <si>
    <t>内　　訳</t>
    <rPh sb="0" eb="1">
      <t>ウチ</t>
    </rPh>
    <rPh sb="3" eb="4">
      <t>ヤク</t>
    </rPh>
    <phoneticPr fontId="9"/>
  </si>
  <si>
    <t>×</t>
  </si>
  <si>
    <t>（数量）</t>
  </si>
  <si>
    <t>＋</t>
  </si>
  <si>
    <t>（調整額）</t>
    <rPh sb="1" eb="3">
      <t>チョウセイ</t>
    </rPh>
    <rPh sb="3" eb="4">
      <t>ガク</t>
    </rPh>
    <phoneticPr fontId="9"/>
  </si>
  <si>
    <t>＝</t>
  </si>
  <si>
    <t>支出合計</t>
    <rPh sb="0" eb="2">
      <t>シシュツ</t>
    </rPh>
    <rPh sb="2" eb="4">
      <t>ゴウケイ</t>
    </rPh>
    <phoneticPr fontId="9"/>
  </si>
  <si>
    <t>収入合計</t>
    <rPh sb="0" eb="2">
      <t>シュウニュウ</t>
    </rPh>
    <rPh sb="2" eb="4">
      <t>ゴウケイ</t>
    </rPh>
    <phoneticPr fontId="9"/>
  </si>
  <si>
    <t>合   計</t>
    <rPh sb="0" eb="1">
      <t>ゴウ</t>
    </rPh>
    <rPh sb="4" eb="5">
      <t>ケイ</t>
    </rPh>
    <phoneticPr fontId="9"/>
  </si>
  <si>
    <t>出演・音楽・文芸費</t>
    <rPh sb="0" eb="2">
      <t>シュツエン</t>
    </rPh>
    <rPh sb="3" eb="5">
      <t>オンガク</t>
    </rPh>
    <rPh sb="6" eb="9">
      <t>ブンゲイヒ</t>
    </rPh>
    <phoneticPr fontId="9"/>
  </si>
  <si>
    <t>舞台・会場・設営費</t>
    <rPh sb="0" eb="2">
      <t>ブタイ</t>
    </rPh>
    <rPh sb="3" eb="5">
      <t>カイジョウ</t>
    </rPh>
    <rPh sb="6" eb="8">
      <t>セツエイ</t>
    </rPh>
    <rPh sb="8" eb="9">
      <t>ヒ</t>
    </rPh>
    <phoneticPr fontId="9"/>
  </si>
  <si>
    <t>賃金・旅費・報償費</t>
    <rPh sb="0" eb="2">
      <t>チンギン</t>
    </rPh>
    <rPh sb="3" eb="5">
      <t>リョヒ</t>
    </rPh>
    <rPh sb="6" eb="8">
      <t>ホウショウ</t>
    </rPh>
    <rPh sb="8" eb="9">
      <t>ヒ</t>
    </rPh>
    <phoneticPr fontId="9"/>
  </si>
  <si>
    <t>雑役務費・消耗品費等</t>
    <rPh sb="0" eb="1">
      <t>ザツ</t>
    </rPh>
    <rPh sb="1" eb="4">
      <t>エキムヒ</t>
    </rPh>
    <rPh sb="5" eb="8">
      <t>ショウモウヒン</t>
    </rPh>
    <rPh sb="8" eb="9">
      <t>ヒ</t>
    </rPh>
    <rPh sb="9" eb="10">
      <t>トウ</t>
    </rPh>
    <phoneticPr fontId="9"/>
  </si>
  <si>
    <t>補助対象外経費</t>
    <rPh sb="0" eb="2">
      <t>ホジョ</t>
    </rPh>
    <rPh sb="2" eb="4">
      <t>タイショウ</t>
    </rPh>
    <rPh sb="4" eb="5">
      <t>ソト</t>
    </rPh>
    <rPh sb="5" eb="7">
      <t>ケイヒ</t>
    </rPh>
    <phoneticPr fontId="9"/>
  </si>
  <si>
    <t>補助対象外経費計（Ｅ）</t>
    <rPh sb="0" eb="2">
      <t>ホジョ</t>
    </rPh>
    <rPh sb="2" eb="4">
      <t>タイショウ</t>
    </rPh>
    <rPh sb="4" eb="5">
      <t>ガイ</t>
    </rPh>
    <rPh sb="5" eb="7">
      <t>ケイヒ</t>
    </rPh>
    <rPh sb="7" eb="8">
      <t>ケイ</t>
    </rPh>
    <phoneticPr fontId="9"/>
  </si>
  <si>
    <t>No.</t>
    <phoneticPr fontId="9"/>
  </si>
  <si>
    <t>舞台・会場・設営費</t>
  </si>
  <si>
    <t>賃金・共済費</t>
  </si>
  <si>
    <t xml:space="preserve">【 内訳書2-1 】 </t>
    <rPh sb="2" eb="4">
      <t>ウチワケ</t>
    </rPh>
    <rPh sb="4" eb="5">
      <t>ショ</t>
    </rPh>
    <phoneticPr fontId="9"/>
  </si>
  <si>
    <t xml:space="preserve">
No.</t>
    <phoneticPr fontId="9"/>
  </si>
  <si>
    <t>【 内訳書2-1 集計表 】</t>
    <rPh sb="2" eb="4">
      <t>ウチワケ</t>
    </rPh>
    <rPh sb="4" eb="5">
      <t>ショ</t>
    </rPh>
    <rPh sb="9" eb="12">
      <t>シュウケイヒョウ</t>
    </rPh>
    <phoneticPr fontId="9"/>
  </si>
  <si>
    <r>
      <t>1</t>
    </r>
    <r>
      <rPr>
        <sz val="10"/>
        <color theme="1"/>
        <rFont val="ＭＳ Ｐゴシック"/>
        <family val="3"/>
        <charset val="128"/>
        <scheme val="minor"/>
      </rPr>
      <t>/2*D</t>
    </r>
    <phoneticPr fontId="8"/>
  </si>
  <si>
    <r>
      <t>D</t>
    </r>
    <r>
      <rPr>
        <sz val="10"/>
        <color theme="1"/>
        <rFont val="ＭＳ Ｐゴシック"/>
        <family val="3"/>
        <charset val="128"/>
        <scheme val="minor"/>
      </rPr>
      <t>-C</t>
    </r>
    <phoneticPr fontId="8"/>
  </si>
  <si>
    <r>
      <t>5</t>
    </r>
    <r>
      <rPr>
        <sz val="10"/>
        <color theme="1"/>
        <rFont val="ＭＳ Ｐゴシック"/>
        <family val="3"/>
        <charset val="128"/>
        <scheme val="minor"/>
      </rPr>
      <t>/6*(B-K-C)</t>
    </r>
    <phoneticPr fontId="8"/>
  </si>
  <si>
    <t>委託費・補助金</t>
    <rPh sb="0" eb="3">
      <t>イタクヒ</t>
    </rPh>
    <rPh sb="4" eb="7">
      <t>ホジョキン</t>
    </rPh>
    <phoneticPr fontId="9"/>
  </si>
  <si>
    <t>出演・音楽・文芸費</t>
    <rPh sb="0" eb="2">
      <t>シュツエン</t>
    </rPh>
    <rPh sb="3" eb="5">
      <t>オンガク</t>
    </rPh>
    <rPh sb="6" eb="9">
      <t>ブンゲイヒ</t>
    </rPh>
    <phoneticPr fontId="3"/>
  </si>
  <si>
    <t>舞台・会場・設営費</t>
    <rPh sb="0" eb="2">
      <t>ブタイ</t>
    </rPh>
    <rPh sb="3" eb="5">
      <t>カイジョウ</t>
    </rPh>
    <rPh sb="6" eb="8">
      <t>セツエイ</t>
    </rPh>
    <rPh sb="8" eb="9">
      <t>ヒ</t>
    </rPh>
    <phoneticPr fontId="3"/>
  </si>
  <si>
    <t>賃金・旅費・報償費</t>
    <rPh sb="0" eb="2">
      <t>チンギン</t>
    </rPh>
    <rPh sb="3" eb="5">
      <t>リョヒ</t>
    </rPh>
    <rPh sb="6" eb="8">
      <t>ホウショウ</t>
    </rPh>
    <rPh sb="8" eb="9">
      <t>ヒ</t>
    </rPh>
    <phoneticPr fontId="3"/>
  </si>
  <si>
    <t>雑役務費・消耗品費等</t>
    <rPh sb="0" eb="1">
      <t>ザツ</t>
    </rPh>
    <rPh sb="1" eb="4">
      <t>エキムヒ</t>
    </rPh>
    <rPh sb="5" eb="8">
      <t>ショウモウヒン</t>
    </rPh>
    <rPh sb="8" eb="9">
      <t>ヒ</t>
    </rPh>
    <rPh sb="9" eb="10">
      <t>トウ</t>
    </rPh>
    <phoneticPr fontId="3"/>
  </si>
  <si>
    <t xml:space="preserve">委託費・補助金 </t>
    <rPh sb="0" eb="3">
      <t>イタクヒ</t>
    </rPh>
    <rPh sb="4" eb="7">
      <t>ホジョキン</t>
    </rPh>
    <phoneticPr fontId="3"/>
  </si>
  <si>
    <t>事業番号</t>
    <rPh sb="0" eb="2">
      <t>ジギョウ</t>
    </rPh>
    <rPh sb="2" eb="4">
      <t>バンゴウ</t>
    </rPh>
    <phoneticPr fontId="8"/>
  </si>
  <si>
    <t>【 内訳書2-2 】</t>
    <phoneticPr fontId="9"/>
  </si>
  <si>
    <t>【 内訳書2-2 集計表 】</t>
    <phoneticPr fontId="9"/>
  </si>
  <si>
    <t>【 内訳書2-3 】</t>
    <phoneticPr fontId="9"/>
  </si>
  <si>
    <t>【 内訳書2-3 】</t>
    <phoneticPr fontId="9"/>
  </si>
  <si>
    <t>【 内訳書2-3 集計表 】</t>
    <phoneticPr fontId="9"/>
  </si>
  <si>
    <t>【 内訳書2-4 】</t>
    <phoneticPr fontId="9"/>
  </si>
  <si>
    <t>【 内訳書2-4 】</t>
    <phoneticPr fontId="9"/>
  </si>
  <si>
    <t>【 内訳書2-4 集計表 】</t>
    <phoneticPr fontId="9"/>
  </si>
  <si>
    <t>【 内訳書2-5 】</t>
    <phoneticPr fontId="9"/>
  </si>
  <si>
    <t>【 内訳書2-5 】</t>
    <phoneticPr fontId="9"/>
  </si>
  <si>
    <t>【 内訳書2-5 集計表 】</t>
    <phoneticPr fontId="9"/>
  </si>
  <si>
    <t>【 内訳書2-6 】</t>
    <phoneticPr fontId="9"/>
  </si>
  <si>
    <t>【 内訳書2-6 】</t>
    <phoneticPr fontId="9"/>
  </si>
  <si>
    <t>【 内訳書2-6 集計表 】</t>
    <phoneticPr fontId="9"/>
  </si>
  <si>
    <t>【 内訳書2-7 】</t>
    <phoneticPr fontId="9"/>
  </si>
  <si>
    <t>【 内訳書2-7 】</t>
    <phoneticPr fontId="9"/>
  </si>
  <si>
    <t>【 内訳書2-7 集計表 】</t>
    <phoneticPr fontId="9"/>
  </si>
  <si>
    <t>【 内訳書2-8 】</t>
    <phoneticPr fontId="9"/>
  </si>
  <si>
    <t>【 内訳書2-8 集計表 】</t>
    <phoneticPr fontId="9"/>
  </si>
  <si>
    <t>【 内訳書2-9 】</t>
    <phoneticPr fontId="9"/>
  </si>
  <si>
    <t>【 内訳書2-9 】</t>
    <phoneticPr fontId="9"/>
  </si>
  <si>
    <t>【 内訳書2-9 集計表 】</t>
    <phoneticPr fontId="9"/>
  </si>
  <si>
    <t>【 内訳書2-10 】</t>
    <phoneticPr fontId="9"/>
  </si>
  <si>
    <t>【 内訳書2-10 】</t>
    <phoneticPr fontId="9"/>
  </si>
  <si>
    <t>【 内訳書2-10 集計表 】</t>
    <phoneticPr fontId="9"/>
  </si>
  <si>
    <t>【 内訳書2-11 】</t>
    <phoneticPr fontId="9"/>
  </si>
  <si>
    <t>【 内訳書2-11 】</t>
    <phoneticPr fontId="9"/>
  </si>
  <si>
    <t>【 内訳書2-11 集計表 】</t>
    <phoneticPr fontId="9"/>
  </si>
  <si>
    <t>【 内訳書2-12 】</t>
    <phoneticPr fontId="9"/>
  </si>
  <si>
    <t>【 内訳書2-12 】</t>
    <phoneticPr fontId="9"/>
  </si>
  <si>
    <t>【 内訳書2-12 集計表 】</t>
    <phoneticPr fontId="9"/>
  </si>
  <si>
    <t>【 内訳書2-13 】</t>
    <phoneticPr fontId="9"/>
  </si>
  <si>
    <t>【 内訳書2-13 】</t>
    <phoneticPr fontId="9"/>
  </si>
  <si>
    <t>【 内訳書2-13 集計表 】</t>
    <phoneticPr fontId="9"/>
  </si>
  <si>
    <t>【 内訳書2-14 】</t>
    <phoneticPr fontId="9"/>
  </si>
  <si>
    <t>【 内訳書2-14 】</t>
    <phoneticPr fontId="9"/>
  </si>
  <si>
    <t>【 内訳書2-14 集計表 】</t>
    <phoneticPr fontId="9"/>
  </si>
  <si>
    <t>【 内訳書2-15 】</t>
    <phoneticPr fontId="9"/>
  </si>
  <si>
    <t>【 内訳書2-15 】</t>
    <phoneticPr fontId="9"/>
  </si>
  <si>
    <t>【 内訳書2-15 集計表 】</t>
    <phoneticPr fontId="9"/>
  </si>
  <si>
    <t>【 内訳書2-16 】</t>
    <phoneticPr fontId="9"/>
  </si>
  <si>
    <t>【 内訳書2-16 】</t>
    <phoneticPr fontId="9"/>
  </si>
  <si>
    <t>【 内訳書2-16 集計表 】</t>
    <phoneticPr fontId="9"/>
  </si>
  <si>
    <t>【 内訳書2-17 】</t>
    <phoneticPr fontId="9"/>
  </si>
  <si>
    <t>【 内訳書2-17 】</t>
    <phoneticPr fontId="9"/>
  </si>
  <si>
    <t>【 内訳書2-17 集計表 】</t>
    <phoneticPr fontId="9"/>
  </si>
  <si>
    <t>【 内訳書2-18 】</t>
    <phoneticPr fontId="9"/>
  </si>
  <si>
    <t>【 内訳書2-18 】</t>
    <phoneticPr fontId="9"/>
  </si>
  <si>
    <t>【 内訳書2-18 集計表 】</t>
    <phoneticPr fontId="9"/>
  </si>
  <si>
    <t>【 内訳書2-19 】</t>
    <phoneticPr fontId="9"/>
  </si>
  <si>
    <t>【 内訳書2-19 】</t>
    <phoneticPr fontId="9"/>
  </si>
  <si>
    <t>【 内訳書2-19 集計表 】</t>
    <phoneticPr fontId="9"/>
  </si>
  <si>
    <t>【 内訳書2-20 】</t>
    <phoneticPr fontId="9"/>
  </si>
  <si>
    <t>【 内訳書2-20 】</t>
    <phoneticPr fontId="9"/>
  </si>
  <si>
    <t>【 内訳書2-20 集計表 】</t>
    <phoneticPr fontId="9"/>
  </si>
  <si>
    <t>上限額</t>
    <rPh sb="0" eb="2">
      <t>ジョウゲン</t>
    </rPh>
    <rPh sb="2" eb="3">
      <t>ガク</t>
    </rPh>
    <phoneticPr fontId="8"/>
  </si>
  <si>
    <t>（〒　　　－　　　　）</t>
  </si>
  <si>
    <t/>
  </si>
  <si>
    <t>E-mail</t>
    <phoneticPr fontId="9"/>
  </si>
  <si>
    <t>／FAX</t>
    <phoneticPr fontId="9"/>
  </si>
  <si>
    <t>TEL</t>
    <phoneticPr fontId="9"/>
  </si>
  <si>
    <t>・申請済（認証番号：　　　　　　　　）　・申請予定　あり　／　なし</t>
    <phoneticPr fontId="9"/>
  </si>
  <si>
    <t>１２．具体的な事業又は取組</t>
    <phoneticPr fontId="9"/>
  </si>
  <si>
    <t>国庫補助額</t>
    <rPh sb="0" eb="2">
      <t>コッコ</t>
    </rPh>
    <rPh sb="2" eb="4">
      <t>ホジョ</t>
    </rPh>
    <rPh sb="4" eb="5">
      <t>ガク</t>
    </rPh>
    <phoneticPr fontId="3"/>
  </si>
  <si>
    <t>【内訳書1】</t>
  </si>
  <si>
    <t>（収入の部）</t>
  </si>
  <si>
    <t>（単位：円）</t>
  </si>
  <si>
    <t>区   分</t>
  </si>
  <si>
    <t>事業番号</t>
  </si>
  <si>
    <t>予定額
合計</t>
  </si>
  <si>
    <t>事業名
（取組名）</t>
  </si>
  <si>
    <t>予定額</t>
  </si>
  <si>
    <t>申請者自己負担額</t>
  </si>
  <si>
    <t>共催者等負担額</t>
  </si>
  <si>
    <t>補助金・助成金</t>
  </si>
  <si>
    <t>寄附金・協賛金</t>
  </si>
  <si>
    <t>事業収入</t>
  </si>
  <si>
    <t>その他</t>
  </si>
  <si>
    <t>小   計（Ａ）</t>
  </si>
  <si>
    <t>国庫補助額（計算値）</t>
  </si>
  <si>
    <t>合   計（Ｂ）</t>
  </si>
  <si>
    <t>（支出の部）</t>
  </si>
  <si>
    <t>区分</t>
  </si>
  <si>
    <t>費目</t>
  </si>
  <si>
    <t>補助対象経費</t>
  </si>
  <si>
    <t>出演・
音楽・
文芸費</t>
  </si>
  <si>
    <t>出演費</t>
  </si>
  <si>
    <t>音楽費</t>
  </si>
  <si>
    <t>文芸費</t>
  </si>
  <si>
    <t>舞台・
会場・
設営費</t>
  </si>
  <si>
    <t>舞台費</t>
  </si>
  <si>
    <t>作品借料</t>
  </si>
  <si>
    <t>上映費</t>
  </si>
  <si>
    <t>会場費</t>
  </si>
  <si>
    <t>運搬費</t>
  </si>
  <si>
    <t>賃金・
旅費・
報償費</t>
  </si>
  <si>
    <t>旅費</t>
  </si>
  <si>
    <t>報償費</t>
  </si>
  <si>
    <t>雑役務費・
消耗品費等</t>
  </si>
  <si>
    <t>雑役務費</t>
  </si>
  <si>
    <t>消耗品費</t>
  </si>
  <si>
    <t>通信費</t>
  </si>
  <si>
    <t>会議費</t>
  </si>
  <si>
    <t xml:space="preserve">委託費 </t>
  </si>
  <si>
    <t>委託費</t>
  </si>
  <si>
    <t>小   計（Ｃ）</t>
  </si>
  <si>
    <t>消費税及び地方消費税に
係る仕入控除税額</t>
  </si>
  <si>
    <t>補助対象経費計（Ｄ）</t>
  </si>
  <si>
    <t>補助対象外経費</t>
  </si>
  <si>
    <t>小   計（Ｅ）</t>
  </si>
  <si>
    <t>合   計（Ｆ）</t>
  </si>
  <si>
    <t>↓</t>
  </si>
  <si>
    <t>内訳書2-1</t>
  </si>
  <si>
    <t>内訳書2-2</t>
  </si>
  <si>
    <t>内訳書2-3</t>
  </si>
  <si>
    <t>内訳書2-4</t>
  </si>
  <si>
    <t>内訳書2-5</t>
  </si>
  <si>
    <t>内訳書2-6</t>
  </si>
  <si>
    <t>内訳書2-7</t>
  </si>
  <si>
    <t>内訳書2-8</t>
  </si>
  <si>
    <t>内訳書2-9</t>
  </si>
  <si>
    <t>内訳書2-10</t>
  </si>
  <si>
    <t>内訳書2-11</t>
  </si>
  <si>
    <t>内訳書2-12</t>
  </si>
  <si>
    <t>内訳書2-13</t>
  </si>
  <si>
    <t>内訳書2-14</t>
  </si>
  <si>
    <t>内訳書2-15</t>
  </si>
  <si>
    <t>内訳書2-16</t>
  </si>
  <si>
    <t>内訳書2-17</t>
  </si>
  <si>
    <t>内訳書2-18</t>
  </si>
  <si>
    <t>内訳書2-19</t>
  </si>
  <si>
    <t>内訳書2-20</t>
  </si>
  <si>
    <t xml:space="preserve">【 委託内訳書２-○-○ 】 </t>
    <rPh sb="2" eb="4">
      <t>イタク</t>
    </rPh>
    <rPh sb="4" eb="6">
      <t>ウチワケ</t>
    </rPh>
    <rPh sb="6" eb="7">
      <t>ショ</t>
    </rPh>
    <phoneticPr fontId="9"/>
  </si>
  <si>
    <t>受託者：</t>
    <rPh sb="0" eb="3">
      <t>ジュタクシャ</t>
    </rPh>
    <phoneticPr fontId="9"/>
  </si>
  <si>
    <t>No.</t>
    <phoneticPr fontId="9"/>
  </si>
  <si>
    <t>国庫補助額</t>
    <phoneticPr fontId="8"/>
  </si>
  <si>
    <t>申請者自己負担額</t>
    <rPh sb="0" eb="3">
      <t>シンセイシャ</t>
    </rPh>
    <rPh sb="3" eb="5">
      <t>ジコ</t>
    </rPh>
    <rPh sb="5" eb="7">
      <t>フタン</t>
    </rPh>
    <rPh sb="7" eb="8">
      <t>ガク</t>
    </rPh>
    <phoneticPr fontId="8"/>
  </si>
  <si>
    <t>※本補助金を受給することにより向上が見込まれることについても記入</t>
    <phoneticPr fontId="8"/>
  </si>
  <si>
    <t>事業枠：</t>
    <rPh sb="0" eb="2">
      <t>ジギョウ</t>
    </rPh>
    <rPh sb="2" eb="3">
      <t>ワク</t>
    </rPh>
    <phoneticPr fontId="8"/>
  </si>
  <si>
    <t>１１．芸術文化振興基金への応募の有無</t>
    <rPh sb="3" eb="5">
      <t>ゲイジュツ</t>
    </rPh>
    <rPh sb="5" eb="7">
      <t>ブンカ</t>
    </rPh>
    <rPh sb="7" eb="9">
      <t>シンコウ</t>
    </rPh>
    <rPh sb="9" eb="11">
      <t>キキン</t>
    </rPh>
    <rPh sb="13" eb="15">
      <t>オウボ</t>
    </rPh>
    <rPh sb="16" eb="18">
      <t>ウム</t>
    </rPh>
    <phoneticPr fontId="9"/>
  </si>
  <si>
    <t>　①舞台芸術等の創造普及活動へ応募　　②地域の文化振興等の活動へ応募　　③応募していない</t>
    <rPh sb="2" eb="4">
      <t>ブタイ</t>
    </rPh>
    <rPh sb="4" eb="6">
      <t>ゲイジュツ</t>
    </rPh>
    <rPh sb="6" eb="7">
      <t>トウ</t>
    </rPh>
    <rPh sb="8" eb="10">
      <t>ソウゾウ</t>
    </rPh>
    <rPh sb="10" eb="12">
      <t>フキュウ</t>
    </rPh>
    <rPh sb="12" eb="14">
      <t>カツドウ</t>
    </rPh>
    <rPh sb="15" eb="17">
      <t>オウボ</t>
    </rPh>
    <rPh sb="20" eb="22">
      <t>チイキ</t>
    </rPh>
    <rPh sb="23" eb="25">
      <t>ブンカ</t>
    </rPh>
    <rPh sb="25" eb="27">
      <t>シンコウ</t>
    </rPh>
    <rPh sb="27" eb="28">
      <t>トウ</t>
    </rPh>
    <rPh sb="29" eb="31">
      <t>カツドウ</t>
    </rPh>
    <rPh sb="32" eb="34">
      <t>オウボ</t>
    </rPh>
    <rPh sb="37" eb="39">
      <t>オウボ</t>
    </rPh>
    <phoneticPr fontId="9"/>
  </si>
  <si>
    <t>３．実施計画の趣旨・目的</t>
    <rPh sb="2" eb="4">
      <t>ジッシ</t>
    </rPh>
    <phoneticPr fontId="9"/>
  </si>
  <si>
    <t>４．実施計画の推進に関する基本的な方針（文化振興条例等との対応等）</t>
    <rPh sb="2" eb="4">
      <t>ジッシ</t>
    </rPh>
    <rPh sb="4" eb="6">
      <t>ケイカク</t>
    </rPh>
    <rPh sb="7" eb="9">
      <t>スイシン</t>
    </rPh>
    <rPh sb="10" eb="11">
      <t>カン</t>
    </rPh>
    <rPh sb="13" eb="16">
      <t>キホンテキ</t>
    </rPh>
    <rPh sb="17" eb="19">
      <t>ホウシン</t>
    </rPh>
    <rPh sb="20" eb="22">
      <t>ブンカ</t>
    </rPh>
    <rPh sb="22" eb="24">
      <t>シンコウ</t>
    </rPh>
    <rPh sb="24" eb="26">
      <t>ジョウレイ</t>
    </rPh>
    <rPh sb="26" eb="27">
      <t>トウ</t>
    </rPh>
    <rPh sb="29" eb="31">
      <t>タイオウ</t>
    </rPh>
    <rPh sb="31" eb="32">
      <t>トウ</t>
    </rPh>
    <phoneticPr fontId="9"/>
  </si>
  <si>
    <t>５．実施計画の概要</t>
    <rPh sb="2" eb="4">
      <t>ジッシ</t>
    </rPh>
    <rPh sb="4" eb="6">
      <t>ケイカク</t>
    </rPh>
    <rPh sb="7" eb="9">
      <t>ガイヨウ</t>
    </rPh>
    <phoneticPr fontId="9"/>
  </si>
  <si>
    <t>６．期待される文化的・社会的・経済的効果等</t>
    <rPh sb="2" eb="4">
      <t>キタイ</t>
    </rPh>
    <rPh sb="7" eb="10">
      <t>ブンカテキ</t>
    </rPh>
    <rPh sb="11" eb="14">
      <t>シャカイテキ</t>
    </rPh>
    <rPh sb="15" eb="18">
      <t>ケイザイテキ</t>
    </rPh>
    <rPh sb="18" eb="21">
      <t>コウカトウ</t>
    </rPh>
    <phoneticPr fontId="9"/>
  </si>
  <si>
    <t>７．文化芸術政策の実績</t>
    <rPh sb="2" eb="4">
      <t>ブンカ</t>
    </rPh>
    <rPh sb="4" eb="6">
      <t>ゲイジュツ</t>
    </rPh>
    <rPh sb="6" eb="8">
      <t>セイサク</t>
    </rPh>
    <rPh sb="9" eb="11">
      <t>ジッセキ</t>
    </rPh>
    <phoneticPr fontId="9"/>
  </si>
  <si>
    <t>（１）創造都市ネットワーク日本に加盟</t>
    <rPh sb="3" eb="5">
      <t>ソウゾウ</t>
    </rPh>
    <rPh sb="5" eb="7">
      <t>トシ</t>
    </rPh>
    <rPh sb="13" eb="15">
      <t>ニホン</t>
    </rPh>
    <rPh sb="16" eb="18">
      <t>カメイ</t>
    </rPh>
    <phoneticPr fontId="9"/>
  </si>
  <si>
    <t>（２）ユネスコ創造都市ネットワークに加盟</t>
    <phoneticPr fontId="9"/>
  </si>
  <si>
    <t>（３）文化芸術創造都市で文化庁表彰を受彰</t>
    <phoneticPr fontId="9"/>
  </si>
  <si>
    <t>（４）東アジア文化都市採択地方公共団体</t>
    <rPh sb="13" eb="15">
      <t>チホウ</t>
    </rPh>
    <rPh sb="15" eb="17">
      <t>コウキョウ</t>
    </rPh>
    <rPh sb="17" eb="19">
      <t>ダンタイ</t>
    </rPh>
    <phoneticPr fontId="9"/>
  </si>
  <si>
    <r>
      <t>８．平成３０</t>
    </r>
    <r>
      <rPr>
        <sz val="11"/>
        <rFont val="ＭＳ Ｐゴシック"/>
        <family val="3"/>
        <charset val="128"/>
      </rPr>
      <t>年度の実施計画</t>
    </r>
    <rPh sb="2" eb="4">
      <t>ヘイセイ</t>
    </rPh>
    <rPh sb="9" eb="11">
      <t>ジッシ</t>
    </rPh>
    <phoneticPr fontId="9"/>
  </si>
  <si>
    <t>９．申請済（又は申請予定）の文化プログラム認証</t>
    <rPh sb="2" eb="4">
      <t>シンセイ</t>
    </rPh>
    <rPh sb="4" eb="5">
      <t>ズ</t>
    </rPh>
    <rPh sb="6" eb="7">
      <t>マタ</t>
    </rPh>
    <rPh sb="8" eb="10">
      <t>シンセイ</t>
    </rPh>
    <rPh sb="10" eb="12">
      <t>ヨテイ</t>
    </rPh>
    <rPh sb="14" eb="16">
      <t>ブンカ</t>
    </rPh>
    <rPh sb="21" eb="23">
      <t>ニンショウ</t>
    </rPh>
    <phoneticPr fontId="9"/>
  </si>
  <si>
    <t>１０．新国立劇場との連携公演</t>
    <rPh sb="3" eb="6">
      <t>シンコクリツ</t>
    </rPh>
    <rPh sb="6" eb="8">
      <t>ゲキジョウ</t>
    </rPh>
    <rPh sb="10" eb="12">
      <t>レンケイ</t>
    </rPh>
    <rPh sb="12" eb="14">
      <t>コウエン</t>
    </rPh>
    <phoneticPr fontId="9"/>
  </si>
  <si>
    <t>執行団体名</t>
    <rPh sb="4" eb="5">
      <t>メイ</t>
    </rPh>
    <phoneticPr fontId="8"/>
  </si>
  <si>
    <t>執行団体名</t>
    <rPh sb="4" eb="5">
      <t>メイ</t>
    </rPh>
    <phoneticPr fontId="8"/>
  </si>
  <si>
    <t>執行団体名：</t>
    <rPh sb="0" eb="2">
      <t>シッコウ</t>
    </rPh>
    <rPh sb="2" eb="4">
      <t>ダンタイ</t>
    </rPh>
    <rPh sb="4" eb="5">
      <t>メイ</t>
    </rPh>
    <phoneticPr fontId="9"/>
  </si>
  <si>
    <t>文化芸術による地域経済活性化枠　　・　地域の文化芸術振興枠</t>
    <rPh sb="0" eb="2">
      <t>ブンカ</t>
    </rPh>
    <rPh sb="2" eb="4">
      <t>ゲイジュツ</t>
    </rPh>
    <rPh sb="9" eb="11">
      <t>ケイザイ</t>
    </rPh>
    <rPh sb="28" eb="29">
      <t>ワク</t>
    </rPh>
    <phoneticPr fontId="8"/>
  </si>
  <si>
    <t>実施計画内容調査票</t>
    <rPh sb="0" eb="2">
      <t>ジッシ</t>
    </rPh>
    <rPh sb="2" eb="4">
      <t>ケイカク</t>
    </rPh>
    <rPh sb="4" eb="6">
      <t>ナイヨウ</t>
    </rPh>
    <rPh sb="6" eb="8">
      <t>チョウサ</t>
    </rPh>
    <rPh sb="8" eb="9">
      <t>ヒョウ</t>
    </rPh>
    <phoneticPr fontId="8"/>
  </si>
  <si>
    <t>補助対象となるすべての事業の事業計画について、あてはまるものすべてに○を選択してください。</t>
    <rPh sb="0" eb="2">
      <t>ホジョ</t>
    </rPh>
    <rPh sb="2" eb="4">
      <t>タイショウ</t>
    </rPh>
    <rPh sb="11" eb="13">
      <t>ジギョウ</t>
    </rPh>
    <rPh sb="14" eb="16">
      <t>ジギョウ</t>
    </rPh>
    <rPh sb="16" eb="18">
      <t>ケイカク</t>
    </rPh>
    <rPh sb="36" eb="38">
      <t>センタク</t>
    </rPh>
    <phoneticPr fontId="43"/>
  </si>
  <si>
    <t>（全事業分をこの用紙１枚に記載してください。）</t>
    <rPh sb="1" eb="2">
      <t>ゼン</t>
    </rPh>
    <rPh sb="2" eb="4">
      <t>ジギョウ</t>
    </rPh>
    <rPh sb="4" eb="5">
      <t>ブン</t>
    </rPh>
    <rPh sb="8" eb="10">
      <t>ヨウシ</t>
    </rPh>
    <rPh sb="11" eb="12">
      <t>マイ</t>
    </rPh>
    <rPh sb="13" eb="15">
      <t>キサイ</t>
    </rPh>
    <phoneticPr fontId="8"/>
  </si>
  <si>
    <t>分野</t>
    <rPh sb="0" eb="2">
      <t>ブンヤ</t>
    </rPh>
    <phoneticPr fontId="8"/>
  </si>
  <si>
    <t>文学</t>
    <phoneticPr fontId="8"/>
  </si>
  <si>
    <t>音楽</t>
    <phoneticPr fontId="8"/>
  </si>
  <si>
    <t>美術</t>
    <phoneticPr fontId="8"/>
  </si>
  <si>
    <t>写真</t>
    <phoneticPr fontId="8"/>
  </si>
  <si>
    <t>演劇</t>
    <phoneticPr fontId="8"/>
  </si>
  <si>
    <t>舞踊</t>
    <phoneticPr fontId="8"/>
  </si>
  <si>
    <t>映画</t>
    <rPh sb="0" eb="2">
      <t>エイガ</t>
    </rPh>
    <phoneticPr fontId="8"/>
  </si>
  <si>
    <t>漫画</t>
    <rPh sb="0" eb="2">
      <t>マンガ</t>
    </rPh>
    <phoneticPr fontId="8"/>
  </si>
  <si>
    <t>アニメ</t>
    <phoneticPr fontId="8"/>
  </si>
  <si>
    <t>コンピュータ等を利用した芸術</t>
    <phoneticPr fontId="8"/>
  </si>
  <si>
    <t>雅楽</t>
    <phoneticPr fontId="8"/>
  </si>
  <si>
    <t>能</t>
    <phoneticPr fontId="8"/>
  </si>
  <si>
    <t>狂言</t>
    <rPh sb="0" eb="2">
      <t>キョウゲン</t>
    </rPh>
    <phoneticPr fontId="8"/>
  </si>
  <si>
    <t>文楽</t>
    <phoneticPr fontId="8"/>
  </si>
  <si>
    <t>歌舞伎</t>
    <phoneticPr fontId="8"/>
  </si>
  <si>
    <t>講談</t>
    <phoneticPr fontId="8"/>
  </si>
  <si>
    <t>落語</t>
    <phoneticPr fontId="8"/>
  </si>
  <si>
    <t>浪曲</t>
    <phoneticPr fontId="8"/>
  </si>
  <si>
    <t>漫談</t>
    <phoneticPr fontId="8"/>
  </si>
  <si>
    <t>漫才</t>
    <phoneticPr fontId="8"/>
  </si>
  <si>
    <t>民俗芸能</t>
    <rPh sb="0" eb="2">
      <t>ミンゾク</t>
    </rPh>
    <rPh sb="2" eb="4">
      <t>ゲイノウ</t>
    </rPh>
    <phoneticPr fontId="8"/>
  </si>
  <si>
    <t>歌唱</t>
    <phoneticPr fontId="8"/>
  </si>
  <si>
    <t>茶道</t>
    <rPh sb="0" eb="2">
      <t>サドウ</t>
    </rPh>
    <phoneticPr fontId="8"/>
  </si>
  <si>
    <t>華道</t>
    <rPh sb="0" eb="2">
      <t>カドウ</t>
    </rPh>
    <phoneticPr fontId="8"/>
  </si>
  <si>
    <t>書道</t>
    <rPh sb="0" eb="2">
      <t>ショドウ</t>
    </rPh>
    <phoneticPr fontId="8"/>
  </si>
  <si>
    <t>大道芸</t>
    <rPh sb="0" eb="3">
      <t>ダイドウゲイ</t>
    </rPh>
    <phoneticPr fontId="8"/>
  </si>
  <si>
    <t>奇術</t>
    <rPh sb="0" eb="2">
      <t>キジュツ</t>
    </rPh>
    <phoneticPr fontId="8"/>
  </si>
  <si>
    <t>食関連</t>
    <phoneticPr fontId="43"/>
  </si>
  <si>
    <t>国際交流</t>
    <rPh sb="0" eb="2">
      <t>コクサイ</t>
    </rPh>
    <rPh sb="2" eb="4">
      <t>コウリュウ</t>
    </rPh>
    <phoneticPr fontId="8"/>
  </si>
  <si>
    <t>日中</t>
    <rPh sb="0" eb="2">
      <t>ニッチュウ</t>
    </rPh>
    <phoneticPr fontId="8"/>
  </si>
  <si>
    <t>日韓</t>
    <rPh sb="0" eb="2">
      <t>ニッカン</t>
    </rPh>
    <phoneticPr fontId="8"/>
  </si>
  <si>
    <t>日中韓</t>
    <rPh sb="0" eb="3">
      <t>ニッチュウカン</t>
    </rPh>
    <phoneticPr fontId="8"/>
  </si>
  <si>
    <t>明治
150年</t>
    <rPh sb="0" eb="2">
      <t>メイジ</t>
    </rPh>
    <rPh sb="6" eb="7">
      <t>ネン</t>
    </rPh>
    <phoneticPr fontId="43"/>
  </si>
  <si>
    <t>文化の日</t>
    <rPh sb="0" eb="2">
      <t>ブンカ</t>
    </rPh>
    <rPh sb="3" eb="4">
      <t>ヒ</t>
    </rPh>
    <phoneticPr fontId="8"/>
  </si>
  <si>
    <t>芸術祭</t>
    <rPh sb="0" eb="3">
      <t>ゲイジュツサイ</t>
    </rPh>
    <phoneticPr fontId="8"/>
  </si>
  <si>
    <t>お祭り</t>
    <rPh sb="1" eb="2">
      <t>マツ</t>
    </rPh>
    <phoneticPr fontId="8"/>
  </si>
  <si>
    <t>会場が神社・仏閣の取組</t>
    <rPh sb="0" eb="2">
      <t>カイジョウ</t>
    </rPh>
    <rPh sb="3" eb="5">
      <t>ジンジャ</t>
    </rPh>
    <rPh sb="6" eb="8">
      <t>ブッカク</t>
    </rPh>
    <rPh sb="9" eb="11">
      <t>トリクミ</t>
    </rPh>
    <phoneticPr fontId="8"/>
  </si>
  <si>
    <t>アウトリーチ</t>
    <phoneticPr fontId="43"/>
  </si>
  <si>
    <t>参加者・出演者</t>
    <rPh sb="0" eb="3">
      <t>サンカシャ</t>
    </rPh>
    <rPh sb="4" eb="7">
      <t>シュツエンシャ</t>
    </rPh>
    <phoneticPr fontId="8"/>
  </si>
  <si>
    <t>対象者・観覧者</t>
    <rPh sb="4" eb="6">
      <t>カンラン</t>
    </rPh>
    <rPh sb="6" eb="7">
      <t>シャ</t>
    </rPh>
    <phoneticPr fontId="8"/>
  </si>
  <si>
    <t>障害者</t>
    <rPh sb="0" eb="3">
      <t>ショウガイシャ</t>
    </rPh>
    <phoneticPr fontId="8"/>
  </si>
  <si>
    <t>高齢者</t>
    <rPh sb="0" eb="3">
      <t>コウレイシャ</t>
    </rPh>
    <phoneticPr fontId="8"/>
  </si>
  <si>
    <r>
      <t xml:space="preserve">子供
</t>
    </r>
    <r>
      <rPr>
        <sz val="8"/>
        <color theme="1"/>
        <rFont val="ＭＳ Ｐゴシック"/>
        <family val="3"/>
        <charset val="128"/>
        <scheme val="minor"/>
      </rPr>
      <t>（未就学児）</t>
    </r>
    <rPh sb="0" eb="2">
      <t>コドモ</t>
    </rPh>
    <rPh sb="4" eb="8">
      <t>ミシュウガクジ</t>
    </rPh>
    <phoneticPr fontId="8"/>
  </si>
  <si>
    <r>
      <t xml:space="preserve">子供
</t>
    </r>
    <r>
      <rPr>
        <sz val="8"/>
        <color theme="1"/>
        <rFont val="ＭＳ Ｐゴシック"/>
        <family val="3"/>
        <charset val="128"/>
        <scheme val="minor"/>
      </rPr>
      <t>（就学児童）</t>
    </r>
    <rPh sb="0" eb="2">
      <t>コドモ</t>
    </rPh>
    <rPh sb="4" eb="6">
      <t>シュウガク</t>
    </rPh>
    <rPh sb="6" eb="8">
      <t>ジドウ</t>
    </rPh>
    <phoneticPr fontId="8"/>
  </si>
  <si>
    <t>アマチュア</t>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</si>
</sst>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00_ "/>
  </numFmts>
  <fonts count="4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10.5"/>
      <color theme="1"/>
      <name val="ＭＳ Ｐゴシック"/>
      <family val="3"/>
      <charset val="128"/>
    </font>
    <font>
      <sz val="9"/>
      <color theme="1"/>
      <name val="ＭＳ Ｐゴシック"/>
      <family val="3"/>
      <charset val="128"/>
    </font>
    <font>
      <sz val="10.5"/>
      <color theme="1"/>
      <name val="ＭＳ Ｐゴシック"/>
      <family val="3"/>
      <charset val="128"/>
      <scheme val="minor"/>
    </font>
    <font>
      <sz val="10.5"/>
      <color theme="1"/>
      <name val="Century"/>
      <family val="1"/>
    </font>
    <font>
      <sz val="10"/>
      <name val="ＭＳ Ｐゴシック"/>
      <family val="3"/>
      <charset val="128"/>
      <scheme val="minor"/>
    </font>
    <font>
      <b/>
      <sz val="10"/>
      <name val="ＭＳ Ｐゴシック"/>
      <family val="3"/>
      <charset val="128"/>
      <scheme val="minor"/>
    </font>
    <font>
      <sz val="11"/>
      <color indexed="8"/>
      <name val="ＭＳ Ｐゴシック"/>
      <family val="3"/>
      <charset val="128"/>
    </font>
    <font>
      <b/>
      <sz val="12"/>
      <name val="ＭＳ Ｐゴシック"/>
      <family val="3"/>
      <charset val="128"/>
      <scheme val="minor"/>
    </font>
    <font>
      <sz val="8"/>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font>
    <font>
      <sz val="9"/>
      <color theme="0" tint="-0.499984740745262"/>
      <name val="ＭＳ Ｐゴシック"/>
      <family val="3"/>
      <charset val="128"/>
      <scheme val="minor"/>
    </font>
    <font>
      <sz val="8"/>
      <color theme="0" tint="-0.499984740745262"/>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0"/>
      <color theme="1"/>
      <name val="ＭＳ Ｐゴシック"/>
      <family val="3"/>
      <charset val="128"/>
    </font>
    <font>
      <b/>
      <sz val="8"/>
      <name val="ＭＳ Ｐゴシック"/>
      <family val="3"/>
      <charset val="128"/>
    </font>
    <font>
      <b/>
      <sz val="10"/>
      <color rgb="FFFF0000"/>
      <name val="ＭＳ Ｐゴシック"/>
      <family val="3"/>
      <charset val="128"/>
      <scheme val="minor"/>
    </font>
    <font>
      <sz val="9"/>
      <color indexed="81"/>
      <name val="Meiryo UI"/>
      <family val="3"/>
      <charset val="128"/>
    </font>
    <font>
      <sz val="9"/>
      <color indexed="10"/>
      <name val="Meiryo UI"/>
      <family val="3"/>
      <charset val="128"/>
    </font>
    <font>
      <sz val="10"/>
      <color indexed="81"/>
      <name val="Meiryo UI"/>
      <family val="3"/>
      <charset val="128"/>
    </font>
    <font>
      <sz val="14"/>
      <color indexed="81"/>
      <name val="Meiryo UI"/>
      <family val="3"/>
      <charset val="128"/>
    </font>
    <font>
      <b/>
      <sz val="11"/>
      <color rgb="FFFF0000"/>
      <name val="ＭＳ Ｐゴシック"/>
      <family val="3"/>
      <charset val="128"/>
      <scheme val="minor"/>
    </font>
    <font>
      <sz val="9"/>
      <color theme="1"/>
      <name val="Meiryo UI"/>
      <family val="3"/>
      <charset val="128"/>
    </font>
    <font>
      <sz val="6"/>
      <name val="ＭＳ Ｐゴシック"/>
      <family val="2"/>
      <charset val="128"/>
      <scheme val="minor"/>
    </font>
    <font>
      <sz val="9"/>
      <color theme="1"/>
      <name val="ＭＳ Ｐゴシック"/>
      <family val="2"/>
      <charset val="128"/>
      <scheme val="minor"/>
    </font>
    <font>
      <sz val="8"/>
      <color theme="1"/>
      <name val="ＭＳ Ｐゴシック"/>
      <family val="3"/>
      <charset val="128"/>
      <scheme val="minor"/>
    </font>
    <font>
      <sz val="9"/>
      <color indexed="81"/>
      <name val="MS P ゴシック"/>
      <family val="3"/>
      <charset val="128"/>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rgb="FFCCFFCC"/>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9FFCC"/>
        <bgColor indexed="64"/>
      </patternFill>
    </fill>
    <fill>
      <patternFill patternType="solid">
        <fgColor rgb="FFCCFFFF"/>
        <bgColor indexed="64"/>
      </patternFill>
    </fill>
  </fills>
  <borders count="9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style="medium">
        <color indexed="64"/>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top style="dotted">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dotted">
        <color indexed="64"/>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s>
  <cellStyleXfs count="19">
    <xf numFmtId="0" fontId="0" fillId="0" borderId="0">
      <alignment vertical="center"/>
    </xf>
    <xf numFmtId="38" fontId="7" fillId="0" borderId="0" applyFont="0" applyFill="0" applyBorder="0" applyAlignment="0" applyProtection="0">
      <alignment vertical="center"/>
    </xf>
    <xf numFmtId="38" fontId="10" fillId="0" borderId="0" applyFont="0" applyFill="0" applyBorder="0" applyAlignment="0" applyProtection="0">
      <alignment vertical="center"/>
    </xf>
    <xf numFmtId="0" fontId="7" fillId="0" borderId="0">
      <alignment vertical="center"/>
    </xf>
    <xf numFmtId="0" fontId="7" fillId="0" borderId="0">
      <alignment vertical="center"/>
    </xf>
    <xf numFmtId="0" fontId="10" fillId="0" borderId="0">
      <alignment vertical="center"/>
    </xf>
    <xf numFmtId="38" fontId="18"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0" fillId="0" borderId="0">
      <alignment vertical="center"/>
    </xf>
    <xf numFmtId="0" fontId="30" fillId="0" borderId="0">
      <alignment vertical="center"/>
    </xf>
    <xf numFmtId="38" fontId="18" fillId="0" borderId="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576">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0" xfId="0" applyAlignment="1">
      <alignment vertical="center"/>
    </xf>
    <xf numFmtId="0" fontId="0" fillId="0" borderId="3" xfId="0" applyBorder="1">
      <alignment vertical="center"/>
    </xf>
    <xf numFmtId="0" fontId="0" fillId="0" borderId="3" xfId="0" applyBorder="1" applyAlignment="1">
      <alignment vertical="center"/>
    </xf>
    <xf numFmtId="0" fontId="0" fillId="0" borderId="2" xfId="0" applyBorder="1" applyAlignment="1">
      <alignment vertical="center"/>
    </xf>
    <xf numFmtId="0" fontId="0" fillId="0" borderId="16" xfId="0" applyBorder="1">
      <alignment vertical="center"/>
    </xf>
    <xf numFmtId="0" fontId="0" fillId="0" borderId="17" xfId="0" applyBorder="1">
      <alignment vertical="center"/>
    </xf>
    <xf numFmtId="0" fontId="0" fillId="0" borderId="5" xfId="0" applyBorder="1">
      <alignment vertical="center"/>
    </xf>
    <xf numFmtId="0" fontId="0" fillId="0" borderId="4" xfId="0" applyBorder="1" applyAlignment="1">
      <alignment vertical="center"/>
    </xf>
    <xf numFmtId="0" fontId="0" fillId="0" borderId="11" xfId="0" applyBorder="1">
      <alignment vertical="center"/>
    </xf>
    <xf numFmtId="0" fontId="0" fillId="0" borderId="22" xfId="0" applyBorder="1" applyAlignment="1">
      <alignment vertical="center"/>
    </xf>
    <xf numFmtId="0" fontId="0" fillId="0" borderId="13" xfId="0" applyBorder="1">
      <alignment vertical="center"/>
    </xf>
    <xf numFmtId="0" fontId="0" fillId="0" borderId="0" xfId="0" applyFill="1">
      <alignment vertical="center"/>
    </xf>
    <xf numFmtId="0" fontId="12" fillId="0" borderId="33"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left" vertical="top" wrapText="1"/>
    </xf>
    <xf numFmtId="0" fontId="0" fillId="0" borderId="1" xfId="0" applyBorder="1" applyAlignment="1">
      <alignment vertical="top" wrapText="1"/>
    </xf>
    <xf numFmtId="0" fontId="11" fillId="0" borderId="20" xfId="0" applyFont="1" applyBorder="1">
      <alignment vertical="center"/>
    </xf>
    <xf numFmtId="0" fontId="11" fillId="0" borderId="19" xfId="0" applyFont="1" applyBorder="1">
      <alignment vertical="center"/>
    </xf>
    <xf numFmtId="0" fontId="11" fillId="0" borderId="18" xfId="0" applyFont="1" applyBorder="1">
      <alignment vertical="center"/>
    </xf>
    <xf numFmtId="38" fontId="11" fillId="0" borderId="0" xfId="1" applyFont="1" applyFill="1">
      <alignment vertical="center"/>
    </xf>
    <xf numFmtId="38" fontId="11" fillId="0" borderId="0" xfId="1" applyFont="1" applyFill="1" applyAlignment="1">
      <alignment horizontal="right" vertical="center"/>
    </xf>
    <xf numFmtId="38" fontId="16" fillId="0" borderId="6" xfId="1" applyFont="1" applyFill="1" applyBorder="1" applyAlignment="1">
      <alignment vertical="center"/>
    </xf>
    <xf numFmtId="38" fontId="16" fillId="0" borderId="3" xfId="1" applyFont="1" applyFill="1" applyBorder="1" applyAlignment="1">
      <alignment horizontal="center" vertical="center" wrapText="1"/>
    </xf>
    <xf numFmtId="0" fontId="0" fillId="0" borderId="10" xfId="0" applyBorder="1">
      <alignment vertical="center"/>
    </xf>
    <xf numFmtId="0" fontId="0" fillId="0" borderId="23" xfId="0" applyBorder="1" applyAlignment="1">
      <alignment horizontal="left" vertical="center" wrapText="1"/>
    </xf>
    <xf numFmtId="0" fontId="11" fillId="0" borderId="17" xfId="0" applyFont="1" applyBorder="1">
      <alignment vertical="center"/>
    </xf>
    <xf numFmtId="0" fontId="11" fillId="0" borderId="16" xfId="0" applyFont="1" applyBorder="1">
      <alignment vertical="center"/>
    </xf>
    <xf numFmtId="0" fontId="25" fillId="0" borderId="13" xfId="0" applyFont="1" applyBorder="1" applyAlignment="1">
      <alignment horizontal="left" vertical="center"/>
    </xf>
    <xf numFmtId="0" fontId="0" fillId="0" borderId="0" xfId="0" applyBorder="1" applyAlignment="1">
      <alignment horizontal="left" vertical="center" wrapText="1"/>
    </xf>
    <xf numFmtId="0" fontId="0" fillId="0" borderId="12" xfId="0" applyBorder="1" applyAlignment="1">
      <alignment horizontal="left" vertical="center" wrapText="1"/>
    </xf>
    <xf numFmtId="0" fontId="11" fillId="0" borderId="28" xfId="0" applyFont="1" applyBorder="1" applyAlignment="1">
      <alignment vertical="center" wrapText="1"/>
    </xf>
    <xf numFmtId="0" fontId="16" fillId="0" borderId="3" xfId="0" applyFont="1" applyBorder="1" applyAlignment="1">
      <alignment vertical="center"/>
    </xf>
    <xf numFmtId="0" fontId="11" fillId="0" borderId="3" xfId="0" applyFont="1" applyBorder="1" applyAlignment="1">
      <alignment vertical="center"/>
    </xf>
    <xf numFmtId="0" fontId="11" fillId="0" borderId="32" xfId="0" applyFont="1" applyBorder="1" applyAlignment="1">
      <alignment vertical="center" wrapText="1"/>
    </xf>
    <xf numFmtId="0" fontId="11" fillId="0" borderId="56" xfId="0" applyFont="1" applyBorder="1" applyAlignment="1">
      <alignment vertical="center" wrapText="1"/>
    </xf>
    <xf numFmtId="0" fontId="16" fillId="0" borderId="2" xfId="0" applyFont="1" applyBorder="1" applyAlignment="1">
      <alignment vertical="center"/>
    </xf>
    <xf numFmtId="0" fontId="0" fillId="0" borderId="12" xfId="0" applyBorder="1">
      <alignment vertical="center"/>
    </xf>
    <xf numFmtId="0" fontId="0" fillId="0" borderId="16" xfId="0" applyBorder="1" applyAlignment="1">
      <alignment vertical="top" wrapText="1"/>
    </xf>
    <xf numFmtId="0" fontId="0" fillId="0" borderId="9" xfId="0" applyBorder="1">
      <alignment vertical="center"/>
    </xf>
    <xf numFmtId="0" fontId="0" fillId="0" borderId="25" xfId="0" applyBorder="1">
      <alignment vertical="center"/>
    </xf>
    <xf numFmtId="0" fontId="11" fillId="0" borderId="2" xfId="0" applyFont="1" applyBorder="1">
      <alignment vertical="center"/>
    </xf>
    <xf numFmtId="0" fontId="0" fillId="0" borderId="10" xfId="0" applyBorder="1" applyAlignment="1">
      <alignment vertical="center"/>
    </xf>
    <xf numFmtId="0" fontId="13" fillId="0" borderId="27" xfId="0" applyFont="1" applyFill="1" applyBorder="1" applyAlignment="1">
      <alignment horizontal="center" vertical="center" shrinkToFit="1"/>
    </xf>
    <xf numFmtId="38" fontId="16" fillId="0" borderId="0" xfId="1" applyFont="1" applyFill="1" applyBorder="1" applyAlignment="1">
      <alignment horizontal="center" vertical="center"/>
    </xf>
    <xf numFmtId="38" fontId="16" fillId="0" borderId="4" xfId="1" applyFont="1" applyFill="1" applyBorder="1" applyAlignment="1">
      <alignment horizontal="center" vertical="center"/>
    </xf>
    <xf numFmtId="38" fontId="16" fillId="0" borderId="4" xfId="1" applyFont="1" applyFill="1" applyBorder="1" applyAlignment="1">
      <alignment horizontal="center" vertical="center" wrapText="1"/>
    </xf>
    <xf numFmtId="0" fontId="0" fillId="0" borderId="0" xfId="0" applyBorder="1" applyAlignment="1">
      <alignment vertical="center"/>
    </xf>
    <xf numFmtId="0" fontId="0" fillId="0" borderId="0" xfId="0" applyAlignment="1">
      <alignment horizontal="center" vertical="center"/>
    </xf>
    <xf numFmtId="38" fontId="16" fillId="0" borderId="4" xfId="1" applyFont="1" applyFill="1" applyBorder="1" applyAlignment="1">
      <alignment vertical="center"/>
    </xf>
    <xf numFmtId="38" fontId="16" fillId="0" borderId="48" xfId="1" applyFont="1" applyFill="1" applyBorder="1" applyAlignment="1">
      <alignment vertical="center"/>
    </xf>
    <xf numFmtId="38" fontId="16" fillId="0" borderId="0" xfId="1" applyFont="1" applyFill="1">
      <alignment vertical="center"/>
    </xf>
    <xf numFmtId="38" fontId="16" fillId="0" borderId="0" xfId="1" applyFont="1" applyFill="1" applyAlignment="1">
      <alignment horizontal="right" vertical="center"/>
    </xf>
    <xf numFmtId="38" fontId="16" fillId="0" borderId="26" xfId="1" applyFont="1" applyFill="1" applyBorder="1">
      <alignment vertical="center"/>
    </xf>
    <xf numFmtId="38" fontId="16" fillId="0" borderId="26" xfId="1" applyFont="1" applyFill="1" applyBorder="1" applyAlignment="1">
      <alignment horizontal="center" vertical="center"/>
    </xf>
    <xf numFmtId="38" fontId="16" fillId="0" borderId="26" xfId="1" applyFont="1" applyFill="1" applyBorder="1" applyAlignment="1">
      <alignment horizontal="center" vertical="center" wrapText="1"/>
    </xf>
    <xf numFmtId="3" fontId="0" fillId="0" borderId="26" xfId="0" applyNumberFormat="1" applyBorder="1">
      <alignment vertical="center"/>
    </xf>
    <xf numFmtId="0" fontId="0" fillId="0" borderId="26" xfId="0" applyBorder="1" applyAlignment="1">
      <alignment horizontal="center" vertical="center"/>
    </xf>
    <xf numFmtId="3" fontId="0" fillId="7" borderId="26" xfId="0" applyNumberFormat="1" applyFill="1" applyBorder="1" applyProtection="1">
      <alignment vertical="center"/>
      <protection locked="0"/>
    </xf>
    <xf numFmtId="38" fontId="17" fillId="0" borderId="2" xfId="1" applyFont="1" applyFill="1" applyBorder="1" applyAlignment="1">
      <alignment vertical="center"/>
    </xf>
    <xf numFmtId="0" fontId="28" fillId="0" borderId="26" xfId="0" applyFont="1" applyBorder="1" applyAlignment="1">
      <alignment horizontal="center" vertical="center"/>
    </xf>
    <xf numFmtId="3" fontId="28" fillId="0" borderId="26" xfId="0" applyNumberFormat="1" applyFont="1" applyBorder="1" applyAlignment="1">
      <alignment vertical="center"/>
    </xf>
    <xf numFmtId="0" fontId="28" fillId="0" borderId="26" xfId="0" applyFont="1" applyBorder="1" applyAlignment="1">
      <alignment horizontal="center" vertical="center" wrapText="1"/>
    </xf>
    <xf numFmtId="38" fontId="17" fillId="0" borderId="47" xfId="1" applyFont="1" applyFill="1" applyBorder="1" applyAlignment="1">
      <alignment horizontal="right" vertical="center"/>
    </xf>
    <xf numFmtId="3" fontId="28" fillId="0" borderId="34" xfId="0" applyNumberFormat="1" applyFont="1" applyBorder="1" applyAlignment="1">
      <alignment vertical="center"/>
    </xf>
    <xf numFmtId="3" fontId="28" fillId="0" borderId="53" xfId="0" applyNumberFormat="1" applyFont="1" applyBorder="1" applyAlignment="1">
      <alignment vertical="center"/>
    </xf>
    <xf numFmtId="3" fontId="28" fillId="0" borderId="54" xfId="0" applyNumberFormat="1" applyFont="1" applyBorder="1" applyAlignment="1">
      <alignment vertical="center"/>
    </xf>
    <xf numFmtId="3" fontId="28" fillId="0" borderId="34" xfId="0" applyNumberFormat="1" applyFont="1" applyFill="1" applyBorder="1" applyAlignment="1">
      <alignment vertical="center"/>
    </xf>
    <xf numFmtId="38" fontId="11" fillId="0" borderId="26" xfId="1" applyFont="1" applyFill="1" applyBorder="1" applyAlignment="1">
      <alignment horizontal="center" vertical="center"/>
    </xf>
    <xf numFmtId="177" fontId="28" fillId="0" borderId="54" xfId="0" applyNumberFormat="1" applyFont="1" applyBorder="1" applyAlignment="1">
      <alignment horizontal="right" vertical="center"/>
    </xf>
    <xf numFmtId="177" fontId="28" fillId="0" borderId="26" xfId="0" applyNumberFormat="1" applyFont="1" applyBorder="1" applyAlignment="1">
      <alignment vertical="center"/>
    </xf>
    <xf numFmtId="0" fontId="29" fillId="0" borderId="0" xfId="10" applyFont="1" applyAlignment="1">
      <alignment horizontal="left" vertical="center"/>
    </xf>
    <xf numFmtId="38" fontId="16" fillId="0" borderId="0" xfId="1" applyFont="1" applyFill="1" applyBorder="1" applyAlignment="1">
      <alignment horizontal="left" vertical="center"/>
    </xf>
    <xf numFmtId="38" fontId="16" fillId="0" borderId="0" xfId="6" applyFont="1" applyFill="1" applyBorder="1" applyAlignment="1">
      <alignment horizontal="left" vertical="center" wrapText="1"/>
    </xf>
    <xf numFmtId="38" fontId="16" fillId="0" borderId="26" xfId="1" applyFont="1" applyFill="1" applyBorder="1" applyAlignment="1" applyProtection="1">
      <alignment vertical="center"/>
      <protection locked="0"/>
    </xf>
    <xf numFmtId="38" fontId="16" fillId="0" borderId="26" xfId="1" applyFont="1" applyFill="1" applyBorder="1" applyAlignment="1" applyProtection="1">
      <alignment horizontal="right" vertical="center"/>
      <protection locked="0"/>
    </xf>
    <xf numFmtId="38" fontId="16" fillId="0" borderId="53" xfId="1" applyFont="1" applyFill="1" applyBorder="1" applyAlignment="1" applyProtection="1">
      <alignment horizontal="right" vertical="center"/>
      <protection locked="0"/>
    </xf>
    <xf numFmtId="38" fontId="16" fillId="0" borderId="54" xfId="1" applyFont="1" applyFill="1" applyBorder="1" applyAlignment="1" applyProtection="1">
      <alignment vertical="center"/>
      <protection locked="0"/>
    </xf>
    <xf numFmtId="38" fontId="17" fillId="0" borderId="26" xfId="1" applyFont="1" applyFill="1" applyBorder="1" applyAlignment="1" applyProtection="1">
      <alignment vertical="center"/>
      <protection locked="0"/>
    </xf>
    <xf numFmtId="38" fontId="17" fillId="0" borderId="54" xfId="1" applyFont="1" applyFill="1" applyBorder="1" applyAlignment="1" applyProtection="1">
      <alignment horizontal="right" vertical="center"/>
      <protection locked="0"/>
    </xf>
    <xf numFmtId="0" fontId="0" fillId="0" borderId="0" xfId="12" applyFont="1">
      <alignment vertical="center"/>
    </xf>
    <xf numFmtId="38" fontId="10" fillId="0" borderId="0" xfId="13" applyFont="1" applyFill="1">
      <alignment vertical="center"/>
    </xf>
    <xf numFmtId="38" fontId="23" fillId="0" borderId="0" xfId="13" applyFont="1" applyFill="1" applyAlignment="1">
      <alignment horizontal="center" vertical="center"/>
    </xf>
    <xf numFmtId="38" fontId="21" fillId="0" borderId="0" xfId="13" applyFont="1" applyFill="1" applyBorder="1" applyAlignment="1">
      <alignment horizontal="center" vertical="center" wrapText="1"/>
    </xf>
    <xf numFmtId="0" fontId="30" fillId="0" borderId="0" xfId="11" applyAlignment="1">
      <alignment vertical="center" wrapText="1"/>
    </xf>
    <xf numFmtId="38" fontId="10" fillId="0" borderId="0" xfId="13" applyFont="1" applyFill="1" applyBorder="1" applyAlignment="1" applyProtection="1">
      <alignment horizontal="left" vertical="center" wrapText="1"/>
    </xf>
    <xf numFmtId="0" fontId="30" fillId="0" borderId="0" xfId="11" applyBorder="1" applyAlignment="1">
      <alignment vertical="center" wrapText="1"/>
    </xf>
    <xf numFmtId="0" fontId="33" fillId="6" borderId="26" xfId="11" applyFont="1" applyFill="1" applyBorder="1" applyAlignment="1">
      <alignment horizontal="center" vertical="center" wrapText="1"/>
    </xf>
    <xf numFmtId="0" fontId="20" fillId="0" borderId="0" xfId="11" applyFont="1" applyFill="1" applyBorder="1" applyAlignment="1">
      <alignment horizontal="right" vertical="center" shrinkToFit="1"/>
    </xf>
    <xf numFmtId="38" fontId="10" fillId="0" borderId="0" xfId="13" applyFont="1" applyFill="1" applyBorder="1">
      <alignment vertical="center"/>
    </xf>
    <xf numFmtId="38" fontId="21" fillId="0" borderId="0" xfId="13" applyFont="1" applyFill="1">
      <alignment vertical="center"/>
    </xf>
    <xf numFmtId="0" fontId="20" fillId="0" borderId="1" xfId="11" applyFont="1" applyFill="1" applyBorder="1" applyAlignment="1">
      <alignment horizontal="right" vertical="center" shrinkToFit="1"/>
    </xf>
    <xf numFmtId="38" fontId="10" fillId="0" borderId="1" xfId="13" applyFont="1" applyFill="1" applyBorder="1" applyAlignment="1">
      <alignment horizontal="right" vertical="center"/>
    </xf>
    <xf numFmtId="0" fontId="34" fillId="0" borderId="60" xfId="12" applyFont="1" applyBorder="1" applyAlignment="1">
      <alignment horizontal="center" vertical="center" wrapText="1"/>
    </xf>
    <xf numFmtId="38" fontId="31" fillId="0" borderId="61" xfId="13" applyFont="1" applyFill="1" applyBorder="1" applyAlignment="1">
      <alignment horizontal="center" vertical="center"/>
    </xf>
    <xf numFmtId="0" fontId="31" fillId="3" borderId="62" xfId="11" applyFont="1" applyFill="1" applyBorder="1" applyAlignment="1">
      <alignment horizontal="center" vertical="center"/>
    </xf>
    <xf numFmtId="0" fontId="21" fillId="2" borderId="63" xfId="11" applyFont="1" applyFill="1" applyBorder="1" applyAlignment="1">
      <alignment horizontal="center" vertical="center"/>
    </xf>
    <xf numFmtId="0" fontId="22" fillId="3" borderId="63" xfId="11" applyFont="1" applyFill="1" applyBorder="1" applyAlignment="1">
      <alignment horizontal="center" vertical="center"/>
    </xf>
    <xf numFmtId="0" fontId="22" fillId="2" borderId="63" xfId="11" applyFont="1" applyFill="1" applyBorder="1" applyAlignment="1">
      <alignment horizontal="center" vertical="center"/>
    </xf>
    <xf numFmtId="0" fontId="22" fillId="5" borderId="63" xfId="11" applyFont="1" applyFill="1" applyBorder="1" applyAlignment="1">
      <alignment horizontal="center" vertical="center"/>
    </xf>
    <xf numFmtId="38" fontId="31" fillId="6" borderId="64" xfId="13" applyFont="1" applyFill="1" applyBorder="1" applyAlignment="1">
      <alignment horizontal="center" vertical="center"/>
    </xf>
    <xf numFmtId="0" fontId="32" fillId="0" borderId="65" xfId="12" applyNumberFormat="1" applyFont="1" applyBorder="1" applyAlignment="1">
      <alignment horizontal="center" vertical="center"/>
    </xf>
    <xf numFmtId="38" fontId="23" fillId="0" borderId="66" xfId="13" applyFont="1" applyFill="1" applyBorder="1" applyAlignment="1" applyProtection="1">
      <alignment horizontal="center" vertical="center" textRotation="255"/>
      <protection locked="0"/>
    </xf>
    <xf numFmtId="38" fontId="23" fillId="0" borderId="67" xfId="13" applyFont="1" applyFill="1" applyBorder="1" applyAlignment="1" applyProtection="1">
      <alignment horizontal="center" vertical="center" wrapText="1"/>
      <protection locked="0"/>
    </xf>
    <xf numFmtId="0" fontId="23" fillId="3" borderId="67" xfId="11" applyFont="1" applyFill="1" applyBorder="1" applyProtection="1">
      <alignment vertical="center"/>
      <protection locked="0"/>
    </xf>
    <xf numFmtId="0" fontId="23" fillId="2" borderId="68" xfId="11" applyFont="1" applyFill="1" applyBorder="1" applyAlignment="1" applyProtection="1">
      <alignment horizontal="center" vertical="center" shrinkToFit="1"/>
      <protection locked="0"/>
    </xf>
    <xf numFmtId="178" fontId="23" fillId="3" borderId="68" xfId="13" applyNumberFormat="1" applyFont="1" applyFill="1" applyBorder="1" applyAlignment="1" applyProtection="1">
      <alignment horizontal="right" vertical="center" shrinkToFit="1"/>
      <protection locked="0"/>
    </xf>
    <xf numFmtId="0" fontId="23" fillId="5" borderId="68" xfId="11" applyFont="1" applyFill="1" applyBorder="1" applyAlignment="1" applyProtection="1">
      <alignment horizontal="center" vertical="center" shrinkToFit="1"/>
      <protection locked="0"/>
    </xf>
    <xf numFmtId="0" fontId="23" fillId="2" borderId="68" xfId="11" applyFont="1" applyFill="1" applyBorder="1" applyAlignment="1" applyProtection="1">
      <alignment vertical="center" shrinkToFit="1"/>
      <protection locked="0"/>
    </xf>
    <xf numFmtId="4" fontId="23" fillId="3" borderId="68" xfId="13" applyNumberFormat="1" applyFont="1" applyFill="1" applyBorder="1" applyAlignment="1" applyProtection="1">
      <alignment vertical="center" shrinkToFit="1"/>
      <protection locked="0"/>
    </xf>
    <xf numFmtId="0" fontId="23" fillId="5" borderId="68" xfId="11" applyFont="1" applyFill="1" applyBorder="1" applyAlignment="1" applyProtection="1">
      <alignment vertical="center" shrinkToFit="1"/>
      <protection locked="0"/>
    </xf>
    <xf numFmtId="0" fontId="23" fillId="0" borderId="68" xfId="11" applyFont="1" applyFill="1" applyBorder="1" applyAlignment="1" applyProtection="1">
      <alignment horizontal="center" vertical="center" shrinkToFit="1"/>
      <protection locked="0"/>
    </xf>
    <xf numFmtId="176" fontId="23" fillId="6" borderId="69" xfId="11" applyNumberFormat="1" applyFont="1" applyFill="1" applyBorder="1" applyAlignment="1">
      <alignment vertical="center" shrinkToFit="1"/>
    </xf>
    <xf numFmtId="0" fontId="32" fillId="0" borderId="65" xfId="12" applyFont="1" applyBorder="1" applyAlignment="1">
      <alignment horizontal="center" vertical="center"/>
    </xf>
    <xf numFmtId="178" fontId="23" fillId="5" borderId="68" xfId="11" applyNumberFormat="1" applyFont="1" applyFill="1" applyBorder="1" applyAlignment="1" applyProtection="1">
      <alignment horizontal="right" vertical="center" shrinkToFit="1"/>
      <protection locked="0"/>
    </xf>
    <xf numFmtId="0" fontId="23" fillId="3" borderId="67" xfId="11" applyFont="1" applyFill="1" applyBorder="1" applyAlignment="1" applyProtection="1">
      <alignment vertical="center" shrinkToFit="1"/>
      <protection locked="0"/>
    </xf>
    <xf numFmtId="0" fontId="23" fillId="3" borderId="67" xfId="11" applyFont="1" applyFill="1" applyBorder="1" applyAlignment="1" applyProtection="1">
      <alignment vertical="center"/>
      <protection locked="0"/>
    </xf>
    <xf numFmtId="0" fontId="32" fillId="0" borderId="70" xfId="12" applyFont="1" applyBorder="1" applyAlignment="1">
      <alignment horizontal="center" vertical="center"/>
    </xf>
    <xf numFmtId="38" fontId="23" fillId="0" borderId="71" xfId="13" applyFont="1" applyFill="1" applyBorder="1" applyAlignment="1" applyProtection="1">
      <alignment horizontal="center" vertical="center" textRotation="255"/>
      <protection locked="0"/>
    </xf>
    <xf numFmtId="0" fontId="23" fillId="3" borderId="72" xfId="11" applyFont="1" applyFill="1" applyBorder="1" applyAlignment="1" applyProtection="1">
      <alignment vertical="center"/>
      <protection locked="0"/>
    </xf>
    <xf numFmtId="0" fontId="23" fillId="2" borderId="73" xfId="11" applyFont="1" applyFill="1" applyBorder="1" applyAlignment="1" applyProtection="1">
      <alignment horizontal="center" vertical="center" shrinkToFit="1"/>
      <protection locked="0"/>
    </xf>
    <xf numFmtId="4" fontId="23" fillId="3" borderId="73" xfId="13" applyNumberFormat="1" applyFont="1" applyFill="1" applyBorder="1" applyAlignment="1" applyProtection="1">
      <alignment vertical="center" shrinkToFit="1"/>
      <protection locked="0"/>
    </xf>
    <xf numFmtId="0" fontId="23" fillId="2" borderId="73" xfId="11" applyFont="1" applyFill="1" applyBorder="1" applyAlignment="1" applyProtection="1">
      <alignment vertical="center" shrinkToFit="1"/>
      <protection locked="0"/>
    </xf>
    <xf numFmtId="0" fontId="23" fillId="5" borderId="73" xfId="11" applyFont="1" applyFill="1" applyBorder="1" applyAlignment="1" applyProtection="1">
      <alignment vertical="center" shrinkToFit="1"/>
      <protection locked="0"/>
    </xf>
    <xf numFmtId="0" fontId="23" fillId="0" borderId="73" xfId="11" applyFont="1" applyFill="1" applyBorder="1" applyAlignment="1" applyProtection="1">
      <alignment horizontal="center" vertical="center" shrinkToFit="1"/>
      <protection locked="0"/>
    </xf>
    <xf numFmtId="176" fontId="23" fillId="6" borderId="74" xfId="11" applyNumberFormat="1" applyFont="1" applyFill="1" applyBorder="1" applyAlignment="1">
      <alignment vertical="center" shrinkToFit="1"/>
    </xf>
    <xf numFmtId="0" fontId="0" fillId="0" borderId="0" xfId="12" applyFont="1" applyFill="1">
      <alignment vertical="center"/>
    </xf>
    <xf numFmtId="0" fontId="20" fillId="0" borderId="0" xfId="0" applyFont="1" applyFill="1" applyBorder="1" applyAlignment="1">
      <alignment horizontal="right" vertical="center" shrinkToFit="1"/>
    </xf>
    <xf numFmtId="0" fontId="20" fillId="0" borderId="1" xfId="0" applyFont="1" applyFill="1" applyBorder="1" applyAlignment="1">
      <alignment horizontal="right" vertical="center" shrinkToFit="1"/>
    </xf>
    <xf numFmtId="0" fontId="22" fillId="4" borderId="63" xfId="0" applyFont="1" applyFill="1" applyBorder="1" applyAlignment="1">
      <alignment horizontal="center" vertical="center"/>
    </xf>
    <xf numFmtId="0" fontId="22" fillId="2" borderId="63" xfId="0" applyFont="1" applyFill="1" applyBorder="1" applyAlignment="1">
      <alignment horizontal="center" vertical="center"/>
    </xf>
    <xf numFmtId="0" fontId="22" fillId="3" borderId="63" xfId="0" applyFont="1" applyFill="1" applyBorder="1" applyAlignment="1">
      <alignment horizontal="center" vertical="center"/>
    </xf>
    <xf numFmtId="0" fontId="22" fillId="5" borderId="63" xfId="0" applyFont="1" applyFill="1" applyBorder="1" applyAlignment="1">
      <alignment horizontal="center" vertical="center"/>
    </xf>
    <xf numFmtId="0" fontId="23" fillId="0" borderId="68" xfId="0" applyFont="1" applyFill="1" applyBorder="1" applyAlignment="1" applyProtection="1">
      <alignment horizontal="center" vertical="center" shrinkToFit="1"/>
      <protection locked="0"/>
    </xf>
    <xf numFmtId="38" fontId="23" fillId="0" borderId="0" xfId="13" applyFont="1" applyFill="1" applyBorder="1" applyAlignment="1" applyProtection="1">
      <alignment horizontal="center" vertical="center" textRotation="255"/>
      <protection locked="0"/>
    </xf>
    <xf numFmtId="38" fontId="23" fillId="0" borderId="0" xfId="13" applyFont="1" applyFill="1" applyBorder="1" applyAlignment="1" applyProtection="1">
      <alignment horizontal="center" vertical="center" wrapText="1"/>
      <protection locked="0"/>
    </xf>
    <xf numFmtId="0" fontId="23" fillId="0" borderId="0" xfId="11" applyFont="1" applyFill="1" applyBorder="1" applyAlignment="1" applyProtection="1">
      <alignment horizontal="center" vertical="center" shrinkToFit="1"/>
      <protection locked="0"/>
    </xf>
    <xf numFmtId="0" fontId="32" fillId="0" borderId="0" xfId="12" applyFont="1" applyFill="1" applyBorder="1" applyAlignment="1">
      <alignment horizontal="center" vertical="center"/>
    </xf>
    <xf numFmtId="0" fontId="23" fillId="0" borderId="0" xfId="11" applyFont="1" applyFill="1" applyBorder="1" applyAlignment="1" applyProtection="1">
      <alignment vertical="center"/>
      <protection locked="0"/>
    </xf>
    <xf numFmtId="4" fontId="23" fillId="0" borderId="0" xfId="13" applyNumberFormat="1" applyFont="1" applyFill="1" applyBorder="1" applyAlignment="1" applyProtection="1">
      <alignment vertical="center" shrinkToFit="1"/>
      <protection locked="0"/>
    </xf>
    <xf numFmtId="0" fontId="23" fillId="0" borderId="0" xfId="11" applyFont="1" applyFill="1" applyBorder="1" applyAlignment="1" applyProtection="1">
      <alignment vertical="center" shrinkToFit="1"/>
      <protection locked="0"/>
    </xf>
    <xf numFmtId="176" fontId="23" fillId="0" borderId="0" xfId="11" applyNumberFormat="1" applyFont="1" applyFill="1" applyBorder="1" applyAlignment="1">
      <alignment vertical="center" shrinkToFit="1"/>
    </xf>
    <xf numFmtId="0" fontId="23" fillId="2" borderId="73" xfId="0" applyFont="1" applyFill="1" applyBorder="1" applyAlignment="1" applyProtection="1">
      <alignment vertical="center" shrinkToFit="1"/>
      <protection locked="0"/>
    </xf>
    <xf numFmtId="0" fontId="23" fillId="5" borderId="73" xfId="0" applyFont="1" applyFill="1" applyBorder="1" applyAlignment="1" applyProtection="1">
      <alignment vertical="center" shrinkToFit="1"/>
      <protection locked="0"/>
    </xf>
    <xf numFmtId="0" fontId="23" fillId="0" borderId="73" xfId="0" applyFont="1" applyFill="1" applyBorder="1" applyAlignment="1" applyProtection="1">
      <alignment horizontal="center" vertical="center" shrinkToFit="1"/>
      <protection locked="0"/>
    </xf>
    <xf numFmtId="38" fontId="23" fillId="0" borderId="66" xfId="13" applyFont="1" applyFill="1" applyBorder="1" applyAlignment="1" applyProtection="1">
      <alignment horizontal="center" vertical="center" wrapText="1"/>
      <protection locked="0"/>
    </xf>
    <xf numFmtId="38" fontId="31" fillId="0" borderId="0" xfId="13" applyFont="1" applyFill="1" applyBorder="1" applyAlignment="1">
      <alignment horizontal="center" vertical="center"/>
    </xf>
    <xf numFmtId="4" fontId="23" fillId="3" borderId="77" xfId="13" applyNumberFormat="1" applyFont="1" applyFill="1" applyBorder="1" applyAlignment="1" applyProtection="1">
      <alignment vertical="center" shrinkToFit="1"/>
      <protection locked="0"/>
    </xf>
    <xf numFmtId="0" fontId="23" fillId="2" borderId="77" xfId="0" applyFont="1" applyFill="1" applyBorder="1" applyAlignment="1" applyProtection="1">
      <alignment vertical="center" shrinkToFit="1"/>
      <protection locked="0"/>
    </xf>
    <xf numFmtId="0" fontId="23" fillId="5" borderId="77" xfId="0" applyFont="1" applyFill="1" applyBorder="1" applyAlignment="1" applyProtection="1">
      <alignment vertical="center" shrinkToFit="1"/>
      <protection locked="0"/>
    </xf>
    <xf numFmtId="0" fontId="23" fillId="2" borderId="77" xfId="11" applyFont="1" applyFill="1" applyBorder="1" applyAlignment="1" applyProtection="1">
      <alignment vertical="center" shrinkToFit="1"/>
      <protection locked="0"/>
    </xf>
    <xf numFmtId="0" fontId="23" fillId="0" borderId="77" xfId="0" applyFont="1" applyFill="1" applyBorder="1" applyAlignment="1" applyProtection="1">
      <alignment vertical="center" shrinkToFit="1"/>
      <protection locked="0"/>
    </xf>
    <xf numFmtId="176" fontId="23" fillId="6" borderId="81" xfId="11" applyNumberFormat="1" applyFont="1" applyFill="1" applyBorder="1" applyAlignment="1">
      <alignment vertical="center" shrinkToFit="1"/>
    </xf>
    <xf numFmtId="0" fontId="0" fillId="0" borderId="63" xfId="12" applyFont="1" applyBorder="1">
      <alignment vertical="center"/>
    </xf>
    <xf numFmtId="38" fontId="10" fillId="0" borderId="0" xfId="1" applyFont="1" applyFill="1" applyAlignment="1">
      <alignment horizontal="right" vertical="center"/>
    </xf>
    <xf numFmtId="38" fontId="35" fillId="0" borderId="61" xfId="13" applyFont="1" applyFill="1" applyBorder="1" applyAlignment="1">
      <alignment horizontal="center" vertical="center" wrapText="1"/>
    </xf>
    <xf numFmtId="3" fontId="28" fillId="0" borderId="26" xfId="0" applyNumberFormat="1" applyFont="1" applyFill="1" applyBorder="1" applyAlignment="1">
      <alignment vertical="center"/>
    </xf>
    <xf numFmtId="3" fontId="28" fillId="0" borderId="54" xfId="0" applyNumberFormat="1" applyFont="1" applyFill="1" applyBorder="1" applyAlignment="1">
      <alignment vertical="center"/>
    </xf>
    <xf numFmtId="38" fontId="23" fillId="0" borderId="0" xfId="13" applyFont="1" applyFill="1" applyBorder="1" applyAlignment="1">
      <alignment horizontal="left" vertical="center" wrapText="1"/>
    </xf>
    <xf numFmtId="176" fontId="10" fillId="0" borderId="26" xfId="11" applyNumberFormat="1" applyFont="1" applyFill="1" applyBorder="1" applyAlignment="1">
      <alignment vertical="center"/>
    </xf>
    <xf numFmtId="0" fontId="0" fillId="3" borderId="72" xfId="12" applyFont="1" applyFill="1" applyBorder="1" applyProtection="1">
      <alignment vertical="center"/>
      <protection locked="0"/>
    </xf>
    <xf numFmtId="0" fontId="0" fillId="3" borderId="67" xfId="12" applyFont="1" applyFill="1" applyBorder="1" applyProtection="1">
      <alignment vertical="center"/>
      <protection locked="0"/>
    </xf>
    <xf numFmtId="0" fontId="0" fillId="0" borderId="68" xfId="12" applyFont="1" applyBorder="1" applyProtection="1">
      <alignment vertical="center"/>
      <protection locked="0"/>
    </xf>
    <xf numFmtId="0" fontId="0" fillId="0" borderId="73" xfId="12" applyFont="1" applyBorder="1" applyProtection="1">
      <alignment vertical="center"/>
      <protection locked="0"/>
    </xf>
    <xf numFmtId="0" fontId="0" fillId="0" borderId="0" xfId="12" applyFont="1" applyProtection="1">
      <alignment vertical="center"/>
      <protection locked="0"/>
    </xf>
    <xf numFmtId="0" fontId="29" fillId="0" borderId="0" xfId="10" applyFont="1">
      <alignment vertical="center"/>
    </xf>
    <xf numFmtId="0" fontId="29" fillId="0" borderId="0" xfId="0" applyFont="1">
      <alignment vertical="center"/>
    </xf>
    <xf numFmtId="0" fontId="28" fillId="0" borderId="0" xfId="10" applyFont="1" applyAlignment="1">
      <alignment horizontal="left" vertical="center"/>
    </xf>
    <xf numFmtId="0" fontId="28" fillId="0" borderId="0" xfId="0" applyFont="1" applyAlignment="1">
      <alignment vertical="center" wrapText="1"/>
    </xf>
    <xf numFmtId="3" fontId="16" fillId="0" borderId="0" xfId="1" applyNumberFormat="1" applyFont="1" applyFill="1" applyBorder="1" applyAlignment="1">
      <alignment vertical="center"/>
    </xf>
    <xf numFmtId="3" fontId="28" fillId="0" borderId="0" xfId="10" applyNumberFormat="1" applyFont="1">
      <alignment vertical="center"/>
    </xf>
    <xf numFmtId="0" fontId="28" fillId="8" borderId="0" xfId="10" applyFont="1" applyFill="1">
      <alignment vertical="center"/>
    </xf>
    <xf numFmtId="0" fontId="28" fillId="9" borderId="26" xfId="10" applyFont="1" applyFill="1" applyBorder="1" applyAlignment="1">
      <alignment horizontal="center" vertical="center"/>
    </xf>
    <xf numFmtId="38" fontId="23" fillId="0" borderId="26" xfId="1" applyFont="1" applyFill="1" applyBorder="1" applyAlignment="1">
      <alignment vertical="center"/>
    </xf>
    <xf numFmtId="38" fontId="23" fillId="0" borderId="26" xfId="1" applyFont="1" applyFill="1" applyBorder="1" applyAlignment="1">
      <alignment horizontal="center" vertical="center"/>
    </xf>
    <xf numFmtId="38" fontId="23" fillId="0" borderId="26" xfId="1" applyFont="1" applyFill="1" applyBorder="1" applyAlignment="1">
      <alignment horizontal="center" vertical="center" wrapText="1"/>
    </xf>
    <xf numFmtId="3" fontId="28" fillId="0" borderId="53" xfId="0" applyNumberFormat="1" applyFont="1" applyFill="1" applyBorder="1" applyAlignment="1">
      <alignment vertical="center"/>
    </xf>
    <xf numFmtId="3" fontId="36" fillId="0" borderId="44" xfId="0" applyNumberFormat="1" applyFont="1" applyFill="1" applyBorder="1" applyAlignment="1" applyProtection="1">
      <alignment vertical="center"/>
      <protection locked="0"/>
    </xf>
    <xf numFmtId="0" fontId="0" fillId="0" borderId="26" xfId="0" applyBorder="1" applyAlignment="1">
      <alignment horizontal="center" vertical="center"/>
    </xf>
    <xf numFmtId="0" fontId="0" fillId="0" borderId="26" xfId="0" applyBorder="1">
      <alignment vertical="center"/>
    </xf>
    <xf numFmtId="0" fontId="13" fillId="0" borderId="26" xfId="0" applyFont="1" applyFill="1" applyBorder="1" applyAlignment="1">
      <alignment horizontal="center" vertical="center" shrinkToFit="1"/>
    </xf>
    <xf numFmtId="0" fontId="0" fillId="0" borderId="16" xfId="0" applyFill="1" applyBorder="1">
      <alignment vertical="center"/>
    </xf>
    <xf numFmtId="0" fontId="0" fillId="0" borderId="0" xfId="0" applyBorder="1" applyAlignment="1">
      <alignment vertical="center"/>
    </xf>
    <xf numFmtId="38" fontId="23" fillId="0" borderId="26" xfId="1" applyFont="1" applyFill="1" applyBorder="1" applyAlignment="1">
      <alignment horizontal="center" vertical="center"/>
    </xf>
    <xf numFmtId="38" fontId="23" fillId="0" borderId="26" xfId="1" applyFont="1" applyFill="1" applyBorder="1" applyAlignment="1">
      <alignment horizontal="center" vertical="center" wrapText="1"/>
    </xf>
    <xf numFmtId="0" fontId="33" fillId="6" borderId="26" xfId="11" applyFont="1" applyFill="1" applyBorder="1" applyAlignment="1">
      <alignment horizontal="center" vertical="center" wrapText="1"/>
    </xf>
    <xf numFmtId="176" fontId="10" fillId="0" borderId="26" xfId="11" applyNumberFormat="1" applyFont="1" applyFill="1"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16" xfId="0" applyBorder="1" applyAlignment="1">
      <alignment vertical="center"/>
    </xf>
    <xf numFmtId="0" fontId="0" fillId="0" borderId="3" xfId="0" applyBorder="1" applyAlignment="1">
      <alignment vertical="center"/>
    </xf>
    <xf numFmtId="0" fontId="0" fillId="0" borderId="2" xfId="0" applyBorder="1" applyAlignment="1">
      <alignment vertical="center" wrapText="1"/>
    </xf>
    <xf numFmtId="0" fontId="0" fillId="0" borderId="0" xfId="0" applyAlignment="1">
      <alignment vertical="center"/>
    </xf>
    <xf numFmtId="0" fontId="0" fillId="0" borderId="26" xfId="0" applyBorder="1" applyAlignment="1">
      <alignment horizontal="center" vertical="center"/>
    </xf>
    <xf numFmtId="0" fontId="0" fillId="0" borderId="0" xfId="0" applyBorder="1" applyAlignment="1">
      <alignment vertical="center"/>
    </xf>
    <xf numFmtId="0" fontId="28" fillId="0" borderId="26" xfId="0" applyFont="1" applyBorder="1" applyAlignment="1">
      <alignment horizontal="center" vertical="center" wrapText="1"/>
    </xf>
    <xf numFmtId="0" fontId="28" fillId="0" borderId="26" xfId="0" applyFont="1" applyBorder="1" applyAlignment="1">
      <alignment horizontal="center" vertical="center"/>
    </xf>
    <xf numFmtId="38" fontId="23" fillId="0" borderId="71" xfId="13" applyFont="1" applyFill="1" applyBorder="1" applyAlignment="1" applyProtection="1">
      <alignment horizontal="center" vertical="center" wrapText="1"/>
      <protection locked="0"/>
    </xf>
    <xf numFmtId="0" fontId="33" fillId="6" borderId="26" xfId="11" applyFont="1" applyFill="1" applyBorder="1" applyAlignment="1">
      <alignment horizontal="center" vertical="center" wrapText="1"/>
    </xf>
    <xf numFmtId="176" fontId="10" fillId="0" borderId="26" xfId="11" applyNumberFormat="1" applyFont="1" applyFill="1" applyBorder="1" applyAlignment="1">
      <alignment vertical="center"/>
    </xf>
    <xf numFmtId="38" fontId="16" fillId="0" borderId="26" xfId="1" applyFont="1" applyFill="1" applyBorder="1" applyAlignment="1">
      <alignment horizontal="center" vertical="center"/>
    </xf>
    <xf numFmtId="38" fontId="28" fillId="0" borderId="26" xfId="0" applyNumberFormat="1" applyFont="1" applyBorder="1" applyAlignment="1">
      <alignment horizontal="center" vertical="center" wrapText="1"/>
    </xf>
    <xf numFmtId="0" fontId="41" fillId="0" borderId="0" xfId="0" applyFont="1" applyAlignment="1">
      <alignment horizontal="center" vertical="center"/>
    </xf>
    <xf numFmtId="0" fontId="0" fillId="0" borderId="0" xfId="0" applyBorder="1" applyAlignment="1">
      <alignment vertical="center"/>
    </xf>
    <xf numFmtId="0" fontId="0" fillId="0" borderId="17" xfId="0" applyBorder="1">
      <alignment vertical="center"/>
    </xf>
    <xf numFmtId="0" fontId="0" fillId="0" borderId="4" xfId="0" applyBorder="1" applyAlignment="1">
      <alignment vertical="center"/>
    </xf>
    <xf numFmtId="0" fontId="0" fillId="0" borderId="2" xfId="0" applyBorder="1" applyAlignment="1">
      <alignment vertical="center"/>
    </xf>
    <xf numFmtId="0" fontId="0" fillId="0" borderId="16" xfId="0" applyBorder="1" applyAlignment="1">
      <alignment vertical="center"/>
    </xf>
    <xf numFmtId="0" fontId="0" fillId="0" borderId="2" xfId="0" applyBorder="1" applyAlignment="1">
      <alignment vertical="center" wrapText="1"/>
    </xf>
    <xf numFmtId="0" fontId="11" fillId="0" borderId="28" xfId="0" applyFont="1" applyFill="1" applyBorder="1">
      <alignment vertical="center"/>
    </xf>
    <xf numFmtId="0" fontId="11" fillId="0" borderId="2" xfId="0" applyFont="1" applyFill="1" applyBorder="1" applyAlignment="1">
      <alignment vertical="center" wrapText="1"/>
    </xf>
    <xf numFmtId="0" fontId="11" fillId="0" borderId="32" xfId="0" applyFont="1" applyFill="1" applyBorder="1">
      <alignment vertical="center"/>
    </xf>
    <xf numFmtId="0" fontId="11" fillId="0" borderId="8" xfId="0" applyFont="1" applyFill="1" applyBorder="1" applyAlignment="1">
      <alignment vertical="center" wrapText="1"/>
    </xf>
    <xf numFmtId="0" fontId="11" fillId="0" borderId="1" xfId="0" applyFont="1" applyFill="1" applyBorder="1" applyAlignment="1">
      <alignment vertical="center" wrapText="1"/>
    </xf>
    <xf numFmtId="0" fontId="11" fillId="0" borderId="10" xfId="0" applyFont="1" applyFill="1" applyBorder="1" applyAlignment="1">
      <alignment vertical="center" wrapText="1"/>
    </xf>
    <xf numFmtId="0" fontId="11" fillId="0" borderId="13" xfId="0" applyFont="1" applyFill="1" applyBorder="1">
      <alignment vertical="center"/>
    </xf>
    <xf numFmtId="0" fontId="0" fillId="0" borderId="15" xfId="0" applyBorder="1" applyAlignment="1">
      <alignment horizontal="left" vertical="center" wrapText="1"/>
    </xf>
    <xf numFmtId="0" fontId="0" fillId="0" borderId="21" xfId="0" applyBorder="1" applyAlignment="1">
      <alignment horizontal="left" vertical="center" wrapText="1"/>
    </xf>
    <xf numFmtId="0" fontId="16" fillId="0" borderId="3" xfId="0" applyFont="1" applyBorder="1" applyAlignment="1">
      <alignment horizontal="center" vertical="center"/>
    </xf>
    <xf numFmtId="38" fontId="23" fillId="0" borderId="66" xfId="13" applyFont="1" applyFill="1" applyBorder="1" applyAlignment="1" applyProtection="1">
      <alignment horizontal="center" vertical="center" shrinkToFit="1"/>
      <protection locked="0"/>
    </xf>
    <xf numFmtId="38" fontId="23" fillId="0" borderId="67" xfId="13" applyFont="1" applyFill="1" applyBorder="1" applyAlignment="1" applyProtection="1">
      <alignment horizontal="center" vertical="center" shrinkToFit="1"/>
      <protection locked="0"/>
    </xf>
    <xf numFmtId="38" fontId="23" fillId="0" borderId="71" xfId="13" applyFont="1" applyFill="1" applyBorder="1" applyAlignment="1" applyProtection="1">
      <alignment horizontal="center" vertical="center" shrinkToFit="1"/>
      <protection locked="0"/>
    </xf>
    <xf numFmtId="0" fontId="23" fillId="3" borderId="72" xfId="11" applyFont="1" applyFill="1" applyBorder="1" applyAlignment="1" applyProtection="1">
      <alignment vertical="center" shrinkToFit="1"/>
      <protection locked="0"/>
    </xf>
    <xf numFmtId="0" fontId="0" fillId="3" borderId="67" xfId="12" applyFont="1" applyFill="1" applyBorder="1" applyAlignment="1" applyProtection="1">
      <alignment vertical="center"/>
      <protection locked="0"/>
    </xf>
    <xf numFmtId="0" fontId="1" fillId="0" borderId="0" xfId="18">
      <alignment vertical="center"/>
    </xf>
    <xf numFmtId="0" fontId="26" fillId="11" borderId="26" xfId="18" applyFont="1" applyFill="1" applyBorder="1" applyAlignment="1">
      <alignment horizontal="center" vertical="center"/>
    </xf>
    <xf numFmtId="0" fontId="26" fillId="11" borderId="26" xfId="18" applyFont="1" applyFill="1" applyBorder="1" applyAlignment="1">
      <alignment horizontal="center" vertical="center" wrapText="1"/>
    </xf>
    <xf numFmtId="0" fontId="1" fillId="0" borderId="26" xfId="18" applyBorder="1" applyAlignment="1">
      <alignment horizontal="center" vertical="center"/>
    </xf>
    <xf numFmtId="0" fontId="26" fillId="11" borderId="34" xfId="18" applyFont="1" applyFill="1" applyBorder="1" applyAlignment="1">
      <alignment horizontal="center" vertical="center" wrapText="1"/>
    </xf>
    <xf numFmtId="0" fontId="44" fillId="11" borderId="26" xfId="18" applyFont="1" applyFill="1" applyBorder="1" applyAlignment="1">
      <alignment horizontal="center" vertical="center" wrapText="1"/>
    </xf>
    <xf numFmtId="0" fontId="44" fillId="11" borderId="34" xfId="18" applyFont="1" applyFill="1" applyBorder="1" applyAlignment="1">
      <alignment horizontal="center" vertical="center"/>
    </xf>
    <xf numFmtId="0" fontId="44" fillId="11" borderId="34" xfId="18" applyFont="1" applyFill="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9" xfId="0" applyBorder="1" applyAlignment="1">
      <alignment vertical="center" wrapText="1"/>
    </xf>
    <xf numFmtId="38" fontId="7" fillId="0" borderId="6" xfId="1" applyFont="1" applyBorder="1" applyAlignment="1">
      <alignment horizontal="right" vertical="center"/>
    </xf>
    <xf numFmtId="38" fontId="7" fillId="0" borderId="3" xfId="1" applyFont="1" applyBorder="1" applyAlignment="1">
      <alignment horizontal="right" vertical="center"/>
    </xf>
    <xf numFmtId="38" fontId="7" fillId="0" borderId="7" xfId="1" applyFont="1" applyBorder="1" applyAlignment="1">
      <alignment horizontal="right" vertical="center"/>
    </xf>
    <xf numFmtId="38" fontId="7" fillId="0" borderId="8" xfId="1" applyFont="1" applyBorder="1" applyAlignment="1">
      <alignment horizontal="right" vertical="center"/>
    </xf>
    <xf numFmtId="38" fontId="7" fillId="0" borderId="1" xfId="1" applyFont="1" applyBorder="1" applyAlignment="1">
      <alignment horizontal="right" vertical="center"/>
    </xf>
    <xf numFmtId="38" fontId="7" fillId="0" borderId="9" xfId="1" applyFont="1" applyBorder="1" applyAlignment="1">
      <alignment horizontal="right"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0" fillId="0" borderId="1" xfId="0" applyBorder="1" applyAlignment="1">
      <alignment vertical="center"/>
    </xf>
    <xf numFmtId="0" fontId="11" fillId="0" borderId="1" xfId="0" applyFont="1" applyBorder="1" applyAlignment="1">
      <alignment vertical="center"/>
    </xf>
    <xf numFmtId="0" fontId="0" fillId="0" borderId="1" xfId="0" applyBorder="1" applyAlignment="1">
      <alignment horizontal="left" vertical="center"/>
    </xf>
    <xf numFmtId="0" fontId="0" fillId="0" borderId="2" xfId="0" applyBorder="1" applyAlignment="1">
      <alignment vertical="center"/>
    </xf>
    <xf numFmtId="0" fontId="0" fillId="0" borderId="2" xfId="0" applyBorder="1" applyAlignment="1">
      <alignment horizontal="left" vertical="center"/>
    </xf>
    <xf numFmtId="0" fontId="0" fillId="0" borderId="0" xfId="0" applyAlignment="1">
      <alignment horizontal="center"/>
    </xf>
    <xf numFmtId="0" fontId="0" fillId="0" borderId="1" xfId="0" applyBorder="1" applyAlignment="1">
      <alignment vertical="center" shrinkToFit="1"/>
    </xf>
    <xf numFmtId="0" fontId="0" fillId="0" borderId="3" xfId="0" applyBorder="1" applyAlignment="1">
      <alignment vertical="center"/>
    </xf>
    <xf numFmtId="0" fontId="0" fillId="0" borderId="15"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84" xfId="0" applyBorder="1" applyAlignment="1" applyProtection="1">
      <alignment vertical="center"/>
      <protection locked="0"/>
    </xf>
    <xf numFmtId="0" fontId="0" fillId="0" borderId="19" xfId="0" applyBorder="1" applyAlignment="1" applyProtection="1">
      <alignment vertical="center"/>
      <protection locked="0"/>
    </xf>
    <xf numFmtId="0" fontId="0" fillId="0" borderId="18" xfId="0" applyBorder="1" applyAlignment="1" applyProtection="1">
      <alignment vertical="center"/>
      <protection locked="0"/>
    </xf>
    <xf numFmtId="0" fontId="11" fillId="0" borderId="4"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0" fontId="0" fillId="0" borderId="17" xfId="0" applyBorder="1" applyAlignment="1">
      <alignment horizontal="left" vertical="center"/>
    </xf>
    <xf numFmtId="0" fontId="0" fillId="0" borderId="5" xfId="0" applyBorder="1" applyAlignment="1">
      <alignment horizontal="left" vertical="center"/>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51"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58" fontId="0" fillId="0" borderId="4" xfId="0" applyNumberFormat="1" applyBorder="1" applyAlignment="1" applyProtection="1">
      <alignment horizontal="center" vertical="center"/>
      <protection locked="0"/>
    </xf>
    <xf numFmtId="58" fontId="0" fillId="0" borderId="2" xfId="0" applyNumberFormat="1" applyBorder="1" applyAlignment="1" applyProtection="1">
      <alignment horizontal="center" vertical="center"/>
      <protection locked="0"/>
    </xf>
    <xf numFmtId="58" fontId="0" fillId="0" borderId="16" xfId="0" applyNumberFormat="1" applyBorder="1" applyAlignment="1" applyProtection="1">
      <alignment horizontal="center" vertical="center"/>
      <protection locked="0"/>
    </xf>
    <xf numFmtId="0" fontId="24" fillId="0" borderId="15" xfId="0" applyFont="1" applyBorder="1" applyAlignment="1" applyProtection="1">
      <alignment horizontal="left" vertical="top" wrapText="1"/>
      <protection locked="0"/>
    </xf>
    <xf numFmtId="0" fontId="24" fillId="0" borderId="3" xfId="0" applyFont="1" applyBorder="1" applyAlignment="1" applyProtection="1">
      <alignment horizontal="left" vertical="top" wrapText="1"/>
      <protection locked="0"/>
    </xf>
    <xf numFmtId="0" fontId="24" fillId="0" borderId="14" xfId="0" applyFont="1" applyBorder="1" applyAlignment="1" applyProtection="1">
      <alignment horizontal="left" vertical="top" wrapText="1"/>
      <protection locked="0"/>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14" xfId="0" applyBorder="1" applyAlignment="1">
      <alignment horizontal="left" vertical="center" wrapText="1"/>
    </xf>
    <xf numFmtId="0" fontId="0" fillId="0" borderId="91" xfId="0" applyBorder="1" applyAlignment="1">
      <alignment horizontal="left" vertical="center" wrapText="1"/>
    </xf>
    <xf numFmtId="0" fontId="0" fillId="0" borderId="25" xfId="0" applyBorder="1" applyAlignment="1">
      <alignment horizontal="left" vertical="center" wrapText="1"/>
    </xf>
    <xf numFmtId="0" fontId="0" fillId="0" borderId="89" xfId="0" applyBorder="1" applyAlignment="1">
      <alignment horizontal="left" vertical="center" wrapText="1"/>
    </xf>
    <xf numFmtId="0" fontId="0" fillId="0" borderId="11" xfId="0" applyBorder="1" applyAlignment="1">
      <alignment horizontal="left" vertical="top" wrapText="1"/>
    </xf>
    <xf numFmtId="0" fontId="0" fillId="0" borderId="1" xfId="0" applyBorder="1" applyAlignment="1">
      <alignment horizontal="left" vertical="top" wrapText="1"/>
    </xf>
    <xf numFmtId="0" fontId="0" fillId="0" borderId="10" xfId="0"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2" xfId="0" applyFont="1" applyBorder="1" applyAlignment="1">
      <alignment horizontal="left" vertical="top"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4"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6"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0" xfId="0" applyFont="1" applyFill="1" applyBorder="1" applyAlignment="1">
      <alignment horizontal="left" vertical="top" wrapText="1"/>
    </xf>
    <xf numFmtId="0" fontId="0" fillId="0" borderId="17" xfId="0" applyBorder="1" applyAlignment="1">
      <alignment vertical="center"/>
    </xf>
    <xf numFmtId="0" fontId="0" fillId="0" borderId="16" xfId="0" applyBorder="1" applyAlignment="1">
      <alignment vertical="center"/>
    </xf>
    <xf numFmtId="0" fontId="11" fillId="0" borderId="2" xfId="0" applyFont="1" applyBorder="1" applyAlignment="1">
      <alignment vertical="center"/>
    </xf>
    <xf numFmtId="0" fontId="11" fillId="0" borderId="16" xfId="0" applyFont="1" applyBorder="1" applyAlignment="1">
      <alignment vertical="center"/>
    </xf>
    <xf numFmtId="0" fontId="11" fillId="0" borderId="2" xfId="0" applyFont="1" applyBorder="1" applyAlignment="1">
      <alignment horizontal="center" vertical="center"/>
    </xf>
    <xf numFmtId="0" fontId="11" fillId="0" borderId="16" xfId="0" applyFont="1" applyBorder="1" applyAlignment="1">
      <alignment horizontal="center" vertical="center"/>
    </xf>
    <xf numFmtId="0" fontId="11" fillId="0" borderId="13" xfId="0" applyFont="1" applyBorder="1" applyAlignment="1">
      <alignment vertical="top" wrapText="1"/>
    </xf>
    <xf numFmtId="0" fontId="11" fillId="0" borderId="0" xfId="0" applyFont="1" applyBorder="1" applyAlignment="1">
      <alignment vertical="top" wrapText="1"/>
    </xf>
    <xf numFmtId="0" fontId="11" fillId="0" borderId="12" xfId="0" applyFont="1" applyBorder="1" applyAlignment="1">
      <alignment vertical="top" wrapText="1"/>
    </xf>
    <xf numFmtId="0" fontId="11" fillId="0" borderId="11" xfId="0" applyFont="1" applyBorder="1" applyAlignment="1">
      <alignment vertical="top" wrapText="1"/>
    </xf>
    <xf numFmtId="0" fontId="11" fillId="0" borderId="1" xfId="0" applyFont="1" applyBorder="1" applyAlignment="1">
      <alignment vertical="top" wrapText="1"/>
    </xf>
    <xf numFmtId="0" fontId="11" fillId="0" borderId="10" xfId="0" applyFont="1" applyBorder="1" applyAlignment="1">
      <alignment vertical="top" wrapText="1"/>
    </xf>
    <xf numFmtId="0" fontId="11" fillId="0" borderId="2"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5" xfId="0" applyFont="1" applyBorder="1" applyAlignment="1">
      <alignment horizontal="justify" vertical="top" wrapText="1"/>
    </xf>
    <xf numFmtId="0" fontId="11" fillId="0" borderId="3" xfId="0" applyFont="1" applyBorder="1" applyAlignment="1">
      <alignment horizontal="justify" vertical="top" wrapText="1"/>
    </xf>
    <xf numFmtId="0" fontId="11" fillId="0" borderId="14" xfId="0" applyFont="1" applyBorder="1" applyAlignment="1">
      <alignment horizontal="justify" vertical="top" wrapText="1"/>
    </xf>
    <xf numFmtId="0" fontId="11" fillId="0" borderId="13" xfId="0" applyFont="1" applyBorder="1" applyAlignment="1">
      <alignment horizontal="justify" vertical="top" wrapText="1"/>
    </xf>
    <xf numFmtId="0" fontId="11" fillId="0" borderId="0" xfId="0" applyFont="1" applyBorder="1" applyAlignment="1">
      <alignment horizontal="justify" vertical="top" wrapText="1"/>
    </xf>
    <xf numFmtId="0" fontId="11" fillId="0" borderId="12" xfId="0" applyFont="1" applyBorder="1" applyAlignment="1">
      <alignment horizontal="justify" vertical="top" wrapText="1"/>
    </xf>
    <xf numFmtId="0" fontId="11" fillId="0" borderId="15" xfId="0" applyFont="1" applyBorder="1" applyAlignment="1">
      <alignment horizontal="left" vertical="top" wrapText="1"/>
    </xf>
    <xf numFmtId="0" fontId="11" fillId="0" borderId="3" xfId="0" applyFont="1" applyBorder="1" applyAlignment="1">
      <alignment horizontal="left" vertical="top" wrapText="1"/>
    </xf>
    <xf numFmtId="0" fontId="11" fillId="0" borderId="14" xfId="0" applyFont="1" applyBorder="1" applyAlignment="1">
      <alignment horizontal="left" vertical="top" wrapText="1"/>
    </xf>
    <xf numFmtId="0" fontId="11" fillId="0" borderId="11" xfId="0" applyFont="1" applyBorder="1" applyAlignment="1">
      <alignment horizontal="left" vertical="top" wrapText="1"/>
    </xf>
    <xf numFmtId="0" fontId="11" fillId="0" borderId="1" xfId="0" applyFont="1" applyBorder="1" applyAlignment="1">
      <alignment horizontal="left" vertical="top" wrapText="1"/>
    </xf>
    <xf numFmtId="0" fontId="11" fillId="0" borderId="10" xfId="0" applyFont="1" applyBorder="1" applyAlignment="1">
      <alignment horizontal="left" vertical="top" wrapText="1"/>
    </xf>
    <xf numFmtId="0" fontId="0" fillId="0" borderId="15" xfId="0" applyBorder="1" applyAlignment="1">
      <alignment horizontal="left" vertical="center" wrapText="1"/>
    </xf>
    <xf numFmtId="0" fontId="25" fillId="0" borderId="15" xfId="0" applyFont="1" applyBorder="1" applyAlignment="1">
      <alignment vertical="top" wrapText="1"/>
    </xf>
    <xf numFmtId="0" fontId="0" fillId="0" borderId="3" xfId="0" applyBorder="1" applyAlignment="1">
      <alignment vertical="top" wrapText="1"/>
    </xf>
    <xf numFmtId="0" fontId="0" fillId="0" borderId="14" xfId="0" applyBorder="1" applyAlignment="1">
      <alignment vertical="top" wrapText="1"/>
    </xf>
    <xf numFmtId="0" fontId="0" fillId="0" borderId="13"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11" xfId="0" applyBorder="1" applyAlignment="1">
      <alignment vertical="top" wrapText="1"/>
    </xf>
    <xf numFmtId="0" fontId="0" fillId="0" borderId="1" xfId="0" applyBorder="1" applyAlignment="1">
      <alignment vertical="top" wrapText="1"/>
    </xf>
    <xf numFmtId="0" fontId="0" fillId="0" borderId="10" xfId="0" applyBorder="1" applyAlignment="1">
      <alignment vertical="top" wrapText="1"/>
    </xf>
    <xf numFmtId="0" fontId="11" fillId="0" borderId="17" xfId="0" applyFont="1" applyFill="1" applyBorder="1" applyAlignment="1">
      <alignment horizontal="left" vertical="center"/>
    </xf>
    <xf numFmtId="0" fontId="11" fillId="0" borderId="2" xfId="0" applyFont="1" applyFill="1" applyBorder="1" applyAlignment="1">
      <alignment horizontal="left" vertical="center"/>
    </xf>
    <xf numFmtId="0" fontId="11" fillId="0" borderId="16" xfId="0" applyFont="1" applyFill="1" applyBorder="1" applyAlignment="1">
      <alignment horizontal="left" vertical="center"/>
    </xf>
    <xf numFmtId="0" fontId="25" fillId="0" borderId="13" xfId="0" applyFont="1" applyBorder="1" applyAlignment="1">
      <alignment vertical="center"/>
    </xf>
    <xf numFmtId="0" fontId="25" fillId="0" borderId="0" xfId="0" applyFont="1" applyBorder="1" applyAlignment="1">
      <alignment vertical="center"/>
    </xf>
    <xf numFmtId="0" fontId="25" fillId="0" borderId="12" xfId="0" applyFont="1" applyBorder="1" applyAlignment="1">
      <alignment vertical="center"/>
    </xf>
    <xf numFmtId="0" fontId="25" fillId="0" borderId="11" xfId="0" applyFont="1" applyBorder="1" applyAlignment="1">
      <alignment vertical="center"/>
    </xf>
    <xf numFmtId="0" fontId="25" fillId="0" borderId="1" xfId="0" applyFont="1" applyBorder="1" applyAlignment="1">
      <alignment vertical="center"/>
    </xf>
    <xf numFmtId="0" fontId="25" fillId="0" borderId="10" xfId="0" applyFont="1" applyBorder="1" applyAlignment="1">
      <alignment vertical="center"/>
    </xf>
    <xf numFmtId="0" fontId="12" fillId="0" borderId="2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4" fillId="0" borderId="41" xfId="0" applyFont="1" applyFill="1" applyBorder="1" applyAlignment="1">
      <alignment horizontal="justify" vertical="center" wrapText="1"/>
    </xf>
    <xf numFmtId="0" fontId="14" fillId="0" borderId="85" xfId="0" applyFont="1" applyFill="1" applyBorder="1" applyAlignment="1">
      <alignment horizontal="justify" vertical="center" wrapText="1"/>
    </xf>
    <xf numFmtId="0" fontId="14" fillId="0" borderId="57" xfId="0" applyFont="1" applyFill="1" applyBorder="1" applyAlignment="1">
      <alignment horizontal="justify" vertical="center" wrapText="1"/>
    </xf>
    <xf numFmtId="0" fontId="14" fillId="0" borderId="42" xfId="0" applyFont="1" applyFill="1" applyBorder="1" applyAlignment="1">
      <alignment horizontal="justify" vertical="center" wrapText="1"/>
    </xf>
    <xf numFmtId="0" fontId="14" fillId="0" borderId="40" xfId="0" applyFont="1" applyFill="1" applyBorder="1" applyAlignment="1">
      <alignment horizontal="justify" vertical="center" wrapText="1"/>
    </xf>
    <xf numFmtId="0" fontId="14" fillId="0" borderId="59" xfId="0" applyFont="1" applyFill="1" applyBorder="1" applyAlignment="1">
      <alignment horizontal="justify" vertical="center" wrapText="1"/>
    </xf>
    <xf numFmtId="0" fontId="12" fillId="0" borderId="57"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2" xfId="0" applyFont="1" applyFill="1" applyBorder="1" applyAlignment="1">
      <alignment horizontal="left" vertical="center" wrapText="1"/>
    </xf>
    <xf numFmtId="55" fontId="12" fillId="0" borderId="13" xfId="0" applyNumberFormat="1" applyFont="1" applyFill="1" applyBorder="1" applyAlignment="1">
      <alignment horizontal="justify" vertical="center" wrapText="1"/>
    </xf>
    <xf numFmtId="0" fontId="12" fillId="0" borderId="13" xfId="0" applyFont="1" applyFill="1" applyBorder="1" applyAlignment="1">
      <alignment horizontal="justify" vertical="center" wrapText="1"/>
    </xf>
    <xf numFmtId="0" fontId="12" fillId="0" borderId="36" xfId="0" applyFont="1" applyFill="1" applyBorder="1" applyAlignment="1">
      <alignment horizontal="justify" vertical="center" wrapText="1"/>
    </xf>
    <xf numFmtId="0" fontId="14" fillId="0" borderId="34" xfId="0" applyFont="1" applyFill="1" applyBorder="1" applyAlignment="1">
      <alignment horizontal="justify" vertical="center" wrapText="1"/>
    </xf>
    <xf numFmtId="0" fontId="14" fillId="0" borderId="35" xfId="0" applyFont="1" applyFill="1" applyBorder="1" applyAlignment="1">
      <alignment horizontal="justify" vertical="center" wrapText="1"/>
    </xf>
    <xf numFmtId="0" fontId="14" fillId="0" borderId="37" xfId="0" applyFont="1" applyFill="1" applyBorder="1" applyAlignment="1">
      <alignment horizontal="justify" vertical="center" wrapText="1"/>
    </xf>
    <xf numFmtId="0" fontId="14" fillId="0" borderId="38" xfId="0" applyFont="1" applyFill="1" applyBorder="1" applyAlignment="1">
      <alignment horizontal="justify" vertical="center" wrapText="1"/>
    </xf>
    <xf numFmtId="0" fontId="14" fillId="0" borderId="13" xfId="0" applyFont="1" applyFill="1" applyBorder="1" applyAlignment="1">
      <alignment horizontal="justify" vertical="center" wrapText="1"/>
    </xf>
    <xf numFmtId="0" fontId="14" fillId="0" borderId="36" xfId="0" applyFont="1" applyFill="1" applyBorder="1" applyAlignment="1">
      <alignment horizontal="justify" vertical="center" wrapText="1"/>
    </xf>
    <xf numFmtId="0" fontId="14" fillId="0" borderId="39" xfId="0" applyFont="1" applyFill="1" applyBorder="1" applyAlignment="1">
      <alignment horizontal="justify" vertical="center" wrapText="1"/>
    </xf>
    <xf numFmtId="0" fontId="14" fillId="0" borderId="45" xfId="0" applyFont="1" applyFill="1" applyBorder="1" applyAlignment="1">
      <alignment horizontal="justify" vertical="center" wrapText="1"/>
    </xf>
    <xf numFmtId="0" fontId="12" fillId="0" borderId="34"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34" xfId="0" applyFont="1" applyFill="1" applyBorder="1" applyAlignment="1">
      <alignment vertical="center" wrapText="1"/>
    </xf>
    <xf numFmtId="0" fontId="12" fillId="0" borderId="35" xfId="0" applyFont="1" applyFill="1" applyBorder="1" applyAlignment="1">
      <alignment vertical="center" wrapText="1"/>
    </xf>
    <xf numFmtId="0" fontId="12" fillId="0" borderId="37" xfId="0" applyFont="1" applyFill="1" applyBorder="1" applyAlignment="1">
      <alignment vertical="center" wrapText="1"/>
    </xf>
    <xf numFmtId="0" fontId="12" fillId="0" borderId="3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4" fillId="0" borderId="43" xfId="0" applyFont="1" applyFill="1" applyBorder="1" applyAlignment="1">
      <alignment horizontal="justify" vertical="center" wrapText="1"/>
    </xf>
    <xf numFmtId="0" fontId="14" fillId="0" borderId="44" xfId="0" applyFont="1" applyFill="1" applyBorder="1" applyAlignment="1">
      <alignment horizontal="justify" vertical="center" wrapText="1"/>
    </xf>
    <xf numFmtId="0" fontId="14" fillId="0" borderId="58" xfId="0" applyFont="1" applyFill="1" applyBorder="1" applyAlignment="1">
      <alignment horizontal="justify" vertical="center" wrapText="1"/>
    </xf>
    <xf numFmtId="0" fontId="14" fillId="0" borderId="21" xfId="0" applyFont="1" applyFill="1" applyBorder="1" applyAlignment="1">
      <alignment horizontal="justify" vertical="center" wrapText="1"/>
    </xf>
    <xf numFmtId="0" fontId="14" fillId="0" borderId="46" xfId="0" applyFont="1" applyFill="1" applyBorder="1" applyAlignment="1">
      <alignment horizontal="justify" vertical="center" wrapText="1"/>
    </xf>
    <xf numFmtId="38" fontId="16" fillId="0" borderId="4" xfId="1" applyFont="1" applyFill="1" applyBorder="1" applyAlignment="1">
      <alignment horizontal="center" vertical="center"/>
    </xf>
    <xf numFmtId="38" fontId="16" fillId="0" borderId="2" xfId="1" applyFont="1" applyFill="1" applyBorder="1" applyAlignment="1">
      <alignment horizontal="center" vertical="center"/>
    </xf>
    <xf numFmtId="38" fontId="16" fillId="0" borderId="5" xfId="1" applyFont="1" applyFill="1" applyBorder="1" applyAlignment="1">
      <alignment horizontal="center" vertical="center"/>
    </xf>
    <xf numFmtId="38" fontId="16" fillId="0" borderId="26" xfId="1" applyFont="1" applyFill="1" applyBorder="1" applyAlignment="1">
      <alignment horizontal="center" vertical="center"/>
    </xf>
    <xf numFmtId="38" fontId="16" fillId="0" borderId="4" xfId="1" applyFont="1" applyFill="1" applyBorder="1" applyAlignment="1">
      <alignment horizontal="center" vertical="center" wrapText="1"/>
    </xf>
    <xf numFmtId="38" fontId="16" fillId="0" borderId="2" xfId="1" applyFont="1" applyBorder="1" applyAlignment="1">
      <alignment vertical="center" wrapText="1"/>
    </xf>
    <xf numFmtId="38" fontId="16" fillId="0" borderId="29" xfId="1" applyFont="1" applyFill="1" applyBorder="1" applyAlignment="1">
      <alignment horizontal="center" vertical="center" wrapText="1"/>
    </xf>
    <xf numFmtId="38" fontId="16" fillId="0" borderId="30" xfId="1" applyFont="1" applyFill="1" applyBorder="1" applyAlignment="1">
      <alignment horizontal="center" vertical="center" wrapText="1"/>
    </xf>
    <xf numFmtId="38" fontId="16" fillId="0" borderId="47" xfId="1" applyFont="1" applyFill="1" applyBorder="1" applyAlignment="1">
      <alignment horizontal="center" vertical="center"/>
    </xf>
    <xf numFmtId="38" fontId="16" fillId="0" borderId="48" xfId="1" applyFont="1" applyBorder="1" applyAlignment="1">
      <alignment vertical="center"/>
    </xf>
    <xf numFmtId="38" fontId="16" fillId="0" borderId="34" xfId="1" applyFont="1" applyFill="1" applyBorder="1" applyAlignment="1">
      <alignment horizontal="center" vertical="center" wrapText="1"/>
    </xf>
    <xf numFmtId="38" fontId="16" fillId="0" borderId="35" xfId="1" applyFont="1" applyFill="1" applyBorder="1" applyAlignment="1">
      <alignment horizontal="center" vertical="center" wrapText="1"/>
    </xf>
    <xf numFmtId="38" fontId="16" fillId="0" borderId="35" xfId="1" applyFont="1" applyFill="1" applyBorder="1" applyAlignment="1">
      <alignment horizontal="center" vertical="center"/>
    </xf>
    <xf numFmtId="38" fontId="16" fillId="0" borderId="45" xfId="1" applyFont="1" applyFill="1" applyBorder="1" applyAlignment="1">
      <alignment horizontal="center" vertical="center"/>
    </xf>
    <xf numFmtId="38" fontId="16" fillId="0" borderId="29" xfId="1" applyFont="1" applyFill="1" applyBorder="1" applyAlignment="1">
      <alignment horizontal="center" vertical="center"/>
    </xf>
    <xf numFmtId="38" fontId="16" fillId="0" borderId="30" xfId="1" applyFont="1" applyFill="1" applyBorder="1" applyAlignment="1">
      <alignment horizontal="center" vertical="center"/>
    </xf>
    <xf numFmtId="38" fontId="17" fillId="0" borderId="47" xfId="1" applyFont="1" applyFill="1" applyBorder="1" applyAlignment="1">
      <alignment horizontal="center" vertical="center"/>
    </xf>
    <xf numFmtId="0" fontId="27" fillId="0" borderId="48" xfId="0" applyFont="1" applyBorder="1" applyAlignment="1">
      <alignment vertical="center"/>
    </xf>
    <xf numFmtId="38" fontId="16" fillId="0" borderId="34" xfId="1" applyFont="1" applyFill="1" applyBorder="1" applyAlignment="1">
      <alignment horizontal="center" vertical="center" textRotation="255" wrapText="1"/>
    </xf>
    <xf numFmtId="0" fontId="0" fillId="0" borderId="35" xfId="0" applyBorder="1" applyAlignment="1">
      <alignment vertical="center" textRotation="255"/>
    </xf>
    <xf numFmtId="0" fontId="0" fillId="0" borderId="50" xfId="0" applyBorder="1" applyAlignment="1">
      <alignment vertical="center" textRotation="255"/>
    </xf>
    <xf numFmtId="0" fontId="28" fillId="0" borderId="34" xfId="0" applyFont="1" applyBorder="1" applyAlignment="1">
      <alignment horizontal="center" vertical="center" wrapText="1"/>
    </xf>
    <xf numFmtId="0" fontId="0" fillId="0" borderId="35" xfId="0" applyBorder="1" applyAlignment="1">
      <alignment horizontal="center" vertical="center"/>
    </xf>
    <xf numFmtId="0" fontId="0" fillId="0" borderId="45" xfId="0" applyBorder="1" applyAlignment="1">
      <alignment horizontal="center" vertical="center"/>
    </xf>
    <xf numFmtId="38" fontId="16" fillId="0" borderId="34" xfId="1" applyFont="1" applyFill="1" applyBorder="1" applyAlignment="1">
      <alignment horizontal="center" vertical="center" textRotation="255"/>
    </xf>
    <xf numFmtId="38" fontId="16" fillId="0" borderId="35" xfId="1" applyFont="1" applyFill="1" applyBorder="1" applyAlignment="1">
      <alignment horizontal="center" vertical="center" textRotation="255"/>
    </xf>
    <xf numFmtId="0" fontId="0" fillId="0" borderId="26" xfId="0" applyBorder="1" applyAlignment="1">
      <alignment horizontal="center" vertical="center"/>
    </xf>
    <xf numFmtId="38" fontId="17" fillId="0" borderId="4" xfId="1" applyFont="1" applyFill="1" applyBorder="1" applyAlignment="1">
      <alignment horizontal="center" vertical="center"/>
    </xf>
    <xf numFmtId="38" fontId="17" fillId="0" borderId="2" xfId="1" applyFont="1" applyFill="1" applyBorder="1" applyAlignment="1">
      <alignment horizontal="center" vertical="center"/>
    </xf>
    <xf numFmtId="0" fontId="0" fillId="0" borderId="35" xfId="0" applyBorder="1" applyAlignment="1">
      <alignment vertical="center"/>
    </xf>
    <xf numFmtId="0" fontId="0" fillId="0" borderId="45" xfId="0" applyBorder="1" applyAlignment="1">
      <alignment vertical="center"/>
    </xf>
    <xf numFmtId="0" fontId="28" fillId="0" borderId="6" xfId="0" applyFont="1" applyBorder="1" applyAlignment="1">
      <alignment horizontal="center" vertical="center"/>
    </xf>
    <xf numFmtId="0" fontId="0" fillId="0" borderId="7" xfId="0" applyBorder="1" applyAlignment="1">
      <alignment vertical="center"/>
    </xf>
    <xf numFmtId="0" fontId="0" fillId="0" borderId="44" xfId="0" applyBorder="1" applyAlignment="1">
      <alignment vertical="center"/>
    </xf>
    <xf numFmtId="0" fontId="0" fillId="0" borderId="0" xfId="0" applyBorder="1" applyAlignment="1">
      <alignment vertical="center"/>
    </xf>
    <xf numFmtId="0" fontId="0" fillId="0" borderId="52"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34" xfId="0" applyBorder="1" applyAlignment="1">
      <alignment vertical="center"/>
    </xf>
    <xf numFmtId="0" fontId="28" fillId="0" borderId="34" xfId="0" applyFont="1" applyBorder="1" applyAlignment="1">
      <alignment horizontal="center" vertical="center"/>
    </xf>
    <xf numFmtId="0" fontId="28" fillId="0" borderId="4" xfId="0" applyFont="1" applyBorder="1" applyAlignment="1">
      <alignment horizontal="center" vertical="center"/>
    </xf>
    <xf numFmtId="0" fontId="28" fillId="0" borderId="2" xfId="0" applyFont="1" applyBorder="1" applyAlignment="1">
      <alignment horizontal="center" vertical="center"/>
    </xf>
    <xf numFmtId="0" fontId="28"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28" fillId="0" borderId="47" xfId="0" applyFont="1" applyBorder="1" applyAlignment="1">
      <alignment horizontal="center" vertical="center"/>
    </xf>
    <xf numFmtId="0" fontId="28" fillId="0" borderId="48" xfId="0" applyFont="1" applyBorder="1" applyAlignment="1">
      <alignment horizontal="center" vertical="center"/>
    </xf>
    <xf numFmtId="0" fontId="0" fillId="0" borderId="49" xfId="0" applyBorder="1" applyAlignment="1">
      <alignment horizontal="center" vertical="center"/>
    </xf>
    <xf numFmtId="38" fontId="16" fillId="0" borderId="45" xfId="1" applyFont="1" applyFill="1" applyBorder="1" applyAlignment="1">
      <alignment horizontal="center" vertical="center" wrapText="1"/>
    </xf>
    <xf numFmtId="0" fontId="28" fillId="0" borderId="26" xfId="0" applyFont="1" applyBorder="1" applyAlignment="1">
      <alignment vertical="center" textRotation="255"/>
    </xf>
    <xf numFmtId="0" fontId="28" fillId="0" borderId="26" xfId="0" applyFont="1" applyBorder="1" applyAlignment="1">
      <alignment horizontal="center" vertical="center" wrapText="1"/>
    </xf>
    <xf numFmtId="0" fontId="28" fillId="0" borderId="26" xfId="0" applyFont="1" applyBorder="1" applyAlignment="1">
      <alignment horizontal="center" vertical="center"/>
    </xf>
    <xf numFmtId="0" fontId="26" fillId="0" borderId="4" xfId="0" applyFont="1" applyBorder="1" applyAlignment="1">
      <alignment horizontal="center" vertical="center" wrapText="1"/>
    </xf>
    <xf numFmtId="0" fontId="26" fillId="0" borderId="2" xfId="0" applyFont="1" applyBorder="1" applyAlignment="1">
      <alignment horizontal="center" vertical="center"/>
    </xf>
    <xf numFmtId="0" fontId="28" fillId="0" borderId="30" xfId="0" applyFont="1" applyBorder="1" applyAlignment="1">
      <alignment horizontal="center" vertical="center"/>
    </xf>
    <xf numFmtId="0" fontId="28" fillId="0" borderId="34" xfId="0" applyFont="1" applyBorder="1" applyAlignment="1">
      <alignment vertical="center" textRotation="255" wrapText="1"/>
    </xf>
    <xf numFmtId="0" fontId="28" fillId="0" borderId="35" xfId="0" applyFont="1" applyBorder="1" applyAlignment="1">
      <alignment horizontal="center" vertical="center"/>
    </xf>
    <xf numFmtId="0" fontId="28" fillId="0" borderId="5" xfId="0" applyFont="1" applyBorder="1" applyAlignment="1">
      <alignment horizontal="center" vertical="center"/>
    </xf>
    <xf numFmtId="0" fontId="28" fillId="0" borderId="31" xfId="0" applyFont="1" applyBorder="1" applyAlignment="1">
      <alignment horizontal="center" vertical="center"/>
    </xf>
    <xf numFmtId="0" fontId="28" fillId="0" borderId="49" xfId="0" applyFont="1" applyBorder="1" applyAlignment="1">
      <alignment horizontal="center" vertical="center"/>
    </xf>
    <xf numFmtId="0" fontId="28" fillId="0" borderId="35" xfId="0" applyFont="1" applyBorder="1" applyAlignment="1">
      <alignment horizontal="center" vertical="center" wrapText="1"/>
    </xf>
    <xf numFmtId="0" fontId="28" fillId="0" borderId="45"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8" fillId="0" borderId="35" xfId="0" applyFont="1" applyBorder="1" applyAlignment="1">
      <alignment vertical="center" textRotation="255" wrapText="1"/>
    </xf>
    <xf numFmtId="0" fontId="28" fillId="0" borderId="50" xfId="0" applyFont="1" applyBorder="1" applyAlignment="1">
      <alignment vertical="center" textRotation="255" wrapText="1"/>
    </xf>
    <xf numFmtId="0" fontId="28" fillId="0" borderId="34" xfId="0" applyFont="1" applyBorder="1" applyAlignment="1">
      <alignment vertical="center" textRotation="255"/>
    </xf>
    <xf numFmtId="0" fontId="28" fillId="0" borderId="35" xfId="0" applyFont="1" applyBorder="1" applyAlignment="1">
      <alignment vertical="center" textRotation="255"/>
    </xf>
    <xf numFmtId="0" fontId="28" fillId="0" borderId="45" xfId="0" applyFont="1" applyBorder="1" applyAlignment="1">
      <alignment vertical="center" textRotation="255"/>
    </xf>
    <xf numFmtId="3" fontId="28" fillId="0" borderId="4" xfId="0" applyNumberFormat="1" applyFont="1" applyBorder="1" applyAlignment="1">
      <alignment horizontal="center" vertical="center"/>
    </xf>
    <xf numFmtId="3" fontId="28" fillId="0" borderId="2" xfId="0" applyNumberFormat="1" applyFont="1" applyBorder="1" applyAlignment="1">
      <alignment horizontal="center" vertical="center"/>
    </xf>
    <xf numFmtId="3" fontId="28" fillId="0" borderId="5" xfId="0" applyNumberFormat="1" applyFont="1" applyBorder="1" applyAlignment="1">
      <alignment horizontal="center" vertical="center"/>
    </xf>
    <xf numFmtId="3" fontId="28" fillId="0" borderId="47" xfId="0" applyNumberFormat="1" applyFont="1" applyBorder="1" applyAlignment="1">
      <alignment horizontal="center" vertical="center"/>
    </xf>
    <xf numFmtId="3" fontId="28" fillId="0" borderId="48" xfId="0" applyNumberFormat="1" applyFont="1" applyBorder="1" applyAlignment="1">
      <alignment horizontal="center" vertical="center"/>
    </xf>
    <xf numFmtId="3" fontId="28" fillId="0" borderId="49" xfId="0" applyNumberFormat="1" applyFont="1" applyBorder="1" applyAlignment="1">
      <alignment horizontal="center" vertical="center"/>
    </xf>
    <xf numFmtId="0" fontId="28" fillId="0" borderId="45" xfId="0" applyFont="1" applyBorder="1" applyAlignment="1">
      <alignment horizontal="center" vertical="center"/>
    </xf>
    <xf numFmtId="0" fontId="28" fillId="0" borderId="3" xfId="0" applyFont="1" applyBorder="1" applyAlignment="1">
      <alignment horizontal="center" vertical="center"/>
    </xf>
    <xf numFmtId="0" fontId="28" fillId="0" borderId="7" xfId="0" applyFont="1" applyBorder="1" applyAlignment="1">
      <alignment horizontal="center" vertical="center"/>
    </xf>
    <xf numFmtId="0" fontId="28" fillId="0" borderId="44" xfId="0" applyFont="1" applyBorder="1" applyAlignment="1">
      <alignment horizontal="center" vertical="center"/>
    </xf>
    <xf numFmtId="0" fontId="28" fillId="0" borderId="0" xfId="0" applyFont="1" applyBorder="1" applyAlignment="1">
      <alignment horizontal="center" vertical="center"/>
    </xf>
    <xf numFmtId="0" fontId="28" fillId="0" borderId="52" xfId="0" applyFont="1" applyBorder="1" applyAlignment="1">
      <alignment horizontal="center" vertical="center"/>
    </xf>
    <xf numFmtId="0" fontId="28" fillId="0" borderId="8" xfId="0" applyFont="1" applyBorder="1" applyAlignment="1">
      <alignment horizontal="center" vertical="center"/>
    </xf>
    <xf numFmtId="0" fontId="28" fillId="0" borderId="1" xfId="0" applyFont="1" applyBorder="1" applyAlignment="1">
      <alignment horizontal="center" vertical="center"/>
    </xf>
    <xf numFmtId="0" fontId="28" fillId="0" borderId="9" xfId="0" applyFont="1" applyBorder="1" applyAlignment="1">
      <alignment horizontal="center" vertical="center"/>
    </xf>
    <xf numFmtId="38" fontId="23" fillId="0" borderId="53" xfId="1" applyFont="1" applyFill="1" applyBorder="1" applyAlignment="1">
      <alignment horizontal="center" vertical="center"/>
    </xf>
    <xf numFmtId="0" fontId="0" fillId="0" borderId="53" xfId="0" applyBorder="1" applyAlignment="1">
      <alignment vertical="center"/>
    </xf>
    <xf numFmtId="38" fontId="23" fillId="0" borderId="53" xfId="1" applyFont="1" applyFill="1" applyBorder="1" applyAlignment="1">
      <alignment vertical="center" wrapText="1"/>
    </xf>
    <xf numFmtId="38" fontId="23" fillId="7" borderId="53" xfId="1" applyFont="1" applyFill="1" applyBorder="1" applyAlignment="1">
      <alignment horizontal="right" vertical="center"/>
    </xf>
    <xf numFmtId="38" fontId="10" fillId="0" borderId="54" xfId="1" applyFont="1" applyFill="1" applyBorder="1" applyAlignment="1">
      <alignment horizontal="center" vertical="center"/>
    </xf>
    <xf numFmtId="0" fontId="0" fillId="0" borderId="54" xfId="0" applyBorder="1" applyAlignment="1">
      <alignment vertical="center"/>
    </xf>
    <xf numFmtId="38" fontId="23" fillId="0" borderId="54" xfId="1" applyFont="1" applyFill="1" applyBorder="1" applyAlignment="1">
      <alignment vertical="center"/>
    </xf>
    <xf numFmtId="38" fontId="10" fillId="0" borderId="1" xfId="13" applyFont="1" applyFill="1" applyBorder="1" applyAlignment="1" applyProtection="1">
      <alignment horizontal="left" vertical="center" wrapText="1"/>
      <protection locked="0"/>
    </xf>
    <xf numFmtId="0" fontId="0" fillId="0" borderId="1" xfId="0" applyBorder="1" applyAlignment="1" applyProtection="1">
      <alignment vertical="center" wrapText="1"/>
      <protection locked="0"/>
    </xf>
    <xf numFmtId="38" fontId="10" fillId="0" borderId="2" xfId="13" applyFont="1" applyFill="1" applyBorder="1" applyAlignment="1" applyProtection="1">
      <alignment horizontal="left" vertical="center" wrapText="1"/>
      <protection locked="0"/>
    </xf>
    <xf numFmtId="0" fontId="0" fillId="0" borderId="2" xfId="0" applyBorder="1" applyAlignment="1" applyProtection="1">
      <alignment vertical="center" wrapText="1"/>
      <protection locked="0"/>
    </xf>
    <xf numFmtId="38" fontId="23" fillId="0" borderId="26" xfId="1" applyFont="1" applyFill="1" applyBorder="1" applyAlignment="1">
      <alignment horizontal="center" vertical="center"/>
    </xf>
    <xf numFmtId="0" fontId="0" fillId="0" borderId="26" xfId="0" applyBorder="1" applyAlignment="1">
      <alignment vertical="center"/>
    </xf>
    <xf numFmtId="38" fontId="23" fillId="10" borderId="26" xfId="1" applyFont="1" applyFill="1" applyBorder="1" applyAlignment="1">
      <alignment vertical="center"/>
    </xf>
    <xf numFmtId="38" fontId="10" fillId="7" borderId="26" xfId="1" applyFont="1" applyFill="1" applyBorder="1" applyAlignment="1">
      <alignment horizontal="center" vertical="center" textRotation="255"/>
    </xf>
    <xf numFmtId="38" fontId="10" fillId="7" borderId="53" xfId="1" applyFont="1" applyFill="1" applyBorder="1" applyAlignment="1">
      <alignment horizontal="center" vertical="center" textRotation="255"/>
    </xf>
    <xf numFmtId="38" fontId="23" fillId="0" borderId="26" xfId="1" applyFont="1" applyFill="1" applyBorder="1" applyAlignment="1">
      <alignment horizontal="center" vertical="center" wrapText="1"/>
    </xf>
    <xf numFmtId="38" fontId="23" fillId="7" borderId="26" xfId="1" applyFont="1" applyFill="1" applyBorder="1" applyAlignment="1">
      <alignment vertical="center"/>
    </xf>
    <xf numFmtId="38" fontId="23" fillId="10" borderId="26" xfId="1" applyFont="1" applyFill="1" applyBorder="1" applyAlignment="1" applyProtection="1">
      <alignment vertical="center"/>
      <protection locked="0"/>
    </xf>
    <xf numFmtId="38" fontId="23" fillId="0" borderId="26" xfId="1" applyFont="1" applyFill="1" applyBorder="1" applyAlignment="1">
      <alignment vertical="center" wrapText="1"/>
    </xf>
    <xf numFmtId="38" fontId="23" fillId="0" borderId="54" xfId="1" applyFont="1" applyFill="1" applyBorder="1" applyAlignment="1">
      <alignment horizontal="center" vertical="center"/>
    </xf>
    <xf numFmtId="38" fontId="23" fillId="0" borderId="54" xfId="1" applyFont="1" applyFill="1" applyBorder="1" applyAlignment="1">
      <alignment vertical="center" wrapText="1"/>
    </xf>
    <xf numFmtId="38" fontId="10" fillId="0" borderId="26" xfId="1" applyFont="1" applyFill="1" applyBorder="1" applyAlignment="1">
      <alignment horizontal="center" vertical="center" wrapText="1"/>
    </xf>
    <xf numFmtId="38" fontId="10" fillId="10" borderId="26" xfId="1" applyFont="1" applyFill="1" applyBorder="1" applyAlignment="1">
      <alignment horizontal="center" vertical="center" textRotation="255"/>
    </xf>
    <xf numFmtId="38" fontId="19" fillId="0" borderId="0" xfId="6" applyFont="1" applyFill="1" applyAlignment="1">
      <alignment vertical="center"/>
    </xf>
    <xf numFmtId="38" fontId="10" fillId="0" borderId="1" xfId="1" applyFont="1" applyFill="1" applyBorder="1" applyAlignment="1">
      <alignment horizontal="right" vertical="center"/>
    </xf>
    <xf numFmtId="38" fontId="23" fillId="0" borderId="4" xfId="1" applyFont="1" applyFill="1" applyBorder="1" applyAlignment="1">
      <alignment horizontal="center" vertical="center"/>
    </xf>
    <xf numFmtId="0" fontId="0" fillId="0" borderId="5" xfId="0" applyBorder="1" applyAlignment="1">
      <alignment vertical="center"/>
    </xf>
    <xf numFmtId="0" fontId="0" fillId="0" borderId="82" xfId="12" applyFont="1" applyBorder="1" applyAlignment="1">
      <alignment horizontal="center" vertical="center"/>
    </xf>
    <xf numFmtId="0" fontId="0" fillId="0" borderId="83" xfId="0" applyBorder="1" applyAlignment="1">
      <alignment horizontal="center" vertical="center"/>
    </xf>
    <xf numFmtId="38" fontId="23" fillId="0" borderId="71" xfId="13" applyFont="1" applyFill="1" applyBorder="1" applyAlignment="1" applyProtection="1">
      <alignment horizontal="center" vertical="center" wrapText="1"/>
      <protection locked="0"/>
    </xf>
    <xf numFmtId="0" fontId="0" fillId="0" borderId="71" xfId="0" applyBorder="1" applyAlignment="1" applyProtection="1">
      <alignment vertical="center"/>
      <protection locked="0"/>
    </xf>
    <xf numFmtId="0" fontId="0" fillId="0" borderId="79" xfId="12" applyFont="1" applyBorder="1" applyAlignment="1">
      <alignment horizontal="center" vertical="center"/>
    </xf>
    <xf numFmtId="0" fontId="0" fillId="0" borderId="80" xfId="0" applyBorder="1" applyAlignment="1">
      <alignment horizontal="center" vertical="center"/>
    </xf>
    <xf numFmtId="38" fontId="23" fillId="0" borderId="78" xfId="13" applyFont="1" applyFill="1" applyBorder="1" applyAlignment="1" applyProtection="1">
      <alignment horizontal="center" vertical="center" wrapText="1"/>
      <protection locked="0"/>
    </xf>
    <xf numFmtId="0" fontId="0" fillId="0" borderId="78" xfId="0" applyBorder="1" applyAlignment="1" applyProtection="1">
      <alignment vertical="center"/>
      <protection locked="0"/>
    </xf>
    <xf numFmtId="38" fontId="23" fillId="0" borderId="78" xfId="13" applyFont="1" applyFill="1" applyBorder="1" applyAlignment="1" applyProtection="1">
      <alignment horizontal="center" vertical="center"/>
      <protection locked="0"/>
    </xf>
    <xf numFmtId="0" fontId="0" fillId="0" borderId="0" xfId="0" applyAlignment="1">
      <alignment vertical="center"/>
    </xf>
    <xf numFmtId="38" fontId="31" fillId="0" borderId="0" xfId="13" applyFont="1" applyFill="1" applyBorder="1" applyAlignment="1">
      <alignment horizontal="center" vertical="center" wrapText="1"/>
    </xf>
    <xf numFmtId="0" fontId="32" fillId="0" borderId="0" xfId="11" applyFont="1" applyAlignment="1">
      <alignment vertical="center" wrapText="1"/>
    </xf>
    <xf numFmtId="0" fontId="33" fillId="6" borderId="4" xfId="11" applyFont="1" applyFill="1" applyBorder="1" applyAlignment="1">
      <alignment horizontal="center" vertical="center" wrapText="1"/>
    </xf>
    <xf numFmtId="0" fontId="33" fillId="6" borderId="2" xfId="11" applyFont="1" applyFill="1" applyBorder="1" applyAlignment="1">
      <alignment horizontal="center" vertical="center" wrapText="1"/>
    </xf>
    <xf numFmtId="0" fontId="33" fillId="0" borderId="5" xfId="11" applyFont="1" applyBorder="1" applyAlignment="1">
      <alignment vertical="center" wrapText="1"/>
    </xf>
    <xf numFmtId="176" fontId="30" fillId="0" borderId="4" xfId="11" applyNumberFormat="1" applyFont="1" applyBorder="1" applyAlignment="1">
      <alignment vertical="center" wrapText="1"/>
    </xf>
    <xf numFmtId="0" fontId="30" fillId="0" borderId="2" xfId="11" applyBorder="1" applyAlignment="1">
      <alignment vertical="center" wrapText="1"/>
    </xf>
    <xf numFmtId="0" fontId="30" fillId="0" borderId="5" xfId="11" applyBorder="1" applyAlignment="1">
      <alignment vertical="center" wrapText="1"/>
    </xf>
    <xf numFmtId="0" fontId="34" fillId="0" borderId="75" xfId="12" applyFont="1" applyBorder="1" applyAlignment="1">
      <alignment horizontal="center" vertical="center" wrapText="1"/>
    </xf>
    <xf numFmtId="0" fontId="0" fillId="0" borderId="76" xfId="0" applyBorder="1" applyAlignment="1">
      <alignment horizontal="center" vertical="center"/>
    </xf>
    <xf numFmtId="38" fontId="31" fillId="0" borderId="62" xfId="13" applyFont="1" applyFill="1" applyBorder="1" applyAlignment="1">
      <alignment horizontal="center" vertical="center"/>
    </xf>
    <xf numFmtId="38" fontId="21" fillId="6" borderId="26" xfId="13" applyFont="1" applyFill="1" applyBorder="1" applyAlignment="1" applyProtection="1">
      <alignment horizontal="center" vertical="center" wrapText="1"/>
    </xf>
    <xf numFmtId="0" fontId="33" fillId="6" borderId="26" xfId="11" applyFont="1" applyFill="1" applyBorder="1" applyAlignment="1">
      <alignment horizontal="center" vertical="center" wrapText="1"/>
    </xf>
    <xf numFmtId="176" fontId="10" fillId="0" borderId="26" xfId="11" applyNumberFormat="1" applyFont="1" applyFill="1" applyBorder="1" applyAlignment="1">
      <alignment vertical="center"/>
    </xf>
    <xf numFmtId="0" fontId="30" fillId="0" borderId="26" xfId="11" applyFont="1" applyBorder="1" applyAlignment="1">
      <alignment vertical="center"/>
    </xf>
    <xf numFmtId="0" fontId="1" fillId="7" borderId="4" xfId="18" applyFont="1" applyFill="1" applyBorder="1" applyAlignment="1">
      <alignment horizontal="center" vertical="center"/>
    </xf>
    <xf numFmtId="0" fontId="0" fillId="7" borderId="4" xfId="0" applyFill="1" applyBorder="1" applyAlignment="1">
      <alignment horizontal="center" vertical="center"/>
    </xf>
    <xf numFmtId="0" fontId="0" fillId="7" borderId="2" xfId="0" applyFill="1" applyBorder="1" applyAlignment="1">
      <alignment horizontal="center" vertical="center"/>
    </xf>
    <xf numFmtId="0" fontId="0" fillId="7" borderId="5" xfId="0" applyFill="1" applyBorder="1" applyAlignment="1">
      <alignment horizontal="center" vertical="center"/>
    </xf>
    <xf numFmtId="0" fontId="1" fillId="7" borderId="2" xfId="18" applyFont="1" applyFill="1" applyBorder="1" applyAlignment="1">
      <alignment horizontal="center" vertical="center"/>
    </xf>
    <xf numFmtId="0" fontId="1" fillId="7" borderId="5" xfId="18" applyFont="1" applyFill="1" applyBorder="1" applyAlignment="1">
      <alignment horizontal="center" vertical="center"/>
    </xf>
    <xf numFmtId="0" fontId="27" fillId="0" borderId="0" xfId="18" applyFont="1" applyAlignment="1">
      <alignment horizontal="center" vertical="center"/>
    </xf>
    <xf numFmtId="0" fontId="1" fillId="0" borderId="0" xfId="18" applyFont="1" applyAlignment="1">
      <alignment horizontal="left" vertical="center"/>
    </xf>
    <xf numFmtId="0" fontId="1" fillId="0" borderId="0" xfId="18" applyAlignment="1">
      <alignment horizontal="left" vertical="center"/>
    </xf>
    <xf numFmtId="0" fontId="28" fillId="0" borderId="54" xfId="0" applyFont="1" applyBorder="1" applyAlignment="1">
      <alignment horizontal="center" vertical="center"/>
    </xf>
    <xf numFmtId="0" fontId="0" fillId="0" borderId="7"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cellXfs>
  <cellStyles count="19">
    <cellStyle name="桁区切り" xfId="1" builtinId="6"/>
    <cellStyle name="桁区切り 2" xfId="2"/>
    <cellStyle name="桁区切り 2 2" xfId="6"/>
    <cellStyle name="桁区切り 2 2 2" xfId="13"/>
    <cellStyle name="標準" xfId="0" builtinId="0"/>
    <cellStyle name="標準 2" xfId="3"/>
    <cellStyle name="標準 2 2" xfId="4"/>
    <cellStyle name="標準 3" xfId="5"/>
    <cellStyle name="標準 4" xfId="8"/>
    <cellStyle name="標準 4 2" xfId="15"/>
    <cellStyle name="標準 4 3" xfId="18"/>
    <cellStyle name="標準 5" xfId="10"/>
    <cellStyle name="標準 5 2" xfId="17"/>
    <cellStyle name="標準 6" xfId="7"/>
    <cellStyle name="標準 6 2" xfId="9"/>
    <cellStyle name="標準 6 2 2" xfId="16"/>
    <cellStyle name="標準 6 3" xfId="12"/>
    <cellStyle name="標準 6 4" xfId="14"/>
    <cellStyle name="標準 7" xfId="11"/>
  </cellStyles>
  <dxfs count="1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26</xdr:col>
      <xdr:colOff>161925</xdr:colOff>
      <xdr:row>0</xdr:row>
      <xdr:rowOff>85725</xdr:rowOff>
    </xdr:from>
    <xdr:to>
      <xdr:col>28</xdr:col>
      <xdr:colOff>609600</xdr:colOff>
      <xdr:row>2</xdr:row>
      <xdr:rowOff>161925</xdr:rowOff>
    </xdr:to>
    <xdr:sp macro="" textlink="">
      <xdr:nvSpPr>
        <xdr:cNvPr id="2" name="テキスト ボックス 1">
          <a:extLst>
            <a:ext uri="{FF2B5EF4-FFF2-40B4-BE49-F238E27FC236}">
              <a16:creationId xmlns:a16="http://schemas.microsoft.com/office/drawing/2014/main" id="{93123CED-F880-4A8F-952A-2EE4BB5440FE}"/>
            </a:ext>
          </a:extLst>
        </xdr:cNvPr>
        <xdr:cNvSpPr txBox="1"/>
      </xdr:nvSpPr>
      <xdr:spPr>
        <a:xfrm>
          <a:off x="11382375" y="85725"/>
          <a:ext cx="181927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本シートは入力不要です。</a:t>
          </a:r>
          <a:endParaRPr kumimoji="1" lang="en-US" altLang="ja-JP" sz="1100">
            <a:solidFill>
              <a:srgbClr val="0000FF"/>
            </a:solidFill>
          </a:endParaRPr>
        </a:p>
        <a:p>
          <a:r>
            <a:rPr kumimoji="1" lang="ja-JP" altLang="en-US" sz="1100">
              <a:solidFill>
                <a:srgbClr val="0000FF"/>
              </a:solidFill>
            </a:rPr>
            <a:t>（内訳書２から自動転記）</a:t>
          </a:r>
        </a:p>
      </xdr:txBody>
    </xdr:sp>
    <xdr:clientData/>
  </xdr:twoCellAnchor>
  <xdr:twoCellAnchor>
    <xdr:from>
      <xdr:col>26</xdr:col>
      <xdr:colOff>171450</xdr:colOff>
      <xdr:row>3</xdr:row>
      <xdr:rowOff>57150</xdr:rowOff>
    </xdr:from>
    <xdr:to>
      <xdr:col>28</xdr:col>
      <xdr:colOff>619125</xdr:colOff>
      <xdr:row>11</xdr:row>
      <xdr:rowOff>0</xdr:rowOff>
    </xdr:to>
    <xdr:sp macro="" textlink="">
      <xdr:nvSpPr>
        <xdr:cNvPr id="3" name="テキスト ボックス 2">
          <a:extLst>
            <a:ext uri="{FF2B5EF4-FFF2-40B4-BE49-F238E27FC236}">
              <a16:creationId xmlns:a16="http://schemas.microsoft.com/office/drawing/2014/main" id="{5A0FA4E4-4211-40E2-9BA9-92E390EC2532}"/>
            </a:ext>
          </a:extLst>
        </xdr:cNvPr>
        <xdr:cNvSpPr txBox="1"/>
      </xdr:nvSpPr>
      <xdr:spPr>
        <a:xfrm>
          <a:off x="11391900" y="657225"/>
          <a:ext cx="1819275" cy="2028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６以上の事業を実施予定の場合は、非表示の列を再表示してください。（列の追加は不可）</a:t>
          </a:r>
        </a:p>
        <a:p>
          <a:r>
            <a:rPr kumimoji="1" lang="ja-JP" altLang="en-US" sz="1100">
              <a:solidFill>
                <a:srgbClr val="0000FF"/>
              </a:solidFill>
            </a:rPr>
            <a:t>併せて、内訳書２</a:t>
          </a:r>
          <a:r>
            <a:rPr kumimoji="1" lang="en-US" altLang="ja-JP" sz="1100">
              <a:solidFill>
                <a:srgbClr val="0000FF"/>
              </a:solidFill>
            </a:rPr>
            <a:t>-</a:t>
          </a:r>
          <a:r>
            <a:rPr kumimoji="1" lang="ja-JP" altLang="en-US" sz="1100">
              <a:solidFill>
                <a:srgbClr val="0000FF"/>
              </a:solidFill>
            </a:rPr>
            <a:t>６以降のシートを再表示して入力してください。</a:t>
          </a:r>
        </a:p>
        <a:p>
          <a:r>
            <a:rPr kumimoji="1" lang="ja-JP" altLang="en-US" sz="1100">
              <a:solidFill>
                <a:srgbClr val="0000FF"/>
              </a:solidFill>
            </a:rPr>
            <a:t>なお、欄が不足する場合は、提出先までお問合せください。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112060</xdr:colOff>
      <xdr:row>3</xdr:row>
      <xdr:rowOff>11205</xdr:rowOff>
    </xdr:from>
    <xdr:to>
      <xdr:col>28</xdr:col>
      <xdr:colOff>564217</xdr:colOff>
      <xdr:row>4</xdr:row>
      <xdr:rowOff>306480</xdr:rowOff>
    </xdr:to>
    <xdr:sp macro="" textlink="">
      <xdr:nvSpPr>
        <xdr:cNvPr id="2" name="テキスト ボックス 1">
          <a:extLst>
            <a:ext uri="{FF2B5EF4-FFF2-40B4-BE49-F238E27FC236}">
              <a16:creationId xmlns:a16="http://schemas.microsoft.com/office/drawing/2014/main" id="{0CC56E40-5507-4FC7-B01C-7C6D831080AF}"/>
            </a:ext>
          </a:extLst>
        </xdr:cNvPr>
        <xdr:cNvSpPr txBox="1"/>
      </xdr:nvSpPr>
      <xdr:spPr>
        <a:xfrm>
          <a:off x="11362766" y="616323"/>
          <a:ext cx="181927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本シートは入力不要です。</a:t>
          </a:r>
          <a:endParaRPr kumimoji="1" lang="en-US" altLang="ja-JP" sz="1100">
            <a:solidFill>
              <a:srgbClr val="0000FF"/>
            </a:solidFill>
          </a:endParaRPr>
        </a:p>
        <a:p>
          <a:r>
            <a:rPr kumimoji="1" lang="ja-JP" altLang="en-US" sz="1100">
              <a:solidFill>
                <a:srgbClr val="0000FF"/>
              </a:solidFill>
            </a:rPr>
            <a:t>（内訳書２から自動転記）</a:t>
          </a:r>
        </a:p>
      </xdr:txBody>
    </xdr:sp>
    <xdr:clientData/>
  </xdr:twoCellAnchor>
  <xdr:twoCellAnchor>
    <xdr:from>
      <xdr:col>26</xdr:col>
      <xdr:colOff>112058</xdr:colOff>
      <xdr:row>4</xdr:row>
      <xdr:rowOff>425823</xdr:rowOff>
    </xdr:from>
    <xdr:to>
      <xdr:col>28</xdr:col>
      <xdr:colOff>564215</xdr:colOff>
      <xdr:row>13</xdr:row>
      <xdr:rowOff>179854</xdr:rowOff>
    </xdr:to>
    <xdr:sp macro="" textlink="">
      <xdr:nvSpPr>
        <xdr:cNvPr id="3" name="テキスト ボックス 2">
          <a:extLst>
            <a:ext uri="{FF2B5EF4-FFF2-40B4-BE49-F238E27FC236}">
              <a16:creationId xmlns:a16="http://schemas.microsoft.com/office/drawing/2014/main" id="{A11B0566-132D-4349-A0C5-5AD731B132B6}"/>
            </a:ext>
          </a:extLst>
        </xdr:cNvPr>
        <xdr:cNvSpPr txBox="1"/>
      </xdr:nvSpPr>
      <xdr:spPr>
        <a:xfrm>
          <a:off x="11362764" y="1221441"/>
          <a:ext cx="1819275" cy="2028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６以上の事業を実施予定の場合は、非表示の列を再表示してください。（列の追加は不可）</a:t>
          </a:r>
        </a:p>
        <a:p>
          <a:r>
            <a:rPr kumimoji="1" lang="ja-JP" altLang="en-US" sz="1100">
              <a:solidFill>
                <a:srgbClr val="0000FF"/>
              </a:solidFill>
            </a:rPr>
            <a:t>併せて、内訳書２</a:t>
          </a:r>
          <a:r>
            <a:rPr kumimoji="1" lang="en-US" altLang="ja-JP" sz="1100">
              <a:solidFill>
                <a:srgbClr val="0000FF"/>
              </a:solidFill>
            </a:rPr>
            <a:t>-</a:t>
          </a:r>
          <a:r>
            <a:rPr kumimoji="1" lang="ja-JP" altLang="en-US" sz="1100">
              <a:solidFill>
                <a:srgbClr val="0000FF"/>
              </a:solidFill>
            </a:rPr>
            <a:t>６以降のシートを再表示して入力してください。</a:t>
          </a:r>
        </a:p>
        <a:p>
          <a:r>
            <a:rPr kumimoji="1" lang="ja-JP" altLang="en-US" sz="1100">
              <a:solidFill>
                <a:srgbClr val="0000FF"/>
              </a:solidFill>
            </a:rPr>
            <a:t>なお、欄が不足する場合は、提出先までお問合せください。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47625</xdr:colOff>
      <xdr:row>58</xdr:row>
      <xdr:rowOff>9525</xdr:rowOff>
    </xdr:from>
    <xdr:to>
      <xdr:col>19</xdr:col>
      <xdr:colOff>647700</xdr:colOff>
      <xdr:row>110</xdr:row>
      <xdr:rowOff>19050</xdr:rowOff>
    </xdr:to>
    <xdr:sp macro="" textlink="">
      <xdr:nvSpPr>
        <xdr:cNvPr id="2" name="テキスト ボックス 1">
          <a:extLst>
            <a:ext uri="{FF2B5EF4-FFF2-40B4-BE49-F238E27FC236}">
              <a16:creationId xmlns:a16="http://schemas.microsoft.com/office/drawing/2014/main" id="{784226B7-5603-4FCD-AD00-11E306344FBE}"/>
            </a:ext>
          </a:extLst>
        </xdr:cNvPr>
        <xdr:cNvSpPr txBox="1"/>
      </xdr:nvSpPr>
      <xdr:spPr>
        <a:xfrm>
          <a:off x="10382250" y="13754100"/>
          <a:ext cx="1819275" cy="149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５６以上の経費を計上する場合、非表示の行を再表示してください。（行の追加は不可）</a:t>
          </a:r>
        </a:p>
        <a:p>
          <a:r>
            <a:rPr kumimoji="1" lang="ja-JP" altLang="en-US" sz="1100">
              <a:solidFill>
                <a:srgbClr val="0000FF"/>
              </a:solidFill>
            </a:rPr>
            <a:t>なお、欄が不足する場合は、提出先までお問合せください。</a:t>
          </a:r>
        </a:p>
      </xdr:txBody>
    </xdr:sp>
    <xdr:clientData/>
  </xdr:twoCellAnchor>
  <xdr:twoCellAnchor>
    <xdr:from>
      <xdr:col>1</xdr:col>
      <xdr:colOff>0</xdr:colOff>
      <xdr:row>111</xdr:row>
      <xdr:rowOff>314326</xdr:rowOff>
    </xdr:from>
    <xdr:to>
      <xdr:col>4</xdr:col>
      <xdr:colOff>2009775</xdr:colOff>
      <xdr:row>113</xdr:row>
      <xdr:rowOff>180975</xdr:rowOff>
    </xdr:to>
    <xdr:sp macro="" textlink="">
      <xdr:nvSpPr>
        <xdr:cNvPr id="3" name="正方形/長方形 2">
          <a:extLst>
            <a:ext uri="{FF2B5EF4-FFF2-40B4-BE49-F238E27FC236}">
              <a16:creationId xmlns:a16="http://schemas.microsoft.com/office/drawing/2014/main" id="{B22366F2-4560-4F39-945D-EB98BD4F46AD}"/>
            </a:ext>
          </a:extLst>
        </xdr:cNvPr>
        <xdr:cNvSpPr/>
      </xdr:nvSpPr>
      <xdr:spPr>
        <a:xfrm>
          <a:off x="438150" y="15716251"/>
          <a:ext cx="4705350" cy="514349"/>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「収入の部」の印刷・提出は不要です。</a:t>
          </a:r>
        </a:p>
      </xdr:txBody>
    </xdr:sp>
    <xdr:clientData/>
  </xdr:twoCellAnchor>
  <xdr:twoCellAnchor>
    <xdr:from>
      <xdr:col>17</xdr:col>
      <xdr:colOff>57150</xdr:colOff>
      <xdr:row>126</xdr:row>
      <xdr:rowOff>161926</xdr:rowOff>
    </xdr:from>
    <xdr:to>
      <xdr:col>19</xdr:col>
      <xdr:colOff>657225</xdr:colOff>
      <xdr:row>130</xdr:row>
      <xdr:rowOff>161926</xdr:rowOff>
    </xdr:to>
    <xdr:sp macro="" textlink="">
      <xdr:nvSpPr>
        <xdr:cNvPr id="4" name="テキスト ボックス 3">
          <a:extLst>
            <a:ext uri="{FF2B5EF4-FFF2-40B4-BE49-F238E27FC236}">
              <a16:creationId xmlns:a16="http://schemas.microsoft.com/office/drawing/2014/main" id="{E70A3179-6651-4E16-B289-0DBB2ED5A6D1}"/>
            </a:ext>
          </a:extLst>
        </xdr:cNvPr>
        <xdr:cNvSpPr txBox="1"/>
      </xdr:nvSpPr>
      <xdr:spPr>
        <a:xfrm>
          <a:off x="10391775" y="19411951"/>
          <a:ext cx="1819275"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１６以上の収入を計上する場合、非表示の行を再表示してください。（行の追加は不可）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161926</xdr:colOff>
      <xdr:row>1</xdr:row>
      <xdr:rowOff>314325</xdr:rowOff>
    </xdr:from>
    <xdr:to>
      <xdr:col>19</xdr:col>
      <xdr:colOff>847725</xdr:colOff>
      <xdr:row>3</xdr:row>
      <xdr:rowOff>219075</xdr:rowOff>
    </xdr:to>
    <xdr:sp macro="" textlink="">
      <xdr:nvSpPr>
        <xdr:cNvPr id="2" name="テキスト ボックス 1">
          <a:extLst>
            <a:ext uri="{FF2B5EF4-FFF2-40B4-BE49-F238E27FC236}">
              <a16:creationId xmlns:a16="http://schemas.microsoft.com/office/drawing/2014/main" id="{4EE3B183-3035-425F-9A89-4AA55CD4704F}"/>
            </a:ext>
          </a:extLst>
        </xdr:cNvPr>
        <xdr:cNvSpPr txBox="1"/>
      </xdr:nvSpPr>
      <xdr:spPr>
        <a:xfrm>
          <a:off x="10496551" y="485775"/>
          <a:ext cx="1904999"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3:AI53"/>
  <sheetViews>
    <sheetView showGridLines="0" tabSelected="1" view="pageBreakPreview" zoomScaleNormal="70" zoomScaleSheetLayoutView="100" workbookViewId="0"/>
  </sheetViews>
  <sheetFormatPr defaultRowHeight="13.5"/>
  <cols>
    <col min="1" max="56" width="2.625" customWidth="1"/>
    <col min="256" max="256" width="2.5" customWidth="1"/>
    <col min="257" max="312" width="2.625" customWidth="1"/>
    <col min="512" max="512" width="2.5" customWidth="1"/>
    <col min="513" max="568" width="2.625" customWidth="1"/>
    <col min="768" max="768" width="2.5" customWidth="1"/>
    <col min="769" max="824" width="2.625" customWidth="1"/>
    <col min="1024" max="1024" width="2.5" customWidth="1"/>
    <col min="1025" max="1080" width="2.625" customWidth="1"/>
    <col min="1280" max="1280" width="2.5" customWidth="1"/>
    <col min="1281" max="1336" width="2.625" customWidth="1"/>
    <col min="1536" max="1536" width="2.5" customWidth="1"/>
    <col min="1537" max="1592" width="2.625" customWidth="1"/>
    <col min="1792" max="1792" width="2.5" customWidth="1"/>
    <col min="1793" max="1848" width="2.625" customWidth="1"/>
    <col min="2048" max="2048" width="2.5" customWidth="1"/>
    <col min="2049" max="2104" width="2.625" customWidth="1"/>
    <col min="2304" max="2304" width="2.5" customWidth="1"/>
    <col min="2305" max="2360" width="2.625" customWidth="1"/>
    <col min="2560" max="2560" width="2.5" customWidth="1"/>
    <col min="2561" max="2616" width="2.625" customWidth="1"/>
    <col min="2816" max="2816" width="2.5" customWidth="1"/>
    <col min="2817" max="2872" width="2.625" customWidth="1"/>
    <col min="3072" max="3072" width="2.5" customWidth="1"/>
    <col min="3073" max="3128" width="2.625" customWidth="1"/>
    <col min="3328" max="3328" width="2.5" customWidth="1"/>
    <col min="3329" max="3384" width="2.625" customWidth="1"/>
    <col min="3584" max="3584" width="2.5" customWidth="1"/>
    <col min="3585" max="3640" width="2.625" customWidth="1"/>
    <col min="3840" max="3840" width="2.5" customWidth="1"/>
    <col min="3841" max="3896" width="2.625" customWidth="1"/>
    <col min="4096" max="4096" width="2.5" customWidth="1"/>
    <col min="4097" max="4152" width="2.625" customWidth="1"/>
    <col min="4352" max="4352" width="2.5" customWidth="1"/>
    <col min="4353" max="4408" width="2.625" customWidth="1"/>
    <col min="4608" max="4608" width="2.5" customWidth="1"/>
    <col min="4609" max="4664" width="2.625" customWidth="1"/>
    <col min="4864" max="4864" width="2.5" customWidth="1"/>
    <col min="4865" max="4920" width="2.625" customWidth="1"/>
    <col min="5120" max="5120" width="2.5" customWidth="1"/>
    <col min="5121" max="5176" width="2.625" customWidth="1"/>
    <col min="5376" max="5376" width="2.5" customWidth="1"/>
    <col min="5377" max="5432" width="2.625" customWidth="1"/>
    <col min="5632" max="5632" width="2.5" customWidth="1"/>
    <col min="5633" max="5688" width="2.625" customWidth="1"/>
    <col min="5888" max="5888" width="2.5" customWidth="1"/>
    <col min="5889" max="5944" width="2.625" customWidth="1"/>
    <col min="6144" max="6144" width="2.5" customWidth="1"/>
    <col min="6145" max="6200" width="2.625" customWidth="1"/>
    <col min="6400" max="6400" width="2.5" customWidth="1"/>
    <col min="6401" max="6456" width="2.625" customWidth="1"/>
    <col min="6656" max="6656" width="2.5" customWidth="1"/>
    <col min="6657" max="6712" width="2.625" customWidth="1"/>
    <col min="6912" max="6912" width="2.5" customWidth="1"/>
    <col min="6913" max="6968" width="2.625" customWidth="1"/>
    <col min="7168" max="7168" width="2.5" customWidth="1"/>
    <col min="7169" max="7224" width="2.625" customWidth="1"/>
    <col min="7424" max="7424" width="2.5" customWidth="1"/>
    <col min="7425" max="7480" width="2.625" customWidth="1"/>
    <col min="7680" max="7680" width="2.5" customWidth="1"/>
    <col min="7681" max="7736" width="2.625" customWidth="1"/>
    <col min="7936" max="7936" width="2.5" customWidth="1"/>
    <col min="7937" max="7992" width="2.625" customWidth="1"/>
    <col min="8192" max="8192" width="2.5" customWidth="1"/>
    <col min="8193" max="8248" width="2.625" customWidth="1"/>
    <col min="8448" max="8448" width="2.5" customWidth="1"/>
    <col min="8449" max="8504" width="2.625" customWidth="1"/>
    <col min="8704" max="8704" width="2.5" customWidth="1"/>
    <col min="8705" max="8760" width="2.625" customWidth="1"/>
    <col min="8960" max="8960" width="2.5" customWidth="1"/>
    <col min="8961" max="9016" width="2.625" customWidth="1"/>
    <col min="9216" max="9216" width="2.5" customWidth="1"/>
    <col min="9217" max="9272" width="2.625" customWidth="1"/>
    <col min="9472" max="9472" width="2.5" customWidth="1"/>
    <col min="9473" max="9528" width="2.625" customWidth="1"/>
    <col min="9728" max="9728" width="2.5" customWidth="1"/>
    <col min="9729" max="9784" width="2.625" customWidth="1"/>
    <col min="9984" max="9984" width="2.5" customWidth="1"/>
    <col min="9985" max="10040" width="2.625" customWidth="1"/>
    <col min="10240" max="10240" width="2.5" customWidth="1"/>
    <col min="10241" max="10296" width="2.625" customWidth="1"/>
    <col min="10496" max="10496" width="2.5" customWidth="1"/>
    <col min="10497" max="10552" width="2.625" customWidth="1"/>
    <col min="10752" max="10752" width="2.5" customWidth="1"/>
    <col min="10753" max="10808" width="2.625" customWidth="1"/>
    <col min="11008" max="11008" width="2.5" customWidth="1"/>
    <col min="11009" max="11064" width="2.625" customWidth="1"/>
    <col min="11264" max="11264" width="2.5" customWidth="1"/>
    <col min="11265" max="11320" width="2.625" customWidth="1"/>
    <col min="11520" max="11520" width="2.5" customWidth="1"/>
    <col min="11521" max="11576" width="2.625" customWidth="1"/>
    <col min="11776" max="11776" width="2.5" customWidth="1"/>
    <col min="11777" max="11832" width="2.625" customWidth="1"/>
    <col min="12032" max="12032" width="2.5" customWidth="1"/>
    <col min="12033" max="12088" width="2.625" customWidth="1"/>
    <col min="12288" max="12288" width="2.5" customWidth="1"/>
    <col min="12289" max="12344" width="2.625" customWidth="1"/>
    <col min="12544" max="12544" width="2.5" customWidth="1"/>
    <col min="12545" max="12600" width="2.625" customWidth="1"/>
    <col min="12800" max="12800" width="2.5" customWidth="1"/>
    <col min="12801" max="12856" width="2.625" customWidth="1"/>
    <col min="13056" max="13056" width="2.5" customWidth="1"/>
    <col min="13057" max="13112" width="2.625" customWidth="1"/>
    <col min="13312" max="13312" width="2.5" customWidth="1"/>
    <col min="13313" max="13368" width="2.625" customWidth="1"/>
    <col min="13568" max="13568" width="2.5" customWidth="1"/>
    <col min="13569" max="13624" width="2.625" customWidth="1"/>
    <col min="13824" max="13824" width="2.5" customWidth="1"/>
    <col min="13825" max="13880" width="2.625" customWidth="1"/>
    <col min="14080" max="14080" width="2.5" customWidth="1"/>
    <col min="14081" max="14136" width="2.625" customWidth="1"/>
    <col min="14336" max="14336" width="2.5" customWidth="1"/>
    <col min="14337" max="14392" width="2.625" customWidth="1"/>
    <col min="14592" max="14592" width="2.5" customWidth="1"/>
    <col min="14593" max="14648" width="2.625" customWidth="1"/>
    <col min="14848" max="14848" width="2.5" customWidth="1"/>
    <col min="14849" max="14904" width="2.625" customWidth="1"/>
    <col min="15104" max="15104" width="2.5" customWidth="1"/>
    <col min="15105" max="15160" width="2.625" customWidth="1"/>
    <col min="15360" max="15360" width="2.5" customWidth="1"/>
    <col min="15361" max="15416" width="2.625" customWidth="1"/>
    <col min="15616" max="15616" width="2.5" customWidth="1"/>
    <col min="15617" max="15672" width="2.625" customWidth="1"/>
    <col min="15872" max="15872" width="2.5" customWidth="1"/>
    <col min="15873" max="15928" width="2.625" customWidth="1"/>
    <col min="16128" max="16128" width="2.5" customWidth="1"/>
    <col min="16129" max="16184" width="2.625" customWidth="1"/>
  </cols>
  <sheetData>
    <row r="3" spans="1:35" ht="18.75" customHeight="1"/>
    <row r="4" spans="1:35" ht="18.75" customHeight="1"/>
    <row r="5" spans="1:35" ht="18.75" customHeight="1"/>
    <row r="6" spans="1:35" ht="18.75" customHeight="1"/>
    <row r="7" spans="1:35" ht="18.75" customHeight="1">
      <c r="AH7" s="1"/>
    </row>
    <row r="8" spans="1:35" s="2" customFormat="1" ht="18.75" customHeight="1"/>
    <row r="9" spans="1:35" ht="18.75" customHeight="1">
      <c r="A9" s="260" t="s">
        <v>94</v>
      </c>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row>
    <row r="10" spans="1:35" ht="18.75" customHeight="1"/>
    <row r="11" spans="1:35" ht="18.75" customHeight="1"/>
    <row r="12" spans="1:35" ht="18.75" customHeight="1">
      <c r="M12" s="264" t="s">
        <v>0</v>
      </c>
      <c r="N12" s="264"/>
      <c r="O12" s="264"/>
      <c r="P12" s="264"/>
      <c r="Q12" s="264"/>
      <c r="R12" s="264"/>
      <c r="S12" s="264"/>
      <c r="T12" s="262"/>
      <c r="U12" s="262"/>
      <c r="V12" s="262"/>
      <c r="W12" s="262"/>
      <c r="X12" s="262"/>
      <c r="Y12" s="262"/>
      <c r="Z12" s="262"/>
      <c r="AA12" s="262"/>
      <c r="AB12" s="262"/>
      <c r="AC12" s="262"/>
      <c r="AD12" s="262"/>
      <c r="AE12" s="262"/>
      <c r="AF12" s="262"/>
      <c r="AG12" s="262"/>
      <c r="AH12" s="262"/>
    </row>
    <row r="13" spans="1:35" ht="18.75" customHeight="1">
      <c r="M13" s="265" t="s">
        <v>1</v>
      </c>
      <c r="N13" s="265"/>
      <c r="O13" s="265"/>
      <c r="P13" s="265"/>
      <c r="Q13" s="265"/>
      <c r="R13" s="265"/>
      <c r="S13" s="265"/>
      <c r="T13" s="262"/>
      <c r="U13" s="262"/>
      <c r="V13" s="262"/>
      <c r="W13" s="262"/>
      <c r="X13" s="262"/>
      <c r="Y13" s="262"/>
      <c r="Z13" s="262"/>
      <c r="AA13" s="262"/>
      <c r="AB13" s="262"/>
      <c r="AC13" s="262"/>
      <c r="AD13" s="262"/>
      <c r="AE13" s="262"/>
      <c r="AF13" s="262"/>
      <c r="AG13" s="262"/>
      <c r="AH13" s="262"/>
      <c r="AI13" s="5"/>
    </row>
    <row r="14" spans="1:35" ht="18.75" customHeight="1">
      <c r="M14" s="266" t="s">
        <v>2</v>
      </c>
      <c r="N14" s="266"/>
      <c r="O14" s="266"/>
      <c r="P14" s="266"/>
      <c r="Q14" s="266"/>
      <c r="R14" s="266"/>
      <c r="S14" s="266"/>
      <c r="T14" s="262"/>
      <c r="U14" s="262"/>
      <c r="V14" s="262"/>
      <c r="W14" s="262"/>
      <c r="X14" s="262"/>
      <c r="Y14" s="262"/>
      <c r="Z14" s="262"/>
      <c r="AA14" s="262"/>
      <c r="AB14" s="262"/>
      <c r="AC14" s="262"/>
      <c r="AD14" s="262"/>
      <c r="AE14" s="262"/>
      <c r="AF14" s="262"/>
      <c r="AG14" s="262"/>
      <c r="AH14" s="262"/>
    </row>
    <row r="15" spans="1:35" ht="18.75" customHeight="1">
      <c r="M15" s="6" t="s">
        <v>3</v>
      </c>
      <c r="N15" s="6"/>
      <c r="O15" s="6"/>
      <c r="P15" s="6"/>
      <c r="Q15" s="6" t="s">
        <v>78</v>
      </c>
      <c r="R15" s="6"/>
      <c r="S15" s="6"/>
      <c r="T15" s="6"/>
      <c r="U15" s="6"/>
      <c r="V15" s="6"/>
      <c r="W15" s="7"/>
      <c r="X15" s="7"/>
      <c r="Y15" s="7"/>
      <c r="Z15" s="7"/>
      <c r="AA15" s="7"/>
      <c r="AB15" s="7"/>
      <c r="AC15" s="7"/>
      <c r="AD15" s="7"/>
      <c r="AE15" s="7"/>
      <c r="AF15" s="7"/>
      <c r="AG15" s="7"/>
      <c r="AH15" s="7"/>
    </row>
    <row r="16" spans="1:35" ht="18.75" customHeight="1">
      <c r="M16" s="3"/>
      <c r="N16" s="3"/>
      <c r="O16" s="3"/>
      <c r="P16" s="3"/>
      <c r="Q16" s="263"/>
      <c r="R16" s="263"/>
      <c r="S16" s="263"/>
      <c r="T16" s="263"/>
      <c r="U16" s="263"/>
      <c r="V16" s="263"/>
      <c r="W16" s="263"/>
      <c r="X16" s="263"/>
      <c r="Y16" s="263"/>
      <c r="Z16" s="263"/>
      <c r="AA16" s="263"/>
      <c r="AB16" s="263"/>
      <c r="AC16" s="263"/>
      <c r="AD16" s="263"/>
      <c r="AE16" s="263"/>
      <c r="AF16" s="263"/>
      <c r="AG16" s="263"/>
      <c r="AH16" s="263"/>
    </row>
    <row r="17" spans="1:34" ht="18.75" customHeight="1">
      <c r="M17" s="3" t="s">
        <v>79</v>
      </c>
      <c r="N17" s="3"/>
      <c r="O17" s="3"/>
      <c r="P17" s="8"/>
      <c r="Q17" s="8"/>
      <c r="R17" s="8"/>
      <c r="S17" s="8"/>
      <c r="T17" s="8"/>
      <c r="U17" s="8"/>
      <c r="V17" s="8"/>
      <c r="W17" s="8"/>
      <c r="X17" s="8" t="s">
        <v>80</v>
      </c>
      <c r="Y17" s="8"/>
      <c r="Z17" s="8"/>
      <c r="AA17" s="8"/>
      <c r="AB17" s="8"/>
      <c r="AC17" s="8"/>
      <c r="AD17" s="8"/>
      <c r="AE17" s="8"/>
      <c r="AF17" s="8"/>
      <c r="AG17" s="8"/>
      <c r="AH17" s="8"/>
    </row>
    <row r="18" spans="1:34" ht="18.75" customHeight="1">
      <c r="M18" s="4" t="s">
        <v>81</v>
      </c>
      <c r="N18" s="4"/>
      <c r="O18" s="4"/>
      <c r="P18" s="8"/>
      <c r="Q18" s="8"/>
      <c r="R18" s="8"/>
      <c r="S18" s="8"/>
      <c r="T18" s="8"/>
      <c r="U18" s="8"/>
      <c r="V18" s="8"/>
      <c r="W18" s="8"/>
      <c r="X18" s="8"/>
      <c r="Y18" s="8"/>
      <c r="Z18" s="8"/>
      <c r="AA18" s="8"/>
      <c r="AB18" s="8"/>
      <c r="AC18" s="8"/>
      <c r="AD18" s="8"/>
      <c r="AE18" s="8"/>
      <c r="AF18" s="8"/>
      <c r="AG18" s="8"/>
      <c r="AH18" s="8"/>
    </row>
    <row r="19" spans="1:34" ht="18.75" customHeight="1"/>
    <row r="20" spans="1:34" ht="18.75" customHeight="1"/>
    <row r="21" spans="1:34" s="2" customFormat="1" ht="18.75" customHeight="1">
      <c r="AD21" s="259" t="s">
        <v>4</v>
      </c>
      <c r="AE21" s="259"/>
      <c r="AF21" s="259"/>
      <c r="AG21" s="259"/>
      <c r="AH21" s="259"/>
    </row>
    <row r="22" spans="1:34" s="2" customFormat="1" ht="18.75" customHeight="1">
      <c r="A22" s="256" t="s">
        <v>5</v>
      </c>
      <c r="B22" s="257"/>
      <c r="C22" s="257"/>
      <c r="D22" s="257"/>
      <c r="E22" s="257"/>
      <c r="F22" s="257"/>
      <c r="G22" s="257"/>
      <c r="H22" s="257"/>
      <c r="I22" s="257"/>
      <c r="J22" s="258"/>
      <c r="K22" s="256" t="s">
        <v>6</v>
      </c>
      <c r="L22" s="257"/>
      <c r="M22" s="257"/>
      <c r="N22" s="257"/>
      <c r="O22" s="257"/>
      <c r="P22" s="257"/>
      <c r="Q22" s="257"/>
      <c r="R22" s="257"/>
      <c r="S22" s="257"/>
      <c r="T22" s="257"/>
      <c r="U22" s="257"/>
      <c r="V22" s="257"/>
      <c r="W22" s="257"/>
      <c r="X22" s="257"/>
      <c r="Y22" s="257"/>
      <c r="Z22" s="257"/>
      <c r="AA22" s="257"/>
      <c r="AB22" s="257"/>
      <c r="AC22" s="258"/>
      <c r="AD22" s="256" t="s">
        <v>7</v>
      </c>
      <c r="AE22" s="257"/>
      <c r="AF22" s="257"/>
      <c r="AG22" s="257"/>
      <c r="AH22" s="258"/>
    </row>
    <row r="23" spans="1:34" s="2" customFormat="1" ht="18.75" customHeight="1">
      <c r="A23" s="238"/>
      <c r="B23" s="239"/>
      <c r="C23" s="239"/>
      <c r="D23" s="239"/>
      <c r="E23" s="239"/>
      <c r="F23" s="239"/>
      <c r="G23" s="239"/>
      <c r="H23" s="239"/>
      <c r="I23" s="239"/>
      <c r="J23" s="240"/>
      <c r="K23" s="244"/>
      <c r="L23" s="245"/>
      <c r="M23" s="245"/>
      <c r="N23" s="245"/>
      <c r="O23" s="245"/>
      <c r="P23" s="245"/>
      <c r="Q23" s="245"/>
      <c r="R23" s="245"/>
      <c r="S23" s="245"/>
      <c r="T23" s="245"/>
      <c r="U23" s="245"/>
      <c r="V23" s="245"/>
      <c r="W23" s="245"/>
      <c r="X23" s="245"/>
      <c r="Y23" s="245"/>
      <c r="Z23" s="245"/>
      <c r="AA23" s="245"/>
      <c r="AB23" s="245"/>
      <c r="AC23" s="246"/>
      <c r="AD23" s="250"/>
      <c r="AE23" s="251"/>
      <c r="AF23" s="251"/>
      <c r="AG23" s="251"/>
      <c r="AH23" s="252"/>
    </row>
    <row r="24" spans="1:34" s="2" customFormat="1" ht="18.75" customHeight="1">
      <c r="A24" s="241"/>
      <c r="B24" s="242"/>
      <c r="C24" s="242"/>
      <c r="D24" s="242"/>
      <c r="E24" s="242"/>
      <c r="F24" s="242"/>
      <c r="G24" s="242"/>
      <c r="H24" s="242"/>
      <c r="I24" s="242"/>
      <c r="J24" s="243"/>
      <c r="K24" s="247"/>
      <c r="L24" s="248"/>
      <c r="M24" s="248"/>
      <c r="N24" s="248"/>
      <c r="O24" s="248"/>
      <c r="P24" s="248"/>
      <c r="Q24" s="248"/>
      <c r="R24" s="248"/>
      <c r="S24" s="248"/>
      <c r="T24" s="248"/>
      <c r="U24" s="248"/>
      <c r="V24" s="248"/>
      <c r="W24" s="248"/>
      <c r="X24" s="248"/>
      <c r="Y24" s="248"/>
      <c r="Z24" s="248"/>
      <c r="AA24" s="248"/>
      <c r="AB24" s="248"/>
      <c r="AC24" s="249"/>
      <c r="AD24" s="253"/>
      <c r="AE24" s="254"/>
      <c r="AF24" s="254"/>
      <c r="AG24" s="254"/>
      <c r="AH24" s="255"/>
    </row>
    <row r="25" spans="1:34" s="2" customFormat="1" ht="18.75" customHeight="1">
      <c r="A25" s="244"/>
      <c r="B25" s="245"/>
      <c r="C25" s="245"/>
      <c r="D25" s="245"/>
      <c r="E25" s="245"/>
      <c r="F25" s="245"/>
      <c r="G25" s="245"/>
      <c r="H25" s="245"/>
      <c r="I25" s="245"/>
      <c r="J25" s="246"/>
      <c r="K25" s="244"/>
      <c r="L25" s="245"/>
      <c r="M25" s="245"/>
      <c r="N25" s="245"/>
      <c r="O25" s="245"/>
      <c r="P25" s="245"/>
      <c r="Q25" s="245"/>
      <c r="R25" s="245"/>
      <c r="S25" s="245"/>
      <c r="T25" s="245"/>
      <c r="U25" s="245"/>
      <c r="V25" s="245"/>
      <c r="W25" s="245"/>
      <c r="X25" s="245"/>
      <c r="Y25" s="245"/>
      <c r="Z25" s="245"/>
      <c r="AA25" s="245"/>
      <c r="AB25" s="245"/>
      <c r="AC25" s="246"/>
      <c r="AD25" s="250"/>
      <c r="AE25" s="251"/>
      <c r="AF25" s="251"/>
      <c r="AG25" s="251"/>
      <c r="AH25" s="252"/>
    </row>
    <row r="26" spans="1:34" s="2" customFormat="1" ht="18.75" customHeight="1">
      <c r="A26" s="247"/>
      <c r="B26" s="248"/>
      <c r="C26" s="248"/>
      <c r="D26" s="248"/>
      <c r="E26" s="248"/>
      <c r="F26" s="248"/>
      <c r="G26" s="248"/>
      <c r="H26" s="248"/>
      <c r="I26" s="248"/>
      <c r="J26" s="249"/>
      <c r="K26" s="247"/>
      <c r="L26" s="248"/>
      <c r="M26" s="248"/>
      <c r="N26" s="248"/>
      <c r="O26" s="248"/>
      <c r="P26" s="248"/>
      <c r="Q26" s="248"/>
      <c r="R26" s="248"/>
      <c r="S26" s="248"/>
      <c r="T26" s="248"/>
      <c r="U26" s="248"/>
      <c r="V26" s="248"/>
      <c r="W26" s="248"/>
      <c r="X26" s="248"/>
      <c r="Y26" s="248"/>
      <c r="Z26" s="248"/>
      <c r="AA26" s="248"/>
      <c r="AB26" s="248"/>
      <c r="AC26" s="249"/>
      <c r="AD26" s="253"/>
      <c r="AE26" s="254"/>
      <c r="AF26" s="254"/>
      <c r="AG26" s="254"/>
      <c r="AH26" s="255"/>
    </row>
    <row r="27" spans="1:34" s="2" customFormat="1" ht="18.75" customHeight="1">
      <c r="A27" s="244"/>
      <c r="B27" s="245"/>
      <c r="C27" s="245"/>
      <c r="D27" s="245"/>
      <c r="E27" s="245"/>
      <c r="F27" s="245"/>
      <c r="G27" s="245"/>
      <c r="H27" s="245"/>
      <c r="I27" s="245"/>
      <c r="J27" s="246"/>
      <c r="K27" s="244"/>
      <c r="L27" s="245"/>
      <c r="M27" s="245"/>
      <c r="N27" s="245"/>
      <c r="O27" s="245"/>
      <c r="P27" s="245"/>
      <c r="Q27" s="245"/>
      <c r="R27" s="245"/>
      <c r="S27" s="245"/>
      <c r="T27" s="245"/>
      <c r="U27" s="245"/>
      <c r="V27" s="245"/>
      <c r="W27" s="245"/>
      <c r="X27" s="245"/>
      <c r="Y27" s="245"/>
      <c r="Z27" s="245"/>
      <c r="AA27" s="245"/>
      <c r="AB27" s="245"/>
      <c r="AC27" s="246"/>
      <c r="AD27" s="250"/>
      <c r="AE27" s="251"/>
      <c r="AF27" s="251"/>
      <c r="AG27" s="251"/>
      <c r="AH27" s="252"/>
    </row>
    <row r="28" spans="1:34" s="2" customFormat="1" ht="18.75" customHeight="1">
      <c r="A28" s="247"/>
      <c r="B28" s="248"/>
      <c r="C28" s="248"/>
      <c r="D28" s="248"/>
      <c r="E28" s="248"/>
      <c r="F28" s="248"/>
      <c r="G28" s="248"/>
      <c r="H28" s="248"/>
      <c r="I28" s="248"/>
      <c r="J28" s="249"/>
      <c r="K28" s="247"/>
      <c r="L28" s="248"/>
      <c r="M28" s="248"/>
      <c r="N28" s="248"/>
      <c r="O28" s="248"/>
      <c r="P28" s="248"/>
      <c r="Q28" s="248"/>
      <c r="R28" s="248"/>
      <c r="S28" s="248"/>
      <c r="T28" s="248"/>
      <c r="U28" s="248"/>
      <c r="V28" s="248"/>
      <c r="W28" s="248"/>
      <c r="X28" s="248"/>
      <c r="Y28" s="248"/>
      <c r="Z28" s="248"/>
      <c r="AA28" s="248"/>
      <c r="AB28" s="248"/>
      <c r="AC28" s="249"/>
      <c r="AD28" s="253"/>
      <c r="AE28" s="254"/>
      <c r="AF28" s="254"/>
      <c r="AG28" s="254"/>
      <c r="AH28" s="255"/>
    </row>
    <row r="29" spans="1:34" s="2" customFormat="1" ht="18.75" customHeight="1">
      <c r="A29" s="244"/>
      <c r="B29" s="245"/>
      <c r="C29" s="245"/>
      <c r="D29" s="245"/>
      <c r="E29" s="245"/>
      <c r="F29" s="245"/>
      <c r="G29" s="245"/>
      <c r="H29" s="245"/>
      <c r="I29" s="245"/>
      <c r="J29" s="246"/>
      <c r="K29" s="244"/>
      <c r="L29" s="245"/>
      <c r="M29" s="245"/>
      <c r="N29" s="245"/>
      <c r="O29" s="245"/>
      <c r="P29" s="245"/>
      <c r="Q29" s="245"/>
      <c r="R29" s="245"/>
      <c r="S29" s="245"/>
      <c r="T29" s="245"/>
      <c r="U29" s="245"/>
      <c r="V29" s="245"/>
      <c r="W29" s="245"/>
      <c r="X29" s="245"/>
      <c r="Y29" s="245"/>
      <c r="Z29" s="245"/>
      <c r="AA29" s="245"/>
      <c r="AB29" s="245"/>
      <c r="AC29" s="246"/>
      <c r="AD29" s="250"/>
      <c r="AE29" s="251"/>
      <c r="AF29" s="251"/>
      <c r="AG29" s="251"/>
      <c r="AH29" s="252"/>
    </row>
    <row r="30" spans="1:34" s="2" customFormat="1" ht="18.75" customHeight="1">
      <c r="A30" s="247"/>
      <c r="B30" s="248"/>
      <c r="C30" s="248"/>
      <c r="D30" s="248"/>
      <c r="E30" s="248"/>
      <c r="F30" s="248"/>
      <c r="G30" s="248"/>
      <c r="H30" s="248"/>
      <c r="I30" s="248"/>
      <c r="J30" s="249"/>
      <c r="K30" s="247"/>
      <c r="L30" s="248"/>
      <c r="M30" s="248"/>
      <c r="N30" s="248"/>
      <c r="O30" s="248"/>
      <c r="P30" s="248"/>
      <c r="Q30" s="248"/>
      <c r="R30" s="248"/>
      <c r="S30" s="248"/>
      <c r="T30" s="248"/>
      <c r="U30" s="248"/>
      <c r="V30" s="248"/>
      <c r="W30" s="248"/>
      <c r="X30" s="248"/>
      <c r="Y30" s="248"/>
      <c r="Z30" s="248"/>
      <c r="AA30" s="248"/>
      <c r="AB30" s="248"/>
      <c r="AC30" s="249"/>
      <c r="AD30" s="253"/>
      <c r="AE30" s="254"/>
      <c r="AF30" s="254"/>
      <c r="AG30" s="254"/>
      <c r="AH30" s="255"/>
    </row>
    <row r="31" spans="1:34" s="2" customFormat="1" ht="18.75" customHeight="1">
      <c r="A31" s="244"/>
      <c r="B31" s="245"/>
      <c r="C31" s="245"/>
      <c r="D31" s="245"/>
      <c r="E31" s="245"/>
      <c r="F31" s="245"/>
      <c r="G31" s="245"/>
      <c r="H31" s="245"/>
      <c r="I31" s="245"/>
      <c r="J31" s="246"/>
      <c r="K31" s="244"/>
      <c r="L31" s="245"/>
      <c r="M31" s="245"/>
      <c r="N31" s="245"/>
      <c r="O31" s="245"/>
      <c r="P31" s="245"/>
      <c r="Q31" s="245"/>
      <c r="R31" s="245"/>
      <c r="S31" s="245"/>
      <c r="T31" s="245"/>
      <c r="U31" s="245"/>
      <c r="V31" s="245"/>
      <c r="W31" s="245"/>
      <c r="X31" s="245"/>
      <c r="Y31" s="245"/>
      <c r="Z31" s="245"/>
      <c r="AA31" s="245"/>
      <c r="AB31" s="245"/>
      <c r="AC31" s="246"/>
      <c r="AD31" s="250"/>
      <c r="AE31" s="251"/>
      <c r="AF31" s="251"/>
      <c r="AG31" s="251"/>
      <c r="AH31" s="252"/>
    </row>
    <row r="32" spans="1:34" s="2" customFormat="1" ht="18.75" customHeight="1">
      <c r="A32" s="247"/>
      <c r="B32" s="248"/>
      <c r="C32" s="248"/>
      <c r="D32" s="248"/>
      <c r="E32" s="248"/>
      <c r="F32" s="248"/>
      <c r="G32" s="248"/>
      <c r="H32" s="248"/>
      <c r="I32" s="248"/>
      <c r="J32" s="249"/>
      <c r="K32" s="247"/>
      <c r="L32" s="248"/>
      <c r="M32" s="248"/>
      <c r="N32" s="248"/>
      <c r="O32" s="248"/>
      <c r="P32" s="248"/>
      <c r="Q32" s="248"/>
      <c r="R32" s="248"/>
      <c r="S32" s="248"/>
      <c r="T32" s="248"/>
      <c r="U32" s="248"/>
      <c r="V32" s="248"/>
      <c r="W32" s="248"/>
      <c r="X32" s="248"/>
      <c r="Y32" s="248"/>
      <c r="Z32" s="248"/>
      <c r="AA32" s="248"/>
      <c r="AB32" s="248"/>
      <c r="AC32" s="249"/>
      <c r="AD32" s="253"/>
      <c r="AE32" s="254"/>
      <c r="AF32" s="254"/>
      <c r="AG32" s="254"/>
      <c r="AH32" s="255"/>
    </row>
    <row r="33" spans="1:34" s="2" customFormat="1" ht="18.75" customHeight="1">
      <c r="A33" s="238" t="s">
        <v>8</v>
      </c>
      <c r="B33" s="239"/>
      <c r="C33" s="239"/>
      <c r="D33" s="239"/>
      <c r="E33" s="239"/>
      <c r="F33" s="239"/>
      <c r="G33" s="239"/>
      <c r="H33" s="239"/>
      <c r="I33" s="239"/>
      <c r="J33" s="240"/>
      <c r="K33" s="244"/>
      <c r="L33" s="245"/>
      <c r="M33" s="245"/>
      <c r="N33" s="245"/>
      <c r="O33" s="245"/>
      <c r="P33" s="245"/>
      <c r="Q33" s="245"/>
      <c r="R33" s="245"/>
      <c r="S33" s="245"/>
      <c r="T33" s="245"/>
      <c r="U33" s="245"/>
      <c r="V33" s="245"/>
      <c r="W33" s="245"/>
      <c r="X33" s="245"/>
      <c r="Y33" s="245"/>
      <c r="Z33" s="245"/>
      <c r="AA33" s="245"/>
      <c r="AB33" s="245"/>
      <c r="AC33" s="246"/>
      <c r="AD33" s="250"/>
      <c r="AE33" s="251"/>
      <c r="AF33" s="251"/>
      <c r="AG33" s="251"/>
      <c r="AH33" s="252"/>
    </row>
    <row r="34" spans="1:34" s="2" customFormat="1" ht="18.75" customHeight="1">
      <c r="A34" s="241"/>
      <c r="B34" s="242"/>
      <c r="C34" s="242"/>
      <c r="D34" s="242"/>
      <c r="E34" s="242"/>
      <c r="F34" s="242"/>
      <c r="G34" s="242"/>
      <c r="H34" s="242"/>
      <c r="I34" s="242"/>
      <c r="J34" s="243"/>
      <c r="K34" s="247"/>
      <c r="L34" s="248"/>
      <c r="M34" s="248"/>
      <c r="N34" s="248"/>
      <c r="O34" s="248"/>
      <c r="P34" s="248"/>
      <c r="Q34" s="248"/>
      <c r="R34" s="248"/>
      <c r="S34" s="248"/>
      <c r="T34" s="248"/>
      <c r="U34" s="248"/>
      <c r="V34" s="248"/>
      <c r="W34" s="248"/>
      <c r="X34" s="248"/>
      <c r="Y34" s="248"/>
      <c r="Z34" s="248"/>
      <c r="AA34" s="248"/>
      <c r="AB34" s="248"/>
      <c r="AC34" s="249"/>
      <c r="AD34" s="253"/>
      <c r="AE34" s="254"/>
      <c r="AF34" s="254"/>
      <c r="AG34" s="254"/>
      <c r="AH34" s="255"/>
    </row>
    <row r="35" spans="1:34" s="2" customFormat="1" ht="18.75" customHeight="1"/>
    <row r="36" spans="1:34" ht="18.75" customHeight="1"/>
    <row r="37" spans="1:34" ht="18.75" customHeight="1"/>
    <row r="38" spans="1:34" ht="18.75" customHeight="1"/>
    <row r="39" spans="1:34" ht="18.75" customHeight="1"/>
    <row r="40" spans="1:34" s="2" customFormat="1" ht="18.75" customHeight="1"/>
    <row r="41" spans="1:34" s="2" customFormat="1" ht="18.75" customHeight="1"/>
    <row r="42" spans="1:34" s="2" customFormat="1" ht="18.75" customHeight="1"/>
    <row r="43" spans="1:34" s="2" customFormat="1" ht="18.75" customHeight="1"/>
    <row r="44" spans="1:34" s="2" customFormat="1" ht="18.75" customHeight="1"/>
    <row r="45" spans="1:34" s="2" customFormat="1" ht="18.75" customHeight="1"/>
    <row r="46" spans="1:34" s="2" customFormat="1" ht="18.75" customHeight="1"/>
    <row r="47" spans="1:34" s="2" customFormat="1" ht="18.75" customHeight="1"/>
    <row r="48" spans="1:34" s="2" customFormat="1" ht="18.75" customHeight="1"/>
    <row r="49" s="2" customFormat="1" ht="18.75" customHeight="1"/>
    <row r="50" s="2" customFormat="1" ht="18.75" customHeight="1"/>
    <row r="51" s="2" customFormat="1" ht="18.75" customHeight="1"/>
    <row r="52" s="2" customFormat="1" ht="18.75" customHeight="1"/>
    <row r="53" s="2" customFormat="1" ht="18.75" customHeight="1"/>
  </sheetData>
  <mergeCells count="30">
    <mergeCell ref="AD21:AH21"/>
    <mergeCell ref="A9:AH9"/>
    <mergeCell ref="T12:AH12"/>
    <mergeCell ref="T13:AH13"/>
    <mergeCell ref="T14:AH14"/>
    <mergeCell ref="Q16:AH16"/>
    <mergeCell ref="M12:S12"/>
    <mergeCell ref="M13:S13"/>
    <mergeCell ref="M14:S14"/>
    <mergeCell ref="A22:J22"/>
    <mergeCell ref="K22:AC22"/>
    <mergeCell ref="AD22:AH22"/>
    <mergeCell ref="A23:J24"/>
    <mergeCell ref="K23:AC24"/>
    <mergeCell ref="AD23:AH24"/>
    <mergeCell ref="A25:J26"/>
    <mergeCell ref="K25:AC26"/>
    <mergeCell ref="AD25:AH26"/>
    <mergeCell ref="A27:J28"/>
    <mergeCell ref="K27:AC28"/>
    <mergeCell ref="AD27:AH28"/>
    <mergeCell ref="A33:J34"/>
    <mergeCell ref="K33:AC34"/>
    <mergeCell ref="AD33:AH34"/>
    <mergeCell ref="A29:J30"/>
    <mergeCell ref="K29:AC30"/>
    <mergeCell ref="AD29:AH30"/>
    <mergeCell ref="A31:J32"/>
    <mergeCell ref="K31:AC32"/>
    <mergeCell ref="AD31:AH32"/>
  </mergeCells>
  <phoneticPr fontId="8"/>
  <printOptions horizontalCentered="1"/>
  <pageMargins left="0.70866141732283472" right="0.6692913385826772" top="0.74803149606299213" bottom="0.74803149606299213" header="0.31496062992125984" footer="0.31496062992125984"/>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192" t="str">
        <f>IF(実施計画提出書!T12=0,"",実施計画提出書!T12)</f>
        <v/>
      </c>
    </row>
    <row r="2" spans="1:24" ht="25.5" customHeight="1">
      <c r="A2" s="534" t="s">
        <v>239</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190" t="s">
        <v>203</v>
      </c>
      <c r="F6" s="550" t="s">
        <v>212</v>
      </c>
      <c r="G6" s="551"/>
      <c r="H6" s="551"/>
      <c r="I6" s="551"/>
      <c r="J6" s="551"/>
      <c r="K6" s="552"/>
      <c r="L6" s="86"/>
      <c r="M6" s="86"/>
      <c r="N6" s="86"/>
      <c r="O6" s="86"/>
      <c r="P6" s="86"/>
      <c r="Q6" s="86"/>
    </row>
    <row r="7" spans="1:24" ht="19.5" customHeight="1">
      <c r="A7" s="88"/>
      <c r="B7" s="89"/>
      <c r="C7" s="561">
        <f>SUMIFS($Q$10:$Q$109,$B$10:$B$109,"")</f>
        <v>0</v>
      </c>
      <c r="D7" s="562"/>
      <c r="E7" s="191">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187"/>
    </row>
    <row r="112" spans="1:17" ht="25.5" customHeight="1">
      <c r="A112" s="534" t="s">
        <v>240</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229"/>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229"/>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18"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hidden="1"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hidden="1"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hidden="1"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hidden="1"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hidden="1"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hidden="1"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hidden="1"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hidden="1"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hidden="1"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hidden="1"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hidden="1"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hidden="1"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hidden="1"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hidden="1"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hidden="1"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hidden="1"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hidden="1"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hidden="1"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hidden="1"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hidden="1"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hidden="1"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hidden="1"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hidden="1"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hidden="1"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hidden="1"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18" hidden="1"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hidden="1"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hidden="1"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hidden="1"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hidden="1"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hidden="1"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hidden="1"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hidden="1"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hidden="1"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hidden="1" customHeight="1">
      <c r="A166" s="538">
        <v>50</v>
      </c>
      <c r="B166" s="539"/>
      <c r="C166" s="540"/>
      <c r="D166" s="541"/>
      <c r="E166" s="165"/>
      <c r="F166" s="168"/>
      <c r="G166" s="126"/>
      <c r="H166" s="147"/>
      <c r="I166" s="126"/>
      <c r="J166" s="148"/>
      <c r="K166" s="147"/>
      <c r="L166" s="126"/>
      <c r="M166" s="148"/>
      <c r="N166" s="127"/>
      <c r="O166" s="126"/>
      <c r="P166" s="149"/>
      <c r="Q166" s="130">
        <f t="shared" si="4"/>
        <v>0</v>
      </c>
    </row>
    <row r="168" spans="1:17">
      <c r="A168" s="187"/>
    </row>
    <row r="169" spans="1:17" ht="20.100000000000001" customHeight="1">
      <c r="B169" s="534" t="s">
        <v>241</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88" t="s">
        <v>39</v>
      </c>
      <c r="F182" s="532" t="s">
        <v>204</v>
      </c>
      <c r="G182" s="522"/>
      <c r="H182" s="522"/>
    </row>
    <row r="183" spans="2:8" ht="20.100000000000001" customHeight="1">
      <c r="B183" s="533" t="s">
        <v>40</v>
      </c>
      <c r="C183" s="526" t="s">
        <v>215</v>
      </c>
      <c r="D183" s="522"/>
      <c r="E183" s="189" t="s">
        <v>41</v>
      </c>
      <c r="F183" s="523">
        <f t="shared" ref="F183:F198" si="6">SUMIFS($Q$10:$Q$109,$D$10:$D$109,E183,$B$10:$B$109,"")</f>
        <v>0</v>
      </c>
      <c r="G183" s="522"/>
      <c r="H183" s="522"/>
    </row>
    <row r="184" spans="2:8" ht="20.100000000000001" customHeight="1">
      <c r="B184" s="533"/>
      <c r="C184" s="526"/>
      <c r="D184" s="522"/>
      <c r="E184" s="189" t="s">
        <v>42</v>
      </c>
      <c r="F184" s="523">
        <f t="shared" si="6"/>
        <v>0</v>
      </c>
      <c r="G184" s="522"/>
      <c r="H184" s="522"/>
    </row>
    <row r="185" spans="2:8" ht="20.100000000000001" customHeight="1">
      <c r="B185" s="533"/>
      <c r="C185" s="526"/>
      <c r="D185" s="522"/>
      <c r="E185" s="189" t="s">
        <v>43</v>
      </c>
      <c r="F185" s="523">
        <f t="shared" si="6"/>
        <v>0</v>
      </c>
      <c r="G185" s="522"/>
      <c r="H185" s="522"/>
    </row>
    <row r="186" spans="2:8" ht="20.100000000000001" customHeight="1">
      <c r="B186" s="533"/>
      <c r="C186" s="526" t="s">
        <v>216</v>
      </c>
      <c r="D186" s="522"/>
      <c r="E186" s="189" t="s">
        <v>44</v>
      </c>
      <c r="F186" s="523">
        <f t="shared" si="6"/>
        <v>0</v>
      </c>
      <c r="G186" s="522"/>
      <c r="H186" s="522"/>
    </row>
    <row r="187" spans="2:8" ht="20.100000000000001" customHeight="1">
      <c r="B187" s="533"/>
      <c r="C187" s="526"/>
      <c r="D187" s="522"/>
      <c r="E187" s="189" t="s">
        <v>45</v>
      </c>
      <c r="F187" s="523">
        <f t="shared" si="6"/>
        <v>0</v>
      </c>
      <c r="G187" s="522"/>
      <c r="H187" s="522"/>
    </row>
    <row r="188" spans="2:8" ht="20.100000000000001" customHeight="1">
      <c r="B188" s="533"/>
      <c r="C188" s="526"/>
      <c r="D188" s="522"/>
      <c r="E188" s="189" t="s">
        <v>46</v>
      </c>
      <c r="F188" s="523">
        <f t="shared" si="6"/>
        <v>0</v>
      </c>
      <c r="G188" s="522"/>
      <c r="H188" s="522"/>
    </row>
    <row r="189" spans="2:8" ht="20.100000000000001" customHeight="1">
      <c r="B189" s="533"/>
      <c r="C189" s="526"/>
      <c r="D189" s="522"/>
      <c r="E189" s="189" t="s">
        <v>47</v>
      </c>
      <c r="F189" s="523">
        <f t="shared" si="6"/>
        <v>0</v>
      </c>
      <c r="G189" s="522"/>
      <c r="H189" s="522"/>
    </row>
    <row r="190" spans="2:8" ht="20.100000000000001" customHeight="1">
      <c r="B190" s="533"/>
      <c r="C190" s="526"/>
      <c r="D190" s="522"/>
      <c r="E190" s="189" t="s">
        <v>48</v>
      </c>
      <c r="F190" s="523">
        <f t="shared" si="6"/>
        <v>0</v>
      </c>
      <c r="G190" s="522"/>
      <c r="H190" s="522"/>
    </row>
    <row r="191" spans="2:8" ht="20.100000000000001" customHeight="1">
      <c r="B191" s="533"/>
      <c r="C191" s="526" t="s">
        <v>217</v>
      </c>
      <c r="D191" s="522"/>
      <c r="E191" s="189" t="s">
        <v>49</v>
      </c>
      <c r="F191" s="523">
        <f t="shared" si="6"/>
        <v>0</v>
      </c>
      <c r="G191" s="522"/>
      <c r="H191" s="522"/>
    </row>
    <row r="192" spans="2:8" ht="20.100000000000001" customHeight="1">
      <c r="B192" s="533"/>
      <c r="C192" s="526"/>
      <c r="D192" s="522"/>
      <c r="E192" s="189" t="s">
        <v>50</v>
      </c>
      <c r="F192" s="523">
        <f t="shared" si="6"/>
        <v>0</v>
      </c>
      <c r="G192" s="522"/>
      <c r="H192" s="522"/>
    </row>
    <row r="193" spans="2:8" ht="20.100000000000001" customHeight="1">
      <c r="B193" s="533"/>
      <c r="C193" s="526"/>
      <c r="D193" s="522"/>
      <c r="E193" s="189" t="s">
        <v>51</v>
      </c>
      <c r="F193" s="523">
        <f t="shared" si="6"/>
        <v>0</v>
      </c>
      <c r="G193" s="522"/>
      <c r="H193" s="522"/>
    </row>
    <row r="194" spans="2:8" ht="20.100000000000001" customHeight="1">
      <c r="B194" s="533"/>
      <c r="C194" s="526" t="s">
        <v>218</v>
      </c>
      <c r="D194" s="522"/>
      <c r="E194" s="189" t="s">
        <v>52</v>
      </c>
      <c r="F194" s="523">
        <f t="shared" si="6"/>
        <v>0</v>
      </c>
      <c r="G194" s="522"/>
      <c r="H194" s="522"/>
    </row>
    <row r="195" spans="2:8" ht="20.100000000000001" customHeight="1">
      <c r="B195" s="533"/>
      <c r="C195" s="526"/>
      <c r="D195" s="522"/>
      <c r="E195" s="189" t="s">
        <v>53</v>
      </c>
      <c r="F195" s="523">
        <f t="shared" si="6"/>
        <v>0</v>
      </c>
      <c r="G195" s="522"/>
      <c r="H195" s="522"/>
    </row>
    <row r="196" spans="2:8" ht="20.100000000000001" customHeight="1">
      <c r="B196" s="533"/>
      <c r="C196" s="526"/>
      <c r="D196" s="522"/>
      <c r="E196" s="189" t="s">
        <v>54</v>
      </c>
      <c r="F196" s="523">
        <f t="shared" si="6"/>
        <v>0</v>
      </c>
      <c r="G196" s="522"/>
      <c r="H196" s="522"/>
    </row>
    <row r="197" spans="2:8" ht="20.100000000000001" customHeight="1">
      <c r="B197" s="533"/>
      <c r="C197" s="526"/>
      <c r="D197" s="522"/>
      <c r="E197" s="189" t="s">
        <v>55</v>
      </c>
      <c r="F197" s="523">
        <f t="shared" si="6"/>
        <v>0</v>
      </c>
      <c r="G197" s="522"/>
      <c r="H197" s="522"/>
    </row>
    <row r="198" spans="2:8" ht="20.100000000000001" customHeight="1">
      <c r="B198" s="533"/>
      <c r="C198" s="526" t="s">
        <v>65</v>
      </c>
      <c r="D198" s="522"/>
      <c r="E198" s="189"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9" t="s">
        <v>41</v>
      </c>
      <c r="F202" s="527">
        <f t="shared" ref="F202:F218" si="7">SUMIFS($Q$10:$Q$109,$D$10:$D$109,E202,$B$10:$B$109,"○")</f>
        <v>0</v>
      </c>
      <c r="G202" s="522"/>
      <c r="H202" s="522"/>
    </row>
    <row r="203" spans="2:8" ht="20.100000000000001" customHeight="1">
      <c r="B203" s="524"/>
      <c r="C203" s="526"/>
      <c r="D203" s="522"/>
      <c r="E203" s="189" t="s">
        <v>42</v>
      </c>
      <c r="F203" s="527">
        <f t="shared" si="7"/>
        <v>0</v>
      </c>
      <c r="G203" s="522"/>
      <c r="H203" s="522"/>
    </row>
    <row r="204" spans="2:8" ht="20.100000000000001" customHeight="1">
      <c r="B204" s="524"/>
      <c r="C204" s="526"/>
      <c r="D204" s="522"/>
      <c r="E204" s="189" t="s">
        <v>43</v>
      </c>
      <c r="F204" s="527">
        <f t="shared" si="7"/>
        <v>0</v>
      </c>
      <c r="G204" s="522"/>
      <c r="H204" s="522"/>
    </row>
    <row r="205" spans="2:8" ht="20.100000000000001" customHeight="1">
      <c r="B205" s="524"/>
      <c r="C205" s="526" t="s">
        <v>216</v>
      </c>
      <c r="D205" s="522"/>
      <c r="E205" s="189" t="s">
        <v>44</v>
      </c>
      <c r="F205" s="527">
        <f t="shared" si="7"/>
        <v>0</v>
      </c>
      <c r="G205" s="522"/>
      <c r="H205" s="522"/>
    </row>
    <row r="206" spans="2:8" ht="20.100000000000001" customHeight="1">
      <c r="B206" s="524"/>
      <c r="C206" s="526"/>
      <c r="D206" s="522"/>
      <c r="E206" s="189" t="s">
        <v>45</v>
      </c>
      <c r="F206" s="527">
        <f t="shared" si="7"/>
        <v>0</v>
      </c>
      <c r="G206" s="522"/>
      <c r="H206" s="522"/>
    </row>
    <row r="207" spans="2:8" ht="20.100000000000001" customHeight="1">
      <c r="B207" s="524"/>
      <c r="C207" s="526"/>
      <c r="D207" s="522"/>
      <c r="E207" s="189" t="s">
        <v>46</v>
      </c>
      <c r="F207" s="527">
        <f t="shared" si="7"/>
        <v>0</v>
      </c>
      <c r="G207" s="522"/>
      <c r="H207" s="522"/>
    </row>
    <row r="208" spans="2:8" ht="20.100000000000001" customHeight="1">
      <c r="B208" s="524"/>
      <c r="C208" s="526"/>
      <c r="D208" s="522"/>
      <c r="E208" s="189" t="s">
        <v>47</v>
      </c>
      <c r="F208" s="527">
        <f t="shared" si="7"/>
        <v>0</v>
      </c>
      <c r="G208" s="522"/>
      <c r="H208" s="522"/>
    </row>
    <row r="209" spans="2:8" ht="20.100000000000001" customHeight="1">
      <c r="B209" s="524"/>
      <c r="C209" s="526"/>
      <c r="D209" s="522"/>
      <c r="E209" s="189" t="s">
        <v>48</v>
      </c>
      <c r="F209" s="527">
        <f t="shared" si="7"/>
        <v>0</v>
      </c>
      <c r="G209" s="522"/>
      <c r="H209" s="522"/>
    </row>
    <row r="210" spans="2:8" ht="20.100000000000001" customHeight="1">
      <c r="B210" s="524"/>
      <c r="C210" s="526" t="s">
        <v>217</v>
      </c>
      <c r="D210" s="522"/>
      <c r="E210" s="189" t="s">
        <v>49</v>
      </c>
      <c r="F210" s="527">
        <f t="shared" si="7"/>
        <v>0</v>
      </c>
      <c r="G210" s="522"/>
      <c r="H210" s="522"/>
    </row>
    <row r="211" spans="2:8" ht="20.100000000000001" customHeight="1">
      <c r="B211" s="524"/>
      <c r="C211" s="526"/>
      <c r="D211" s="522"/>
      <c r="E211" s="189" t="s">
        <v>50</v>
      </c>
      <c r="F211" s="527">
        <f t="shared" si="7"/>
        <v>0</v>
      </c>
      <c r="G211" s="522"/>
      <c r="H211" s="522"/>
    </row>
    <row r="212" spans="2:8" ht="20.100000000000001" customHeight="1">
      <c r="B212" s="524"/>
      <c r="C212" s="526"/>
      <c r="D212" s="522"/>
      <c r="E212" s="189" t="s">
        <v>51</v>
      </c>
      <c r="F212" s="527">
        <f t="shared" si="7"/>
        <v>0</v>
      </c>
      <c r="G212" s="522"/>
      <c r="H212" s="522"/>
    </row>
    <row r="213" spans="2:8" ht="20.100000000000001" customHeight="1">
      <c r="B213" s="524"/>
      <c r="C213" s="526" t="s">
        <v>218</v>
      </c>
      <c r="D213" s="522"/>
      <c r="E213" s="189" t="s">
        <v>52</v>
      </c>
      <c r="F213" s="527">
        <f t="shared" si="7"/>
        <v>0</v>
      </c>
      <c r="G213" s="522"/>
      <c r="H213" s="522"/>
    </row>
    <row r="214" spans="2:8" ht="20.100000000000001" customHeight="1">
      <c r="B214" s="524"/>
      <c r="C214" s="526"/>
      <c r="D214" s="522"/>
      <c r="E214" s="189" t="s">
        <v>53</v>
      </c>
      <c r="F214" s="527">
        <f t="shared" si="7"/>
        <v>0</v>
      </c>
      <c r="G214" s="522"/>
      <c r="H214" s="522"/>
    </row>
    <row r="215" spans="2:8" ht="20.100000000000001" customHeight="1">
      <c r="B215" s="524"/>
      <c r="C215" s="526"/>
      <c r="D215" s="522"/>
      <c r="E215" s="189" t="s">
        <v>54</v>
      </c>
      <c r="F215" s="527">
        <f t="shared" si="7"/>
        <v>0</v>
      </c>
      <c r="G215" s="522"/>
      <c r="H215" s="522"/>
    </row>
    <row r="216" spans="2:8" ht="20.100000000000001" customHeight="1">
      <c r="B216" s="524"/>
      <c r="C216" s="526"/>
      <c r="D216" s="522"/>
      <c r="E216" s="189" t="s">
        <v>55</v>
      </c>
      <c r="F216" s="527">
        <f t="shared" si="7"/>
        <v>0</v>
      </c>
      <c r="G216" s="522"/>
      <c r="H216" s="522"/>
    </row>
    <row r="217" spans="2:8" ht="20.100000000000001" customHeight="1">
      <c r="B217" s="524"/>
      <c r="C217" s="526"/>
      <c r="D217" s="522"/>
      <c r="E217" s="189" t="s">
        <v>33</v>
      </c>
      <c r="F217" s="527">
        <f t="shared" si="7"/>
        <v>0</v>
      </c>
      <c r="G217" s="522"/>
      <c r="H217" s="522"/>
    </row>
    <row r="218" spans="2:8" ht="20.100000000000001" customHeight="1">
      <c r="B218" s="524"/>
      <c r="C218" s="526" t="s">
        <v>65</v>
      </c>
      <c r="D218" s="522"/>
      <c r="E218" s="189"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 ref="F206:H206"/>
    <mergeCell ref="F207:H207"/>
    <mergeCell ref="F208:H208"/>
    <mergeCell ref="B172:E172"/>
    <mergeCell ref="B178:E178"/>
    <mergeCell ref="F172:H172"/>
    <mergeCell ref="F178:H178"/>
    <mergeCell ref="F217:H217"/>
    <mergeCell ref="C218:D218"/>
    <mergeCell ref="F218:H218"/>
    <mergeCell ref="C219:E219"/>
    <mergeCell ref="F219:H219"/>
    <mergeCell ref="C199:E199"/>
    <mergeCell ref="F199:H199"/>
    <mergeCell ref="C200:E200"/>
    <mergeCell ref="F200:H200"/>
    <mergeCell ref="C201:E201"/>
    <mergeCell ref="F201:H201"/>
    <mergeCell ref="C182:D182"/>
    <mergeCell ref="F182:H182"/>
    <mergeCell ref="B183:B201"/>
    <mergeCell ref="C183:D185"/>
    <mergeCell ref="F183:H183"/>
    <mergeCell ref="F184:H184"/>
    <mergeCell ref="F185:H185"/>
    <mergeCell ref="C186:D190"/>
    <mergeCell ref="F186:H186"/>
  </mergeCells>
  <phoneticPr fontId="8"/>
  <conditionalFormatting sqref="O51:O110 G51:G110 I51:I110 L51:L110">
    <cfRule type="expression" dxfId="1343" priority="74">
      <formula>INDIRECT(ADDRESS(ROW(),COLUMN()))=TRUNC(INDIRECT(ADDRESS(ROW(),COLUMN())))</formula>
    </cfRule>
  </conditionalFormatting>
  <conditionalFormatting sqref="O27:O50">
    <cfRule type="expression" dxfId="1342" priority="70">
      <formula>INDIRECT(ADDRESS(ROW(),COLUMN()))=TRUNC(INDIRECT(ADDRESS(ROW(),COLUMN())))</formula>
    </cfRule>
  </conditionalFormatting>
  <conditionalFormatting sqref="G48:G50">
    <cfRule type="expression" dxfId="1341" priority="73">
      <formula>INDIRECT(ADDRESS(ROW(),COLUMN()))=TRUNC(INDIRECT(ADDRESS(ROW(),COLUMN())))</formula>
    </cfRule>
  </conditionalFormatting>
  <conditionalFormatting sqref="I45 I48:I50">
    <cfRule type="expression" dxfId="1340" priority="72">
      <formula>INDIRECT(ADDRESS(ROW(),COLUMN()))=TRUNC(INDIRECT(ADDRESS(ROW(),COLUMN())))</formula>
    </cfRule>
  </conditionalFormatting>
  <conditionalFormatting sqref="L29:L50">
    <cfRule type="expression" dxfId="1339" priority="71">
      <formula>INDIRECT(ADDRESS(ROW(),COLUMN()))=TRUNC(INDIRECT(ADDRESS(ROW(),COLUMN())))</formula>
    </cfRule>
  </conditionalFormatting>
  <conditionalFormatting sqref="O10">
    <cfRule type="expression" dxfId="1338" priority="68">
      <formula>INDIRECT(ADDRESS(ROW(),COLUMN()))=TRUNC(INDIRECT(ADDRESS(ROW(),COLUMN())))</formula>
    </cfRule>
  </conditionalFormatting>
  <conditionalFormatting sqref="L10">
    <cfRule type="expression" dxfId="1337" priority="69">
      <formula>INDIRECT(ADDRESS(ROW(),COLUMN()))=TRUNC(INDIRECT(ADDRESS(ROW(),COLUMN())))</formula>
    </cfRule>
  </conditionalFormatting>
  <conditionalFormatting sqref="O11">
    <cfRule type="expression" dxfId="1336" priority="66">
      <formula>INDIRECT(ADDRESS(ROW(),COLUMN()))=TRUNC(INDIRECT(ADDRESS(ROW(),COLUMN())))</formula>
    </cfRule>
  </conditionalFormatting>
  <conditionalFormatting sqref="L11">
    <cfRule type="expression" dxfId="1335" priority="67">
      <formula>INDIRECT(ADDRESS(ROW(),COLUMN()))=TRUNC(INDIRECT(ADDRESS(ROW(),COLUMN())))</formula>
    </cfRule>
  </conditionalFormatting>
  <conditionalFormatting sqref="O12:O26">
    <cfRule type="expression" dxfId="1334" priority="63">
      <formula>INDIRECT(ADDRESS(ROW(),COLUMN()))=TRUNC(INDIRECT(ADDRESS(ROW(),COLUMN())))</formula>
    </cfRule>
  </conditionalFormatting>
  <conditionalFormatting sqref="I21:I25">
    <cfRule type="expression" dxfId="1333" priority="65">
      <formula>INDIRECT(ADDRESS(ROW(),COLUMN()))=TRUNC(INDIRECT(ADDRESS(ROW(),COLUMN())))</formula>
    </cfRule>
  </conditionalFormatting>
  <conditionalFormatting sqref="L12:L25">
    <cfRule type="expression" dxfId="1332" priority="64">
      <formula>INDIRECT(ADDRESS(ROW(),COLUMN()))=TRUNC(INDIRECT(ADDRESS(ROW(),COLUMN())))</formula>
    </cfRule>
  </conditionalFormatting>
  <conditionalFormatting sqref="G10 G15">
    <cfRule type="expression" dxfId="1331" priority="62">
      <formula>INDIRECT(ADDRESS(ROW(),COLUMN()))=TRUNC(INDIRECT(ADDRESS(ROW(),COLUMN())))</formula>
    </cfRule>
  </conditionalFormatting>
  <conditionalFormatting sqref="I10 I15">
    <cfRule type="expression" dxfId="1330" priority="61">
      <formula>INDIRECT(ADDRESS(ROW(),COLUMN()))=TRUNC(INDIRECT(ADDRESS(ROW(),COLUMN())))</formula>
    </cfRule>
  </conditionalFormatting>
  <conditionalFormatting sqref="G12">
    <cfRule type="expression" dxfId="1329" priority="60">
      <formula>INDIRECT(ADDRESS(ROW(),COLUMN()))=TRUNC(INDIRECT(ADDRESS(ROW(),COLUMN())))</formula>
    </cfRule>
  </conditionalFormatting>
  <conditionalFormatting sqref="I12">
    <cfRule type="expression" dxfId="1328" priority="59">
      <formula>INDIRECT(ADDRESS(ROW(),COLUMN()))=TRUNC(INDIRECT(ADDRESS(ROW(),COLUMN())))</formula>
    </cfRule>
  </conditionalFormatting>
  <conditionalFormatting sqref="G14">
    <cfRule type="expression" dxfId="1327" priority="58">
      <formula>INDIRECT(ADDRESS(ROW(),COLUMN()))=TRUNC(INDIRECT(ADDRESS(ROW(),COLUMN())))</formula>
    </cfRule>
  </conditionalFormatting>
  <conditionalFormatting sqref="I14">
    <cfRule type="expression" dxfId="1326" priority="57">
      <formula>INDIRECT(ADDRESS(ROW(),COLUMN()))=TRUNC(INDIRECT(ADDRESS(ROW(),COLUMN())))</formula>
    </cfRule>
  </conditionalFormatting>
  <conditionalFormatting sqref="G11">
    <cfRule type="expression" dxfId="1325" priority="56">
      <formula>INDIRECT(ADDRESS(ROW(),COLUMN()))=TRUNC(INDIRECT(ADDRESS(ROW(),COLUMN())))</formula>
    </cfRule>
  </conditionalFormatting>
  <conditionalFormatting sqref="I11">
    <cfRule type="expression" dxfId="1324" priority="55">
      <formula>INDIRECT(ADDRESS(ROW(),COLUMN()))=TRUNC(INDIRECT(ADDRESS(ROW(),COLUMN())))</formula>
    </cfRule>
  </conditionalFormatting>
  <conditionalFormatting sqref="G13">
    <cfRule type="expression" dxfId="1323" priority="54">
      <formula>INDIRECT(ADDRESS(ROW(),COLUMN()))=TRUNC(INDIRECT(ADDRESS(ROW(),COLUMN())))</formula>
    </cfRule>
  </conditionalFormatting>
  <conditionalFormatting sqref="I13">
    <cfRule type="expression" dxfId="1322" priority="53">
      <formula>INDIRECT(ADDRESS(ROW(),COLUMN()))=TRUNC(INDIRECT(ADDRESS(ROW(),COLUMN())))</formula>
    </cfRule>
  </conditionalFormatting>
  <conditionalFormatting sqref="G16 G19">
    <cfRule type="expression" dxfId="1321" priority="52">
      <formula>INDIRECT(ADDRESS(ROW(),COLUMN()))=TRUNC(INDIRECT(ADDRESS(ROW(),COLUMN())))</formula>
    </cfRule>
  </conditionalFormatting>
  <conditionalFormatting sqref="I16 I19">
    <cfRule type="expression" dxfId="1320" priority="51">
      <formula>INDIRECT(ADDRESS(ROW(),COLUMN()))=TRUNC(INDIRECT(ADDRESS(ROW(),COLUMN())))</formula>
    </cfRule>
  </conditionalFormatting>
  <conditionalFormatting sqref="G17">
    <cfRule type="expression" dxfId="1319" priority="50">
      <formula>INDIRECT(ADDRESS(ROW(),COLUMN()))=TRUNC(INDIRECT(ADDRESS(ROW(),COLUMN())))</formula>
    </cfRule>
  </conditionalFormatting>
  <conditionalFormatting sqref="I17">
    <cfRule type="expression" dxfId="1318" priority="49">
      <formula>INDIRECT(ADDRESS(ROW(),COLUMN()))=TRUNC(INDIRECT(ADDRESS(ROW(),COLUMN())))</formula>
    </cfRule>
  </conditionalFormatting>
  <conditionalFormatting sqref="G18">
    <cfRule type="expression" dxfId="1317" priority="48">
      <formula>INDIRECT(ADDRESS(ROW(),COLUMN()))=TRUNC(INDIRECT(ADDRESS(ROW(),COLUMN())))</formula>
    </cfRule>
  </conditionalFormatting>
  <conditionalFormatting sqref="I18">
    <cfRule type="expression" dxfId="1316" priority="47">
      <formula>INDIRECT(ADDRESS(ROW(),COLUMN()))=TRUNC(INDIRECT(ADDRESS(ROW(),COLUMN())))</formula>
    </cfRule>
  </conditionalFormatting>
  <conditionalFormatting sqref="G20">
    <cfRule type="expression" dxfId="1315" priority="46">
      <formula>INDIRECT(ADDRESS(ROW(),COLUMN()))=TRUNC(INDIRECT(ADDRESS(ROW(),COLUMN())))</formula>
    </cfRule>
  </conditionalFormatting>
  <conditionalFormatting sqref="I20">
    <cfRule type="expression" dxfId="1314" priority="45">
      <formula>INDIRECT(ADDRESS(ROW(),COLUMN()))=TRUNC(INDIRECT(ADDRESS(ROW(),COLUMN())))</formula>
    </cfRule>
  </conditionalFormatting>
  <conditionalFormatting sqref="G21 G23">
    <cfRule type="expression" dxfId="1313" priority="44">
      <formula>INDIRECT(ADDRESS(ROW(),COLUMN()))=TRUNC(INDIRECT(ADDRESS(ROW(),COLUMN())))</formula>
    </cfRule>
  </conditionalFormatting>
  <conditionalFormatting sqref="G22">
    <cfRule type="expression" dxfId="1312" priority="43">
      <formula>INDIRECT(ADDRESS(ROW(),COLUMN()))=TRUNC(INDIRECT(ADDRESS(ROW(),COLUMN())))</formula>
    </cfRule>
  </conditionalFormatting>
  <conditionalFormatting sqref="G24:G25">
    <cfRule type="expression" dxfId="1311" priority="42">
      <formula>INDIRECT(ADDRESS(ROW(),COLUMN()))=TRUNC(INDIRECT(ADDRESS(ROW(),COLUMN())))</formula>
    </cfRule>
  </conditionalFormatting>
  <conditionalFormatting sqref="G26:G28">
    <cfRule type="expression" dxfId="1310" priority="41">
      <formula>INDIRECT(ADDRESS(ROW(),COLUMN()))=TRUNC(INDIRECT(ADDRESS(ROW(),COLUMN())))</formula>
    </cfRule>
  </conditionalFormatting>
  <conditionalFormatting sqref="I26:I28">
    <cfRule type="expression" dxfId="1309" priority="40">
      <formula>INDIRECT(ADDRESS(ROW(),COLUMN()))=TRUNC(INDIRECT(ADDRESS(ROW(),COLUMN())))</formula>
    </cfRule>
  </conditionalFormatting>
  <conditionalFormatting sqref="L26:L28">
    <cfRule type="expression" dxfId="1308" priority="39">
      <formula>INDIRECT(ADDRESS(ROW(),COLUMN()))=TRUNC(INDIRECT(ADDRESS(ROW(),COLUMN())))</formula>
    </cfRule>
  </conditionalFormatting>
  <conditionalFormatting sqref="G29:G30">
    <cfRule type="expression" dxfId="1307" priority="38">
      <formula>INDIRECT(ADDRESS(ROW(),COLUMN()))=TRUNC(INDIRECT(ADDRESS(ROW(),COLUMN())))</formula>
    </cfRule>
  </conditionalFormatting>
  <conditionalFormatting sqref="I29:I30">
    <cfRule type="expression" dxfId="1306" priority="37">
      <formula>INDIRECT(ADDRESS(ROW(),COLUMN()))=TRUNC(INDIRECT(ADDRESS(ROW(),COLUMN())))</formula>
    </cfRule>
  </conditionalFormatting>
  <conditionalFormatting sqref="G31:G32 G42 G44">
    <cfRule type="expression" dxfId="1305" priority="36">
      <formula>INDIRECT(ADDRESS(ROW(),COLUMN()))=TRUNC(INDIRECT(ADDRESS(ROW(),COLUMN())))</formula>
    </cfRule>
  </conditionalFormatting>
  <conditionalFormatting sqref="I31:I32 I42 I44">
    <cfRule type="expression" dxfId="1304" priority="35">
      <formula>INDIRECT(ADDRESS(ROW(),COLUMN()))=TRUNC(INDIRECT(ADDRESS(ROW(),COLUMN())))</formula>
    </cfRule>
  </conditionalFormatting>
  <conditionalFormatting sqref="G40">
    <cfRule type="expression" dxfId="1303" priority="34">
      <formula>INDIRECT(ADDRESS(ROW(),COLUMN()))=TRUNC(INDIRECT(ADDRESS(ROW(),COLUMN())))</formula>
    </cfRule>
  </conditionalFormatting>
  <conditionalFormatting sqref="I40">
    <cfRule type="expression" dxfId="1302" priority="33">
      <formula>INDIRECT(ADDRESS(ROW(),COLUMN()))=TRUNC(INDIRECT(ADDRESS(ROW(),COLUMN())))</formula>
    </cfRule>
  </conditionalFormatting>
  <conditionalFormatting sqref="G37">
    <cfRule type="expression" dxfId="1301" priority="32">
      <formula>INDIRECT(ADDRESS(ROW(),COLUMN()))=TRUNC(INDIRECT(ADDRESS(ROW(),COLUMN())))</formula>
    </cfRule>
  </conditionalFormatting>
  <conditionalFormatting sqref="I37">
    <cfRule type="expression" dxfId="1300" priority="31">
      <formula>INDIRECT(ADDRESS(ROW(),COLUMN()))=TRUNC(INDIRECT(ADDRESS(ROW(),COLUMN())))</formula>
    </cfRule>
  </conditionalFormatting>
  <conditionalFormatting sqref="G38">
    <cfRule type="expression" dxfId="1299" priority="30">
      <formula>INDIRECT(ADDRESS(ROW(),COLUMN()))=TRUNC(INDIRECT(ADDRESS(ROW(),COLUMN())))</formula>
    </cfRule>
  </conditionalFormatting>
  <conditionalFormatting sqref="I38">
    <cfRule type="expression" dxfId="1298" priority="29">
      <formula>INDIRECT(ADDRESS(ROW(),COLUMN()))=TRUNC(INDIRECT(ADDRESS(ROW(),COLUMN())))</formula>
    </cfRule>
  </conditionalFormatting>
  <conditionalFormatting sqref="G41">
    <cfRule type="expression" dxfId="1297" priority="28">
      <formula>INDIRECT(ADDRESS(ROW(),COLUMN()))=TRUNC(INDIRECT(ADDRESS(ROW(),COLUMN())))</formula>
    </cfRule>
  </conditionalFormatting>
  <conditionalFormatting sqref="I41">
    <cfRule type="expression" dxfId="1296" priority="27">
      <formula>INDIRECT(ADDRESS(ROW(),COLUMN()))=TRUNC(INDIRECT(ADDRESS(ROW(),COLUMN())))</formula>
    </cfRule>
  </conditionalFormatting>
  <conditionalFormatting sqref="G43">
    <cfRule type="expression" dxfId="1295" priority="26">
      <formula>INDIRECT(ADDRESS(ROW(),COLUMN()))=TRUNC(INDIRECT(ADDRESS(ROW(),COLUMN())))</formula>
    </cfRule>
  </conditionalFormatting>
  <conditionalFormatting sqref="I43">
    <cfRule type="expression" dxfId="1294" priority="25">
      <formula>INDIRECT(ADDRESS(ROW(),COLUMN()))=TRUNC(INDIRECT(ADDRESS(ROW(),COLUMN())))</formula>
    </cfRule>
  </conditionalFormatting>
  <conditionalFormatting sqref="G36">
    <cfRule type="expression" dxfId="1293" priority="24">
      <formula>INDIRECT(ADDRESS(ROW(),COLUMN()))=TRUNC(INDIRECT(ADDRESS(ROW(),COLUMN())))</formula>
    </cfRule>
  </conditionalFormatting>
  <conditionalFormatting sqref="I36">
    <cfRule type="expression" dxfId="1292" priority="23">
      <formula>INDIRECT(ADDRESS(ROW(),COLUMN()))=TRUNC(INDIRECT(ADDRESS(ROW(),COLUMN())))</formula>
    </cfRule>
  </conditionalFormatting>
  <conditionalFormatting sqref="G39">
    <cfRule type="expression" dxfId="1291" priority="22">
      <formula>INDIRECT(ADDRESS(ROW(),COLUMN()))=TRUNC(INDIRECT(ADDRESS(ROW(),COLUMN())))</formula>
    </cfRule>
  </conditionalFormatting>
  <conditionalFormatting sqref="I39">
    <cfRule type="expression" dxfId="1290" priority="21">
      <formula>INDIRECT(ADDRESS(ROW(),COLUMN()))=TRUNC(INDIRECT(ADDRESS(ROW(),COLUMN())))</formula>
    </cfRule>
  </conditionalFormatting>
  <conditionalFormatting sqref="G35">
    <cfRule type="expression" dxfId="1289" priority="20">
      <formula>INDIRECT(ADDRESS(ROW(),COLUMN()))=TRUNC(INDIRECT(ADDRESS(ROW(),COLUMN())))</formula>
    </cfRule>
  </conditionalFormatting>
  <conditionalFormatting sqref="I35">
    <cfRule type="expression" dxfId="1288" priority="19">
      <formula>INDIRECT(ADDRESS(ROW(),COLUMN()))=TRUNC(INDIRECT(ADDRESS(ROW(),COLUMN())))</formula>
    </cfRule>
  </conditionalFormatting>
  <conditionalFormatting sqref="G33">
    <cfRule type="expression" dxfId="1287" priority="18">
      <formula>INDIRECT(ADDRESS(ROW(),COLUMN()))=TRUNC(INDIRECT(ADDRESS(ROW(),COLUMN())))</formula>
    </cfRule>
  </conditionalFormatting>
  <conditionalFormatting sqref="I33">
    <cfRule type="expression" dxfId="1286" priority="17">
      <formula>INDIRECT(ADDRESS(ROW(),COLUMN()))=TRUNC(INDIRECT(ADDRESS(ROW(),COLUMN())))</formula>
    </cfRule>
  </conditionalFormatting>
  <conditionalFormatting sqref="G34">
    <cfRule type="expression" dxfId="1285" priority="16">
      <formula>INDIRECT(ADDRESS(ROW(),COLUMN()))=TRUNC(INDIRECT(ADDRESS(ROW(),COLUMN())))</formula>
    </cfRule>
  </conditionalFormatting>
  <conditionalFormatting sqref="I34">
    <cfRule type="expression" dxfId="1284" priority="15">
      <formula>INDIRECT(ADDRESS(ROW(),COLUMN()))=TRUNC(INDIRECT(ADDRESS(ROW(),COLUMN())))</formula>
    </cfRule>
  </conditionalFormatting>
  <conditionalFormatting sqref="G45">
    <cfRule type="expression" dxfId="1283" priority="14">
      <formula>INDIRECT(ADDRESS(ROW(),COLUMN()))=TRUNC(INDIRECT(ADDRESS(ROW(),COLUMN())))</formula>
    </cfRule>
  </conditionalFormatting>
  <conditionalFormatting sqref="G46:G47">
    <cfRule type="expression" dxfId="1282" priority="13">
      <formula>INDIRECT(ADDRESS(ROW(),COLUMN()))=TRUNC(INDIRECT(ADDRESS(ROW(),COLUMN())))</formula>
    </cfRule>
  </conditionalFormatting>
  <conditionalFormatting sqref="I46:I47">
    <cfRule type="expression" dxfId="1281" priority="12">
      <formula>INDIRECT(ADDRESS(ROW(),COLUMN()))=TRUNC(INDIRECT(ADDRESS(ROW(),COLUMN())))</formula>
    </cfRule>
  </conditionalFormatting>
  <conditionalFormatting sqref="G117">
    <cfRule type="expression" dxfId="1280" priority="8">
      <formula>INDIRECT(ADDRESS(ROW(),COLUMN()))=TRUNC(INDIRECT(ADDRESS(ROW(),COLUMN())))</formula>
    </cfRule>
  </conditionalFormatting>
  <conditionalFormatting sqref="I117">
    <cfRule type="expression" dxfId="1279" priority="7">
      <formula>INDIRECT(ADDRESS(ROW(),COLUMN()))=TRUNC(INDIRECT(ADDRESS(ROW(),COLUMN())))</formula>
    </cfRule>
  </conditionalFormatting>
  <conditionalFormatting sqref="L117">
    <cfRule type="expression" dxfId="1278" priority="6">
      <formula>INDIRECT(ADDRESS(ROW(),COLUMN()))=TRUNC(INDIRECT(ADDRESS(ROW(),COLUMN())))</formula>
    </cfRule>
  </conditionalFormatting>
  <conditionalFormatting sqref="O117">
    <cfRule type="expression" dxfId="1277" priority="5">
      <formula>INDIRECT(ADDRESS(ROW(),COLUMN()))=TRUNC(INDIRECT(ADDRESS(ROW(),COLUMN())))</formula>
    </cfRule>
  </conditionalFormatting>
  <conditionalFormatting sqref="G118:G166">
    <cfRule type="expression" dxfId="1276" priority="4">
      <formula>INDIRECT(ADDRESS(ROW(),COLUMN()))=TRUNC(INDIRECT(ADDRESS(ROW(),COLUMN())))</formula>
    </cfRule>
  </conditionalFormatting>
  <conditionalFormatting sqref="I118:I166">
    <cfRule type="expression" dxfId="1275" priority="3">
      <formula>INDIRECT(ADDRESS(ROW(),COLUMN()))=TRUNC(INDIRECT(ADDRESS(ROW(),COLUMN())))</formula>
    </cfRule>
  </conditionalFormatting>
  <conditionalFormatting sqref="L118:L166">
    <cfRule type="expression" dxfId="1274" priority="2">
      <formula>INDIRECT(ADDRESS(ROW(),COLUMN()))=TRUNC(INDIRECT(ADDRESS(ROW(),COLUMN())))</formula>
    </cfRule>
  </conditionalFormatting>
  <conditionalFormatting sqref="O118:O166">
    <cfRule type="expression" dxfId="1273"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192" t="str">
        <f>IF(実施計画提出書!T12=0,"",実施計画提出書!T12)</f>
        <v/>
      </c>
    </row>
    <row r="2" spans="1:24" ht="25.5" customHeight="1">
      <c r="A2" s="534" t="s">
        <v>242</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190" t="s">
        <v>203</v>
      </c>
      <c r="F6" s="550" t="s">
        <v>212</v>
      </c>
      <c r="G6" s="551"/>
      <c r="H6" s="551"/>
      <c r="I6" s="551"/>
      <c r="J6" s="551"/>
      <c r="K6" s="552"/>
      <c r="L6" s="86"/>
      <c r="M6" s="86"/>
      <c r="N6" s="86"/>
      <c r="O6" s="86"/>
      <c r="P6" s="86"/>
      <c r="Q6" s="86"/>
    </row>
    <row r="7" spans="1:24" ht="19.5" customHeight="1">
      <c r="A7" s="88"/>
      <c r="B7" s="89"/>
      <c r="C7" s="561">
        <f>SUMIFS($Q$10:$Q$109,$B$10:$B$109,"")</f>
        <v>0</v>
      </c>
      <c r="D7" s="562"/>
      <c r="E7" s="191">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187"/>
    </row>
    <row r="112" spans="1:17" ht="25.5" customHeight="1">
      <c r="A112" s="534" t="s">
        <v>243</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229"/>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229"/>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18"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hidden="1"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hidden="1"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hidden="1"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hidden="1"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hidden="1"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hidden="1"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hidden="1"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hidden="1"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hidden="1"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hidden="1"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hidden="1"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hidden="1"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hidden="1"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hidden="1"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hidden="1"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hidden="1"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hidden="1"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hidden="1"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hidden="1"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hidden="1"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hidden="1"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hidden="1"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hidden="1"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hidden="1"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hidden="1"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18" hidden="1"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hidden="1"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hidden="1"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hidden="1"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hidden="1"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hidden="1"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hidden="1"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hidden="1"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hidden="1"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hidden="1" customHeight="1">
      <c r="A166" s="538">
        <v>50</v>
      </c>
      <c r="B166" s="539"/>
      <c r="C166" s="540"/>
      <c r="D166" s="541"/>
      <c r="E166" s="165"/>
      <c r="F166" s="168"/>
      <c r="G166" s="126"/>
      <c r="H166" s="147"/>
      <c r="I166" s="126"/>
      <c r="J166" s="148"/>
      <c r="K166" s="147"/>
      <c r="L166" s="126"/>
      <c r="M166" s="148"/>
      <c r="N166" s="127"/>
      <c r="O166" s="126"/>
      <c r="P166" s="149"/>
      <c r="Q166" s="130">
        <f t="shared" si="4"/>
        <v>0</v>
      </c>
    </row>
    <row r="168" spans="1:17">
      <c r="A168" s="187"/>
    </row>
    <row r="169" spans="1:17" ht="20.100000000000001" customHeight="1">
      <c r="B169" s="534" t="s">
        <v>244</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88" t="s">
        <v>39</v>
      </c>
      <c r="F182" s="532" t="s">
        <v>204</v>
      </c>
      <c r="G182" s="522"/>
      <c r="H182" s="522"/>
    </row>
    <row r="183" spans="2:8" ht="20.100000000000001" customHeight="1">
      <c r="B183" s="533" t="s">
        <v>40</v>
      </c>
      <c r="C183" s="526" t="s">
        <v>215</v>
      </c>
      <c r="D183" s="522"/>
      <c r="E183" s="189" t="s">
        <v>41</v>
      </c>
      <c r="F183" s="523">
        <f t="shared" ref="F183:F198" si="6">SUMIFS($Q$10:$Q$109,$D$10:$D$109,E183,$B$10:$B$109,"")</f>
        <v>0</v>
      </c>
      <c r="G183" s="522"/>
      <c r="H183" s="522"/>
    </row>
    <row r="184" spans="2:8" ht="20.100000000000001" customHeight="1">
      <c r="B184" s="533"/>
      <c r="C184" s="526"/>
      <c r="D184" s="522"/>
      <c r="E184" s="189" t="s">
        <v>42</v>
      </c>
      <c r="F184" s="523">
        <f t="shared" si="6"/>
        <v>0</v>
      </c>
      <c r="G184" s="522"/>
      <c r="H184" s="522"/>
    </row>
    <row r="185" spans="2:8" ht="20.100000000000001" customHeight="1">
      <c r="B185" s="533"/>
      <c r="C185" s="526"/>
      <c r="D185" s="522"/>
      <c r="E185" s="189" t="s">
        <v>43</v>
      </c>
      <c r="F185" s="523">
        <f t="shared" si="6"/>
        <v>0</v>
      </c>
      <c r="G185" s="522"/>
      <c r="H185" s="522"/>
    </row>
    <row r="186" spans="2:8" ht="20.100000000000001" customHeight="1">
      <c r="B186" s="533"/>
      <c r="C186" s="526" t="s">
        <v>216</v>
      </c>
      <c r="D186" s="522"/>
      <c r="E186" s="189" t="s">
        <v>44</v>
      </c>
      <c r="F186" s="523">
        <f t="shared" si="6"/>
        <v>0</v>
      </c>
      <c r="G186" s="522"/>
      <c r="H186" s="522"/>
    </row>
    <row r="187" spans="2:8" ht="20.100000000000001" customHeight="1">
      <c r="B187" s="533"/>
      <c r="C187" s="526"/>
      <c r="D187" s="522"/>
      <c r="E187" s="189" t="s">
        <v>45</v>
      </c>
      <c r="F187" s="523">
        <f t="shared" si="6"/>
        <v>0</v>
      </c>
      <c r="G187" s="522"/>
      <c r="H187" s="522"/>
    </row>
    <row r="188" spans="2:8" ht="20.100000000000001" customHeight="1">
      <c r="B188" s="533"/>
      <c r="C188" s="526"/>
      <c r="D188" s="522"/>
      <c r="E188" s="189" t="s">
        <v>46</v>
      </c>
      <c r="F188" s="523">
        <f t="shared" si="6"/>
        <v>0</v>
      </c>
      <c r="G188" s="522"/>
      <c r="H188" s="522"/>
    </row>
    <row r="189" spans="2:8" ht="20.100000000000001" customHeight="1">
      <c r="B189" s="533"/>
      <c r="C189" s="526"/>
      <c r="D189" s="522"/>
      <c r="E189" s="189" t="s">
        <v>47</v>
      </c>
      <c r="F189" s="523">
        <f t="shared" si="6"/>
        <v>0</v>
      </c>
      <c r="G189" s="522"/>
      <c r="H189" s="522"/>
    </row>
    <row r="190" spans="2:8" ht="20.100000000000001" customHeight="1">
      <c r="B190" s="533"/>
      <c r="C190" s="526"/>
      <c r="D190" s="522"/>
      <c r="E190" s="189" t="s">
        <v>48</v>
      </c>
      <c r="F190" s="523">
        <f t="shared" si="6"/>
        <v>0</v>
      </c>
      <c r="G190" s="522"/>
      <c r="H190" s="522"/>
    </row>
    <row r="191" spans="2:8" ht="20.100000000000001" customHeight="1">
      <c r="B191" s="533"/>
      <c r="C191" s="526" t="s">
        <v>217</v>
      </c>
      <c r="D191" s="522"/>
      <c r="E191" s="189" t="s">
        <v>49</v>
      </c>
      <c r="F191" s="523">
        <f t="shared" si="6"/>
        <v>0</v>
      </c>
      <c r="G191" s="522"/>
      <c r="H191" s="522"/>
    </row>
    <row r="192" spans="2:8" ht="20.100000000000001" customHeight="1">
      <c r="B192" s="533"/>
      <c r="C192" s="526"/>
      <c r="D192" s="522"/>
      <c r="E192" s="189" t="s">
        <v>50</v>
      </c>
      <c r="F192" s="523">
        <f t="shared" si="6"/>
        <v>0</v>
      </c>
      <c r="G192" s="522"/>
      <c r="H192" s="522"/>
    </row>
    <row r="193" spans="2:8" ht="20.100000000000001" customHeight="1">
      <c r="B193" s="533"/>
      <c r="C193" s="526"/>
      <c r="D193" s="522"/>
      <c r="E193" s="189" t="s">
        <v>51</v>
      </c>
      <c r="F193" s="523">
        <f t="shared" si="6"/>
        <v>0</v>
      </c>
      <c r="G193" s="522"/>
      <c r="H193" s="522"/>
    </row>
    <row r="194" spans="2:8" ht="20.100000000000001" customHeight="1">
      <c r="B194" s="533"/>
      <c r="C194" s="526" t="s">
        <v>218</v>
      </c>
      <c r="D194" s="522"/>
      <c r="E194" s="189" t="s">
        <v>52</v>
      </c>
      <c r="F194" s="523">
        <f t="shared" si="6"/>
        <v>0</v>
      </c>
      <c r="G194" s="522"/>
      <c r="H194" s="522"/>
    </row>
    <row r="195" spans="2:8" ht="20.100000000000001" customHeight="1">
      <c r="B195" s="533"/>
      <c r="C195" s="526"/>
      <c r="D195" s="522"/>
      <c r="E195" s="189" t="s">
        <v>53</v>
      </c>
      <c r="F195" s="523">
        <f t="shared" si="6"/>
        <v>0</v>
      </c>
      <c r="G195" s="522"/>
      <c r="H195" s="522"/>
    </row>
    <row r="196" spans="2:8" ht="20.100000000000001" customHeight="1">
      <c r="B196" s="533"/>
      <c r="C196" s="526"/>
      <c r="D196" s="522"/>
      <c r="E196" s="189" t="s">
        <v>54</v>
      </c>
      <c r="F196" s="523">
        <f t="shared" si="6"/>
        <v>0</v>
      </c>
      <c r="G196" s="522"/>
      <c r="H196" s="522"/>
    </row>
    <row r="197" spans="2:8" ht="20.100000000000001" customHeight="1">
      <c r="B197" s="533"/>
      <c r="C197" s="526"/>
      <c r="D197" s="522"/>
      <c r="E197" s="189" t="s">
        <v>55</v>
      </c>
      <c r="F197" s="523">
        <f t="shared" si="6"/>
        <v>0</v>
      </c>
      <c r="G197" s="522"/>
      <c r="H197" s="522"/>
    </row>
    <row r="198" spans="2:8" ht="20.100000000000001" customHeight="1">
      <c r="B198" s="533"/>
      <c r="C198" s="526" t="s">
        <v>65</v>
      </c>
      <c r="D198" s="522"/>
      <c r="E198" s="189"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9" t="s">
        <v>41</v>
      </c>
      <c r="F202" s="527">
        <f t="shared" ref="F202:F218" si="7">SUMIFS($Q$10:$Q$109,$D$10:$D$109,E202,$B$10:$B$109,"○")</f>
        <v>0</v>
      </c>
      <c r="G202" s="522"/>
      <c r="H202" s="522"/>
    </row>
    <row r="203" spans="2:8" ht="20.100000000000001" customHeight="1">
      <c r="B203" s="524"/>
      <c r="C203" s="526"/>
      <c r="D203" s="522"/>
      <c r="E203" s="189" t="s">
        <v>42</v>
      </c>
      <c r="F203" s="527">
        <f t="shared" si="7"/>
        <v>0</v>
      </c>
      <c r="G203" s="522"/>
      <c r="H203" s="522"/>
    </row>
    <row r="204" spans="2:8" ht="20.100000000000001" customHeight="1">
      <c r="B204" s="524"/>
      <c r="C204" s="526"/>
      <c r="D204" s="522"/>
      <c r="E204" s="189" t="s">
        <v>43</v>
      </c>
      <c r="F204" s="527">
        <f t="shared" si="7"/>
        <v>0</v>
      </c>
      <c r="G204" s="522"/>
      <c r="H204" s="522"/>
    </row>
    <row r="205" spans="2:8" ht="20.100000000000001" customHeight="1">
      <c r="B205" s="524"/>
      <c r="C205" s="526" t="s">
        <v>216</v>
      </c>
      <c r="D205" s="522"/>
      <c r="E205" s="189" t="s">
        <v>44</v>
      </c>
      <c r="F205" s="527">
        <f t="shared" si="7"/>
        <v>0</v>
      </c>
      <c r="G205" s="522"/>
      <c r="H205" s="522"/>
    </row>
    <row r="206" spans="2:8" ht="20.100000000000001" customHeight="1">
      <c r="B206" s="524"/>
      <c r="C206" s="526"/>
      <c r="D206" s="522"/>
      <c r="E206" s="189" t="s">
        <v>45</v>
      </c>
      <c r="F206" s="527">
        <f t="shared" si="7"/>
        <v>0</v>
      </c>
      <c r="G206" s="522"/>
      <c r="H206" s="522"/>
    </row>
    <row r="207" spans="2:8" ht="20.100000000000001" customHeight="1">
      <c r="B207" s="524"/>
      <c r="C207" s="526"/>
      <c r="D207" s="522"/>
      <c r="E207" s="189" t="s">
        <v>46</v>
      </c>
      <c r="F207" s="527">
        <f t="shared" si="7"/>
        <v>0</v>
      </c>
      <c r="G207" s="522"/>
      <c r="H207" s="522"/>
    </row>
    <row r="208" spans="2:8" ht="20.100000000000001" customHeight="1">
      <c r="B208" s="524"/>
      <c r="C208" s="526"/>
      <c r="D208" s="522"/>
      <c r="E208" s="189" t="s">
        <v>47</v>
      </c>
      <c r="F208" s="527">
        <f t="shared" si="7"/>
        <v>0</v>
      </c>
      <c r="G208" s="522"/>
      <c r="H208" s="522"/>
    </row>
    <row r="209" spans="2:8" ht="20.100000000000001" customHeight="1">
      <c r="B209" s="524"/>
      <c r="C209" s="526"/>
      <c r="D209" s="522"/>
      <c r="E209" s="189" t="s">
        <v>48</v>
      </c>
      <c r="F209" s="527">
        <f t="shared" si="7"/>
        <v>0</v>
      </c>
      <c r="G209" s="522"/>
      <c r="H209" s="522"/>
    </row>
    <row r="210" spans="2:8" ht="20.100000000000001" customHeight="1">
      <c r="B210" s="524"/>
      <c r="C210" s="526" t="s">
        <v>217</v>
      </c>
      <c r="D210" s="522"/>
      <c r="E210" s="189" t="s">
        <v>49</v>
      </c>
      <c r="F210" s="527">
        <f t="shared" si="7"/>
        <v>0</v>
      </c>
      <c r="G210" s="522"/>
      <c r="H210" s="522"/>
    </row>
    <row r="211" spans="2:8" ht="20.100000000000001" customHeight="1">
      <c r="B211" s="524"/>
      <c r="C211" s="526"/>
      <c r="D211" s="522"/>
      <c r="E211" s="189" t="s">
        <v>50</v>
      </c>
      <c r="F211" s="527">
        <f t="shared" si="7"/>
        <v>0</v>
      </c>
      <c r="G211" s="522"/>
      <c r="H211" s="522"/>
    </row>
    <row r="212" spans="2:8" ht="20.100000000000001" customHeight="1">
      <c r="B212" s="524"/>
      <c r="C212" s="526"/>
      <c r="D212" s="522"/>
      <c r="E212" s="189" t="s">
        <v>51</v>
      </c>
      <c r="F212" s="527">
        <f t="shared" si="7"/>
        <v>0</v>
      </c>
      <c r="G212" s="522"/>
      <c r="H212" s="522"/>
    </row>
    <row r="213" spans="2:8" ht="20.100000000000001" customHeight="1">
      <c r="B213" s="524"/>
      <c r="C213" s="526" t="s">
        <v>218</v>
      </c>
      <c r="D213" s="522"/>
      <c r="E213" s="189" t="s">
        <v>52</v>
      </c>
      <c r="F213" s="527">
        <f t="shared" si="7"/>
        <v>0</v>
      </c>
      <c r="G213" s="522"/>
      <c r="H213" s="522"/>
    </row>
    <row r="214" spans="2:8" ht="20.100000000000001" customHeight="1">
      <c r="B214" s="524"/>
      <c r="C214" s="526"/>
      <c r="D214" s="522"/>
      <c r="E214" s="189" t="s">
        <v>53</v>
      </c>
      <c r="F214" s="527">
        <f t="shared" si="7"/>
        <v>0</v>
      </c>
      <c r="G214" s="522"/>
      <c r="H214" s="522"/>
    </row>
    <row r="215" spans="2:8" ht="20.100000000000001" customHeight="1">
      <c r="B215" s="524"/>
      <c r="C215" s="526"/>
      <c r="D215" s="522"/>
      <c r="E215" s="189" t="s">
        <v>54</v>
      </c>
      <c r="F215" s="527">
        <f t="shared" si="7"/>
        <v>0</v>
      </c>
      <c r="G215" s="522"/>
      <c r="H215" s="522"/>
    </row>
    <row r="216" spans="2:8" ht="20.100000000000001" customHeight="1">
      <c r="B216" s="524"/>
      <c r="C216" s="526"/>
      <c r="D216" s="522"/>
      <c r="E216" s="189" t="s">
        <v>55</v>
      </c>
      <c r="F216" s="527">
        <f t="shared" si="7"/>
        <v>0</v>
      </c>
      <c r="G216" s="522"/>
      <c r="H216" s="522"/>
    </row>
    <row r="217" spans="2:8" ht="20.100000000000001" customHeight="1">
      <c r="B217" s="524"/>
      <c r="C217" s="526"/>
      <c r="D217" s="522"/>
      <c r="E217" s="189" t="s">
        <v>33</v>
      </c>
      <c r="F217" s="527">
        <f t="shared" si="7"/>
        <v>0</v>
      </c>
      <c r="G217" s="522"/>
      <c r="H217" s="522"/>
    </row>
    <row r="218" spans="2:8" ht="20.100000000000001" customHeight="1">
      <c r="B218" s="524"/>
      <c r="C218" s="526" t="s">
        <v>65</v>
      </c>
      <c r="D218" s="522"/>
      <c r="E218" s="189"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 ref="F206:H206"/>
    <mergeCell ref="F207:H207"/>
    <mergeCell ref="F208:H208"/>
    <mergeCell ref="B172:E172"/>
    <mergeCell ref="F172:H172"/>
    <mergeCell ref="B178:E178"/>
    <mergeCell ref="F178:H178"/>
    <mergeCell ref="F217:H217"/>
    <mergeCell ref="C218:D218"/>
    <mergeCell ref="F218:H218"/>
    <mergeCell ref="C219:E219"/>
    <mergeCell ref="F219:H219"/>
    <mergeCell ref="C199:E199"/>
    <mergeCell ref="F199:H199"/>
    <mergeCell ref="C200:E200"/>
    <mergeCell ref="F200:H200"/>
    <mergeCell ref="C201:E201"/>
    <mergeCell ref="F201:H201"/>
    <mergeCell ref="C182:D182"/>
    <mergeCell ref="F182:H182"/>
    <mergeCell ref="B183:B201"/>
    <mergeCell ref="C183:D185"/>
    <mergeCell ref="F183:H183"/>
    <mergeCell ref="F184:H184"/>
    <mergeCell ref="F185:H185"/>
    <mergeCell ref="C186:D190"/>
    <mergeCell ref="F186:H186"/>
  </mergeCells>
  <phoneticPr fontId="8"/>
  <conditionalFormatting sqref="O51:O110 G51:G110 I51:I110 L51:L110">
    <cfRule type="expression" dxfId="1272" priority="74">
      <formula>INDIRECT(ADDRESS(ROW(),COLUMN()))=TRUNC(INDIRECT(ADDRESS(ROW(),COLUMN())))</formula>
    </cfRule>
  </conditionalFormatting>
  <conditionalFormatting sqref="O27:O50">
    <cfRule type="expression" dxfId="1271" priority="70">
      <formula>INDIRECT(ADDRESS(ROW(),COLUMN()))=TRUNC(INDIRECT(ADDRESS(ROW(),COLUMN())))</formula>
    </cfRule>
  </conditionalFormatting>
  <conditionalFormatting sqref="G48:G50">
    <cfRule type="expression" dxfId="1270" priority="73">
      <formula>INDIRECT(ADDRESS(ROW(),COLUMN()))=TRUNC(INDIRECT(ADDRESS(ROW(),COLUMN())))</formula>
    </cfRule>
  </conditionalFormatting>
  <conditionalFormatting sqref="I45 I48:I50">
    <cfRule type="expression" dxfId="1269" priority="72">
      <formula>INDIRECT(ADDRESS(ROW(),COLUMN()))=TRUNC(INDIRECT(ADDRESS(ROW(),COLUMN())))</formula>
    </cfRule>
  </conditionalFormatting>
  <conditionalFormatting sqref="L29:L50">
    <cfRule type="expression" dxfId="1268" priority="71">
      <formula>INDIRECT(ADDRESS(ROW(),COLUMN()))=TRUNC(INDIRECT(ADDRESS(ROW(),COLUMN())))</formula>
    </cfRule>
  </conditionalFormatting>
  <conditionalFormatting sqref="O10">
    <cfRule type="expression" dxfId="1267" priority="68">
      <formula>INDIRECT(ADDRESS(ROW(),COLUMN()))=TRUNC(INDIRECT(ADDRESS(ROW(),COLUMN())))</formula>
    </cfRule>
  </conditionalFormatting>
  <conditionalFormatting sqref="L10">
    <cfRule type="expression" dxfId="1266" priority="69">
      <formula>INDIRECT(ADDRESS(ROW(),COLUMN()))=TRUNC(INDIRECT(ADDRESS(ROW(),COLUMN())))</formula>
    </cfRule>
  </conditionalFormatting>
  <conditionalFormatting sqref="O11">
    <cfRule type="expression" dxfId="1265" priority="66">
      <formula>INDIRECT(ADDRESS(ROW(),COLUMN()))=TRUNC(INDIRECT(ADDRESS(ROW(),COLUMN())))</formula>
    </cfRule>
  </conditionalFormatting>
  <conditionalFormatting sqref="L11">
    <cfRule type="expression" dxfId="1264" priority="67">
      <formula>INDIRECT(ADDRESS(ROW(),COLUMN()))=TRUNC(INDIRECT(ADDRESS(ROW(),COLUMN())))</formula>
    </cfRule>
  </conditionalFormatting>
  <conditionalFormatting sqref="O12:O26">
    <cfRule type="expression" dxfId="1263" priority="63">
      <formula>INDIRECT(ADDRESS(ROW(),COLUMN()))=TRUNC(INDIRECT(ADDRESS(ROW(),COLUMN())))</formula>
    </cfRule>
  </conditionalFormatting>
  <conditionalFormatting sqref="I21:I25">
    <cfRule type="expression" dxfId="1262" priority="65">
      <formula>INDIRECT(ADDRESS(ROW(),COLUMN()))=TRUNC(INDIRECT(ADDRESS(ROW(),COLUMN())))</formula>
    </cfRule>
  </conditionalFormatting>
  <conditionalFormatting sqref="L12:L25">
    <cfRule type="expression" dxfId="1261" priority="64">
      <formula>INDIRECT(ADDRESS(ROW(),COLUMN()))=TRUNC(INDIRECT(ADDRESS(ROW(),COLUMN())))</formula>
    </cfRule>
  </conditionalFormatting>
  <conditionalFormatting sqref="G10 G15">
    <cfRule type="expression" dxfId="1260" priority="62">
      <formula>INDIRECT(ADDRESS(ROW(),COLUMN()))=TRUNC(INDIRECT(ADDRESS(ROW(),COLUMN())))</formula>
    </cfRule>
  </conditionalFormatting>
  <conditionalFormatting sqref="I10 I15">
    <cfRule type="expression" dxfId="1259" priority="61">
      <formula>INDIRECT(ADDRESS(ROW(),COLUMN()))=TRUNC(INDIRECT(ADDRESS(ROW(),COLUMN())))</formula>
    </cfRule>
  </conditionalFormatting>
  <conditionalFormatting sqref="G12">
    <cfRule type="expression" dxfId="1258" priority="60">
      <formula>INDIRECT(ADDRESS(ROW(),COLUMN()))=TRUNC(INDIRECT(ADDRESS(ROW(),COLUMN())))</formula>
    </cfRule>
  </conditionalFormatting>
  <conditionalFormatting sqref="I12">
    <cfRule type="expression" dxfId="1257" priority="59">
      <formula>INDIRECT(ADDRESS(ROW(),COLUMN()))=TRUNC(INDIRECT(ADDRESS(ROW(),COLUMN())))</formula>
    </cfRule>
  </conditionalFormatting>
  <conditionalFormatting sqref="G14">
    <cfRule type="expression" dxfId="1256" priority="58">
      <formula>INDIRECT(ADDRESS(ROW(),COLUMN()))=TRUNC(INDIRECT(ADDRESS(ROW(),COLUMN())))</formula>
    </cfRule>
  </conditionalFormatting>
  <conditionalFormatting sqref="I14">
    <cfRule type="expression" dxfId="1255" priority="57">
      <formula>INDIRECT(ADDRESS(ROW(),COLUMN()))=TRUNC(INDIRECT(ADDRESS(ROW(),COLUMN())))</formula>
    </cfRule>
  </conditionalFormatting>
  <conditionalFormatting sqref="G11">
    <cfRule type="expression" dxfId="1254" priority="56">
      <formula>INDIRECT(ADDRESS(ROW(),COLUMN()))=TRUNC(INDIRECT(ADDRESS(ROW(),COLUMN())))</formula>
    </cfRule>
  </conditionalFormatting>
  <conditionalFormatting sqref="I11">
    <cfRule type="expression" dxfId="1253" priority="55">
      <formula>INDIRECT(ADDRESS(ROW(),COLUMN()))=TRUNC(INDIRECT(ADDRESS(ROW(),COLUMN())))</formula>
    </cfRule>
  </conditionalFormatting>
  <conditionalFormatting sqref="G13">
    <cfRule type="expression" dxfId="1252" priority="54">
      <formula>INDIRECT(ADDRESS(ROW(),COLUMN()))=TRUNC(INDIRECT(ADDRESS(ROW(),COLUMN())))</formula>
    </cfRule>
  </conditionalFormatting>
  <conditionalFormatting sqref="I13">
    <cfRule type="expression" dxfId="1251" priority="53">
      <formula>INDIRECT(ADDRESS(ROW(),COLUMN()))=TRUNC(INDIRECT(ADDRESS(ROW(),COLUMN())))</formula>
    </cfRule>
  </conditionalFormatting>
  <conditionalFormatting sqref="G16 G19">
    <cfRule type="expression" dxfId="1250" priority="52">
      <formula>INDIRECT(ADDRESS(ROW(),COLUMN()))=TRUNC(INDIRECT(ADDRESS(ROW(),COLUMN())))</formula>
    </cfRule>
  </conditionalFormatting>
  <conditionalFormatting sqref="I16 I19">
    <cfRule type="expression" dxfId="1249" priority="51">
      <formula>INDIRECT(ADDRESS(ROW(),COLUMN()))=TRUNC(INDIRECT(ADDRESS(ROW(),COLUMN())))</formula>
    </cfRule>
  </conditionalFormatting>
  <conditionalFormatting sqref="G17">
    <cfRule type="expression" dxfId="1248" priority="50">
      <formula>INDIRECT(ADDRESS(ROW(),COLUMN()))=TRUNC(INDIRECT(ADDRESS(ROW(),COLUMN())))</formula>
    </cfRule>
  </conditionalFormatting>
  <conditionalFormatting sqref="I17">
    <cfRule type="expression" dxfId="1247" priority="49">
      <formula>INDIRECT(ADDRESS(ROW(),COLUMN()))=TRUNC(INDIRECT(ADDRESS(ROW(),COLUMN())))</formula>
    </cfRule>
  </conditionalFormatting>
  <conditionalFormatting sqref="G18">
    <cfRule type="expression" dxfId="1246" priority="48">
      <formula>INDIRECT(ADDRESS(ROW(),COLUMN()))=TRUNC(INDIRECT(ADDRESS(ROW(),COLUMN())))</formula>
    </cfRule>
  </conditionalFormatting>
  <conditionalFormatting sqref="I18">
    <cfRule type="expression" dxfId="1245" priority="47">
      <formula>INDIRECT(ADDRESS(ROW(),COLUMN()))=TRUNC(INDIRECT(ADDRESS(ROW(),COLUMN())))</formula>
    </cfRule>
  </conditionalFormatting>
  <conditionalFormatting sqref="G20">
    <cfRule type="expression" dxfId="1244" priority="46">
      <formula>INDIRECT(ADDRESS(ROW(),COLUMN()))=TRUNC(INDIRECT(ADDRESS(ROW(),COLUMN())))</formula>
    </cfRule>
  </conditionalFormatting>
  <conditionalFormatting sqref="I20">
    <cfRule type="expression" dxfId="1243" priority="45">
      <formula>INDIRECT(ADDRESS(ROW(),COLUMN()))=TRUNC(INDIRECT(ADDRESS(ROW(),COLUMN())))</formula>
    </cfRule>
  </conditionalFormatting>
  <conditionalFormatting sqref="G21 G23">
    <cfRule type="expression" dxfId="1242" priority="44">
      <formula>INDIRECT(ADDRESS(ROW(),COLUMN()))=TRUNC(INDIRECT(ADDRESS(ROW(),COLUMN())))</formula>
    </cfRule>
  </conditionalFormatting>
  <conditionalFormatting sqref="G22">
    <cfRule type="expression" dxfId="1241" priority="43">
      <formula>INDIRECT(ADDRESS(ROW(),COLUMN()))=TRUNC(INDIRECT(ADDRESS(ROW(),COLUMN())))</formula>
    </cfRule>
  </conditionalFormatting>
  <conditionalFormatting sqref="G24:G25">
    <cfRule type="expression" dxfId="1240" priority="42">
      <formula>INDIRECT(ADDRESS(ROW(),COLUMN()))=TRUNC(INDIRECT(ADDRESS(ROW(),COLUMN())))</formula>
    </cfRule>
  </conditionalFormatting>
  <conditionalFormatting sqref="G26:G28">
    <cfRule type="expression" dxfId="1239" priority="41">
      <formula>INDIRECT(ADDRESS(ROW(),COLUMN()))=TRUNC(INDIRECT(ADDRESS(ROW(),COLUMN())))</formula>
    </cfRule>
  </conditionalFormatting>
  <conditionalFormatting sqref="I26:I28">
    <cfRule type="expression" dxfId="1238" priority="40">
      <formula>INDIRECT(ADDRESS(ROW(),COLUMN()))=TRUNC(INDIRECT(ADDRESS(ROW(),COLUMN())))</formula>
    </cfRule>
  </conditionalFormatting>
  <conditionalFormatting sqref="L26:L28">
    <cfRule type="expression" dxfId="1237" priority="39">
      <formula>INDIRECT(ADDRESS(ROW(),COLUMN()))=TRUNC(INDIRECT(ADDRESS(ROW(),COLUMN())))</formula>
    </cfRule>
  </conditionalFormatting>
  <conditionalFormatting sqref="G29:G30">
    <cfRule type="expression" dxfId="1236" priority="38">
      <formula>INDIRECT(ADDRESS(ROW(),COLUMN()))=TRUNC(INDIRECT(ADDRESS(ROW(),COLUMN())))</formula>
    </cfRule>
  </conditionalFormatting>
  <conditionalFormatting sqref="I29:I30">
    <cfRule type="expression" dxfId="1235" priority="37">
      <formula>INDIRECT(ADDRESS(ROW(),COLUMN()))=TRUNC(INDIRECT(ADDRESS(ROW(),COLUMN())))</formula>
    </cfRule>
  </conditionalFormatting>
  <conditionalFormatting sqref="G31:G32 G42 G44">
    <cfRule type="expression" dxfId="1234" priority="36">
      <formula>INDIRECT(ADDRESS(ROW(),COLUMN()))=TRUNC(INDIRECT(ADDRESS(ROW(),COLUMN())))</formula>
    </cfRule>
  </conditionalFormatting>
  <conditionalFormatting sqref="I31:I32 I42 I44">
    <cfRule type="expression" dxfId="1233" priority="35">
      <formula>INDIRECT(ADDRESS(ROW(),COLUMN()))=TRUNC(INDIRECT(ADDRESS(ROW(),COLUMN())))</formula>
    </cfRule>
  </conditionalFormatting>
  <conditionalFormatting sqref="G40">
    <cfRule type="expression" dxfId="1232" priority="34">
      <formula>INDIRECT(ADDRESS(ROW(),COLUMN()))=TRUNC(INDIRECT(ADDRESS(ROW(),COLUMN())))</formula>
    </cfRule>
  </conditionalFormatting>
  <conditionalFormatting sqref="I40">
    <cfRule type="expression" dxfId="1231" priority="33">
      <formula>INDIRECT(ADDRESS(ROW(),COLUMN()))=TRUNC(INDIRECT(ADDRESS(ROW(),COLUMN())))</formula>
    </cfRule>
  </conditionalFormatting>
  <conditionalFormatting sqref="G37">
    <cfRule type="expression" dxfId="1230" priority="32">
      <formula>INDIRECT(ADDRESS(ROW(),COLUMN()))=TRUNC(INDIRECT(ADDRESS(ROW(),COLUMN())))</formula>
    </cfRule>
  </conditionalFormatting>
  <conditionalFormatting sqref="I37">
    <cfRule type="expression" dxfId="1229" priority="31">
      <formula>INDIRECT(ADDRESS(ROW(),COLUMN()))=TRUNC(INDIRECT(ADDRESS(ROW(),COLUMN())))</formula>
    </cfRule>
  </conditionalFormatting>
  <conditionalFormatting sqref="G38">
    <cfRule type="expression" dxfId="1228" priority="30">
      <formula>INDIRECT(ADDRESS(ROW(),COLUMN()))=TRUNC(INDIRECT(ADDRESS(ROW(),COLUMN())))</formula>
    </cfRule>
  </conditionalFormatting>
  <conditionalFormatting sqref="I38">
    <cfRule type="expression" dxfId="1227" priority="29">
      <formula>INDIRECT(ADDRESS(ROW(),COLUMN()))=TRUNC(INDIRECT(ADDRESS(ROW(),COLUMN())))</formula>
    </cfRule>
  </conditionalFormatting>
  <conditionalFormatting sqref="G41">
    <cfRule type="expression" dxfId="1226" priority="28">
      <formula>INDIRECT(ADDRESS(ROW(),COLUMN()))=TRUNC(INDIRECT(ADDRESS(ROW(),COLUMN())))</formula>
    </cfRule>
  </conditionalFormatting>
  <conditionalFormatting sqref="I41">
    <cfRule type="expression" dxfId="1225" priority="27">
      <formula>INDIRECT(ADDRESS(ROW(),COLUMN()))=TRUNC(INDIRECT(ADDRESS(ROW(),COLUMN())))</formula>
    </cfRule>
  </conditionalFormatting>
  <conditionalFormatting sqref="G43">
    <cfRule type="expression" dxfId="1224" priority="26">
      <formula>INDIRECT(ADDRESS(ROW(),COLUMN()))=TRUNC(INDIRECT(ADDRESS(ROW(),COLUMN())))</formula>
    </cfRule>
  </conditionalFormatting>
  <conditionalFormatting sqref="I43">
    <cfRule type="expression" dxfId="1223" priority="25">
      <formula>INDIRECT(ADDRESS(ROW(),COLUMN()))=TRUNC(INDIRECT(ADDRESS(ROW(),COLUMN())))</formula>
    </cfRule>
  </conditionalFormatting>
  <conditionalFormatting sqref="G36">
    <cfRule type="expression" dxfId="1222" priority="24">
      <formula>INDIRECT(ADDRESS(ROW(),COLUMN()))=TRUNC(INDIRECT(ADDRESS(ROW(),COLUMN())))</formula>
    </cfRule>
  </conditionalFormatting>
  <conditionalFormatting sqref="I36">
    <cfRule type="expression" dxfId="1221" priority="23">
      <formula>INDIRECT(ADDRESS(ROW(),COLUMN()))=TRUNC(INDIRECT(ADDRESS(ROW(),COLUMN())))</formula>
    </cfRule>
  </conditionalFormatting>
  <conditionalFormatting sqref="G39">
    <cfRule type="expression" dxfId="1220" priority="22">
      <formula>INDIRECT(ADDRESS(ROW(),COLUMN()))=TRUNC(INDIRECT(ADDRESS(ROW(),COLUMN())))</formula>
    </cfRule>
  </conditionalFormatting>
  <conditionalFormatting sqref="I39">
    <cfRule type="expression" dxfId="1219" priority="21">
      <formula>INDIRECT(ADDRESS(ROW(),COLUMN()))=TRUNC(INDIRECT(ADDRESS(ROW(),COLUMN())))</formula>
    </cfRule>
  </conditionalFormatting>
  <conditionalFormatting sqref="G35">
    <cfRule type="expression" dxfId="1218" priority="20">
      <formula>INDIRECT(ADDRESS(ROW(),COLUMN()))=TRUNC(INDIRECT(ADDRESS(ROW(),COLUMN())))</formula>
    </cfRule>
  </conditionalFormatting>
  <conditionalFormatting sqref="I35">
    <cfRule type="expression" dxfId="1217" priority="19">
      <formula>INDIRECT(ADDRESS(ROW(),COLUMN()))=TRUNC(INDIRECT(ADDRESS(ROW(),COLUMN())))</formula>
    </cfRule>
  </conditionalFormatting>
  <conditionalFormatting sqref="G33">
    <cfRule type="expression" dxfId="1216" priority="18">
      <formula>INDIRECT(ADDRESS(ROW(),COLUMN()))=TRUNC(INDIRECT(ADDRESS(ROW(),COLUMN())))</formula>
    </cfRule>
  </conditionalFormatting>
  <conditionalFormatting sqref="I33">
    <cfRule type="expression" dxfId="1215" priority="17">
      <formula>INDIRECT(ADDRESS(ROW(),COLUMN()))=TRUNC(INDIRECT(ADDRESS(ROW(),COLUMN())))</formula>
    </cfRule>
  </conditionalFormatting>
  <conditionalFormatting sqref="G34">
    <cfRule type="expression" dxfId="1214" priority="16">
      <formula>INDIRECT(ADDRESS(ROW(),COLUMN()))=TRUNC(INDIRECT(ADDRESS(ROW(),COLUMN())))</formula>
    </cfRule>
  </conditionalFormatting>
  <conditionalFormatting sqref="I34">
    <cfRule type="expression" dxfId="1213" priority="15">
      <formula>INDIRECT(ADDRESS(ROW(),COLUMN()))=TRUNC(INDIRECT(ADDRESS(ROW(),COLUMN())))</formula>
    </cfRule>
  </conditionalFormatting>
  <conditionalFormatting sqref="G45">
    <cfRule type="expression" dxfId="1212" priority="14">
      <formula>INDIRECT(ADDRESS(ROW(),COLUMN()))=TRUNC(INDIRECT(ADDRESS(ROW(),COLUMN())))</formula>
    </cfRule>
  </conditionalFormatting>
  <conditionalFormatting sqref="G46:G47">
    <cfRule type="expression" dxfId="1211" priority="13">
      <formula>INDIRECT(ADDRESS(ROW(),COLUMN()))=TRUNC(INDIRECT(ADDRESS(ROW(),COLUMN())))</formula>
    </cfRule>
  </conditionalFormatting>
  <conditionalFormatting sqref="I46:I47">
    <cfRule type="expression" dxfId="1210" priority="12">
      <formula>INDIRECT(ADDRESS(ROW(),COLUMN()))=TRUNC(INDIRECT(ADDRESS(ROW(),COLUMN())))</formula>
    </cfRule>
  </conditionalFormatting>
  <conditionalFormatting sqref="G117">
    <cfRule type="expression" dxfId="1209" priority="8">
      <formula>INDIRECT(ADDRESS(ROW(),COLUMN()))=TRUNC(INDIRECT(ADDRESS(ROW(),COLUMN())))</formula>
    </cfRule>
  </conditionalFormatting>
  <conditionalFormatting sqref="I117">
    <cfRule type="expression" dxfId="1208" priority="7">
      <formula>INDIRECT(ADDRESS(ROW(),COLUMN()))=TRUNC(INDIRECT(ADDRESS(ROW(),COLUMN())))</formula>
    </cfRule>
  </conditionalFormatting>
  <conditionalFormatting sqref="L117">
    <cfRule type="expression" dxfId="1207" priority="6">
      <formula>INDIRECT(ADDRESS(ROW(),COLUMN()))=TRUNC(INDIRECT(ADDRESS(ROW(),COLUMN())))</formula>
    </cfRule>
  </conditionalFormatting>
  <conditionalFormatting sqref="O117">
    <cfRule type="expression" dxfId="1206" priority="5">
      <formula>INDIRECT(ADDRESS(ROW(),COLUMN()))=TRUNC(INDIRECT(ADDRESS(ROW(),COLUMN())))</formula>
    </cfRule>
  </conditionalFormatting>
  <conditionalFormatting sqref="G118:G166">
    <cfRule type="expression" dxfId="1205" priority="4">
      <formula>INDIRECT(ADDRESS(ROW(),COLUMN()))=TRUNC(INDIRECT(ADDRESS(ROW(),COLUMN())))</formula>
    </cfRule>
  </conditionalFormatting>
  <conditionalFormatting sqref="I118:I166">
    <cfRule type="expression" dxfId="1204" priority="3">
      <formula>INDIRECT(ADDRESS(ROW(),COLUMN()))=TRUNC(INDIRECT(ADDRESS(ROW(),COLUMN())))</formula>
    </cfRule>
  </conditionalFormatting>
  <conditionalFormatting sqref="L118:L166">
    <cfRule type="expression" dxfId="1203" priority="2">
      <formula>INDIRECT(ADDRESS(ROW(),COLUMN()))=TRUNC(INDIRECT(ADDRESS(ROW(),COLUMN())))</formula>
    </cfRule>
  </conditionalFormatting>
  <conditionalFormatting sqref="O118:O166">
    <cfRule type="expression" dxfId="1202"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192" t="str">
        <f>IF(実施計画提出書!T12=0,"",実施計画提出書!T12)</f>
        <v/>
      </c>
    </row>
    <row r="2" spans="1:24" ht="25.5" customHeight="1">
      <c r="A2" s="534" t="s">
        <v>245</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190" t="s">
        <v>203</v>
      </c>
      <c r="F6" s="550" t="s">
        <v>212</v>
      </c>
      <c r="G6" s="551"/>
      <c r="H6" s="551"/>
      <c r="I6" s="551"/>
      <c r="J6" s="551"/>
      <c r="K6" s="552"/>
      <c r="L6" s="86"/>
      <c r="M6" s="86"/>
      <c r="N6" s="86"/>
      <c r="O6" s="86"/>
      <c r="P6" s="86"/>
      <c r="Q6" s="86"/>
    </row>
    <row r="7" spans="1:24" ht="19.5" customHeight="1">
      <c r="A7" s="88"/>
      <c r="B7" s="89"/>
      <c r="C7" s="561">
        <f>SUMIFS($Q$10:$Q$109,$B$10:$B$109,"")</f>
        <v>0</v>
      </c>
      <c r="D7" s="562"/>
      <c r="E7" s="191">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187"/>
    </row>
    <row r="112" spans="1:17" ht="25.5" customHeight="1">
      <c r="A112" s="534" t="s">
        <v>246</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229"/>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229"/>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18"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hidden="1"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hidden="1"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hidden="1"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hidden="1"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hidden="1"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hidden="1"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hidden="1"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hidden="1"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hidden="1"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hidden="1"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hidden="1"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hidden="1"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hidden="1"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hidden="1"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hidden="1"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hidden="1"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hidden="1"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hidden="1"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hidden="1"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hidden="1"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hidden="1"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hidden="1"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hidden="1"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hidden="1"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hidden="1"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18" hidden="1"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hidden="1"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hidden="1"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hidden="1"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hidden="1"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hidden="1"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hidden="1"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hidden="1"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hidden="1"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hidden="1" customHeight="1">
      <c r="A166" s="538">
        <v>50</v>
      </c>
      <c r="B166" s="539"/>
      <c r="C166" s="540"/>
      <c r="D166" s="541"/>
      <c r="E166" s="165"/>
      <c r="F166" s="168"/>
      <c r="G166" s="126"/>
      <c r="H166" s="147"/>
      <c r="I166" s="126"/>
      <c r="J166" s="148"/>
      <c r="K166" s="147"/>
      <c r="L166" s="126"/>
      <c r="M166" s="148"/>
      <c r="N166" s="127"/>
      <c r="O166" s="126"/>
      <c r="P166" s="149"/>
      <c r="Q166" s="130">
        <f t="shared" si="4"/>
        <v>0</v>
      </c>
    </row>
    <row r="168" spans="1:17">
      <c r="A168" s="187"/>
    </row>
    <row r="169" spans="1:17" ht="20.100000000000001" customHeight="1">
      <c r="B169" s="534" t="s">
        <v>247</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88" t="s">
        <v>39</v>
      </c>
      <c r="F182" s="532" t="s">
        <v>204</v>
      </c>
      <c r="G182" s="522"/>
      <c r="H182" s="522"/>
    </row>
    <row r="183" spans="2:8" ht="20.100000000000001" customHeight="1">
      <c r="B183" s="533" t="s">
        <v>40</v>
      </c>
      <c r="C183" s="526" t="s">
        <v>215</v>
      </c>
      <c r="D183" s="522"/>
      <c r="E183" s="189" t="s">
        <v>41</v>
      </c>
      <c r="F183" s="523">
        <f t="shared" ref="F183:F198" si="6">SUMIFS($Q$10:$Q$109,$D$10:$D$109,E183,$B$10:$B$109,"")</f>
        <v>0</v>
      </c>
      <c r="G183" s="522"/>
      <c r="H183" s="522"/>
    </row>
    <row r="184" spans="2:8" ht="20.100000000000001" customHeight="1">
      <c r="B184" s="533"/>
      <c r="C184" s="526"/>
      <c r="D184" s="522"/>
      <c r="E184" s="189" t="s">
        <v>42</v>
      </c>
      <c r="F184" s="523">
        <f t="shared" si="6"/>
        <v>0</v>
      </c>
      <c r="G184" s="522"/>
      <c r="H184" s="522"/>
    </row>
    <row r="185" spans="2:8" ht="20.100000000000001" customHeight="1">
      <c r="B185" s="533"/>
      <c r="C185" s="526"/>
      <c r="D185" s="522"/>
      <c r="E185" s="189" t="s">
        <v>43</v>
      </c>
      <c r="F185" s="523">
        <f t="shared" si="6"/>
        <v>0</v>
      </c>
      <c r="G185" s="522"/>
      <c r="H185" s="522"/>
    </row>
    <row r="186" spans="2:8" ht="20.100000000000001" customHeight="1">
      <c r="B186" s="533"/>
      <c r="C186" s="526" t="s">
        <v>216</v>
      </c>
      <c r="D186" s="522"/>
      <c r="E186" s="189" t="s">
        <v>44</v>
      </c>
      <c r="F186" s="523">
        <f t="shared" si="6"/>
        <v>0</v>
      </c>
      <c r="G186" s="522"/>
      <c r="H186" s="522"/>
    </row>
    <row r="187" spans="2:8" ht="20.100000000000001" customHeight="1">
      <c r="B187" s="533"/>
      <c r="C187" s="526"/>
      <c r="D187" s="522"/>
      <c r="E187" s="189" t="s">
        <v>45</v>
      </c>
      <c r="F187" s="523">
        <f t="shared" si="6"/>
        <v>0</v>
      </c>
      <c r="G187" s="522"/>
      <c r="H187" s="522"/>
    </row>
    <row r="188" spans="2:8" ht="20.100000000000001" customHeight="1">
      <c r="B188" s="533"/>
      <c r="C188" s="526"/>
      <c r="D188" s="522"/>
      <c r="E188" s="189" t="s">
        <v>46</v>
      </c>
      <c r="F188" s="523">
        <f t="shared" si="6"/>
        <v>0</v>
      </c>
      <c r="G188" s="522"/>
      <c r="H188" s="522"/>
    </row>
    <row r="189" spans="2:8" ht="20.100000000000001" customHeight="1">
      <c r="B189" s="533"/>
      <c r="C189" s="526"/>
      <c r="D189" s="522"/>
      <c r="E189" s="189" t="s">
        <v>47</v>
      </c>
      <c r="F189" s="523">
        <f t="shared" si="6"/>
        <v>0</v>
      </c>
      <c r="G189" s="522"/>
      <c r="H189" s="522"/>
    </row>
    <row r="190" spans="2:8" ht="20.100000000000001" customHeight="1">
      <c r="B190" s="533"/>
      <c r="C190" s="526"/>
      <c r="D190" s="522"/>
      <c r="E190" s="189" t="s">
        <v>48</v>
      </c>
      <c r="F190" s="523">
        <f t="shared" si="6"/>
        <v>0</v>
      </c>
      <c r="G190" s="522"/>
      <c r="H190" s="522"/>
    </row>
    <row r="191" spans="2:8" ht="20.100000000000001" customHeight="1">
      <c r="B191" s="533"/>
      <c r="C191" s="526" t="s">
        <v>217</v>
      </c>
      <c r="D191" s="522"/>
      <c r="E191" s="189" t="s">
        <v>49</v>
      </c>
      <c r="F191" s="523">
        <f t="shared" si="6"/>
        <v>0</v>
      </c>
      <c r="G191" s="522"/>
      <c r="H191" s="522"/>
    </row>
    <row r="192" spans="2:8" ht="20.100000000000001" customHeight="1">
      <c r="B192" s="533"/>
      <c r="C192" s="526"/>
      <c r="D192" s="522"/>
      <c r="E192" s="189" t="s">
        <v>50</v>
      </c>
      <c r="F192" s="523">
        <f t="shared" si="6"/>
        <v>0</v>
      </c>
      <c r="G192" s="522"/>
      <c r="H192" s="522"/>
    </row>
    <row r="193" spans="2:8" ht="20.100000000000001" customHeight="1">
      <c r="B193" s="533"/>
      <c r="C193" s="526"/>
      <c r="D193" s="522"/>
      <c r="E193" s="189" t="s">
        <v>51</v>
      </c>
      <c r="F193" s="523">
        <f t="shared" si="6"/>
        <v>0</v>
      </c>
      <c r="G193" s="522"/>
      <c r="H193" s="522"/>
    </row>
    <row r="194" spans="2:8" ht="20.100000000000001" customHeight="1">
      <c r="B194" s="533"/>
      <c r="C194" s="526" t="s">
        <v>218</v>
      </c>
      <c r="D194" s="522"/>
      <c r="E194" s="189" t="s">
        <v>52</v>
      </c>
      <c r="F194" s="523">
        <f t="shared" si="6"/>
        <v>0</v>
      </c>
      <c r="G194" s="522"/>
      <c r="H194" s="522"/>
    </row>
    <row r="195" spans="2:8" ht="20.100000000000001" customHeight="1">
      <c r="B195" s="533"/>
      <c r="C195" s="526"/>
      <c r="D195" s="522"/>
      <c r="E195" s="189" t="s">
        <v>53</v>
      </c>
      <c r="F195" s="523">
        <f t="shared" si="6"/>
        <v>0</v>
      </c>
      <c r="G195" s="522"/>
      <c r="H195" s="522"/>
    </row>
    <row r="196" spans="2:8" ht="20.100000000000001" customHeight="1">
      <c r="B196" s="533"/>
      <c r="C196" s="526"/>
      <c r="D196" s="522"/>
      <c r="E196" s="189" t="s">
        <v>54</v>
      </c>
      <c r="F196" s="523">
        <f t="shared" si="6"/>
        <v>0</v>
      </c>
      <c r="G196" s="522"/>
      <c r="H196" s="522"/>
    </row>
    <row r="197" spans="2:8" ht="20.100000000000001" customHeight="1">
      <c r="B197" s="533"/>
      <c r="C197" s="526"/>
      <c r="D197" s="522"/>
      <c r="E197" s="189" t="s">
        <v>55</v>
      </c>
      <c r="F197" s="523">
        <f t="shared" si="6"/>
        <v>0</v>
      </c>
      <c r="G197" s="522"/>
      <c r="H197" s="522"/>
    </row>
    <row r="198" spans="2:8" ht="20.100000000000001" customHeight="1">
      <c r="B198" s="533"/>
      <c r="C198" s="526" t="s">
        <v>65</v>
      </c>
      <c r="D198" s="522"/>
      <c r="E198" s="189"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9" t="s">
        <v>41</v>
      </c>
      <c r="F202" s="527">
        <f t="shared" ref="F202:F218" si="7">SUMIFS($Q$10:$Q$109,$D$10:$D$109,E202,$B$10:$B$109,"○")</f>
        <v>0</v>
      </c>
      <c r="G202" s="522"/>
      <c r="H202" s="522"/>
    </row>
    <row r="203" spans="2:8" ht="20.100000000000001" customHeight="1">
      <c r="B203" s="524"/>
      <c r="C203" s="526"/>
      <c r="D203" s="522"/>
      <c r="E203" s="189" t="s">
        <v>42</v>
      </c>
      <c r="F203" s="527">
        <f t="shared" si="7"/>
        <v>0</v>
      </c>
      <c r="G203" s="522"/>
      <c r="H203" s="522"/>
    </row>
    <row r="204" spans="2:8" ht="20.100000000000001" customHeight="1">
      <c r="B204" s="524"/>
      <c r="C204" s="526"/>
      <c r="D204" s="522"/>
      <c r="E204" s="189" t="s">
        <v>43</v>
      </c>
      <c r="F204" s="527">
        <f t="shared" si="7"/>
        <v>0</v>
      </c>
      <c r="G204" s="522"/>
      <c r="H204" s="522"/>
    </row>
    <row r="205" spans="2:8" ht="20.100000000000001" customHeight="1">
      <c r="B205" s="524"/>
      <c r="C205" s="526" t="s">
        <v>216</v>
      </c>
      <c r="D205" s="522"/>
      <c r="E205" s="189" t="s">
        <v>44</v>
      </c>
      <c r="F205" s="527">
        <f t="shared" si="7"/>
        <v>0</v>
      </c>
      <c r="G205" s="522"/>
      <c r="H205" s="522"/>
    </row>
    <row r="206" spans="2:8" ht="20.100000000000001" customHeight="1">
      <c r="B206" s="524"/>
      <c r="C206" s="526"/>
      <c r="D206" s="522"/>
      <c r="E206" s="189" t="s">
        <v>45</v>
      </c>
      <c r="F206" s="527">
        <f t="shared" si="7"/>
        <v>0</v>
      </c>
      <c r="G206" s="522"/>
      <c r="H206" s="522"/>
    </row>
    <row r="207" spans="2:8" ht="20.100000000000001" customHeight="1">
      <c r="B207" s="524"/>
      <c r="C207" s="526"/>
      <c r="D207" s="522"/>
      <c r="E207" s="189" t="s">
        <v>46</v>
      </c>
      <c r="F207" s="527">
        <f t="shared" si="7"/>
        <v>0</v>
      </c>
      <c r="G207" s="522"/>
      <c r="H207" s="522"/>
    </row>
    <row r="208" spans="2:8" ht="20.100000000000001" customHeight="1">
      <c r="B208" s="524"/>
      <c r="C208" s="526"/>
      <c r="D208" s="522"/>
      <c r="E208" s="189" t="s">
        <v>47</v>
      </c>
      <c r="F208" s="527">
        <f t="shared" si="7"/>
        <v>0</v>
      </c>
      <c r="G208" s="522"/>
      <c r="H208" s="522"/>
    </row>
    <row r="209" spans="2:8" ht="20.100000000000001" customHeight="1">
      <c r="B209" s="524"/>
      <c r="C209" s="526"/>
      <c r="D209" s="522"/>
      <c r="E209" s="189" t="s">
        <v>48</v>
      </c>
      <c r="F209" s="527">
        <f t="shared" si="7"/>
        <v>0</v>
      </c>
      <c r="G209" s="522"/>
      <c r="H209" s="522"/>
    </row>
    <row r="210" spans="2:8" ht="20.100000000000001" customHeight="1">
      <c r="B210" s="524"/>
      <c r="C210" s="526" t="s">
        <v>217</v>
      </c>
      <c r="D210" s="522"/>
      <c r="E210" s="189" t="s">
        <v>49</v>
      </c>
      <c r="F210" s="527">
        <f t="shared" si="7"/>
        <v>0</v>
      </c>
      <c r="G210" s="522"/>
      <c r="H210" s="522"/>
    </row>
    <row r="211" spans="2:8" ht="20.100000000000001" customHeight="1">
      <c r="B211" s="524"/>
      <c r="C211" s="526"/>
      <c r="D211" s="522"/>
      <c r="E211" s="189" t="s">
        <v>50</v>
      </c>
      <c r="F211" s="527">
        <f t="shared" si="7"/>
        <v>0</v>
      </c>
      <c r="G211" s="522"/>
      <c r="H211" s="522"/>
    </row>
    <row r="212" spans="2:8" ht="20.100000000000001" customHeight="1">
      <c r="B212" s="524"/>
      <c r="C212" s="526"/>
      <c r="D212" s="522"/>
      <c r="E212" s="189" t="s">
        <v>51</v>
      </c>
      <c r="F212" s="527">
        <f t="shared" si="7"/>
        <v>0</v>
      </c>
      <c r="G212" s="522"/>
      <c r="H212" s="522"/>
    </row>
    <row r="213" spans="2:8" ht="20.100000000000001" customHeight="1">
      <c r="B213" s="524"/>
      <c r="C213" s="526" t="s">
        <v>218</v>
      </c>
      <c r="D213" s="522"/>
      <c r="E213" s="189" t="s">
        <v>52</v>
      </c>
      <c r="F213" s="527">
        <f t="shared" si="7"/>
        <v>0</v>
      </c>
      <c r="G213" s="522"/>
      <c r="H213" s="522"/>
    </row>
    <row r="214" spans="2:8" ht="20.100000000000001" customHeight="1">
      <c r="B214" s="524"/>
      <c r="C214" s="526"/>
      <c r="D214" s="522"/>
      <c r="E214" s="189" t="s">
        <v>53</v>
      </c>
      <c r="F214" s="527">
        <f t="shared" si="7"/>
        <v>0</v>
      </c>
      <c r="G214" s="522"/>
      <c r="H214" s="522"/>
    </row>
    <row r="215" spans="2:8" ht="20.100000000000001" customHeight="1">
      <c r="B215" s="524"/>
      <c r="C215" s="526"/>
      <c r="D215" s="522"/>
      <c r="E215" s="189" t="s">
        <v>54</v>
      </c>
      <c r="F215" s="527">
        <f t="shared" si="7"/>
        <v>0</v>
      </c>
      <c r="G215" s="522"/>
      <c r="H215" s="522"/>
    </row>
    <row r="216" spans="2:8" ht="20.100000000000001" customHeight="1">
      <c r="B216" s="524"/>
      <c r="C216" s="526"/>
      <c r="D216" s="522"/>
      <c r="E216" s="189" t="s">
        <v>55</v>
      </c>
      <c r="F216" s="527">
        <f t="shared" si="7"/>
        <v>0</v>
      </c>
      <c r="G216" s="522"/>
      <c r="H216" s="522"/>
    </row>
    <row r="217" spans="2:8" ht="20.100000000000001" customHeight="1">
      <c r="B217" s="524"/>
      <c r="C217" s="526"/>
      <c r="D217" s="522"/>
      <c r="E217" s="189" t="s">
        <v>33</v>
      </c>
      <c r="F217" s="527">
        <f t="shared" si="7"/>
        <v>0</v>
      </c>
      <c r="G217" s="522"/>
      <c r="H217" s="522"/>
    </row>
    <row r="218" spans="2:8" ht="20.100000000000001" customHeight="1">
      <c r="B218" s="524"/>
      <c r="C218" s="526" t="s">
        <v>65</v>
      </c>
      <c r="D218" s="522"/>
      <c r="E218" s="189"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 ref="F206:H206"/>
    <mergeCell ref="F207:H207"/>
    <mergeCell ref="F208:H208"/>
    <mergeCell ref="B172:E172"/>
    <mergeCell ref="F172:H172"/>
    <mergeCell ref="B178:E178"/>
    <mergeCell ref="F178:H178"/>
    <mergeCell ref="F217:H217"/>
    <mergeCell ref="C218:D218"/>
    <mergeCell ref="F218:H218"/>
    <mergeCell ref="C219:E219"/>
    <mergeCell ref="F219:H219"/>
    <mergeCell ref="C199:E199"/>
    <mergeCell ref="F199:H199"/>
    <mergeCell ref="C200:E200"/>
    <mergeCell ref="F200:H200"/>
    <mergeCell ref="C201:E201"/>
    <mergeCell ref="F201:H201"/>
    <mergeCell ref="C182:D182"/>
    <mergeCell ref="F182:H182"/>
    <mergeCell ref="B183:B201"/>
    <mergeCell ref="C183:D185"/>
    <mergeCell ref="F183:H183"/>
    <mergeCell ref="F184:H184"/>
    <mergeCell ref="F185:H185"/>
    <mergeCell ref="C186:D190"/>
    <mergeCell ref="F186:H186"/>
  </mergeCells>
  <phoneticPr fontId="8"/>
  <conditionalFormatting sqref="O51:O110 G51:G110 I51:I110 L51:L110">
    <cfRule type="expression" dxfId="1201" priority="74">
      <formula>INDIRECT(ADDRESS(ROW(),COLUMN()))=TRUNC(INDIRECT(ADDRESS(ROW(),COLUMN())))</formula>
    </cfRule>
  </conditionalFormatting>
  <conditionalFormatting sqref="O27:O50">
    <cfRule type="expression" dxfId="1200" priority="70">
      <formula>INDIRECT(ADDRESS(ROW(),COLUMN()))=TRUNC(INDIRECT(ADDRESS(ROW(),COLUMN())))</formula>
    </cfRule>
  </conditionalFormatting>
  <conditionalFormatting sqref="G48:G50">
    <cfRule type="expression" dxfId="1199" priority="73">
      <formula>INDIRECT(ADDRESS(ROW(),COLUMN()))=TRUNC(INDIRECT(ADDRESS(ROW(),COLUMN())))</formula>
    </cfRule>
  </conditionalFormatting>
  <conditionalFormatting sqref="I45 I48:I50">
    <cfRule type="expression" dxfId="1198" priority="72">
      <formula>INDIRECT(ADDRESS(ROW(),COLUMN()))=TRUNC(INDIRECT(ADDRESS(ROW(),COLUMN())))</formula>
    </cfRule>
  </conditionalFormatting>
  <conditionalFormatting sqref="L29:L50">
    <cfRule type="expression" dxfId="1197" priority="71">
      <formula>INDIRECT(ADDRESS(ROW(),COLUMN()))=TRUNC(INDIRECT(ADDRESS(ROW(),COLUMN())))</formula>
    </cfRule>
  </conditionalFormatting>
  <conditionalFormatting sqref="O10">
    <cfRule type="expression" dxfId="1196" priority="68">
      <formula>INDIRECT(ADDRESS(ROW(),COLUMN()))=TRUNC(INDIRECT(ADDRESS(ROW(),COLUMN())))</formula>
    </cfRule>
  </conditionalFormatting>
  <conditionalFormatting sqref="L10">
    <cfRule type="expression" dxfId="1195" priority="69">
      <formula>INDIRECT(ADDRESS(ROW(),COLUMN()))=TRUNC(INDIRECT(ADDRESS(ROW(),COLUMN())))</formula>
    </cfRule>
  </conditionalFormatting>
  <conditionalFormatting sqref="O11">
    <cfRule type="expression" dxfId="1194" priority="66">
      <formula>INDIRECT(ADDRESS(ROW(),COLUMN()))=TRUNC(INDIRECT(ADDRESS(ROW(),COLUMN())))</formula>
    </cfRule>
  </conditionalFormatting>
  <conditionalFormatting sqref="L11">
    <cfRule type="expression" dxfId="1193" priority="67">
      <formula>INDIRECT(ADDRESS(ROW(),COLUMN()))=TRUNC(INDIRECT(ADDRESS(ROW(),COLUMN())))</formula>
    </cfRule>
  </conditionalFormatting>
  <conditionalFormatting sqref="O12:O26">
    <cfRule type="expression" dxfId="1192" priority="63">
      <formula>INDIRECT(ADDRESS(ROW(),COLUMN()))=TRUNC(INDIRECT(ADDRESS(ROW(),COLUMN())))</formula>
    </cfRule>
  </conditionalFormatting>
  <conditionalFormatting sqref="I21:I25">
    <cfRule type="expression" dxfId="1191" priority="65">
      <formula>INDIRECT(ADDRESS(ROW(),COLUMN()))=TRUNC(INDIRECT(ADDRESS(ROW(),COLUMN())))</formula>
    </cfRule>
  </conditionalFormatting>
  <conditionalFormatting sqref="L12:L25">
    <cfRule type="expression" dxfId="1190" priority="64">
      <formula>INDIRECT(ADDRESS(ROW(),COLUMN()))=TRUNC(INDIRECT(ADDRESS(ROW(),COLUMN())))</formula>
    </cfRule>
  </conditionalFormatting>
  <conditionalFormatting sqref="G10 G15">
    <cfRule type="expression" dxfId="1189" priority="62">
      <formula>INDIRECT(ADDRESS(ROW(),COLUMN()))=TRUNC(INDIRECT(ADDRESS(ROW(),COLUMN())))</formula>
    </cfRule>
  </conditionalFormatting>
  <conditionalFormatting sqref="I10 I15">
    <cfRule type="expression" dxfId="1188" priority="61">
      <formula>INDIRECT(ADDRESS(ROW(),COLUMN()))=TRUNC(INDIRECT(ADDRESS(ROW(),COLUMN())))</formula>
    </cfRule>
  </conditionalFormatting>
  <conditionalFormatting sqref="G12">
    <cfRule type="expression" dxfId="1187" priority="60">
      <formula>INDIRECT(ADDRESS(ROW(),COLUMN()))=TRUNC(INDIRECT(ADDRESS(ROW(),COLUMN())))</formula>
    </cfRule>
  </conditionalFormatting>
  <conditionalFormatting sqref="I12">
    <cfRule type="expression" dxfId="1186" priority="59">
      <formula>INDIRECT(ADDRESS(ROW(),COLUMN()))=TRUNC(INDIRECT(ADDRESS(ROW(),COLUMN())))</formula>
    </cfRule>
  </conditionalFormatting>
  <conditionalFormatting sqref="G14">
    <cfRule type="expression" dxfId="1185" priority="58">
      <formula>INDIRECT(ADDRESS(ROW(),COLUMN()))=TRUNC(INDIRECT(ADDRESS(ROW(),COLUMN())))</formula>
    </cfRule>
  </conditionalFormatting>
  <conditionalFormatting sqref="I14">
    <cfRule type="expression" dxfId="1184" priority="57">
      <formula>INDIRECT(ADDRESS(ROW(),COLUMN()))=TRUNC(INDIRECT(ADDRESS(ROW(),COLUMN())))</formula>
    </cfRule>
  </conditionalFormatting>
  <conditionalFormatting sqref="G11">
    <cfRule type="expression" dxfId="1183" priority="56">
      <formula>INDIRECT(ADDRESS(ROW(),COLUMN()))=TRUNC(INDIRECT(ADDRESS(ROW(),COLUMN())))</formula>
    </cfRule>
  </conditionalFormatting>
  <conditionalFormatting sqref="I11">
    <cfRule type="expression" dxfId="1182" priority="55">
      <formula>INDIRECT(ADDRESS(ROW(),COLUMN()))=TRUNC(INDIRECT(ADDRESS(ROW(),COLUMN())))</formula>
    </cfRule>
  </conditionalFormatting>
  <conditionalFormatting sqref="G13">
    <cfRule type="expression" dxfId="1181" priority="54">
      <formula>INDIRECT(ADDRESS(ROW(),COLUMN()))=TRUNC(INDIRECT(ADDRESS(ROW(),COLUMN())))</formula>
    </cfRule>
  </conditionalFormatting>
  <conditionalFormatting sqref="I13">
    <cfRule type="expression" dxfId="1180" priority="53">
      <formula>INDIRECT(ADDRESS(ROW(),COLUMN()))=TRUNC(INDIRECT(ADDRESS(ROW(),COLUMN())))</formula>
    </cfRule>
  </conditionalFormatting>
  <conditionalFormatting sqref="G16 G19">
    <cfRule type="expression" dxfId="1179" priority="52">
      <formula>INDIRECT(ADDRESS(ROW(),COLUMN()))=TRUNC(INDIRECT(ADDRESS(ROW(),COLUMN())))</formula>
    </cfRule>
  </conditionalFormatting>
  <conditionalFormatting sqref="I16 I19">
    <cfRule type="expression" dxfId="1178" priority="51">
      <formula>INDIRECT(ADDRESS(ROW(),COLUMN()))=TRUNC(INDIRECT(ADDRESS(ROW(),COLUMN())))</formula>
    </cfRule>
  </conditionalFormatting>
  <conditionalFormatting sqref="G17">
    <cfRule type="expression" dxfId="1177" priority="50">
      <formula>INDIRECT(ADDRESS(ROW(),COLUMN()))=TRUNC(INDIRECT(ADDRESS(ROW(),COLUMN())))</formula>
    </cfRule>
  </conditionalFormatting>
  <conditionalFormatting sqref="I17">
    <cfRule type="expression" dxfId="1176" priority="49">
      <formula>INDIRECT(ADDRESS(ROW(),COLUMN()))=TRUNC(INDIRECT(ADDRESS(ROW(),COLUMN())))</formula>
    </cfRule>
  </conditionalFormatting>
  <conditionalFormatting sqref="G18">
    <cfRule type="expression" dxfId="1175" priority="48">
      <formula>INDIRECT(ADDRESS(ROW(),COLUMN()))=TRUNC(INDIRECT(ADDRESS(ROW(),COLUMN())))</formula>
    </cfRule>
  </conditionalFormatting>
  <conditionalFormatting sqref="I18">
    <cfRule type="expression" dxfId="1174" priority="47">
      <formula>INDIRECT(ADDRESS(ROW(),COLUMN()))=TRUNC(INDIRECT(ADDRESS(ROW(),COLUMN())))</formula>
    </cfRule>
  </conditionalFormatting>
  <conditionalFormatting sqref="G20">
    <cfRule type="expression" dxfId="1173" priority="46">
      <formula>INDIRECT(ADDRESS(ROW(),COLUMN()))=TRUNC(INDIRECT(ADDRESS(ROW(),COLUMN())))</formula>
    </cfRule>
  </conditionalFormatting>
  <conditionalFormatting sqref="I20">
    <cfRule type="expression" dxfId="1172" priority="45">
      <formula>INDIRECT(ADDRESS(ROW(),COLUMN()))=TRUNC(INDIRECT(ADDRESS(ROW(),COLUMN())))</formula>
    </cfRule>
  </conditionalFormatting>
  <conditionalFormatting sqref="G21 G23">
    <cfRule type="expression" dxfId="1171" priority="44">
      <formula>INDIRECT(ADDRESS(ROW(),COLUMN()))=TRUNC(INDIRECT(ADDRESS(ROW(),COLUMN())))</formula>
    </cfRule>
  </conditionalFormatting>
  <conditionalFormatting sqref="G22">
    <cfRule type="expression" dxfId="1170" priority="43">
      <formula>INDIRECT(ADDRESS(ROW(),COLUMN()))=TRUNC(INDIRECT(ADDRESS(ROW(),COLUMN())))</formula>
    </cfRule>
  </conditionalFormatting>
  <conditionalFormatting sqref="G24:G25">
    <cfRule type="expression" dxfId="1169" priority="42">
      <formula>INDIRECT(ADDRESS(ROW(),COLUMN()))=TRUNC(INDIRECT(ADDRESS(ROW(),COLUMN())))</formula>
    </cfRule>
  </conditionalFormatting>
  <conditionalFormatting sqref="G26:G28">
    <cfRule type="expression" dxfId="1168" priority="41">
      <formula>INDIRECT(ADDRESS(ROW(),COLUMN()))=TRUNC(INDIRECT(ADDRESS(ROW(),COLUMN())))</formula>
    </cfRule>
  </conditionalFormatting>
  <conditionalFormatting sqref="I26:I28">
    <cfRule type="expression" dxfId="1167" priority="40">
      <formula>INDIRECT(ADDRESS(ROW(),COLUMN()))=TRUNC(INDIRECT(ADDRESS(ROW(),COLUMN())))</formula>
    </cfRule>
  </conditionalFormatting>
  <conditionalFormatting sqref="L26:L28">
    <cfRule type="expression" dxfId="1166" priority="39">
      <formula>INDIRECT(ADDRESS(ROW(),COLUMN()))=TRUNC(INDIRECT(ADDRESS(ROW(),COLUMN())))</formula>
    </cfRule>
  </conditionalFormatting>
  <conditionalFormatting sqref="G29:G30">
    <cfRule type="expression" dxfId="1165" priority="38">
      <formula>INDIRECT(ADDRESS(ROW(),COLUMN()))=TRUNC(INDIRECT(ADDRESS(ROW(),COLUMN())))</formula>
    </cfRule>
  </conditionalFormatting>
  <conditionalFormatting sqref="I29:I30">
    <cfRule type="expression" dxfId="1164" priority="37">
      <formula>INDIRECT(ADDRESS(ROW(),COLUMN()))=TRUNC(INDIRECT(ADDRESS(ROW(),COLUMN())))</formula>
    </cfRule>
  </conditionalFormatting>
  <conditionalFormatting sqref="G31:G32 G42 G44">
    <cfRule type="expression" dxfId="1163" priority="36">
      <formula>INDIRECT(ADDRESS(ROW(),COLUMN()))=TRUNC(INDIRECT(ADDRESS(ROW(),COLUMN())))</formula>
    </cfRule>
  </conditionalFormatting>
  <conditionalFormatting sqref="I31:I32 I42 I44">
    <cfRule type="expression" dxfId="1162" priority="35">
      <formula>INDIRECT(ADDRESS(ROW(),COLUMN()))=TRUNC(INDIRECT(ADDRESS(ROW(),COLUMN())))</formula>
    </cfRule>
  </conditionalFormatting>
  <conditionalFormatting sqref="G40">
    <cfRule type="expression" dxfId="1161" priority="34">
      <formula>INDIRECT(ADDRESS(ROW(),COLUMN()))=TRUNC(INDIRECT(ADDRESS(ROW(),COLUMN())))</formula>
    </cfRule>
  </conditionalFormatting>
  <conditionalFormatting sqref="I40">
    <cfRule type="expression" dxfId="1160" priority="33">
      <formula>INDIRECT(ADDRESS(ROW(),COLUMN()))=TRUNC(INDIRECT(ADDRESS(ROW(),COLUMN())))</formula>
    </cfRule>
  </conditionalFormatting>
  <conditionalFormatting sqref="G37">
    <cfRule type="expression" dxfId="1159" priority="32">
      <formula>INDIRECT(ADDRESS(ROW(),COLUMN()))=TRUNC(INDIRECT(ADDRESS(ROW(),COLUMN())))</formula>
    </cfRule>
  </conditionalFormatting>
  <conditionalFormatting sqref="I37">
    <cfRule type="expression" dxfId="1158" priority="31">
      <formula>INDIRECT(ADDRESS(ROW(),COLUMN()))=TRUNC(INDIRECT(ADDRESS(ROW(),COLUMN())))</formula>
    </cfRule>
  </conditionalFormatting>
  <conditionalFormatting sqref="G38">
    <cfRule type="expression" dxfId="1157" priority="30">
      <formula>INDIRECT(ADDRESS(ROW(),COLUMN()))=TRUNC(INDIRECT(ADDRESS(ROW(),COLUMN())))</formula>
    </cfRule>
  </conditionalFormatting>
  <conditionalFormatting sqref="I38">
    <cfRule type="expression" dxfId="1156" priority="29">
      <formula>INDIRECT(ADDRESS(ROW(),COLUMN()))=TRUNC(INDIRECT(ADDRESS(ROW(),COLUMN())))</formula>
    </cfRule>
  </conditionalFormatting>
  <conditionalFormatting sqref="G41">
    <cfRule type="expression" dxfId="1155" priority="28">
      <formula>INDIRECT(ADDRESS(ROW(),COLUMN()))=TRUNC(INDIRECT(ADDRESS(ROW(),COLUMN())))</formula>
    </cfRule>
  </conditionalFormatting>
  <conditionalFormatting sqref="I41">
    <cfRule type="expression" dxfId="1154" priority="27">
      <formula>INDIRECT(ADDRESS(ROW(),COLUMN()))=TRUNC(INDIRECT(ADDRESS(ROW(),COLUMN())))</formula>
    </cfRule>
  </conditionalFormatting>
  <conditionalFormatting sqref="G43">
    <cfRule type="expression" dxfId="1153" priority="26">
      <formula>INDIRECT(ADDRESS(ROW(),COLUMN()))=TRUNC(INDIRECT(ADDRESS(ROW(),COLUMN())))</formula>
    </cfRule>
  </conditionalFormatting>
  <conditionalFormatting sqref="I43">
    <cfRule type="expression" dxfId="1152" priority="25">
      <formula>INDIRECT(ADDRESS(ROW(),COLUMN()))=TRUNC(INDIRECT(ADDRESS(ROW(),COLUMN())))</formula>
    </cfRule>
  </conditionalFormatting>
  <conditionalFormatting sqref="G36">
    <cfRule type="expression" dxfId="1151" priority="24">
      <formula>INDIRECT(ADDRESS(ROW(),COLUMN()))=TRUNC(INDIRECT(ADDRESS(ROW(),COLUMN())))</formula>
    </cfRule>
  </conditionalFormatting>
  <conditionalFormatting sqref="I36">
    <cfRule type="expression" dxfId="1150" priority="23">
      <formula>INDIRECT(ADDRESS(ROW(),COLUMN()))=TRUNC(INDIRECT(ADDRESS(ROW(),COLUMN())))</formula>
    </cfRule>
  </conditionalFormatting>
  <conditionalFormatting sqref="G39">
    <cfRule type="expression" dxfId="1149" priority="22">
      <formula>INDIRECT(ADDRESS(ROW(),COLUMN()))=TRUNC(INDIRECT(ADDRESS(ROW(),COLUMN())))</formula>
    </cfRule>
  </conditionalFormatting>
  <conditionalFormatting sqref="I39">
    <cfRule type="expression" dxfId="1148" priority="21">
      <formula>INDIRECT(ADDRESS(ROW(),COLUMN()))=TRUNC(INDIRECT(ADDRESS(ROW(),COLUMN())))</formula>
    </cfRule>
  </conditionalFormatting>
  <conditionalFormatting sqref="G35">
    <cfRule type="expression" dxfId="1147" priority="20">
      <formula>INDIRECT(ADDRESS(ROW(),COLUMN()))=TRUNC(INDIRECT(ADDRESS(ROW(),COLUMN())))</formula>
    </cfRule>
  </conditionalFormatting>
  <conditionalFormatting sqref="I35">
    <cfRule type="expression" dxfId="1146" priority="19">
      <formula>INDIRECT(ADDRESS(ROW(),COLUMN()))=TRUNC(INDIRECT(ADDRESS(ROW(),COLUMN())))</formula>
    </cfRule>
  </conditionalFormatting>
  <conditionalFormatting sqref="G33">
    <cfRule type="expression" dxfId="1145" priority="18">
      <formula>INDIRECT(ADDRESS(ROW(),COLUMN()))=TRUNC(INDIRECT(ADDRESS(ROW(),COLUMN())))</formula>
    </cfRule>
  </conditionalFormatting>
  <conditionalFormatting sqref="I33">
    <cfRule type="expression" dxfId="1144" priority="17">
      <formula>INDIRECT(ADDRESS(ROW(),COLUMN()))=TRUNC(INDIRECT(ADDRESS(ROW(),COLUMN())))</formula>
    </cfRule>
  </conditionalFormatting>
  <conditionalFormatting sqref="G34">
    <cfRule type="expression" dxfId="1143" priority="16">
      <formula>INDIRECT(ADDRESS(ROW(),COLUMN()))=TRUNC(INDIRECT(ADDRESS(ROW(),COLUMN())))</formula>
    </cfRule>
  </conditionalFormatting>
  <conditionalFormatting sqref="I34">
    <cfRule type="expression" dxfId="1142" priority="15">
      <formula>INDIRECT(ADDRESS(ROW(),COLUMN()))=TRUNC(INDIRECT(ADDRESS(ROW(),COLUMN())))</formula>
    </cfRule>
  </conditionalFormatting>
  <conditionalFormatting sqref="G45">
    <cfRule type="expression" dxfId="1141" priority="14">
      <formula>INDIRECT(ADDRESS(ROW(),COLUMN()))=TRUNC(INDIRECT(ADDRESS(ROW(),COLUMN())))</formula>
    </cfRule>
  </conditionalFormatting>
  <conditionalFormatting sqref="G46:G47">
    <cfRule type="expression" dxfId="1140" priority="13">
      <formula>INDIRECT(ADDRESS(ROW(),COLUMN()))=TRUNC(INDIRECT(ADDRESS(ROW(),COLUMN())))</formula>
    </cfRule>
  </conditionalFormatting>
  <conditionalFormatting sqref="I46:I47">
    <cfRule type="expression" dxfId="1139" priority="12">
      <formula>INDIRECT(ADDRESS(ROW(),COLUMN()))=TRUNC(INDIRECT(ADDRESS(ROW(),COLUMN())))</formula>
    </cfRule>
  </conditionalFormatting>
  <conditionalFormatting sqref="G117">
    <cfRule type="expression" dxfId="1138" priority="8">
      <formula>INDIRECT(ADDRESS(ROW(),COLUMN()))=TRUNC(INDIRECT(ADDRESS(ROW(),COLUMN())))</formula>
    </cfRule>
  </conditionalFormatting>
  <conditionalFormatting sqref="I117">
    <cfRule type="expression" dxfId="1137" priority="7">
      <formula>INDIRECT(ADDRESS(ROW(),COLUMN()))=TRUNC(INDIRECT(ADDRESS(ROW(),COLUMN())))</formula>
    </cfRule>
  </conditionalFormatting>
  <conditionalFormatting sqref="L117">
    <cfRule type="expression" dxfId="1136" priority="6">
      <formula>INDIRECT(ADDRESS(ROW(),COLUMN()))=TRUNC(INDIRECT(ADDRESS(ROW(),COLUMN())))</formula>
    </cfRule>
  </conditionalFormatting>
  <conditionalFormatting sqref="O117">
    <cfRule type="expression" dxfId="1135" priority="5">
      <formula>INDIRECT(ADDRESS(ROW(),COLUMN()))=TRUNC(INDIRECT(ADDRESS(ROW(),COLUMN())))</formula>
    </cfRule>
  </conditionalFormatting>
  <conditionalFormatting sqref="G118:G166">
    <cfRule type="expression" dxfId="1134" priority="4">
      <formula>INDIRECT(ADDRESS(ROW(),COLUMN()))=TRUNC(INDIRECT(ADDRESS(ROW(),COLUMN())))</formula>
    </cfRule>
  </conditionalFormatting>
  <conditionalFormatting sqref="I118:I166">
    <cfRule type="expression" dxfId="1133" priority="3">
      <formula>INDIRECT(ADDRESS(ROW(),COLUMN()))=TRUNC(INDIRECT(ADDRESS(ROW(),COLUMN())))</formula>
    </cfRule>
  </conditionalFormatting>
  <conditionalFormatting sqref="L118:L166">
    <cfRule type="expression" dxfId="1132" priority="2">
      <formula>INDIRECT(ADDRESS(ROW(),COLUMN()))=TRUNC(INDIRECT(ADDRESS(ROW(),COLUMN())))</formula>
    </cfRule>
  </conditionalFormatting>
  <conditionalFormatting sqref="O118:O166">
    <cfRule type="expression" dxfId="1131"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192" t="str">
        <f>IF(実施計画提出書!T12=0,"",実施計画提出書!T12)</f>
        <v/>
      </c>
    </row>
    <row r="2" spans="1:24" ht="25.5" customHeight="1">
      <c r="A2" s="534" t="s">
        <v>248</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190" t="s">
        <v>203</v>
      </c>
      <c r="F6" s="550" t="s">
        <v>212</v>
      </c>
      <c r="G6" s="551"/>
      <c r="H6" s="551"/>
      <c r="I6" s="551"/>
      <c r="J6" s="551"/>
      <c r="K6" s="552"/>
      <c r="L6" s="86"/>
      <c r="M6" s="86"/>
      <c r="N6" s="86"/>
      <c r="O6" s="86"/>
      <c r="P6" s="86"/>
      <c r="Q6" s="86"/>
    </row>
    <row r="7" spans="1:24" ht="19.5" customHeight="1">
      <c r="A7" s="88"/>
      <c r="B7" s="89"/>
      <c r="C7" s="561">
        <f>SUMIFS($Q$10:$Q$109,$B$10:$B$109,"")</f>
        <v>0</v>
      </c>
      <c r="D7" s="562"/>
      <c r="E7" s="191">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187"/>
    </row>
    <row r="112" spans="1:17" ht="25.5" customHeight="1">
      <c r="A112" s="534" t="s">
        <v>249</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229"/>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229"/>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18"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hidden="1"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hidden="1"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hidden="1"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hidden="1"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hidden="1"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hidden="1"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hidden="1"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hidden="1"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hidden="1"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hidden="1"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hidden="1"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hidden="1"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hidden="1"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hidden="1"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hidden="1"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hidden="1"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hidden="1"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hidden="1"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hidden="1"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hidden="1"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hidden="1"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hidden="1"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hidden="1"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hidden="1"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hidden="1"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18" hidden="1"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hidden="1"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hidden="1"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hidden="1"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hidden="1"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hidden="1"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hidden="1"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hidden="1"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hidden="1"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hidden="1" customHeight="1">
      <c r="A166" s="538">
        <v>50</v>
      </c>
      <c r="B166" s="539"/>
      <c r="C166" s="540"/>
      <c r="D166" s="541"/>
      <c r="E166" s="165"/>
      <c r="F166" s="168"/>
      <c r="G166" s="126"/>
      <c r="H166" s="147"/>
      <c r="I166" s="126"/>
      <c r="J166" s="148"/>
      <c r="K166" s="147"/>
      <c r="L166" s="126"/>
      <c r="M166" s="148"/>
      <c r="N166" s="127"/>
      <c r="O166" s="126"/>
      <c r="P166" s="149"/>
      <c r="Q166" s="130">
        <f t="shared" si="4"/>
        <v>0</v>
      </c>
    </row>
    <row r="168" spans="1:17">
      <c r="A168" s="187"/>
    </row>
    <row r="169" spans="1:17" ht="20.100000000000001" customHeight="1">
      <c r="B169" s="534" t="s">
        <v>250</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88" t="s">
        <v>39</v>
      </c>
      <c r="F182" s="532" t="s">
        <v>204</v>
      </c>
      <c r="G182" s="522"/>
      <c r="H182" s="522"/>
    </row>
    <row r="183" spans="2:8" ht="20.100000000000001" customHeight="1">
      <c r="B183" s="533" t="s">
        <v>40</v>
      </c>
      <c r="C183" s="526" t="s">
        <v>215</v>
      </c>
      <c r="D183" s="522"/>
      <c r="E183" s="189" t="s">
        <v>41</v>
      </c>
      <c r="F183" s="523">
        <f t="shared" ref="F183:F198" si="6">SUMIFS($Q$10:$Q$109,$D$10:$D$109,E183,$B$10:$B$109,"")</f>
        <v>0</v>
      </c>
      <c r="G183" s="522"/>
      <c r="H183" s="522"/>
    </row>
    <row r="184" spans="2:8" ht="20.100000000000001" customHeight="1">
      <c r="B184" s="533"/>
      <c r="C184" s="526"/>
      <c r="D184" s="522"/>
      <c r="E184" s="189" t="s">
        <v>42</v>
      </c>
      <c r="F184" s="523">
        <f t="shared" si="6"/>
        <v>0</v>
      </c>
      <c r="G184" s="522"/>
      <c r="H184" s="522"/>
    </row>
    <row r="185" spans="2:8" ht="20.100000000000001" customHeight="1">
      <c r="B185" s="533"/>
      <c r="C185" s="526"/>
      <c r="D185" s="522"/>
      <c r="E185" s="189" t="s">
        <v>43</v>
      </c>
      <c r="F185" s="523">
        <f t="shared" si="6"/>
        <v>0</v>
      </c>
      <c r="G185" s="522"/>
      <c r="H185" s="522"/>
    </row>
    <row r="186" spans="2:8" ht="20.100000000000001" customHeight="1">
      <c r="B186" s="533"/>
      <c r="C186" s="526" t="s">
        <v>216</v>
      </c>
      <c r="D186" s="522"/>
      <c r="E186" s="189" t="s">
        <v>44</v>
      </c>
      <c r="F186" s="523">
        <f t="shared" si="6"/>
        <v>0</v>
      </c>
      <c r="G186" s="522"/>
      <c r="H186" s="522"/>
    </row>
    <row r="187" spans="2:8" ht="20.100000000000001" customHeight="1">
      <c r="B187" s="533"/>
      <c r="C187" s="526"/>
      <c r="D187" s="522"/>
      <c r="E187" s="189" t="s">
        <v>45</v>
      </c>
      <c r="F187" s="523">
        <f t="shared" si="6"/>
        <v>0</v>
      </c>
      <c r="G187" s="522"/>
      <c r="H187" s="522"/>
    </row>
    <row r="188" spans="2:8" ht="20.100000000000001" customHeight="1">
      <c r="B188" s="533"/>
      <c r="C188" s="526"/>
      <c r="D188" s="522"/>
      <c r="E188" s="189" t="s">
        <v>46</v>
      </c>
      <c r="F188" s="523">
        <f t="shared" si="6"/>
        <v>0</v>
      </c>
      <c r="G188" s="522"/>
      <c r="H188" s="522"/>
    </row>
    <row r="189" spans="2:8" ht="20.100000000000001" customHeight="1">
      <c r="B189" s="533"/>
      <c r="C189" s="526"/>
      <c r="D189" s="522"/>
      <c r="E189" s="189" t="s">
        <v>47</v>
      </c>
      <c r="F189" s="523">
        <f t="shared" si="6"/>
        <v>0</v>
      </c>
      <c r="G189" s="522"/>
      <c r="H189" s="522"/>
    </row>
    <row r="190" spans="2:8" ht="20.100000000000001" customHeight="1">
      <c r="B190" s="533"/>
      <c r="C190" s="526"/>
      <c r="D190" s="522"/>
      <c r="E190" s="189" t="s">
        <v>48</v>
      </c>
      <c r="F190" s="523">
        <f t="shared" si="6"/>
        <v>0</v>
      </c>
      <c r="G190" s="522"/>
      <c r="H190" s="522"/>
    </row>
    <row r="191" spans="2:8" ht="20.100000000000001" customHeight="1">
      <c r="B191" s="533"/>
      <c r="C191" s="526" t="s">
        <v>217</v>
      </c>
      <c r="D191" s="522"/>
      <c r="E191" s="189" t="s">
        <v>49</v>
      </c>
      <c r="F191" s="523">
        <f t="shared" si="6"/>
        <v>0</v>
      </c>
      <c r="G191" s="522"/>
      <c r="H191" s="522"/>
    </row>
    <row r="192" spans="2:8" ht="20.100000000000001" customHeight="1">
      <c r="B192" s="533"/>
      <c r="C192" s="526"/>
      <c r="D192" s="522"/>
      <c r="E192" s="189" t="s">
        <v>50</v>
      </c>
      <c r="F192" s="523">
        <f t="shared" si="6"/>
        <v>0</v>
      </c>
      <c r="G192" s="522"/>
      <c r="H192" s="522"/>
    </row>
    <row r="193" spans="2:8" ht="20.100000000000001" customHeight="1">
      <c r="B193" s="533"/>
      <c r="C193" s="526"/>
      <c r="D193" s="522"/>
      <c r="E193" s="189" t="s">
        <v>51</v>
      </c>
      <c r="F193" s="523">
        <f t="shared" si="6"/>
        <v>0</v>
      </c>
      <c r="G193" s="522"/>
      <c r="H193" s="522"/>
    </row>
    <row r="194" spans="2:8" ht="20.100000000000001" customHeight="1">
      <c r="B194" s="533"/>
      <c r="C194" s="526" t="s">
        <v>218</v>
      </c>
      <c r="D194" s="522"/>
      <c r="E194" s="189" t="s">
        <v>52</v>
      </c>
      <c r="F194" s="523">
        <f t="shared" si="6"/>
        <v>0</v>
      </c>
      <c r="G194" s="522"/>
      <c r="H194" s="522"/>
    </row>
    <row r="195" spans="2:8" ht="20.100000000000001" customHeight="1">
      <c r="B195" s="533"/>
      <c r="C195" s="526"/>
      <c r="D195" s="522"/>
      <c r="E195" s="189" t="s">
        <v>53</v>
      </c>
      <c r="F195" s="523">
        <f t="shared" si="6"/>
        <v>0</v>
      </c>
      <c r="G195" s="522"/>
      <c r="H195" s="522"/>
    </row>
    <row r="196" spans="2:8" ht="20.100000000000001" customHeight="1">
      <c r="B196" s="533"/>
      <c r="C196" s="526"/>
      <c r="D196" s="522"/>
      <c r="E196" s="189" t="s">
        <v>54</v>
      </c>
      <c r="F196" s="523">
        <f t="shared" si="6"/>
        <v>0</v>
      </c>
      <c r="G196" s="522"/>
      <c r="H196" s="522"/>
    </row>
    <row r="197" spans="2:8" ht="20.100000000000001" customHeight="1">
      <c r="B197" s="533"/>
      <c r="C197" s="526"/>
      <c r="D197" s="522"/>
      <c r="E197" s="189" t="s">
        <v>55</v>
      </c>
      <c r="F197" s="523">
        <f t="shared" si="6"/>
        <v>0</v>
      </c>
      <c r="G197" s="522"/>
      <c r="H197" s="522"/>
    </row>
    <row r="198" spans="2:8" ht="20.100000000000001" customHeight="1">
      <c r="B198" s="533"/>
      <c r="C198" s="526" t="s">
        <v>65</v>
      </c>
      <c r="D198" s="522"/>
      <c r="E198" s="189"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9" t="s">
        <v>41</v>
      </c>
      <c r="F202" s="527">
        <f t="shared" ref="F202:F218" si="7">SUMIFS($Q$10:$Q$109,$D$10:$D$109,E202,$B$10:$B$109,"○")</f>
        <v>0</v>
      </c>
      <c r="G202" s="522"/>
      <c r="H202" s="522"/>
    </row>
    <row r="203" spans="2:8" ht="20.100000000000001" customHeight="1">
      <c r="B203" s="524"/>
      <c r="C203" s="526"/>
      <c r="D203" s="522"/>
      <c r="E203" s="189" t="s">
        <v>42</v>
      </c>
      <c r="F203" s="527">
        <f t="shared" si="7"/>
        <v>0</v>
      </c>
      <c r="G203" s="522"/>
      <c r="H203" s="522"/>
    </row>
    <row r="204" spans="2:8" ht="20.100000000000001" customHeight="1">
      <c r="B204" s="524"/>
      <c r="C204" s="526"/>
      <c r="D204" s="522"/>
      <c r="E204" s="189" t="s">
        <v>43</v>
      </c>
      <c r="F204" s="527">
        <f t="shared" si="7"/>
        <v>0</v>
      </c>
      <c r="G204" s="522"/>
      <c r="H204" s="522"/>
    </row>
    <row r="205" spans="2:8" ht="20.100000000000001" customHeight="1">
      <c r="B205" s="524"/>
      <c r="C205" s="526" t="s">
        <v>216</v>
      </c>
      <c r="D205" s="522"/>
      <c r="E205" s="189" t="s">
        <v>44</v>
      </c>
      <c r="F205" s="527">
        <f t="shared" si="7"/>
        <v>0</v>
      </c>
      <c r="G205" s="522"/>
      <c r="H205" s="522"/>
    </row>
    <row r="206" spans="2:8" ht="20.100000000000001" customHeight="1">
      <c r="B206" s="524"/>
      <c r="C206" s="526"/>
      <c r="D206" s="522"/>
      <c r="E206" s="189" t="s">
        <v>45</v>
      </c>
      <c r="F206" s="527">
        <f t="shared" si="7"/>
        <v>0</v>
      </c>
      <c r="G206" s="522"/>
      <c r="H206" s="522"/>
    </row>
    <row r="207" spans="2:8" ht="20.100000000000001" customHeight="1">
      <c r="B207" s="524"/>
      <c r="C207" s="526"/>
      <c r="D207" s="522"/>
      <c r="E207" s="189" t="s">
        <v>46</v>
      </c>
      <c r="F207" s="527">
        <f t="shared" si="7"/>
        <v>0</v>
      </c>
      <c r="G207" s="522"/>
      <c r="H207" s="522"/>
    </row>
    <row r="208" spans="2:8" ht="20.100000000000001" customHeight="1">
      <c r="B208" s="524"/>
      <c r="C208" s="526"/>
      <c r="D208" s="522"/>
      <c r="E208" s="189" t="s">
        <v>47</v>
      </c>
      <c r="F208" s="527">
        <f t="shared" si="7"/>
        <v>0</v>
      </c>
      <c r="G208" s="522"/>
      <c r="H208" s="522"/>
    </row>
    <row r="209" spans="2:8" ht="20.100000000000001" customHeight="1">
      <c r="B209" s="524"/>
      <c r="C209" s="526"/>
      <c r="D209" s="522"/>
      <c r="E209" s="189" t="s">
        <v>48</v>
      </c>
      <c r="F209" s="527">
        <f t="shared" si="7"/>
        <v>0</v>
      </c>
      <c r="G209" s="522"/>
      <c r="H209" s="522"/>
    </row>
    <row r="210" spans="2:8" ht="20.100000000000001" customHeight="1">
      <c r="B210" s="524"/>
      <c r="C210" s="526" t="s">
        <v>217</v>
      </c>
      <c r="D210" s="522"/>
      <c r="E210" s="189" t="s">
        <v>49</v>
      </c>
      <c r="F210" s="527">
        <f t="shared" si="7"/>
        <v>0</v>
      </c>
      <c r="G210" s="522"/>
      <c r="H210" s="522"/>
    </row>
    <row r="211" spans="2:8" ht="20.100000000000001" customHeight="1">
      <c r="B211" s="524"/>
      <c r="C211" s="526"/>
      <c r="D211" s="522"/>
      <c r="E211" s="189" t="s">
        <v>50</v>
      </c>
      <c r="F211" s="527">
        <f t="shared" si="7"/>
        <v>0</v>
      </c>
      <c r="G211" s="522"/>
      <c r="H211" s="522"/>
    </row>
    <row r="212" spans="2:8" ht="20.100000000000001" customHeight="1">
      <c r="B212" s="524"/>
      <c r="C212" s="526"/>
      <c r="D212" s="522"/>
      <c r="E212" s="189" t="s">
        <v>51</v>
      </c>
      <c r="F212" s="527">
        <f t="shared" si="7"/>
        <v>0</v>
      </c>
      <c r="G212" s="522"/>
      <c r="H212" s="522"/>
    </row>
    <row r="213" spans="2:8" ht="20.100000000000001" customHeight="1">
      <c r="B213" s="524"/>
      <c r="C213" s="526" t="s">
        <v>218</v>
      </c>
      <c r="D213" s="522"/>
      <c r="E213" s="189" t="s">
        <v>52</v>
      </c>
      <c r="F213" s="527">
        <f t="shared" si="7"/>
        <v>0</v>
      </c>
      <c r="G213" s="522"/>
      <c r="H213" s="522"/>
    </row>
    <row r="214" spans="2:8" ht="20.100000000000001" customHeight="1">
      <c r="B214" s="524"/>
      <c r="C214" s="526"/>
      <c r="D214" s="522"/>
      <c r="E214" s="189" t="s">
        <v>53</v>
      </c>
      <c r="F214" s="527">
        <f t="shared" si="7"/>
        <v>0</v>
      </c>
      <c r="G214" s="522"/>
      <c r="H214" s="522"/>
    </row>
    <row r="215" spans="2:8" ht="20.100000000000001" customHeight="1">
      <c r="B215" s="524"/>
      <c r="C215" s="526"/>
      <c r="D215" s="522"/>
      <c r="E215" s="189" t="s">
        <v>54</v>
      </c>
      <c r="F215" s="527">
        <f t="shared" si="7"/>
        <v>0</v>
      </c>
      <c r="G215" s="522"/>
      <c r="H215" s="522"/>
    </row>
    <row r="216" spans="2:8" ht="20.100000000000001" customHeight="1">
      <c r="B216" s="524"/>
      <c r="C216" s="526"/>
      <c r="D216" s="522"/>
      <c r="E216" s="189" t="s">
        <v>55</v>
      </c>
      <c r="F216" s="527">
        <f t="shared" si="7"/>
        <v>0</v>
      </c>
      <c r="G216" s="522"/>
      <c r="H216" s="522"/>
    </row>
    <row r="217" spans="2:8" ht="20.100000000000001" customHeight="1">
      <c r="B217" s="524"/>
      <c r="C217" s="526"/>
      <c r="D217" s="522"/>
      <c r="E217" s="189" t="s">
        <v>33</v>
      </c>
      <c r="F217" s="527">
        <f t="shared" si="7"/>
        <v>0</v>
      </c>
      <c r="G217" s="522"/>
      <c r="H217" s="522"/>
    </row>
    <row r="218" spans="2:8" ht="20.100000000000001" customHeight="1">
      <c r="B218" s="524"/>
      <c r="C218" s="526" t="s">
        <v>65</v>
      </c>
      <c r="D218" s="522"/>
      <c r="E218" s="189"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 ref="F206:H206"/>
    <mergeCell ref="F207:H207"/>
    <mergeCell ref="F208:H208"/>
    <mergeCell ref="B172:E172"/>
    <mergeCell ref="F172:H172"/>
    <mergeCell ref="B178:E178"/>
    <mergeCell ref="F178:H178"/>
    <mergeCell ref="F217:H217"/>
    <mergeCell ref="C218:D218"/>
    <mergeCell ref="F218:H218"/>
    <mergeCell ref="C219:E219"/>
    <mergeCell ref="F219:H219"/>
    <mergeCell ref="C199:E199"/>
    <mergeCell ref="F199:H199"/>
    <mergeCell ref="C200:E200"/>
    <mergeCell ref="F200:H200"/>
    <mergeCell ref="C201:E201"/>
    <mergeCell ref="F201:H201"/>
    <mergeCell ref="C182:D182"/>
    <mergeCell ref="F182:H182"/>
    <mergeCell ref="B183:B201"/>
    <mergeCell ref="C183:D185"/>
    <mergeCell ref="F183:H183"/>
    <mergeCell ref="F184:H184"/>
    <mergeCell ref="F185:H185"/>
    <mergeCell ref="C186:D190"/>
    <mergeCell ref="F186:H186"/>
  </mergeCells>
  <phoneticPr fontId="8"/>
  <conditionalFormatting sqref="O51:O110 G51:G110 I51:I110 L51:L110">
    <cfRule type="expression" dxfId="1130" priority="74">
      <formula>INDIRECT(ADDRESS(ROW(),COLUMN()))=TRUNC(INDIRECT(ADDRESS(ROW(),COLUMN())))</formula>
    </cfRule>
  </conditionalFormatting>
  <conditionalFormatting sqref="O27:O50">
    <cfRule type="expression" dxfId="1129" priority="70">
      <formula>INDIRECT(ADDRESS(ROW(),COLUMN()))=TRUNC(INDIRECT(ADDRESS(ROW(),COLUMN())))</formula>
    </cfRule>
  </conditionalFormatting>
  <conditionalFormatting sqref="G48:G50">
    <cfRule type="expression" dxfId="1128" priority="73">
      <formula>INDIRECT(ADDRESS(ROW(),COLUMN()))=TRUNC(INDIRECT(ADDRESS(ROW(),COLUMN())))</formula>
    </cfRule>
  </conditionalFormatting>
  <conditionalFormatting sqref="I45 I48:I50">
    <cfRule type="expression" dxfId="1127" priority="72">
      <formula>INDIRECT(ADDRESS(ROW(),COLUMN()))=TRUNC(INDIRECT(ADDRESS(ROW(),COLUMN())))</formula>
    </cfRule>
  </conditionalFormatting>
  <conditionalFormatting sqref="L29:L50">
    <cfRule type="expression" dxfId="1126" priority="71">
      <formula>INDIRECT(ADDRESS(ROW(),COLUMN()))=TRUNC(INDIRECT(ADDRESS(ROW(),COLUMN())))</formula>
    </cfRule>
  </conditionalFormatting>
  <conditionalFormatting sqref="O10">
    <cfRule type="expression" dxfId="1125" priority="68">
      <formula>INDIRECT(ADDRESS(ROW(),COLUMN()))=TRUNC(INDIRECT(ADDRESS(ROW(),COLUMN())))</formula>
    </cfRule>
  </conditionalFormatting>
  <conditionalFormatting sqref="L10">
    <cfRule type="expression" dxfId="1124" priority="69">
      <formula>INDIRECT(ADDRESS(ROW(),COLUMN()))=TRUNC(INDIRECT(ADDRESS(ROW(),COLUMN())))</formula>
    </cfRule>
  </conditionalFormatting>
  <conditionalFormatting sqref="O11">
    <cfRule type="expression" dxfId="1123" priority="66">
      <formula>INDIRECT(ADDRESS(ROW(),COLUMN()))=TRUNC(INDIRECT(ADDRESS(ROW(),COLUMN())))</formula>
    </cfRule>
  </conditionalFormatting>
  <conditionalFormatting sqref="L11">
    <cfRule type="expression" dxfId="1122" priority="67">
      <formula>INDIRECT(ADDRESS(ROW(),COLUMN()))=TRUNC(INDIRECT(ADDRESS(ROW(),COLUMN())))</formula>
    </cfRule>
  </conditionalFormatting>
  <conditionalFormatting sqref="O12:O26">
    <cfRule type="expression" dxfId="1121" priority="63">
      <formula>INDIRECT(ADDRESS(ROW(),COLUMN()))=TRUNC(INDIRECT(ADDRESS(ROW(),COLUMN())))</formula>
    </cfRule>
  </conditionalFormatting>
  <conditionalFormatting sqref="I21:I25">
    <cfRule type="expression" dxfId="1120" priority="65">
      <formula>INDIRECT(ADDRESS(ROW(),COLUMN()))=TRUNC(INDIRECT(ADDRESS(ROW(),COLUMN())))</formula>
    </cfRule>
  </conditionalFormatting>
  <conditionalFormatting sqref="L12:L25">
    <cfRule type="expression" dxfId="1119" priority="64">
      <formula>INDIRECT(ADDRESS(ROW(),COLUMN()))=TRUNC(INDIRECT(ADDRESS(ROW(),COLUMN())))</formula>
    </cfRule>
  </conditionalFormatting>
  <conditionalFormatting sqref="G10 G15">
    <cfRule type="expression" dxfId="1118" priority="62">
      <formula>INDIRECT(ADDRESS(ROW(),COLUMN()))=TRUNC(INDIRECT(ADDRESS(ROW(),COLUMN())))</formula>
    </cfRule>
  </conditionalFormatting>
  <conditionalFormatting sqref="I10 I15">
    <cfRule type="expression" dxfId="1117" priority="61">
      <formula>INDIRECT(ADDRESS(ROW(),COLUMN()))=TRUNC(INDIRECT(ADDRESS(ROW(),COLUMN())))</formula>
    </cfRule>
  </conditionalFormatting>
  <conditionalFormatting sqref="G12">
    <cfRule type="expression" dxfId="1116" priority="60">
      <formula>INDIRECT(ADDRESS(ROW(),COLUMN()))=TRUNC(INDIRECT(ADDRESS(ROW(),COLUMN())))</formula>
    </cfRule>
  </conditionalFormatting>
  <conditionalFormatting sqref="I12">
    <cfRule type="expression" dxfId="1115" priority="59">
      <formula>INDIRECT(ADDRESS(ROW(),COLUMN()))=TRUNC(INDIRECT(ADDRESS(ROW(),COLUMN())))</formula>
    </cfRule>
  </conditionalFormatting>
  <conditionalFormatting sqref="G14">
    <cfRule type="expression" dxfId="1114" priority="58">
      <formula>INDIRECT(ADDRESS(ROW(),COLUMN()))=TRUNC(INDIRECT(ADDRESS(ROW(),COLUMN())))</formula>
    </cfRule>
  </conditionalFormatting>
  <conditionalFormatting sqref="I14">
    <cfRule type="expression" dxfId="1113" priority="57">
      <formula>INDIRECT(ADDRESS(ROW(),COLUMN()))=TRUNC(INDIRECT(ADDRESS(ROW(),COLUMN())))</formula>
    </cfRule>
  </conditionalFormatting>
  <conditionalFormatting sqref="G11">
    <cfRule type="expression" dxfId="1112" priority="56">
      <formula>INDIRECT(ADDRESS(ROW(),COLUMN()))=TRUNC(INDIRECT(ADDRESS(ROW(),COLUMN())))</formula>
    </cfRule>
  </conditionalFormatting>
  <conditionalFormatting sqref="I11">
    <cfRule type="expression" dxfId="1111" priority="55">
      <formula>INDIRECT(ADDRESS(ROW(),COLUMN()))=TRUNC(INDIRECT(ADDRESS(ROW(),COLUMN())))</formula>
    </cfRule>
  </conditionalFormatting>
  <conditionalFormatting sqref="G13">
    <cfRule type="expression" dxfId="1110" priority="54">
      <formula>INDIRECT(ADDRESS(ROW(),COLUMN()))=TRUNC(INDIRECT(ADDRESS(ROW(),COLUMN())))</formula>
    </cfRule>
  </conditionalFormatting>
  <conditionalFormatting sqref="I13">
    <cfRule type="expression" dxfId="1109" priority="53">
      <formula>INDIRECT(ADDRESS(ROW(),COLUMN()))=TRUNC(INDIRECT(ADDRESS(ROW(),COLUMN())))</formula>
    </cfRule>
  </conditionalFormatting>
  <conditionalFormatting sqref="G16 G19">
    <cfRule type="expression" dxfId="1108" priority="52">
      <formula>INDIRECT(ADDRESS(ROW(),COLUMN()))=TRUNC(INDIRECT(ADDRESS(ROW(),COLUMN())))</formula>
    </cfRule>
  </conditionalFormatting>
  <conditionalFormatting sqref="I16 I19">
    <cfRule type="expression" dxfId="1107" priority="51">
      <formula>INDIRECT(ADDRESS(ROW(),COLUMN()))=TRUNC(INDIRECT(ADDRESS(ROW(),COLUMN())))</formula>
    </cfRule>
  </conditionalFormatting>
  <conditionalFormatting sqref="G17">
    <cfRule type="expression" dxfId="1106" priority="50">
      <formula>INDIRECT(ADDRESS(ROW(),COLUMN()))=TRUNC(INDIRECT(ADDRESS(ROW(),COLUMN())))</formula>
    </cfRule>
  </conditionalFormatting>
  <conditionalFormatting sqref="I17">
    <cfRule type="expression" dxfId="1105" priority="49">
      <formula>INDIRECT(ADDRESS(ROW(),COLUMN()))=TRUNC(INDIRECT(ADDRESS(ROW(),COLUMN())))</formula>
    </cfRule>
  </conditionalFormatting>
  <conditionalFormatting sqref="G18">
    <cfRule type="expression" dxfId="1104" priority="48">
      <formula>INDIRECT(ADDRESS(ROW(),COLUMN()))=TRUNC(INDIRECT(ADDRESS(ROW(),COLUMN())))</formula>
    </cfRule>
  </conditionalFormatting>
  <conditionalFormatting sqref="I18">
    <cfRule type="expression" dxfId="1103" priority="47">
      <formula>INDIRECT(ADDRESS(ROW(),COLUMN()))=TRUNC(INDIRECT(ADDRESS(ROW(),COLUMN())))</formula>
    </cfRule>
  </conditionalFormatting>
  <conditionalFormatting sqref="G20">
    <cfRule type="expression" dxfId="1102" priority="46">
      <formula>INDIRECT(ADDRESS(ROW(),COLUMN()))=TRUNC(INDIRECT(ADDRESS(ROW(),COLUMN())))</formula>
    </cfRule>
  </conditionalFormatting>
  <conditionalFormatting sqref="I20">
    <cfRule type="expression" dxfId="1101" priority="45">
      <formula>INDIRECT(ADDRESS(ROW(),COLUMN()))=TRUNC(INDIRECT(ADDRESS(ROW(),COLUMN())))</formula>
    </cfRule>
  </conditionalFormatting>
  <conditionalFormatting sqref="G21 G23">
    <cfRule type="expression" dxfId="1100" priority="44">
      <formula>INDIRECT(ADDRESS(ROW(),COLUMN()))=TRUNC(INDIRECT(ADDRESS(ROW(),COLUMN())))</formula>
    </cfRule>
  </conditionalFormatting>
  <conditionalFormatting sqref="G22">
    <cfRule type="expression" dxfId="1099" priority="43">
      <formula>INDIRECT(ADDRESS(ROW(),COLUMN()))=TRUNC(INDIRECT(ADDRESS(ROW(),COLUMN())))</formula>
    </cfRule>
  </conditionalFormatting>
  <conditionalFormatting sqref="G24:G25">
    <cfRule type="expression" dxfId="1098" priority="42">
      <formula>INDIRECT(ADDRESS(ROW(),COLUMN()))=TRUNC(INDIRECT(ADDRESS(ROW(),COLUMN())))</formula>
    </cfRule>
  </conditionalFormatting>
  <conditionalFormatting sqref="G26:G28">
    <cfRule type="expression" dxfId="1097" priority="41">
      <formula>INDIRECT(ADDRESS(ROW(),COLUMN()))=TRUNC(INDIRECT(ADDRESS(ROW(),COLUMN())))</formula>
    </cfRule>
  </conditionalFormatting>
  <conditionalFormatting sqref="I26:I28">
    <cfRule type="expression" dxfId="1096" priority="40">
      <formula>INDIRECT(ADDRESS(ROW(),COLUMN()))=TRUNC(INDIRECT(ADDRESS(ROW(),COLUMN())))</formula>
    </cfRule>
  </conditionalFormatting>
  <conditionalFormatting sqref="L26:L28">
    <cfRule type="expression" dxfId="1095" priority="39">
      <formula>INDIRECT(ADDRESS(ROW(),COLUMN()))=TRUNC(INDIRECT(ADDRESS(ROW(),COLUMN())))</formula>
    </cfRule>
  </conditionalFormatting>
  <conditionalFormatting sqref="G29:G30">
    <cfRule type="expression" dxfId="1094" priority="38">
      <formula>INDIRECT(ADDRESS(ROW(),COLUMN()))=TRUNC(INDIRECT(ADDRESS(ROW(),COLUMN())))</formula>
    </cfRule>
  </conditionalFormatting>
  <conditionalFormatting sqref="I29:I30">
    <cfRule type="expression" dxfId="1093" priority="37">
      <formula>INDIRECT(ADDRESS(ROW(),COLUMN()))=TRUNC(INDIRECT(ADDRESS(ROW(),COLUMN())))</formula>
    </cfRule>
  </conditionalFormatting>
  <conditionalFormatting sqref="G31:G32 G42 G44">
    <cfRule type="expression" dxfId="1092" priority="36">
      <formula>INDIRECT(ADDRESS(ROW(),COLUMN()))=TRUNC(INDIRECT(ADDRESS(ROW(),COLUMN())))</formula>
    </cfRule>
  </conditionalFormatting>
  <conditionalFormatting sqref="I31:I32 I42 I44">
    <cfRule type="expression" dxfId="1091" priority="35">
      <formula>INDIRECT(ADDRESS(ROW(),COLUMN()))=TRUNC(INDIRECT(ADDRESS(ROW(),COLUMN())))</formula>
    </cfRule>
  </conditionalFormatting>
  <conditionalFormatting sqref="G40">
    <cfRule type="expression" dxfId="1090" priority="34">
      <formula>INDIRECT(ADDRESS(ROW(),COLUMN()))=TRUNC(INDIRECT(ADDRESS(ROW(),COLUMN())))</formula>
    </cfRule>
  </conditionalFormatting>
  <conditionalFormatting sqref="I40">
    <cfRule type="expression" dxfId="1089" priority="33">
      <formula>INDIRECT(ADDRESS(ROW(),COLUMN()))=TRUNC(INDIRECT(ADDRESS(ROW(),COLUMN())))</formula>
    </cfRule>
  </conditionalFormatting>
  <conditionalFormatting sqref="G37">
    <cfRule type="expression" dxfId="1088" priority="32">
      <formula>INDIRECT(ADDRESS(ROW(),COLUMN()))=TRUNC(INDIRECT(ADDRESS(ROW(),COLUMN())))</formula>
    </cfRule>
  </conditionalFormatting>
  <conditionalFormatting sqref="I37">
    <cfRule type="expression" dxfId="1087" priority="31">
      <formula>INDIRECT(ADDRESS(ROW(),COLUMN()))=TRUNC(INDIRECT(ADDRESS(ROW(),COLUMN())))</formula>
    </cfRule>
  </conditionalFormatting>
  <conditionalFormatting sqref="G38">
    <cfRule type="expression" dxfId="1086" priority="30">
      <formula>INDIRECT(ADDRESS(ROW(),COLUMN()))=TRUNC(INDIRECT(ADDRESS(ROW(),COLUMN())))</formula>
    </cfRule>
  </conditionalFormatting>
  <conditionalFormatting sqref="I38">
    <cfRule type="expression" dxfId="1085" priority="29">
      <formula>INDIRECT(ADDRESS(ROW(),COLUMN()))=TRUNC(INDIRECT(ADDRESS(ROW(),COLUMN())))</formula>
    </cfRule>
  </conditionalFormatting>
  <conditionalFormatting sqref="G41">
    <cfRule type="expression" dxfId="1084" priority="28">
      <formula>INDIRECT(ADDRESS(ROW(),COLUMN()))=TRUNC(INDIRECT(ADDRESS(ROW(),COLUMN())))</formula>
    </cfRule>
  </conditionalFormatting>
  <conditionalFormatting sqref="I41">
    <cfRule type="expression" dxfId="1083" priority="27">
      <formula>INDIRECT(ADDRESS(ROW(),COLUMN()))=TRUNC(INDIRECT(ADDRESS(ROW(),COLUMN())))</formula>
    </cfRule>
  </conditionalFormatting>
  <conditionalFormatting sqref="G43">
    <cfRule type="expression" dxfId="1082" priority="26">
      <formula>INDIRECT(ADDRESS(ROW(),COLUMN()))=TRUNC(INDIRECT(ADDRESS(ROW(),COLUMN())))</formula>
    </cfRule>
  </conditionalFormatting>
  <conditionalFormatting sqref="I43">
    <cfRule type="expression" dxfId="1081" priority="25">
      <formula>INDIRECT(ADDRESS(ROW(),COLUMN()))=TRUNC(INDIRECT(ADDRESS(ROW(),COLUMN())))</formula>
    </cfRule>
  </conditionalFormatting>
  <conditionalFormatting sqref="G36">
    <cfRule type="expression" dxfId="1080" priority="24">
      <formula>INDIRECT(ADDRESS(ROW(),COLUMN()))=TRUNC(INDIRECT(ADDRESS(ROW(),COLUMN())))</formula>
    </cfRule>
  </conditionalFormatting>
  <conditionalFormatting sqref="I36">
    <cfRule type="expression" dxfId="1079" priority="23">
      <formula>INDIRECT(ADDRESS(ROW(),COLUMN()))=TRUNC(INDIRECT(ADDRESS(ROW(),COLUMN())))</formula>
    </cfRule>
  </conditionalFormatting>
  <conditionalFormatting sqref="G39">
    <cfRule type="expression" dxfId="1078" priority="22">
      <formula>INDIRECT(ADDRESS(ROW(),COLUMN()))=TRUNC(INDIRECT(ADDRESS(ROW(),COLUMN())))</formula>
    </cfRule>
  </conditionalFormatting>
  <conditionalFormatting sqref="I39">
    <cfRule type="expression" dxfId="1077" priority="21">
      <formula>INDIRECT(ADDRESS(ROW(),COLUMN()))=TRUNC(INDIRECT(ADDRESS(ROW(),COLUMN())))</formula>
    </cfRule>
  </conditionalFormatting>
  <conditionalFormatting sqref="G35">
    <cfRule type="expression" dxfId="1076" priority="20">
      <formula>INDIRECT(ADDRESS(ROW(),COLUMN()))=TRUNC(INDIRECT(ADDRESS(ROW(),COLUMN())))</formula>
    </cfRule>
  </conditionalFormatting>
  <conditionalFormatting sqref="I35">
    <cfRule type="expression" dxfId="1075" priority="19">
      <formula>INDIRECT(ADDRESS(ROW(),COLUMN()))=TRUNC(INDIRECT(ADDRESS(ROW(),COLUMN())))</formula>
    </cfRule>
  </conditionalFormatting>
  <conditionalFormatting sqref="G33">
    <cfRule type="expression" dxfId="1074" priority="18">
      <formula>INDIRECT(ADDRESS(ROW(),COLUMN()))=TRUNC(INDIRECT(ADDRESS(ROW(),COLUMN())))</formula>
    </cfRule>
  </conditionalFormatting>
  <conditionalFormatting sqref="I33">
    <cfRule type="expression" dxfId="1073" priority="17">
      <formula>INDIRECT(ADDRESS(ROW(),COLUMN()))=TRUNC(INDIRECT(ADDRESS(ROW(),COLUMN())))</formula>
    </cfRule>
  </conditionalFormatting>
  <conditionalFormatting sqref="G34">
    <cfRule type="expression" dxfId="1072" priority="16">
      <formula>INDIRECT(ADDRESS(ROW(),COLUMN()))=TRUNC(INDIRECT(ADDRESS(ROW(),COLUMN())))</formula>
    </cfRule>
  </conditionalFormatting>
  <conditionalFormatting sqref="I34">
    <cfRule type="expression" dxfId="1071" priority="15">
      <formula>INDIRECT(ADDRESS(ROW(),COLUMN()))=TRUNC(INDIRECT(ADDRESS(ROW(),COLUMN())))</formula>
    </cfRule>
  </conditionalFormatting>
  <conditionalFormatting sqref="G45">
    <cfRule type="expression" dxfId="1070" priority="14">
      <formula>INDIRECT(ADDRESS(ROW(),COLUMN()))=TRUNC(INDIRECT(ADDRESS(ROW(),COLUMN())))</formula>
    </cfRule>
  </conditionalFormatting>
  <conditionalFormatting sqref="G46:G47">
    <cfRule type="expression" dxfId="1069" priority="13">
      <formula>INDIRECT(ADDRESS(ROW(),COLUMN()))=TRUNC(INDIRECT(ADDRESS(ROW(),COLUMN())))</formula>
    </cfRule>
  </conditionalFormatting>
  <conditionalFormatting sqref="I46:I47">
    <cfRule type="expression" dxfId="1068" priority="12">
      <formula>INDIRECT(ADDRESS(ROW(),COLUMN()))=TRUNC(INDIRECT(ADDRESS(ROW(),COLUMN())))</formula>
    </cfRule>
  </conditionalFormatting>
  <conditionalFormatting sqref="G117">
    <cfRule type="expression" dxfId="1067" priority="8">
      <formula>INDIRECT(ADDRESS(ROW(),COLUMN()))=TRUNC(INDIRECT(ADDRESS(ROW(),COLUMN())))</formula>
    </cfRule>
  </conditionalFormatting>
  <conditionalFormatting sqref="I117">
    <cfRule type="expression" dxfId="1066" priority="7">
      <formula>INDIRECT(ADDRESS(ROW(),COLUMN()))=TRUNC(INDIRECT(ADDRESS(ROW(),COLUMN())))</formula>
    </cfRule>
  </conditionalFormatting>
  <conditionalFormatting sqref="L117">
    <cfRule type="expression" dxfId="1065" priority="6">
      <formula>INDIRECT(ADDRESS(ROW(),COLUMN()))=TRUNC(INDIRECT(ADDRESS(ROW(),COLUMN())))</formula>
    </cfRule>
  </conditionalFormatting>
  <conditionalFormatting sqref="O117">
    <cfRule type="expression" dxfId="1064" priority="5">
      <formula>INDIRECT(ADDRESS(ROW(),COLUMN()))=TRUNC(INDIRECT(ADDRESS(ROW(),COLUMN())))</formula>
    </cfRule>
  </conditionalFormatting>
  <conditionalFormatting sqref="G118:G166">
    <cfRule type="expression" dxfId="1063" priority="4">
      <formula>INDIRECT(ADDRESS(ROW(),COLUMN()))=TRUNC(INDIRECT(ADDRESS(ROW(),COLUMN())))</formula>
    </cfRule>
  </conditionalFormatting>
  <conditionalFormatting sqref="I118:I166">
    <cfRule type="expression" dxfId="1062" priority="3">
      <formula>INDIRECT(ADDRESS(ROW(),COLUMN()))=TRUNC(INDIRECT(ADDRESS(ROW(),COLUMN())))</formula>
    </cfRule>
  </conditionalFormatting>
  <conditionalFormatting sqref="L118:L166">
    <cfRule type="expression" dxfId="1061" priority="2">
      <formula>INDIRECT(ADDRESS(ROW(),COLUMN()))=TRUNC(INDIRECT(ADDRESS(ROW(),COLUMN())))</formula>
    </cfRule>
  </conditionalFormatting>
  <conditionalFormatting sqref="O118:O166">
    <cfRule type="expression" dxfId="1060"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192" t="str">
        <f>IF(実施計画提出書!T12=0,"",実施計画提出書!T12)</f>
        <v/>
      </c>
    </row>
    <row r="2" spans="1:24" ht="25.5" customHeight="1">
      <c r="A2" s="534" t="s">
        <v>251</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190" t="s">
        <v>203</v>
      </c>
      <c r="F6" s="550" t="s">
        <v>212</v>
      </c>
      <c r="G6" s="551"/>
      <c r="H6" s="551"/>
      <c r="I6" s="551"/>
      <c r="J6" s="551"/>
      <c r="K6" s="552"/>
      <c r="L6" s="86"/>
      <c r="M6" s="86"/>
      <c r="N6" s="86"/>
      <c r="O6" s="86"/>
      <c r="P6" s="86"/>
      <c r="Q6" s="86"/>
    </row>
    <row r="7" spans="1:24" ht="19.5" customHeight="1">
      <c r="A7" s="88"/>
      <c r="B7" s="89"/>
      <c r="C7" s="561">
        <f>SUMIFS($Q$10:$Q$109,$B$10:$B$109,"")</f>
        <v>0</v>
      </c>
      <c r="D7" s="562"/>
      <c r="E7" s="191">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187"/>
    </row>
    <row r="112" spans="1:17" ht="25.5" customHeight="1">
      <c r="A112" s="534" t="s">
        <v>252</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229"/>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229"/>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18"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hidden="1"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hidden="1"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hidden="1"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hidden="1"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hidden="1"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hidden="1"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hidden="1"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hidden="1"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hidden="1"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hidden="1"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hidden="1"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hidden="1"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hidden="1"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hidden="1"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hidden="1"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hidden="1"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hidden="1"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hidden="1"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hidden="1"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hidden="1"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hidden="1"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hidden="1"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hidden="1"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hidden="1"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hidden="1"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18" hidden="1"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hidden="1"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hidden="1"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hidden="1"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hidden="1"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hidden="1"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hidden="1"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hidden="1"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hidden="1"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hidden="1" customHeight="1">
      <c r="A166" s="538">
        <v>50</v>
      </c>
      <c r="B166" s="539"/>
      <c r="C166" s="540"/>
      <c r="D166" s="541"/>
      <c r="E166" s="165"/>
      <c r="F166" s="168"/>
      <c r="G166" s="126"/>
      <c r="H166" s="147"/>
      <c r="I166" s="126"/>
      <c r="J166" s="148"/>
      <c r="K166" s="147"/>
      <c r="L166" s="126"/>
      <c r="M166" s="148"/>
      <c r="N166" s="127"/>
      <c r="O166" s="126"/>
      <c r="P166" s="149"/>
      <c r="Q166" s="130">
        <f t="shared" si="4"/>
        <v>0</v>
      </c>
    </row>
    <row r="168" spans="1:17">
      <c r="A168" s="187"/>
    </row>
    <row r="169" spans="1:17" ht="20.100000000000001" customHeight="1">
      <c r="B169" s="534" t="s">
        <v>253</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88" t="s">
        <v>39</v>
      </c>
      <c r="F182" s="532" t="s">
        <v>204</v>
      </c>
      <c r="G182" s="522"/>
      <c r="H182" s="522"/>
    </row>
    <row r="183" spans="2:8" ht="20.100000000000001" customHeight="1">
      <c r="B183" s="533" t="s">
        <v>40</v>
      </c>
      <c r="C183" s="526" t="s">
        <v>215</v>
      </c>
      <c r="D183" s="522"/>
      <c r="E183" s="189" t="s">
        <v>41</v>
      </c>
      <c r="F183" s="523">
        <f t="shared" ref="F183:F198" si="6">SUMIFS($Q$10:$Q$109,$D$10:$D$109,E183,$B$10:$B$109,"")</f>
        <v>0</v>
      </c>
      <c r="G183" s="522"/>
      <c r="H183" s="522"/>
    </row>
    <row r="184" spans="2:8" ht="20.100000000000001" customHeight="1">
      <c r="B184" s="533"/>
      <c r="C184" s="526"/>
      <c r="D184" s="522"/>
      <c r="E184" s="189" t="s">
        <v>42</v>
      </c>
      <c r="F184" s="523">
        <f t="shared" si="6"/>
        <v>0</v>
      </c>
      <c r="G184" s="522"/>
      <c r="H184" s="522"/>
    </row>
    <row r="185" spans="2:8" ht="20.100000000000001" customHeight="1">
      <c r="B185" s="533"/>
      <c r="C185" s="526"/>
      <c r="D185" s="522"/>
      <c r="E185" s="189" t="s">
        <v>43</v>
      </c>
      <c r="F185" s="523">
        <f t="shared" si="6"/>
        <v>0</v>
      </c>
      <c r="G185" s="522"/>
      <c r="H185" s="522"/>
    </row>
    <row r="186" spans="2:8" ht="20.100000000000001" customHeight="1">
      <c r="B186" s="533"/>
      <c r="C186" s="526" t="s">
        <v>216</v>
      </c>
      <c r="D186" s="522"/>
      <c r="E186" s="189" t="s">
        <v>44</v>
      </c>
      <c r="F186" s="523">
        <f t="shared" si="6"/>
        <v>0</v>
      </c>
      <c r="G186" s="522"/>
      <c r="H186" s="522"/>
    </row>
    <row r="187" spans="2:8" ht="20.100000000000001" customHeight="1">
      <c r="B187" s="533"/>
      <c r="C187" s="526"/>
      <c r="D187" s="522"/>
      <c r="E187" s="189" t="s">
        <v>45</v>
      </c>
      <c r="F187" s="523">
        <f t="shared" si="6"/>
        <v>0</v>
      </c>
      <c r="G187" s="522"/>
      <c r="H187" s="522"/>
    </row>
    <row r="188" spans="2:8" ht="20.100000000000001" customHeight="1">
      <c r="B188" s="533"/>
      <c r="C188" s="526"/>
      <c r="D188" s="522"/>
      <c r="E188" s="189" t="s">
        <v>46</v>
      </c>
      <c r="F188" s="523">
        <f t="shared" si="6"/>
        <v>0</v>
      </c>
      <c r="G188" s="522"/>
      <c r="H188" s="522"/>
    </row>
    <row r="189" spans="2:8" ht="20.100000000000001" customHeight="1">
      <c r="B189" s="533"/>
      <c r="C189" s="526"/>
      <c r="D189" s="522"/>
      <c r="E189" s="189" t="s">
        <v>47</v>
      </c>
      <c r="F189" s="523">
        <f t="shared" si="6"/>
        <v>0</v>
      </c>
      <c r="G189" s="522"/>
      <c r="H189" s="522"/>
    </row>
    <row r="190" spans="2:8" ht="20.100000000000001" customHeight="1">
      <c r="B190" s="533"/>
      <c r="C190" s="526"/>
      <c r="D190" s="522"/>
      <c r="E190" s="189" t="s">
        <v>48</v>
      </c>
      <c r="F190" s="523">
        <f t="shared" si="6"/>
        <v>0</v>
      </c>
      <c r="G190" s="522"/>
      <c r="H190" s="522"/>
    </row>
    <row r="191" spans="2:8" ht="20.100000000000001" customHeight="1">
      <c r="B191" s="533"/>
      <c r="C191" s="526" t="s">
        <v>217</v>
      </c>
      <c r="D191" s="522"/>
      <c r="E191" s="189" t="s">
        <v>49</v>
      </c>
      <c r="F191" s="523">
        <f t="shared" si="6"/>
        <v>0</v>
      </c>
      <c r="G191" s="522"/>
      <c r="H191" s="522"/>
    </row>
    <row r="192" spans="2:8" ht="20.100000000000001" customHeight="1">
      <c r="B192" s="533"/>
      <c r="C192" s="526"/>
      <c r="D192" s="522"/>
      <c r="E192" s="189" t="s">
        <v>50</v>
      </c>
      <c r="F192" s="523">
        <f t="shared" si="6"/>
        <v>0</v>
      </c>
      <c r="G192" s="522"/>
      <c r="H192" s="522"/>
    </row>
    <row r="193" spans="2:8" ht="20.100000000000001" customHeight="1">
      <c r="B193" s="533"/>
      <c r="C193" s="526"/>
      <c r="D193" s="522"/>
      <c r="E193" s="189" t="s">
        <v>51</v>
      </c>
      <c r="F193" s="523">
        <f t="shared" si="6"/>
        <v>0</v>
      </c>
      <c r="G193" s="522"/>
      <c r="H193" s="522"/>
    </row>
    <row r="194" spans="2:8" ht="20.100000000000001" customHeight="1">
      <c r="B194" s="533"/>
      <c r="C194" s="526" t="s">
        <v>218</v>
      </c>
      <c r="D194" s="522"/>
      <c r="E194" s="189" t="s">
        <v>52</v>
      </c>
      <c r="F194" s="523">
        <f t="shared" si="6"/>
        <v>0</v>
      </c>
      <c r="G194" s="522"/>
      <c r="H194" s="522"/>
    </row>
    <row r="195" spans="2:8" ht="20.100000000000001" customHeight="1">
      <c r="B195" s="533"/>
      <c r="C195" s="526"/>
      <c r="D195" s="522"/>
      <c r="E195" s="189" t="s">
        <v>53</v>
      </c>
      <c r="F195" s="523">
        <f t="shared" si="6"/>
        <v>0</v>
      </c>
      <c r="G195" s="522"/>
      <c r="H195" s="522"/>
    </row>
    <row r="196" spans="2:8" ht="20.100000000000001" customHeight="1">
      <c r="B196" s="533"/>
      <c r="C196" s="526"/>
      <c r="D196" s="522"/>
      <c r="E196" s="189" t="s">
        <v>54</v>
      </c>
      <c r="F196" s="523">
        <f t="shared" si="6"/>
        <v>0</v>
      </c>
      <c r="G196" s="522"/>
      <c r="H196" s="522"/>
    </row>
    <row r="197" spans="2:8" ht="20.100000000000001" customHeight="1">
      <c r="B197" s="533"/>
      <c r="C197" s="526"/>
      <c r="D197" s="522"/>
      <c r="E197" s="189" t="s">
        <v>55</v>
      </c>
      <c r="F197" s="523">
        <f t="shared" si="6"/>
        <v>0</v>
      </c>
      <c r="G197" s="522"/>
      <c r="H197" s="522"/>
    </row>
    <row r="198" spans="2:8" ht="20.100000000000001" customHeight="1">
      <c r="B198" s="533"/>
      <c r="C198" s="526" t="s">
        <v>65</v>
      </c>
      <c r="D198" s="522"/>
      <c r="E198" s="189"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9" t="s">
        <v>41</v>
      </c>
      <c r="F202" s="527">
        <f t="shared" ref="F202:F218" si="7">SUMIFS($Q$10:$Q$109,$D$10:$D$109,E202,$B$10:$B$109,"○")</f>
        <v>0</v>
      </c>
      <c r="G202" s="522"/>
      <c r="H202" s="522"/>
    </row>
    <row r="203" spans="2:8" ht="20.100000000000001" customHeight="1">
      <c r="B203" s="524"/>
      <c r="C203" s="526"/>
      <c r="D203" s="522"/>
      <c r="E203" s="189" t="s">
        <v>42</v>
      </c>
      <c r="F203" s="527">
        <f t="shared" si="7"/>
        <v>0</v>
      </c>
      <c r="G203" s="522"/>
      <c r="H203" s="522"/>
    </row>
    <row r="204" spans="2:8" ht="20.100000000000001" customHeight="1">
      <c r="B204" s="524"/>
      <c r="C204" s="526"/>
      <c r="D204" s="522"/>
      <c r="E204" s="189" t="s">
        <v>43</v>
      </c>
      <c r="F204" s="527">
        <f t="shared" si="7"/>
        <v>0</v>
      </c>
      <c r="G204" s="522"/>
      <c r="H204" s="522"/>
    </row>
    <row r="205" spans="2:8" ht="20.100000000000001" customHeight="1">
      <c r="B205" s="524"/>
      <c r="C205" s="526" t="s">
        <v>216</v>
      </c>
      <c r="D205" s="522"/>
      <c r="E205" s="189" t="s">
        <v>44</v>
      </c>
      <c r="F205" s="527">
        <f t="shared" si="7"/>
        <v>0</v>
      </c>
      <c r="G205" s="522"/>
      <c r="H205" s="522"/>
    </row>
    <row r="206" spans="2:8" ht="20.100000000000001" customHeight="1">
      <c r="B206" s="524"/>
      <c r="C206" s="526"/>
      <c r="D206" s="522"/>
      <c r="E206" s="189" t="s">
        <v>45</v>
      </c>
      <c r="F206" s="527">
        <f t="shared" si="7"/>
        <v>0</v>
      </c>
      <c r="G206" s="522"/>
      <c r="H206" s="522"/>
    </row>
    <row r="207" spans="2:8" ht="20.100000000000001" customHeight="1">
      <c r="B207" s="524"/>
      <c r="C207" s="526"/>
      <c r="D207" s="522"/>
      <c r="E207" s="189" t="s">
        <v>46</v>
      </c>
      <c r="F207" s="527">
        <f t="shared" si="7"/>
        <v>0</v>
      </c>
      <c r="G207" s="522"/>
      <c r="H207" s="522"/>
    </row>
    <row r="208" spans="2:8" ht="20.100000000000001" customHeight="1">
      <c r="B208" s="524"/>
      <c r="C208" s="526"/>
      <c r="D208" s="522"/>
      <c r="E208" s="189" t="s">
        <v>47</v>
      </c>
      <c r="F208" s="527">
        <f t="shared" si="7"/>
        <v>0</v>
      </c>
      <c r="G208" s="522"/>
      <c r="H208" s="522"/>
    </row>
    <row r="209" spans="2:8" ht="20.100000000000001" customHeight="1">
      <c r="B209" s="524"/>
      <c r="C209" s="526"/>
      <c r="D209" s="522"/>
      <c r="E209" s="189" t="s">
        <v>48</v>
      </c>
      <c r="F209" s="527">
        <f t="shared" si="7"/>
        <v>0</v>
      </c>
      <c r="G209" s="522"/>
      <c r="H209" s="522"/>
    </row>
    <row r="210" spans="2:8" ht="20.100000000000001" customHeight="1">
      <c r="B210" s="524"/>
      <c r="C210" s="526" t="s">
        <v>217</v>
      </c>
      <c r="D210" s="522"/>
      <c r="E210" s="189" t="s">
        <v>49</v>
      </c>
      <c r="F210" s="527">
        <f t="shared" si="7"/>
        <v>0</v>
      </c>
      <c r="G210" s="522"/>
      <c r="H210" s="522"/>
    </row>
    <row r="211" spans="2:8" ht="20.100000000000001" customHeight="1">
      <c r="B211" s="524"/>
      <c r="C211" s="526"/>
      <c r="D211" s="522"/>
      <c r="E211" s="189" t="s">
        <v>50</v>
      </c>
      <c r="F211" s="527">
        <f t="shared" si="7"/>
        <v>0</v>
      </c>
      <c r="G211" s="522"/>
      <c r="H211" s="522"/>
    </row>
    <row r="212" spans="2:8" ht="20.100000000000001" customHeight="1">
      <c r="B212" s="524"/>
      <c r="C212" s="526"/>
      <c r="D212" s="522"/>
      <c r="E212" s="189" t="s">
        <v>51</v>
      </c>
      <c r="F212" s="527">
        <f t="shared" si="7"/>
        <v>0</v>
      </c>
      <c r="G212" s="522"/>
      <c r="H212" s="522"/>
    </row>
    <row r="213" spans="2:8" ht="20.100000000000001" customHeight="1">
      <c r="B213" s="524"/>
      <c r="C213" s="526" t="s">
        <v>218</v>
      </c>
      <c r="D213" s="522"/>
      <c r="E213" s="189" t="s">
        <v>52</v>
      </c>
      <c r="F213" s="527">
        <f t="shared" si="7"/>
        <v>0</v>
      </c>
      <c r="G213" s="522"/>
      <c r="H213" s="522"/>
    </row>
    <row r="214" spans="2:8" ht="20.100000000000001" customHeight="1">
      <c r="B214" s="524"/>
      <c r="C214" s="526"/>
      <c r="D214" s="522"/>
      <c r="E214" s="189" t="s">
        <v>53</v>
      </c>
      <c r="F214" s="527">
        <f t="shared" si="7"/>
        <v>0</v>
      </c>
      <c r="G214" s="522"/>
      <c r="H214" s="522"/>
    </row>
    <row r="215" spans="2:8" ht="20.100000000000001" customHeight="1">
      <c r="B215" s="524"/>
      <c r="C215" s="526"/>
      <c r="D215" s="522"/>
      <c r="E215" s="189" t="s">
        <v>54</v>
      </c>
      <c r="F215" s="527">
        <f t="shared" si="7"/>
        <v>0</v>
      </c>
      <c r="G215" s="522"/>
      <c r="H215" s="522"/>
    </row>
    <row r="216" spans="2:8" ht="20.100000000000001" customHeight="1">
      <c r="B216" s="524"/>
      <c r="C216" s="526"/>
      <c r="D216" s="522"/>
      <c r="E216" s="189" t="s">
        <v>55</v>
      </c>
      <c r="F216" s="527">
        <f t="shared" si="7"/>
        <v>0</v>
      </c>
      <c r="G216" s="522"/>
      <c r="H216" s="522"/>
    </row>
    <row r="217" spans="2:8" ht="20.100000000000001" customHeight="1">
      <c r="B217" s="524"/>
      <c r="C217" s="526"/>
      <c r="D217" s="522"/>
      <c r="E217" s="189" t="s">
        <v>33</v>
      </c>
      <c r="F217" s="527">
        <f t="shared" si="7"/>
        <v>0</v>
      </c>
      <c r="G217" s="522"/>
      <c r="H217" s="522"/>
    </row>
    <row r="218" spans="2:8" ht="20.100000000000001" customHeight="1">
      <c r="B218" s="524"/>
      <c r="C218" s="526" t="s">
        <v>65</v>
      </c>
      <c r="D218" s="522"/>
      <c r="E218" s="189"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 ref="F206:H206"/>
    <mergeCell ref="F207:H207"/>
    <mergeCell ref="F208:H208"/>
    <mergeCell ref="B172:E172"/>
    <mergeCell ref="F172:H172"/>
    <mergeCell ref="B178:E178"/>
    <mergeCell ref="F178:H178"/>
    <mergeCell ref="F217:H217"/>
    <mergeCell ref="C218:D218"/>
    <mergeCell ref="F218:H218"/>
    <mergeCell ref="C219:E219"/>
    <mergeCell ref="F219:H219"/>
    <mergeCell ref="C199:E199"/>
    <mergeCell ref="F199:H199"/>
    <mergeCell ref="C200:E200"/>
    <mergeCell ref="F200:H200"/>
    <mergeCell ref="C201:E201"/>
    <mergeCell ref="F201:H201"/>
    <mergeCell ref="C182:D182"/>
    <mergeCell ref="F182:H182"/>
    <mergeCell ref="B183:B201"/>
    <mergeCell ref="C183:D185"/>
    <mergeCell ref="F183:H183"/>
    <mergeCell ref="F184:H184"/>
    <mergeCell ref="F185:H185"/>
    <mergeCell ref="C186:D190"/>
    <mergeCell ref="F186:H186"/>
  </mergeCells>
  <phoneticPr fontId="8"/>
  <conditionalFormatting sqref="O51:O110 G51:G110 I51:I110 L51:L110">
    <cfRule type="expression" dxfId="1059" priority="74">
      <formula>INDIRECT(ADDRESS(ROW(),COLUMN()))=TRUNC(INDIRECT(ADDRESS(ROW(),COLUMN())))</formula>
    </cfRule>
  </conditionalFormatting>
  <conditionalFormatting sqref="O27:O50">
    <cfRule type="expression" dxfId="1058" priority="70">
      <formula>INDIRECT(ADDRESS(ROW(),COLUMN()))=TRUNC(INDIRECT(ADDRESS(ROW(),COLUMN())))</formula>
    </cfRule>
  </conditionalFormatting>
  <conditionalFormatting sqref="G48:G50">
    <cfRule type="expression" dxfId="1057" priority="73">
      <formula>INDIRECT(ADDRESS(ROW(),COLUMN()))=TRUNC(INDIRECT(ADDRESS(ROW(),COLUMN())))</formula>
    </cfRule>
  </conditionalFormatting>
  <conditionalFormatting sqref="I45 I48:I50">
    <cfRule type="expression" dxfId="1056" priority="72">
      <formula>INDIRECT(ADDRESS(ROW(),COLUMN()))=TRUNC(INDIRECT(ADDRESS(ROW(),COLUMN())))</formula>
    </cfRule>
  </conditionalFormatting>
  <conditionalFormatting sqref="L29:L50">
    <cfRule type="expression" dxfId="1055" priority="71">
      <formula>INDIRECT(ADDRESS(ROW(),COLUMN()))=TRUNC(INDIRECT(ADDRESS(ROW(),COLUMN())))</formula>
    </cfRule>
  </conditionalFormatting>
  <conditionalFormatting sqref="O10">
    <cfRule type="expression" dxfId="1054" priority="68">
      <formula>INDIRECT(ADDRESS(ROW(),COLUMN()))=TRUNC(INDIRECT(ADDRESS(ROW(),COLUMN())))</formula>
    </cfRule>
  </conditionalFormatting>
  <conditionalFormatting sqref="L10">
    <cfRule type="expression" dxfId="1053" priority="69">
      <formula>INDIRECT(ADDRESS(ROW(),COLUMN()))=TRUNC(INDIRECT(ADDRESS(ROW(),COLUMN())))</formula>
    </cfRule>
  </conditionalFormatting>
  <conditionalFormatting sqref="O11">
    <cfRule type="expression" dxfId="1052" priority="66">
      <formula>INDIRECT(ADDRESS(ROW(),COLUMN()))=TRUNC(INDIRECT(ADDRESS(ROW(),COLUMN())))</formula>
    </cfRule>
  </conditionalFormatting>
  <conditionalFormatting sqref="L11">
    <cfRule type="expression" dxfId="1051" priority="67">
      <formula>INDIRECT(ADDRESS(ROW(),COLUMN()))=TRUNC(INDIRECT(ADDRESS(ROW(),COLUMN())))</formula>
    </cfRule>
  </conditionalFormatting>
  <conditionalFormatting sqref="O12:O26">
    <cfRule type="expression" dxfId="1050" priority="63">
      <formula>INDIRECT(ADDRESS(ROW(),COLUMN()))=TRUNC(INDIRECT(ADDRESS(ROW(),COLUMN())))</formula>
    </cfRule>
  </conditionalFormatting>
  <conditionalFormatting sqref="I21:I25">
    <cfRule type="expression" dxfId="1049" priority="65">
      <formula>INDIRECT(ADDRESS(ROW(),COLUMN()))=TRUNC(INDIRECT(ADDRESS(ROW(),COLUMN())))</formula>
    </cfRule>
  </conditionalFormatting>
  <conditionalFormatting sqref="L12:L25">
    <cfRule type="expression" dxfId="1048" priority="64">
      <formula>INDIRECT(ADDRESS(ROW(),COLUMN()))=TRUNC(INDIRECT(ADDRESS(ROW(),COLUMN())))</formula>
    </cfRule>
  </conditionalFormatting>
  <conditionalFormatting sqref="G10 G15">
    <cfRule type="expression" dxfId="1047" priority="62">
      <formula>INDIRECT(ADDRESS(ROW(),COLUMN()))=TRUNC(INDIRECT(ADDRESS(ROW(),COLUMN())))</formula>
    </cfRule>
  </conditionalFormatting>
  <conditionalFormatting sqref="I10 I15">
    <cfRule type="expression" dxfId="1046" priority="61">
      <formula>INDIRECT(ADDRESS(ROW(),COLUMN()))=TRUNC(INDIRECT(ADDRESS(ROW(),COLUMN())))</formula>
    </cfRule>
  </conditionalFormatting>
  <conditionalFormatting sqref="G12">
    <cfRule type="expression" dxfId="1045" priority="60">
      <formula>INDIRECT(ADDRESS(ROW(),COLUMN()))=TRUNC(INDIRECT(ADDRESS(ROW(),COLUMN())))</formula>
    </cfRule>
  </conditionalFormatting>
  <conditionalFormatting sqref="I12">
    <cfRule type="expression" dxfId="1044" priority="59">
      <formula>INDIRECT(ADDRESS(ROW(),COLUMN()))=TRUNC(INDIRECT(ADDRESS(ROW(),COLUMN())))</formula>
    </cfRule>
  </conditionalFormatting>
  <conditionalFormatting sqref="G14">
    <cfRule type="expression" dxfId="1043" priority="58">
      <formula>INDIRECT(ADDRESS(ROW(),COLUMN()))=TRUNC(INDIRECT(ADDRESS(ROW(),COLUMN())))</formula>
    </cfRule>
  </conditionalFormatting>
  <conditionalFormatting sqref="I14">
    <cfRule type="expression" dxfId="1042" priority="57">
      <formula>INDIRECT(ADDRESS(ROW(),COLUMN()))=TRUNC(INDIRECT(ADDRESS(ROW(),COLUMN())))</formula>
    </cfRule>
  </conditionalFormatting>
  <conditionalFormatting sqref="G11">
    <cfRule type="expression" dxfId="1041" priority="56">
      <formula>INDIRECT(ADDRESS(ROW(),COLUMN()))=TRUNC(INDIRECT(ADDRESS(ROW(),COLUMN())))</formula>
    </cfRule>
  </conditionalFormatting>
  <conditionalFormatting sqref="I11">
    <cfRule type="expression" dxfId="1040" priority="55">
      <formula>INDIRECT(ADDRESS(ROW(),COLUMN()))=TRUNC(INDIRECT(ADDRESS(ROW(),COLUMN())))</formula>
    </cfRule>
  </conditionalFormatting>
  <conditionalFormatting sqref="G13">
    <cfRule type="expression" dxfId="1039" priority="54">
      <formula>INDIRECT(ADDRESS(ROW(),COLUMN()))=TRUNC(INDIRECT(ADDRESS(ROW(),COLUMN())))</formula>
    </cfRule>
  </conditionalFormatting>
  <conditionalFormatting sqref="I13">
    <cfRule type="expression" dxfId="1038" priority="53">
      <formula>INDIRECT(ADDRESS(ROW(),COLUMN()))=TRUNC(INDIRECT(ADDRESS(ROW(),COLUMN())))</formula>
    </cfRule>
  </conditionalFormatting>
  <conditionalFormatting sqref="G16 G19">
    <cfRule type="expression" dxfId="1037" priority="52">
      <formula>INDIRECT(ADDRESS(ROW(),COLUMN()))=TRUNC(INDIRECT(ADDRESS(ROW(),COLUMN())))</formula>
    </cfRule>
  </conditionalFormatting>
  <conditionalFormatting sqref="I16 I19">
    <cfRule type="expression" dxfId="1036" priority="51">
      <formula>INDIRECT(ADDRESS(ROW(),COLUMN()))=TRUNC(INDIRECT(ADDRESS(ROW(),COLUMN())))</formula>
    </cfRule>
  </conditionalFormatting>
  <conditionalFormatting sqref="G17">
    <cfRule type="expression" dxfId="1035" priority="50">
      <formula>INDIRECT(ADDRESS(ROW(),COLUMN()))=TRUNC(INDIRECT(ADDRESS(ROW(),COLUMN())))</formula>
    </cfRule>
  </conditionalFormatting>
  <conditionalFormatting sqref="I17">
    <cfRule type="expression" dxfId="1034" priority="49">
      <formula>INDIRECT(ADDRESS(ROW(),COLUMN()))=TRUNC(INDIRECT(ADDRESS(ROW(),COLUMN())))</formula>
    </cfRule>
  </conditionalFormatting>
  <conditionalFormatting sqref="G18">
    <cfRule type="expression" dxfId="1033" priority="48">
      <formula>INDIRECT(ADDRESS(ROW(),COLUMN()))=TRUNC(INDIRECT(ADDRESS(ROW(),COLUMN())))</formula>
    </cfRule>
  </conditionalFormatting>
  <conditionalFormatting sqref="I18">
    <cfRule type="expression" dxfId="1032" priority="47">
      <formula>INDIRECT(ADDRESS(ROW(),COLUMN()))=TRUNC(INDIRECT(ADDRESS(ROW(),COLUMN())))</formula>
    </cfRule>
  </conditionalFormatting>
  <conditionalFormatting sqref="G20">
    <cfRule type="expression" dxfId="1031" priority="46">
      <formula>INDIRECT(ADDRESS(ROW(),COLUMN()))=TRUNC(INDIRECT(ADDRESS(ROW(),COLUMN())))</formula>
    </cfRule>
  </conditionalFormatting>
  <conditionalFormatting sqref="I20">
    <cfRule type="expression" dxfId="1030" priority="45">
      <formula>INDIRECT(ADDRESS(ROW(),COLUMN()))=TRUNC(INDIRECT(ADDRESS(ROW(),COLUMN())))</formula>
    </cfRule>
  </conditionalFormatting>
  <conditionalFormatting sqref="G21 G23">
    <cfRule type="expression" dxfId="1029" priority="44">
      <formula>INDIRECT(ADDRESS(ROW(),COLUMN()))=TRUNC(INDIRECT(ADDRESS(ROW(),COLUMN())))</formula>
    </cfRule>
  </conditionalFormatting>
  <conditionalFormatting sqref="G22">
    <cfRule type="expression" dxfId="1028" priority="43">
      <formula>INDIRECT(ADDRESS(ROW(),COLUMN()))=TRUNC(INDIRECT(ADDRESS(ROW(),COLUMN())))</formula>
    </cfRule>
  </conditionalFormatting>
  <conditionalFormatting sqref="G24:G25">
    <cfRule type="expression" dxfId="1027" priority="42">
      <formula>INDIRECT(ADDRESS(ROW(),COLUMN()))=TRUNC(INDIRECT(ADDRESS(ROW(),COLUMN())))</formula>
    </cfRule>
  </conditionalFormatting>
  <conditionalFormatting sqref="G26:G28">
    <cfRule type="expression" dxfId="1026" priority="41">
      <formula>INDIRECT(ADDRESS(ROW(),COLUMN()))=TRUNC(INDIRECT(ADDRESS(ROW(),COLUMN())))</formula>
    </cfRule>
  </conditionalFormatting>
  <conditionalFormatting sqref="I26:I28">
    <cfRule type="expression" dxfId="1025" priority="40">
      <formula>INDIRECT(ADDRESS(ROW(),COLUMN()))=TRUNC(INDIRECT(ADDRESS(ROW(),COLUMN())))</formula>
    </cfRule>
  </conditionalFormatting>
  <conditionalFormatting sqref="L26:L28">
    <cfRule type="expression" dxfId="1024" priority="39">
      <formula>INDIRECT(ADDRESS(ROW(),COLUMN()))=TRUNC(INDIRECT(ADDRESS(ROW(),COLUMN())))</formula>
    </cfRule>
  </conditionalFormatting>
  <conditionalFormatting sqref="G29:G30">
    <cfRule type="expression" dxfId="1023" priority="38">
      <formula>INDIRECT(ADDRESS(ROW(),COLUMN()))=TRUNC(INDIRECT(ADDRESS(ROW(),COLUMN())))</formula>
    </cfRule>
  </conditionalFormatting>
  <conditionalFormatting sqref="I29:I30">
    <cfRule type="expression" dxfId="1022" priority="37">
      <formula>INDIRECT(ADDRESS(ROW(),COLUMN()))=TRUNC(INDIRECT(ADDRESS(ROW(),COLUMN())))</formula>
    </cfRule>
  </conditionalFormatting>
  <conditionalFormatting sqref="G31:G32 G42 G44">
    <cfRule type="expression" dxfId="1021" priority="36">
      <formula>INDIRECT(ADDRESS(ROW(),COLUMN()))=TRUNC(INDIRECT(ADDRESS(ROW(),COLUMN())))</formula>
    </cfRule>
  </conditionalFormatting>
  <conditionalFormatting sqref="I31:I32 I42 I44">
    <cfRule type="expression" dxfId="1020" priority="35">
      <formula>INDIRECT(ADDRESS(ROW(),COLUMN()))=TRUNC(INDIRECT(ADDRESS(ROW(),COLUMN())))</formula>
    </cfRule>
  </conditionalFormatting>
  <conditionalFormatting sqref="G40">
    <cfRule type="expression" dxfId="1019" priority="34">
      <formula>INDIRECT(ADDRESS(ROW(),COLUMN()))=TRUNC(INDIRECT(ADDRESS(ROW(),COLUMN())))</formula>
    </cfRule>
  </conditionalFormatting>
  <conditionalFormatting sqref="I40">
    <cfRule type="expression" dxfId="1018" priority="33">
      <formula>INDIRECT(ADDRESS(ROW(),COLUMN()))=TRUNC(INDIRECT(ADDRESS(ROW(),COLUMN())))</formula>
    </cfRule>
  </conditionalFormatting>
  <conditionalFormatting sqref="G37">
    <cfRule type="expression" dxfId="1017" priority="32">
      <formula>INDIRECT(ADDRESS(ROW(),COLUMN()))=TRUNC(INDIRECT(ADDRESS(ROW(),COLUMN())))</formula>
    </cfRule>
  </conditionalFormatting>
  <conditionalFormatting sqref="I37">
    <cfRule type="expression" dxfId="1016" priority="31">
      <formula>INDIRECT(ADDRESS(ROW(),COLUMN()))=TRUNC(INDIRECT(ADDRESS(ROW(),COLUMN())))</formula>
    </cfRule>
  </conditionalFormatting>
  <conditionalFormatting sqref="G38">
    <cfRule type="expression" dxfId="1015" priority="30">
      <formula>INDIRECT(ADDRESS(ROW(),COLUMN()))=TRUNC(INDIRECT(ADDRESS(ROW(),COLUMN())))</formula>
    </cfRule>
  </conditionalFormatting>
  <conditionalFormatting sqref="I38">
    <cfRule type="expression" dxfId="1014" priority="29">
      <formula>INDIRECT(ADDRESS(ROW(),COLUMN()))=TRUNC(INDIRECT(ADDRESS(ROW(),COLUMN())))</formula>
    </cfRule>
  </conditionalFormatting>
  <conditionalFormatting sqref="G41">
    <cfRule type="expression" dxfId="1013" priority="28">
      <formula>INDIRECT(ADDRESS(ROW(),COLUMN()))=TRUNC(INDIRECT(ADDRESS(ROW(),COLUMN())))</formula>
    </cfRule>
  </conditionalFormatting>
  <conditionalFormatting sqref="I41">
    <cfRule type="expression" dxfId="1012" priority="27">
      <formula>INDIRECT(ADDRESS(ROW(),COLUMN()))=TRUNC(INDIRECT(ADDRESS(ROW(),COLUMN())))</formula>
    </cfRule>
  </conditionalFormatting>
  <conditionalFormatting sqref="G43">
    <cfRule type="expression" dxfId="1011" priority="26">
      <formula>INDIRECT(ADDRESS(ROW(),COLUMN()))=TRUNC(INDIRECT(ADDRESS(ROW(),COLUMN())))</formula>
    </cfRule>
  </conditionalFormatting>
  <conditionalFormatting sqref="I43">
    <cfRule type="expression" dxfId="1010" priority="25">
      <formula>INDIRECT(ADDRESS(ROW(),COLUMN()))=TRUNC(INDIRECT(ADDRESS(ROW(),COLUMN())))</formula>
    </cfRule>
  </conditionalFormatting>
  <conditionalFormatting sqref="G36">
    <cfRule type="expression" dxfId="1009" priority="24">
      <formula>INDIRECT(ADDRESS(ROW(),COLUMN()))=TRUNC(INDIRECT(ADDRESS(ROW(),COLUMN())))</formula>
    </cfRule>
  </conditionalFormatting>
  <conditionalFormatting sqref="I36">
    <cfRule type="expression" dxfId="1008" priority="23">
      <formula>INDIRECT(ADDRESS(ROW(),COLUMN()))=TRUNC(INDIRECT(ADDRESS(ROW(),COLUMN())))</formula>
    </cfRule>
  </conditionalFormatting>
  <conditionalFormatting sqref="G39">
    <cfRule type="expression" dxfId="1007" priority="22">
      <formula>INDIRECT(ADDRESS(ROW(),COLUMN()))=TRUNC(INDIRECT(ADDRESS(ROW(),COLUMN())))</formula>
    </cfRule>
  </conditionalFormatting>
  <conditionalFormatting sqref="I39">
    <cfRule type="expression" dxfId="1006" priority="21">
      <formula>INDIRECT(ADDRESS(ROW(),COLUMN()))=TRUNC(INDIRECT(ADDRESS(ROW(),COLUMN())))</formula>
    </cfRule>
  </conditionalFormatting>
  <conditionalFormatting sqref="G35">
    <cfRule type="expression" dxfId="1005" priority="20">
      <formula>INDIRECT(ADDRESS(ROW(),COLUMN()))=TRUNC(INDIRECT(ADDRESS(ROW(),COLUMN())))</formula>
    </cfRule>
  </conditionalFormatting>
  <conditionalFormatting sqref="I35">
    <cfRule type="expression" dxfId="1004" priority="19">
      <formula>INDIRECT(ADDRESS(ROW(),COLUMN()))=TRUNC(INDIRECT(ADDRESS(ROW(),COLUMN())))</formula>
    </cfRule>
  </conditionalFormatting>
  <conditionalFormatting sqref="G33">
    <cfRule type="expression" dxfId="1003" priority="18">
      <formula>INDIRECT(ADDRESS(ROW(),COLUMN()))=TRUNC(INDIRECT(ADDRESS(ROW(),COLUMN())))</formula>
    </cfRule>
  </conditionalFormatting>
  <conditionalFormatting sqref="I33">
    <cfRule type="expression" dxfId="1002" priority="17">
      <formula>INDIRECT(ADDRESS(ROW(),COLUMN()))=TRUNC(INDIRECT(ADDRESS(ROW(),COLUMN())))</formula>
    </cfRule>
  </conditionalFormatting>
  <conditionalFormatting sqref="G34">
    <cfRule type="expression" dxfId="1001" priority="16">
      <formula>INDIRECT(ADDRESS(ROW(),COLUMN()))=TRUNC(INDIRECT(ADDRESS(ROW(),COLUMN())))</formula>
    </cfRule>
  </conditionalFormatting>
  <conditionalFormatting sqref="I34">
    <cfRule type="expression" dxfId="1000" priority="15">
      <formula>INDIRECT(ADDRESS(ROW(),COLUMN()))=TRUNC(INDIRECT(ADDRESS(ROW(),COLUMN())))</formula>
    </cfRule>
  </conditionalFormatting>
  <conditionalFormatting sqref="G45">
    <cfRule type="expression" dxfId="999" priority="14">
      <formula>INDIRECT(ADDRESS(ROW(),COLUMN()))=TRUNC(INDIRECT(ADDRESS(ROW(),COLUMN())))</formula>
    </cfRule>
  </conditionalFormatting>
  <conditionalFormatting sqref="G46:G47">
    <cfRule type="expression" dxfId="998" priority="13">
      <formula>INDIRECT(ADDRESS(ROW(),COLUMN()))=TRUNC(INDIRECT(ADDRESS(ROW(),COLUMN())))</formula>
    </cfRule>
  </conditionalFormatting>
  <conditionalFormatting sqref="I46:I47">
    <cfRule type="expression" dxfId="997" priority="12">
      <formula>INDIRECT(ADDRESS(ROW(),COLUMN()))=TRUNC(INDIRECT(ADDRESS(ROW(),COLUMN())))</formula>
    </cfRule>
  </conditionalFormatting>
  <conditionalFormatting sqref="G117">
    <cfRule type="expression" dxfId="996" priority="8">
      <formula>INDIRECT(ADDRESS(ROW(),COLUMN()))=TRUNC(INDIRECT(ADDRESS(ROW(),COLUMN())))</formula>
    </cfRule>
  </conditionalFormatting>
  <conditionalFormatting sqref="I117">
    <cfRule type="expression" dxfId="995" priority="7">
      <formula>INDIRECT(ADDRESS(ROW(),COLUMN()))=TRUNC(INDIRECT(ADDRESS(ROW(),COLUMN())))</formula>
    </cfRule>
  </conditionalFormatting>
  <conditionalFormatting sqref="L117">
    <cfRule type="expression" dxfId="994" priority="6">
      <formula>INDIRECT(ADDRESS(ROW(),COLUMN()))=TRUNC(INDIRECT(ADDRESS(ROW(),COLUMN())))</formula>
    </cfRule>
  </conditionalFormatting>
  <conditionalFormatting sqref="O117">
    <cfRule type="expression" dxfId="993" priority="5">
      <formula>INDIRECT(ADDRESS(ROW(),COLUMN()))=TRUNC(INDIRECT(ADDRESS(ROW(),COLUMN())))</formula>
    </cfRule>
  </conditionalFormatting>
  <conditionalFormatting sqref="G118:G166">
    <cfRule type="expression" dxfId="992" priority="4">
      <formula>INDIRECT(ADDRESS(ROW(),COLUMN()))=TRUNC(INDIRECT(ADDRESS(ROW(),COLUMN())))</formula>
    </cfRule>
  </conditionalFormatting>
  <conditionalFormatting sqref="I118:I166">
    <cfRule type="expression" dxfId="991" priority="3">
      <formula>INDIRECT(ADDRESS(ROW(),COLUMN()))=TRUNC(INDIRECT(ADDRESS(ROW(),COLUMN())))</formula>
    </cfRule>
  </conditionalFormatting>
  <conditionalFormatting sqref="L118:L166">
    <cfRule type="expression" dxfId="990" priority="2">
      <formula>INDIRECT(ADDRESS(ROW(),COLUMN()))=TRUNC(INDIRECT(ADDRESS(ROW(),COLUMN())))</formula>
    </cfRule>
  </conditionalFormatting>
  <conditionalFormatting sqref="O118:O166">
    <cfRule type="expression" dxfId="989"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192" t="str">
        <f>IF(実施計画提出書!T12=0,"",実施計画提出書!T12)</f>
        <v/>
      </c>
    </row>
    <row r="2" spans="1:24" ht="25.5" customHeight="1">
      <c r="A2" s="534" t="s">
        <v>254</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190" t="s">
        <v>203</v>
      </c>
      <c r="F6" s="550" t="s">
        <v>212</v>
      </c>
      <c r="G6" s="551"/>
      <c r="H6" s="551"/>
      <c r="I6" s="551"/>
      <c r="J6" s="551"/>
      <c r="K6" s="552"/>
      <c r="L6" s="86"/>
      <c r="M6" s="86"/>
      <c r="N6" s="86"/>
      <c r="O6" s="86"/>
      <c r="P6" s="86"/>
      <c r="Q6" s="86"/>
    </row>
    <row r="7" spans="1:24" ht="19.5" customHeight="1">
      <c r="A7" s="88"/>
      <c r="B7" s="89"/>
      <c r="C7" s="561">
        <f>SUMIFS($Q$10:$Q$109,$B$10:$B$109,"")</f>
        <v>0</v>
      </c>
      <c r="D7" s="562"/>
      <c r="E7" s="191">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187"/>
    </row>
    <row r="112" spans="1:17" ht="25.5" customHeight="1">
      <c r="A112" s="534" t="s">
        <v>254</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229"/>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229"/>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18"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hidden="1"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hidden="1"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hidden="1"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hidden="1"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hidden="1"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hidden="1"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hidden="1"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hidden="1"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hidden="1"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hidden="1"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hidden="1"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hidden="1"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hidden="1"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hidden="1"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hidden="1"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hidden="1"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hidden="1"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hidden="1"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hidden="1"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hidden="1"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hidden="1"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hidden="1"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hidden="1"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hidden="1"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hidden="1"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18" hidden="1"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hidden="1"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hidden="1"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hidden="1"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hidden="1"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hidden="1"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hidden="1"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hidden="1"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hidden="1"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hidden="1" customHeight="1">
      <c r="A166" s="538">
        <v>50</v>
      </c>
      <c r="B166" s="539"/>
      <c r="C166" s="540"/>
      <c r="D166" s="541"/>
      <c r="E166" s="165"/>
      <c r="F166" s="168"/>
      <c r="G166" s="126"/>
      <c r="H166" s="147"/>
      <c r="I166" s="126"/>
      <c r="J166" s="148"/>
      <c r="K166" s="147"/>
      <c r="L166" s="126"/>
      <c r="M166" s="148"/>
      <c r="N166" s="127"/>
      <c r="O166" s="126"/>
      <c r="P166" s="149"/>
      <c r="Q166" s="130">
        <f t="shared" si="4"/>
        <v>0</v>
      </c>
    </row>
    <row r="168" spans="1:17">
      <c r="A168" s="187"/>
    </row>
    <row r="169" spans="1:17" ht="20.100000000000001" customHeight="1">
      <c r="B169" s="534" t="s">
        <v>255</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88" t="s">
        <v>39</v>
      </c>
      <c r="F182" s="532" t="s">
        <v>204</v>
      </c>
      <c r="G182" s="522"/>
      <c r="H182" s="522"/>
    </row>
    <row r="183" spans="2:8" ht="20.100000000000001" customHeight="1">
      <c r="B183" s="533" t="s">
        <v>40</v>
      </c>
      <c r="C183" s="526" t="s">
        <v>215</v>
      </c>
      <c r="D183" s="522"/>
      <c r="E183" s="189" t="s">
        <v>41</v>
      </c>
      <c r="F183" s="523">
        <f t="shared" ref="F183:F198" si="6">SUMIFS($Q$10:$Q$109,$D$10:$D$109,E183,$B$10:$B$109,"")</f>
        <v>0</v>
      </c>
      <c r="G183" s="522"/>
      <c r="H183" s="522"/>
    </row>
    <row r="184" spans="2:8" ht="20.100000000000001" customHeight="1">
      <c r="B184" s="533"/>
      <c r="C184" s="526"/>
      <c r="D184" s="522"/>
      <c r="E184" s="189" t="s">
        <v>42</v>
      </c>
      <c r="F184" s="523">
        <f t="shared" si="6"/>
        <v>0</v>
      </c>
      <c r="G184" s="522"/>
      <c r="H184" s="522"/>
    </row>
    <row r="185" spans="2:8" ht="20.100000000000001" customHeight="1">
      <c r="B185" s="533"/>
      <c r="C185" s="526"/>
      <c r="D185" s="522"/>
      <c r="E185" s="189" t="s">
        <v>43</v>
      </c>
      <c r="F185" s="523">
        <f t="shared" si="6"/>
        <v>0</v>
      </c>
      <c r="G185" s="522"/>
      <c r="H185" s="522"/>
    </row>
    <row r="186" spans="2:8" ht="20.100000000000001" customHeight="1">
      <c r="B186" s="533"/>
      <c r="C186" s="526" t="s">
        <v>216</v>
      </c>
      <c r="D186" s="522"/>
      <c r="E186" s="189" t="s">
        <v>44</v>
      </c>
      <c r="F186" s="523">
        <f t="shared" si="6"/>
        <v>0</v>
      </c>
      <c r="G186" s="522"/>
      <c r="H186" s="522"/>
    </row>
    <row r="187" spans="2:8" ht="20.100000000000001" customHeight="1">
      <c r="B187" s="533"/>
      <c r="C187" s="526"/>
      <c r="D187" s="522"/>
      <c r="E187" s="189" t="s">
        <v>45</v>
      </c>
      <c r="F187" s="523">
        <f t="shared" si="6"/>
        <v>0</v>
      </c>
      <c r="G187" s="522"/>
      <c r="H187" s="522"/>
    </row>
    <row r="188" spans="2:8" ht="20.100000000000001" customHeight="1">
      <c r="B188" s="533"/>
      <c r="C188" s="526"/>
      <c r="D188" s="522"/>
      <c r="E188" s="189" t="s">
        <v>46</v>
      </c>
      <c r="F188" s="523">
        <f t="shared" si="6"/>
        <v>0</v>
      </c>
      <c r="G188" s="522"/>
      <c r="H188" s="522"/>
    </row>
    <row r="189" spans="2:8" ht="20.100000000000001" customHeight="1">
      <c r="B189" s="533"/>
      <c r="C189" s="526"/>
      <c r="D189" s="522"/>
      <c r="E189" s="189" t="s">
        <v>47</v>
      </c>
      <c r="F189" s="523">
        <f t="shared" si="6"/>
        <v>0</v>
      </c>
      <c r="G189" s="522"/>
      <c r="H189" s="522"/>
    </row>
    <row r="190" spans="2:8" ht="20.100000000000001" customHeight="1">
      <c r="B190" s="533"/>
      <c r="C190" s="526"/>
      <c r="D190" s="522"/>
      <c r="E190" s="189" t="s">
        <v>48</v>
      </c>
      <c r="F190" s="523">
        <f t="shared" si="6"/>
        <v>0</v>
      </c>
      <c r="G190" s="522"/>
      <c r="H190" s="522"/>
    </row>
    <row r="191" spans="2:8" ht="20.100000000000001" customHeight="1">
      <c r="B191" s="533"/>
      <c r="C191" s="526" t="s">
        <v>217</v>
      </c>
      <c r="D191" s="522"/>
      <c r="E191" s="189" t="s">
        <v>49</v>
      </c>
      <c r="F191" s="523">
        <f t="shared" si="6"/>
        <v>0</v>
      </c>
      <c r="G191" s="522"/>
      <c r="H191" s="522"/>
    </row>
    <row r="192" spans="2:8" ht="20.100000000000001" customHeight="1">
      <c r="B192" s="533"/>
      <c r="C192" s="526"/>
      <c r="D192" s="522"/>
      <c r="E192" s="189" t="s">
        <v>50</v>
      </c>
      <c r="F192" s="523">
        <f t="shared" si="6"/>
        <v>0</v>
      </c>
      <c r="G192" s="522"/>
      <c r="H192" s="522"/>
    </row>
    <row r="193" spans="2:8" ht="20.100000000000001" customHeight="1">
      <c r="B193" s="533"/>
      <c r="C193" s="526"/>
      <c r="D193" s="522"/>
      <c r="E193" s="189" t="s">
        <v>51</v>
      </c>
      <c r="F193" s="523">
        <f t="shared" si="6"/>
        <v>0</v>
      </c>
      <c r="G193" s="522"/>
      <c r="H193" s="522"/>
    </row>
    <row r="194" spans="2:8" ht="20.100000000000001" customHeight="1">
      <c r="B194" s="533"/>
      <c r="C194" s="526" t="s">
        <v>218</v>
      </c>
      <c r="D194" s="522"/>
      <c r="E194" s="189" t="s">
        <v>52</v>
      </c>
      <c r="F194" s="523">
        <f t="shared" si="6"/>
        <v>0</v>
      </c>
      <c r="G194" s="522"/>
      <c r="H194" s="522"/>
    </row>
    <row r="195" spans="2:8" ht="20.100000000000001" customHeight="1">
      <c r="B195" s="533"/>
      <c r="C195" s="526"/>
      <c r="D195" s="522"/>
      <c r="E195" s="189" t="s">
        <v>53</v>
      </c>
      <c r="F195" s="523">
        <f t="shared" si="6"/>
        <v>0</v>
      </c>
      <c r="G195" s="522"/>
      <c r="H195" s="522"/>
    </row>
    <row r="196" spans="2:8" ht="20.100000000000001" customHeight="1">
      <c r="B196" s="533"/>
      <c r="C196" s="526"/>
      <c r="D196" s="522"/>
      <c r="E196" s="189" t="s">
        <v>54</v>
      </c>
      <c r="F196" s="523">
        <f t="shared" si="6"/>
        <v>0</v>
      </c>
      <c r="G196" s="522"/>
      <c r="H196" s="522"/>
    </row>
    <row r="197" spans="2:8" ht="20.100000000000001" customHeight="1">
      <c r="B197" s="533"/>
      <c r="C197" s="526"/>
      <c r="D197" s="522"/>
      <c r="E197" s="189" t="s">
        <v>55</v>
      </c>
      <c r="F197" s="523">
        <f t="shared" si="6"/>
        <v>0</v>
      </c>
      <c r="G197" s="522"/>
      <c r="H197" s="522"/>
    </row>
    <row r="198" spans="2:8" ht="20.100000000000001" customHeight="1">
      <c r="B198" s="533"/>
      <c r="C198" s="526" t="s">
        <v>65</v>
      </c>
      <c r="D198" s="522"/>
      <c r="E198" s="189"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9" t="s">
        <v>41</v>
      </c>
      <c r="F202" s="527">
        <f t="shared" ref="F202:F218" si="7">SUMIFS($Q$10:$Q$109,$D$10:$D$109,E202,$B$10:$B$109,"○")</f>
        <v>0</v>
      </c>
      <c r="G202" s="522"/>
      <c r="H202" s="522"/>
    </row>
    <row r="203" spans="2:8" ht="20.100000000000001" customHeight="1">
      <c r="B203" s="524"/>
      <c r="C203" s="526"/>
      <c r="D203" s="522"/>
      <c r="E203" s="189" t="s">
        <v>42</v>
      </c>
      <c r="F203" s="527">
        <f t="shared" si="7"/>
        <v>0</v>
      </c>
      <c r="G203" s="522"/>
      <c r="H203" s="522"/>
    </row>
    <row r="204" spans="2:8" ht="20.100000000000001" customHeight="1">
      <c r="B204" s="524"/>
      <c r="C204" s="526"/>
      <c r="D204" s="522"/>
      <c r="E204" s="189" t="s">
        <v>43</v>
      </c>
      <c r="F204" s="527">
        <f t="shared" si="7"/>
        <v>0</v>
      </c>
      <c r="G204" s="522"/>
      <c r="H204" s="522"/>
    </row>
    <row r="205" spans="2:8" ht="20.100000000000001" customHeight="1">
      <c r="B205" s="524"/>
      <c r="C205" s="526" t="s">
        <v>216</v>
      </c>
      <c r="D205" s="522"/>
      <c r="E205" s="189" t="s">
        <v>44</v>
      </c>
      <c r="F205" s="527">
        <f t="shared" si="7"/>
        <v>0</v>
      </c>
      <c r="G205" s="522"/>
      <c r="H205" s="522"/>
    </row>
    <row r="206" spans="2:8" ht="20.100000000000001" customHeight="1">
      <c r="B206" s="524"/>
      <c r="C206" s="526"/>
      <c r="D206" s="522"/>
      <c r="E206" s="189" t="s">
        <v>45</v>
      </c>
      <c r="F206" s="527">
        <f t="shared" si="7"/>
        <v>0</v>
      </c>
      <c r="G206" s="522"/>
      <c r="H206" s="522"/>
    </row>
    <row r="207" spans="2:8" ht="20.100000000000001" customHeight="1">
      <c r="B207" s="524"/>
      <c r="C207" s="526"/>
      <c r="D207" s="522"/>
      <c r="E207" s="189" t="s">
        <v>46</v>
      </c>
      <c r="F207" s="527">
        <f t="shared" si="7"/>
        <v>0</v>
      </c>
      <c r="G207" s="522"/>
      <c r="H207" s="522"/>
    </row>
    <row r="208" spans="2:8" ht="20.100000000000001" customHeight="1">
      <c r="B208" s="524"/>
      <c r="C208" s="526"/>
      <c r="D208" s="522"/>
      <c r="E208" s="189" t="s">
        <v>47</v>
      </c>
      <c r="F208" s="527">
        <f t="shared" si="7"/>
        <v>0</v>
      </c>
      <c r="G208" s="522"/>
      <c r="H208" s="522"/>
    </row>
    <row r="209" spans="2:8" ht="20.100000000000001" customHeight="1">
      <c r="B209" s="524"/>
      <c r="C209" s="526"/>
      <c r="D209" s="522"/>
      <c r="E209" s="189" t="s">
        <v>48</v>
      </c>
      <c r="F209" s="527">
        <f t="shared" si="7"/>
        <v>0</v>
      </c>
      <c r="G209" s="522"/>
      <c r="H209" s="522"/>
    </row>
    <row r="210" spans="2:8" ht="20.100000000000001" customHeight="1">
      <c r="B210" s="524"/>
      <c r="C210" s="526" t="s">
        <v>217</v>
      </c>
      <c r="D210" s="522"/>
      <c r="E210" s="189" t="s">
        <v>49</v>
      </c>
      <c r="F210" s="527">
        <f t="shared" si="7"/>
        <v>0</v>
      </c>
      <c r="G210" s="522"/>
      <c r="H210" s="522"/>
    </row>
    <row r="211" spans="2:8" ht="20.100000000000001" customHeight="1">
      <c r="B211" s="524"/>
      <c r="C211" s="526"/>
      <c r="D211" s="522"/>
      <c r="E211" s="189" t="s">
        <v>50</v>
      </c>
      <c r="F211" s="527">
        <f t="shared" si="7"/>
        <v>0</v>
      </c>
      <c r="G211" s="522"/>
      <c r="H211" s="522"/>
    </row>
    <row r="212" spans="2:8" ht="20.100000000000001" customHeight="1">
      <c r="B212" s="524"/>
      <c r="C212" s="526"/>
      <c r="D212" s="522"/>
      <c r="E212" s="189" t="s">
        <v>51</v>
      </c>
      <c r="F212" s="527">
        <f t="shared" si="7"/>
        <v>0</v>
      </c>
      <c r="G212" s="522"/>
      <c r="H212" s="522"/>
    </row>
    <row r="213" spans="2:8" ht="20.100000000000001" customHeight="1">
      <c r="B213" s="524"/>
      <c r="C213" s="526" t="s">
        <v>218</v>
      </c>
      <c r="D213" s="522"/>
      <c r="E213" s="189" t="s">
        <v>52</v>
      </c>
      <c r="F213" s="527">
        <f t="shared" si="7"/>
        <v>0</v>
      </c>
      <c r="G213" s="522"/>
      <c r="H213" s="522"/>
    </row>
    <row r="214" spans="2:8" ht="20.100000000000001" customHeight="1">
      <c r="B214" s="524"/>
      <c r="C214" s="526"/>
      <c r="D214" s="522"/>
      <c r="E214" s="189" t="s">
        <v>53</v>
      </c>
      <c r="F214" s="527">
        <f t="shared" si="7"/>
        <v>0</v>
      </c>
      <c r="G214" s="522"/>
      <c r="H214" s="522"/>
    </row>
    <row r="215" spans="2:8" ht="20.100000000000001" customHeight="1">
      <c r="B215" s="524"/>
      <c r="C215" s="526"/>
      <c r="D215" s="522"/>
      <c r="E215" s="189" t="s">
        <v>54</v>
      </c>
      <c r="F215" s="527">
        <f t="shared" si="7"/>
        <v>0</v>
      </c>
      <c r="G215" s="522"/>
      <c r="H215" s="522"/>
    </row>
    <row r="216" spans="2:8" ht="20.100000000000001" customHeight="1">
      <c r="B216" s="524"/>
      <c r="C216" s="526"/>
      <c r="D216" s="522"/>
      <c r="E216" s="189" t="s">
        <v>55</v>
      </c>
      <c r="F216" s="527">
        <f t="shared" si="7"/>
        <v>0</v>
      </c>
      <c r="G216" s="522"/>
      <c r="H216" s="522"/>
    </row>
    <row r="217" spans="2:8" ht="20.100000000000001" customHeight="1">
      <c r="B217" s="524"/>
      <c r="C217" s="526"/>
      <c r="D217" s="522"/>
      <c r="E217" s="189" t="s">
        <v>33</v>
      </c>
      <c r="F217" s="527">
        <f t="shared" si="7"/>
        <v>0</v>
      </c>
      <c r="G217" s="522"/>
      <c r="H217" s="522"/>
    </row>
    <row r="218" spans="2:8" ht="20.100000000000001" customHeight="1">
      <c r="B218" s="524"/>
      <c r="C218" s="526" t="s">
        <v>65</v>
      </c>
      <c r="D218" s="522"/>
      <c r="E218" s="189"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 ref="F206:H206"/>
    <mergeCell ref="F207:H207"/>
    <mergeCell ref="F208:H208"/>
    <mergeCell ref="B172:E172"/>
    <mergeCell ref="F172:H172"/>
    <mergeCell ref="B178:E178"/>
    <mergeCell ref="F178:H178"/>
    <mergeCell ref="F217:H217"/>
    <mergeCell ref="C218:D218"/>
    <mergeCell ref="F218:H218"/>
    <mergeCell ref="C219:E219"/>
    <mergeCell ref="F219:H219"/>
    <mergeCell ref="C199:E199"/>
    <mergeCell ref="F199:H199"/>
    <mergeCell ref="C200:E200"/>
    <mergeCell ref="F200:H200"/>
    <mergeCell ref="C201:E201"/>
    <mergeCell ref="F201:H201"/>
    <mergeCell ref="C182:D182"/>
    <mergeCell ref="F182:H182"/>
    <mergeCell ref="B183:B201"/>
    <mergeCell ref="C183:D185"/>
    <mergeCell ref="F183:H183"/>
    <mergeCell ref="F184:H184"/>
    <mergeCell ref="F185:H185"/>
    <mergeCell ref="C186:D190"/>
    <mergeCell ref="F186:H186"/>
  </mergeCells>
  <phoneticPr fontId="8"/>
  <conditionalFormatting sqref="O51:O110 G51:G110 I51:I110 L51:L110">
    <cfRule type="expression" dxfId="988" priority="74">
      <formula>INDIRECT(ADDRESS(ROW(),COLUMN()))=TRUNC(INDIRECT(ADDRESS(ROW(),COLUMN())))</formula>
    </cfRule>
  </conditionalFormatting>
  <conditionalFormatting sqref="O27:O50">
    <cfRule type="expression" dxfId="987" priority="70">
      <formula>INDIRECT(ADDRESS(ROW(),COLUMN()))=TRUNC(INDIRECT(ADDRESS(ROW(),COLUMN())))</formula>
    </cfRule>
  </conditionalFormatting>
  <conditionalFormatting sqref="G48:G50">
    <cfRule type="expression" dxfId="986" priority="73">
      <formula>INDIRECT(ADDRESS(ROW(),COLUMN()))=TRUNC(INDIRECT(ADDRESS(ROW(),COLUMN())))</formula>
    </cfRule>
  </conditionalFormatting>
  <conditionalFormatting sqref="I45 I48:I50">
    <cfRule type="expression" dxfId="985" priority="72">
      <formula>INDIRECT(ADDRESS(ROW(),COLUMN()))=TRUNC(INDIRECT(ADDRESS(ROW(),COLUMN())))</formula>
    </cfRule>
  </conditionalFormatting>
  <conditionalFormatting sqref="L29:L50">
    <cfRule type="expression" dxfId="984" priority="71">
      <formula>INDIRECT(ADDRESS(ROW(),COLUMN()))=TRUNC(INDIRECT(ADDRESS(ROW(),COLUMN())))</formula>
    </cfRule>
  </conditionalFormatting>
  <conditionalFormatting sqref="O10">
    <cfRule type="expression" dxfId="983" priority="68">
      <formula>INDIRECT(ADDRESS(ROW(),COLUMN()))=TRUNC(INDIRECT(ADDRESS(ROW(),COLUMN())))</formula>
    </cfRule>
  </conditionalFormatting>
  <conditionalFormatting sqref="L10">
    <cfRule type="expression" dxfId="982" priority="69">
      <formula>INDIRECT(ADDRESS(ROW(),COLUMN()))=TRUNC(INDIRECT(ADDRESS(ROW(),COLUMN())))</formula>
    </cfRule>
  </conditionalFormatting>
  <conditionalFormatting sqref="O11">
    <cfRule type="expression" dxfId="981" priority="66">
      <formula>INDIRECT(ADDRESS(ROW(),COLUMN()))=TRUNC(INDIRECT(ADDRESS(ROW(),COLUMN())))</formula>
    </cfRule>
  </conditionalFormatting>
  <conditionalFormatting sqref="L11">
    <cfRule type="expression" dxfId="980" priority="67">
      <formula>INDIRECT(ADDRESS(ROW(),COLUMN()))=TRUNC(INDIRECT(ADDRESS(ROW(),COLUMN())))</formula>
    </cfRule>
  </conditionalFormatting>
  <conditionalFormatting sqref="O12:O26">
    <cfRule type="expression" dxfId="979" priority="63">
      <formula>INDIRECT(ADDRESS(ROW(),COLUMN()))=TRUNC(INDIRECT(ADDRESS(ROW(),COLUMN())))</formula>
    </cfRule>
  </conditionalFormatting>
  <conditionalFormatting sqref="I21:I25">
    <cfRule type="expression" dxfId="978" priority="65">
      <formula>INDIRECT(ADDRESS(ROW(),COLUMN()))=TRUNC(INDIRECT(ADDRESS(ROW(),COLUMN())))</formula>
    </cfRule>
  </conditionalFormatting>
  <conditionalFormatting sqref="L12:L25">
    <cfRule type="expression" dxfId="977" priority="64">
      <formula>INDIRECT(ADDRESS(ROW(),COLUMN()))=TRUNC(INDIRECT(ADDRESS(ROW(),COLUMN())))</formula>
    </cfRule>
  </conditionalFormatting>
  <conditionalFormatting sqref="G10 G15">
    <cfRule type="expression" dxfId="976" priority="62">
      <formula>INDIRECT(ADDRESS(ROW(),COLUMN()))=TRUNC(INDIRECT(ADDRESS(ROW(),COLUMN())))</formula>
    </cfRule>
  </conditionalFormatting>
  <conditionalFormatting sqref="I10 I15">
    <cfRule type="expression" dxfId="975" priority="61">
      <formula>INDIRECT(ADDRESS(ROW(),COLUMN()))=TRUNC(INDIRECT(ADDRESS(ROW(),COLUMN())))</formula>
    </cfRule>
  </conditionalFormatting>
  <conditionalFormatting sqref="G12">
    <cfRule type="expression" dxfId="974" priority="60">
      <formula>INDIRECT(ADDRESS(ROW(),COLUMN()))=TRUNC(INDIRECT(ADDRESS(ROW(),COLUMN())))</formula>
    </cfRule>
  </conditionalFormatting>
  <conditionalFormatting sqref="I12">
    <cfRule type="expression" dxfId="973" priority="59">
      <formula>INDIRECT(ADDRESS(ROW(),COLUMN()))=TRUNC(INDIRECT(ADDRESS(ROW(),COLUMN())))</formula>
    </cfRule>
  </conditionalFormatting>
  <conditionalFormatting sqref="G14">
    <cfRule type="expression" dxfId="972" priority="58">
      <formula>INDIRECT(ADDRESS(ROW(),COLUMN()))=TRUNC(INDIRECT(ADDRESS(ROW(),COLUMN())))</formula>
    </cfRule>
  </conditionalFormatting>
  <conditionalFormatting sqref="I14">
    <cfRule type="expression" dxfId="971" priority="57">
      <formula>INDIRECT(ADDRESS(ROW(),COLUMN()))=TRUNC(INDIRECT(ADDRESS(ROW(),COLUMN())))</formula>
    </cfRule>
  </conditionalFormatting>
  <conditionalFormatting sqref="G11">
    <cfRule type="expression" dxfId="970" priority="56">
      <formula>INDIRECT(ADDRESS(ROW(),COLUMN()))=TRUNC(INDIRECT(ADDRESS(ROW(),COLUMN())))</formula>
    </cfRule>
  </conditionalFormatting>
  <conditionalFormatting sqref="I11">
    <cfRule type="expression" dxfId="969" priority="55">
      <formula>INDIRECT(ADDRESS(ROW(),COLUMN()))=TRUNC(INDIRECT(ADDRESS(ROW(),COLUMN())))</formula>
    </cfRule>
  </conditionalFormatting>
  <conditionalFormatting sqref="G13">
    <cfRule type="expression" dxfId="968" priority="54">
      <formula>INDIRECT(ADDRESS(ROW(),COLUMN()))=TRUNC(INDIRECT(ADDRESS(ROW(),COLUMN())))</formula>
    </cfRule>
  </conditionalFormatting>
  <conditionalFormatting sqref="I13">
    <cfRule type="expression" dxfId="967" priority="53">
      <formula>INDIRECT(ADDRESS(ROW(),COLUMN()))=TRUNC(INDIRECT(ADDRESS(ROW(),COLUMN())))</formula>
    </cfRule>
  </conditionalFormatting>
  <conditionalFormatting sqref="G16 G19">
    <cfRule type="expression" dxfId="966" priority="52">
      <formula>INDIRECT(ADDRESS(ROW(),COLUMN()))=TRUNC(INDIRECT(ADDRESS(ROW(),COLUMN())))</formula>
    </cfRule>
  </conditionalFormatting>
  <conditionalFormatting sqref="I16 I19">
    <cfRule type="expression" dxfId="965" priority="51">
      <formula>INDIRECT(ADDRESS(ROW(),COLUMN()))=TRUNC(INDIRECT(ADDRESS(ROW(),COLUMN())))</formula>
    </cfRule>
  </conditionalFormatting>
  <conditionalFormatting sqref="G17">
    <cfRule type="expression" dxfId="964" priority="50">
      <formula>INDIRECT(ADDRESS(ROW(),COLUMN()))=TRUNC(INDIRECT(ADDRESS(ROW(),COLUMN())))</formula>
    </cfRule>
  </conditionalFormatting>
  <conditionalFormatting sqref="I17">
    <cfRule type="expression" dxfId="963" priority="49">
      <formula>INDIRECT(ADDRESS(ROW(),COLUMN()))=TRUNC(INDIRECT(ADDRESS(ROW(),COLUMN())))</formula>
    </cfRule>
  </conditionalFormatting>
  <conditionalFormatting sqref="G18">
    <cfRule type="expression" dxfId="962" priority="48">
      <formula>INDIRECT(ADDRESS(ROW(),COLUMN()))=TRUNC(INDIRECT(ADDRESS(ROW(),COLUMN())))</formula>
    </cfRule>
  </conditionalFormatting>
  <conditionalFormatting sqref="I18">
    <cfRule type="expression" dxfId="961" priority="47">
      <formula>INDIRECT(ADDRESS(ROW(),COLUMN()))=TRUNC(INDIRECT(ADDRESS(ROW(),COLUMN())))</formula>
    </cfRule>
  </conditionalFormatting>
  <conditionalFormatting sqref="G20">
    <cfRule type="expression" dxfId="960" priority="46">
      <formula>INDIRECT(ADDRESS(ROW(),COLUMN()))=TRUNC(INDIRECT(ADDRESS(ROW(),COLUMN())))</formula>
    </cfRule>
  </conditionalFormatting>
  <conditionalFormatting sqref="I20">
    <cfRule type="expression" dxfId="959" priority="45">
      <formula>INDIRECT(ADDRESS(ROW(),COLUMN()))=TRUNC(INDIRECT(ADDRESS(ROW(),COLUMN())))</formula>
    </cfRule>
  </conditionalFormatting>
  <conditionalFormatting sqref="G21 G23">
    <cfRule type="expression" dxfId="958" priority="44">
      <formula>INDIRECT(ADDRESS(ROW(),COLUMN()))=TRUNC(INDIRECT(ADDRESS(ROW(),COLUMN())))</formula>
    </cfRule>
  </conditionalFormatting>
  <conditionalFormatting sqref="G22">
    <cfRule type="expression" dxfId="957" priority="43">
      <formula>INDIRECT(ADDRESS(ROW(),COLUMN()))=TRUNC(INDIRECT(ADDRESS(ROW(),COLUMN())))</formula>
    </cfRule>
  </conditionalFormatting>
  <conditionalFormatting sqref="G24:G25">
    <cfRule type="expression" dxfId="956" priority="42">
      <formula>INDIRECT(ADDRESS(ROW(),COLUMN()))=TRUNC(INDIRECT(ADDRESS(ROW(),COLUMN())))</formula>
    </cfRule>
  </conditionalFormatting>
  <conditionalFormatting sqref="G26:G28">
    <cfRule type="expression" dxfId="955" priority="41">
      <formula>INDIRECT(ADDRESS(ROW(),COLUMN()))=TRUNC(INDIRECT(ADDRESS(ROW(),COLUMN())))</formula>
    </cfRule>
  </conditionalFormatting>
  <conditionalFormatting sqref="I26:I28">
    <cfRule type="expression" dxfId="954" priority="40">
      <formula>INDIRECT(ADDRESS(ROW(),COLUMN()))=TRUNC(INDIRECT(ADDRESS(ROW(),COLUMN())))</formula>
    </cfRule>
  </conditionalFormatting>
  <conditionalFormatting sqref="L26:L28">
    <cfRule type="expression" dxfId="953" priority="39">
      <formula>INDIRECT(ADDRESS(ROW(),COLUMN()))=TRUNC(INDIRECT(ADDRESS(ROW(),COLUMN())))</formula>
    </cfRule>
  </conditionalFormatting>
  <conditionalFormatting sqref="G29:G30">
    <cfRule type="expression" dxfId="952" priority="38">
      <formula>INDIRECT(ADDRESS(ROW(),COLUMN()))=TRUNC(INDIRECT(ADDRESS(ROW(),COLUMN())))</formula>
    </cfRule>
  </conditionalFormatting>
  <conditionalFormatting sqref="I29:I30">
    <cfRule type="expression" dxfId="951" priority="37">
      <formula>INDIRECT(ADDRESS(ROW(),COLUMN()))=TRUNC(INDIRECT(ADDRESS(ROW(),COLUMN())))</formula>
    </cfRule>
  </conditionalFormatting>
  <conditionalFormatting sqref="G31:G32 G42 G44">
    <cfRule type="expression" dxfId="950" priority="36">
      <formula>INDIRECT(ADDRESS(ROW(),COLUMN()))=TRUNC(INDIRECT(ADDRESS(ROW(),COLUMN())))</formula>
    </cfRule>
  </conditionalFormatting>
  <conditionalFormatting sqref="I31:I32 I42 I44">
    <cfRule type="expression" dxfId="949" priority="35">
      <formula>INDIRECT(ADDRESS(ROW(),COLUMN()))=TRUNC(INDIRECT(ADDRESS(ROW(),COLUMN())))</formula>
    </cfRule>
  </conditionalFormatting>
  <conditionalFormatting sqref="G40">
    <cfRule type="expression" dxfId="948" priority="34">
      <formula>INDIRECT(ADDRESS(ROW(),COLUMN()))=TRUNC(INDIRECT(ADDRESS(ROW(),COLUMN())))</formula>
    </cfRule>
  </conditionalFormatting>
  <conditionalFormatting sqref="I40">
    <cfRule type="expression" dxfId="947" priority="33">
      <formula>INDIRECT(ADDRESS(ROW(),COLUMN()))=TRUNC(INDIRECT(ADDRESS(ROW(),COLUMN())))</formula>
    </cfRule>
  </conditionalFormatting>
  <conditionalFormatting sqref="G37">
    <cfRule type="expression" dxfId="946" priority="32">
      <formula>INDIRECT(ADDRESS(ROW(),COLUMN()))=TRUNC(INDIRECT(ADDRESS(ROW(),COLUMN())))</formula>
    </cfRule>
  </conditionalFormatting>
  <conditionalFormatting sqref="I37">
    <cfRule type="expression" dxfId="945" priority="31">
      <formula>INDIRECT(ADDRESS(ROW(),COLUMN()))=TRUNC(INDIRECT(ADDRESS(ROW(),COLUMN())))</formula>
    </cfRule>
  </conditionalFormatting>
  <conditionalFormatting sqref="G38">
    <cfRule type="expression" dxfId="944" priority="30">
      <formula>INDIRECT(ADDRESS(ROW(),COLUMN()))=TRUNC(INDIRECT(ADDRESS(ROW(),COLUMN())))</formula>
    </cfRule>
  </conditionalFormatting>
  <conditionalFormatting sqref="I38">
    <cfRule type="expression" dxfId="943" priority="29">
      <formula>INDIRECT(ADDRESS(ROW(),COLUMN()))=TRUNC(INDIRECT(ADDRESS(ROW(),COLUMN())))</formula>
    </cfRule>
  </conditionalFormatting>
  <conditionalFormatting sqref="G41">
    <cfRule type="expression" dxfId="942" priority="28">
      <formula>INDIRECT(ADDRESS(ROW(),COLUMN()))=TRUNC(INDIRECT(ADDRESS(ROW(),COLUMN())))</formula>
    </cfRule>
  </conditionalFormatting>
  <conditionalFormatting sqref="I41">
    <cfRule type="expression" dxfId="941" priority="27">
      <formula>INDIRECT(ADDRESS(ROW(),COLUMN()))=TRUNC(INDIRECT(ADDRESS(ROW(),COLUMN())))</formula>
    </cfRule>
  </conditionalFormatting>
  <conditionalFormatting sqref="G43">
    <cfRule type="expression" dxfId="940" priority="26">
      <formula>INDIRECT(ADDRESS(ROW(),COLUMN()))=TRUNC(INDIRECT(ADDRESS(ROW(),COLUMN())))</formula>
    </cfRule>
  </conditionalFormatting>
  <conditionalFormatting sqref="I43">
    <cfRule type="expression" dxfId="939" priority="25">
      <formula>INDIRECT(ADDRESS(ROW(),COLUMN()))=TRUNC(INDIRECT(ADDRESS(ROW(),COLUMN())))</formula>
    </cfRule>
  </conditionalFormatting>
  <conditionalFormatting sqref="G36">
    <cfRule type="expression" dxfId="938" priority="24">
      <formula>INDIRECT(ADDRESS(ROW(),COLUMN()))=TRUNC(INDIRECT(ADDRESS(ROW(),COLUMN())))</formula>
    </cfRule>
  </conditionalFormatting>
  <conditionalFormatting sqref="I36">
    <cfRule type="expression" dxfId="937" priority="23">
      <formula>INDIRECT(ADDRESS(ROW(),COLUMN()))=TRUNC(INDIRECT(ADDRESS(ROW(),COLUMN())))</formula>
    </cfRule>
  </conditionalFormatting>
  <conditionalFormatting sqref="G39">
    <cfRule type="expression" dxfId="936" priority="22">
      <formula>INDIRECT(ADDRESS(ROW(),COLUMN()))=TRUNC(INDIRECT(ADDRESS(ROW(),COLUMN())))</formula>
    </cfRule>
  </conditionalFormatting>
  <conditionalFormatting sqref="I39">
    <cfRule type="expression" dxfId="935" priority="21">
      <formula>INDIRECT(ADDRESS(ROW(),COLUMN()))=TRUNC(INDIRECT(ADDRESS(ROW(),COLUMN())))</formula>
    </cfRule>
  </conditionalFormatting>
  <conditionalFormatting sqref="G35">
    <cfRule type="expression" dxfId="934" priority="20">
      <formula>INDIRECT(ADDRESS(ROW(),COLUMN()))=TRUNC(INDIRECT(ADDRESS(ROW(),COLUMN())))</formula>
    </cfRule>
  </conditionalFormatting>
  <conditionalFormatting sqref="I35">
    <cfRule type="expression" dxfId="933" priority="19">
      <formula>INDIRECT(ADDRESS(ROW(),COLUMN()))=TRUNC(INDIRECT(ADDRESS(ROW(),COLUMN())))</formula>
    </cfRule>
  </conditionalFormatting>
  <conditionalFormatting sqref="G33">
    <cfRule type="expression" dxfId="932" priority="18">
      <formula>INDIRECT(ADDRESS(ROW(),COLUMN()))=TRUNC(INDIRECT(ADDRESS(ROW(),COLUMN())))</formula>
    </cfRule>
  </conditionalFormatting>
  <conditionalFormatting sqref="I33">
    <cfRule type="expression" dxfId="931" priority="17">
      <formula>INDIRECT(ADDRESS(ROW(),COLUMN()))=TRUNC(INDIRECT(ADDRESS(ROW(),COLUMN())))</formula>
    </cfRule>
  </conditionalFormatting>
  <conditionalFormatting sqref="G34">
    <cfRule type="expression" dxfId="930" priority="16">
      <formula>INDIRECT(ADDRESS(ROW(),COLUMN()))=TRUNC(INDIRECT(ADDRESS(ROW(),COLUMN())))</formula>
    </cfRule>
  </conditionalFormatting>
  <conditionalFormatting sqref="I34">
    <cfRule type="expression" dxfId="929" priority="15">
      <formula>INDIRECT(ADDRESS(ROW(),COLUMN()))=TRUNC(INDIRECT(ADDRESS(ROW(),COLUMN())))</formula>
    </cfRule>
  </conditionalFormatting>
  <conditionalFormatting sqref="G45">
    <cfRule type="expression" dxfId="928" priority="14">
      <formula>INDIRECT(ADDRESS(ROW(),COLUMN()))=TRUNC(INDIRECT(ADDRESS(ROW(),COLUMN())))</formula>
    </cfRule>
  </conditionalFormatting>
  <conditionalFormatting sqref="G46:G47">
    <cfRule type="expression" dxfId="927" priority="13">
      <formula>INDIRECT(ADDRESS(ROW(),COLUMN()))=TRUNC(INDIRECT(ADDRESS(ROW(),COLUMN())))</formula>
    </cfRule>
  </conditionalFormatting>
  <conditionalFormatting sqref="I46:I47">
    <cfRule type="expression" dxfId="926" priority="12">
      <formula>INDIRECT(ADDRESS(ROW(),COLUMN()))=TRUNC(INDIRECT(ADDRESS(ROW(),COLUMN())))</formula>
    </cfRule>
  </conditionalFormatting>
  <conditionalFormatting sqref="G117">
    <cfRule type="expression" dxfId="925" priority="8">
      <formula>INDIRECT(ADDRESS(ROW(),COLUMN()))=TRUNC(INDIRECT(ADDRESS(ROW(),COLUMN())))</formula>
    </cfRule>
  </conditionalFormatting>
  <conditionalFormatting sqref="I117">
    <cfRule type="expression" dxfId="924" priority="7">
      <formula>INDIRECT(ADDRESS(ROW(),COLUMN()))=TRUNC(INDIRECT(ADDRESS(ROW(),COLUMN())))</formula>
    </cfRule>
  </conditionalFormatting>
  <conditionalFormatting sqref="L117">
    <cfRule type="expression" dxfId="923" priority="6">
      <formula>INDIRECT(ADDRESS(ROW(),COLUMN()))=TRUNC(INDIRECT(ADDRESS(ROW(),COLUMN())))</formula>
    </cfRule>
  </conditionalFormatting>
  <conditionalFormatting sqref="O117">
    <cfRule type="expression" dxfId="922" priority="5">
      <formula>INDIRECT(ADDRESS(ROW(),COLUMN()))=TRUNC(INDIRECT(ADDRESS(ROW(),COLUMN())))</formula>
    </cfRule>
  </conditionalFormatting>
  <conditionalFormatting sqref="G118:G166">
    <cfRule type="expression" dxfId="921" priority="4">
      <formula>INDIRECT(ADDRESS(ROW(),COLUMN()))=TRUNC(INDIRECT(ADDRESS(ROW(),COLUMN())))</formula>
    </cfRule>
  </conditionalFormatting>
  <conditionalFormatting sqref="I118:I166">
    <cfRule type="expression" dxfId="920" priority="3">
      <formula>INDIRECT(ADDRESS(ROW(),COLUMN()))=TRUNC(INDIRECT(ADDRESS(ROW(),COLUMN())))</formula>
    </cfRule>
  </conditionalFormatting>
  <conditionalFormatting sqref="L118:L166">
    <cfRule type="expression" dxfId="919" priority="2">
      <formula>INDIRECT(ADDRESS(ROW(),COLUMN()))=TRUNC(INDIRECT(ADDRESS(ROW(),COLUMN())))</formula>
    </cfRule>
  </conditionalFormatting>
  <conditionalFormatting sqref="O118:O166">
    <cfRule type="expression" dxfId="918"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192" t="str">
        <f>IF(実施計画提出書!T12=0,"",実施計画提出書!T12)</f>
        <v/>
      </c>
    </row>
    <row r="2" spans="1:24" ht="25.5" customHeight="1">
      <c r="A2" s="534" t="s">
        <v>256</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190" t="s">
        <v>203</v>
      </c>
      <c r="F6" s="550" t="s">
        <v>212</v>
      </c>
      <c r="G6" s="551"/>
      <c r="H6" s="551"/>
      <c r="I6" s="551"/>
      <c r="J6" s="551"/>
      <c r="K6" s="552"/>
      <c r="L6" s="86"/>
      <c r="M6" s="86"/>
      <c r="N6" s="86"/>
      <c r="O6" s="86"/>
      <c r="P6" s="86"/>
      <c r="Q6" s="86"/>
    </row>
    <row r="7" spans="1:24" ht="19.5" customHeight="1">
      <c r="A7" s="88"/>
      <c r="B7" s="89"/>
      <c r="C7" s="561">
        <f>SUMIFS($Q$10:$Q$109,$B$10:$B$109,"")</f>
        <v>0</v>
      </c>
      <c r="D7" s="562"/>
      <c r="E7" s="191">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187"/>
    </row>
    <row r="112" spans="1:17" ht="25.5" customHeight="1">
      <c r="A112" s="534" t="s">
        <v>257</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229"/>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229"/>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18"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hidden="1"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hidden="1"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hidden="1"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hidden="1"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hidden="1"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hidden="1"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hidden="1"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hidden="1"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hidden="1"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hidden="1"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hidden="1"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hidden="1"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hidden="1"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hidden="1"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hidden="1"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hidden="1"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hidden="1"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hidden="1"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hidden="1"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hidden="1"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hidden="1"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hidden="1"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hidden="1"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hidden="1"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hidden="1"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18" hidden="1"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hidden="1"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hidden="1"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hidden="1"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hidden="1"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hidden="1"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hidden="1"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hidden="1"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hidden="1"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hidden="1" customHeight="1">
      <c r="A166" s="538">
        <v>50</v>
      </c>
      <c r="B166" s="539"/>
      <c r="C166" s="540"/>
      <c r="D166" s="541"/>
      <c r="E166" s="165"/>
      <c r="F166" s="168"/>
      <c r="G166" s="126"/>
      <c r="H166" s="147"/>
      <c r="I166" s="126"/>
      <c r="J166" s="148"/>
      <c r="K166" s="147"/>
      <c r="L166" s="126"/>
      <c r="M166" s="148"/>
      <c r="N166" s="127"/>
      <c r="O166" s="126"/>
      <c r="P166" s="149"/>
      <c r="Q166" s="130">
        <f t="shared" si="4"/>
        <v>0</v>
      </c>
    </row>
    <row r="168" spans="1:17">
      <c r="A168" s="187"/>
    </row>
    <row r="169" spans="1:17" ht="20.100000000000001" customHeight="1">
      <c r="B169" s="534" t="s">
        <v>258</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88" t="s">
        <v>39</v>
      </c>
      <c r="F182" s="532" t="s">
        <v>204</v>
      </c>
      <c r="G182" s="522"/>
      <c r="H182" s="522"/>
    </row>
    <row r="183" spans="2:8" ht="20.100000000000001" customHeight="1">
      <c r="B183" s="533" t="s">
        <v>40</v>
      </c>
      <c r="C183" s="526" t="s">
        <v>215</v>
      </c>
      <c r="D183" s="522"/>
      <c r="E183" s="189" t="s">
        <v>41</v>
      </c>
      <c r="F183" s="523">
        <f t="shared" ref="F183:F198" si="6">SUMIFS($Q$10:$Q$109,$D$10:$D$109,E183,$B$10:$B$109,"")</f>
        <v>0</v>
      </c>
      <c r="G183" s="522"/>
      <c r="H183" s="522"/>
    </row>
    <row r="184" spans="2:8" ht="20.100000000000001" customHeight="1">
      <c r="B184" s="533"/>
      <c r="C184" s="526"/>
      <c r="D184" s="522"/>
      <c r="E184" s="189" t="s">
        <v>42</v>
      </c>
      <c r="F184" s="523">
        <f t="shared" si="6"/>
        <v>0</v>
      </c>
      <c r="G184" s="522"/>
      <c r="H184" s="522"/>
    </row>
    <row r="185" spans="2:8" ht="20.100000000000001" customHeight="1">
      <c r="B185" s="533"/>
      <c r="C185" s="526"/>
      <c r="D185" s="522"/>
      <c r="E185" s="189" t="s">
        <v>43</v>
      </c>
      <c r="F185" s="523">
        <f t="shared" si="6"/>
        <v>0</v>
      </c>
      <c r="G185" s="522"/>
      <c r="H185" s="522"/>
    </row>
    <row r="186" spans="2:8" ht="20.100000000000001" customHeight="1">
      <c r="B186" s="533"/>
      <c r="C186" s="526" t="s">
        <v>216</v>
      </c>
      <c r="D186" s="522"/>
      <c r="E186" s="189" t="s">
        <v>44</v>
      </c>
      <c r="F186" s="523">
        <f t="shared" si="6"/>
        <v>0</v>
      </c>
      <c r="G186" s="522"/>
      <c r="H186" s="522"/>
    </row>
    <row r="187" spans="2:8" ht="20.100000000000001" customHeight="1">
      <c r="B187" s="533"/>
      <c r="C187" s="526"/>
      <c r="D187" s="522"/>
      <c r="E187" s="189" t="s">
        <v>45</v>
      </c>
      <c r="F187" s="523">
        <f t="shared" si="6"/>
        <v>0</v>
      </c>
      <c r="G187" s="522"/>
      <c r="H187" s="522"/>
    </row>
    <row r="188" spans="2:8" ht="20.100000000000001" customHeight="1">
      <c r="B188" s="533"/>
      <c r="C188" s="526"/>
      <c r="D188" s="522"/>
      <c r="E188" s="189" t="s">
        <v>46</v>
      </c>
      <c r="F188" s="523">
        <f t="shared" si="6"/>
        <v>0</v>
      </c>
      <c r="G188" s="522"/>
      <c r="H188" s="522"/>
    </row>
    <row r="189" spans="2:8" ht="20.100000000000001" customHeight="1">
      <c r="B189" s="533"/>
      <c r="C189" s="526"/>
      <c r="D189" s="522"/>
      <c r="E189" s="189" t="s">
        <v>47</v>
      </c>
      <c r="F189" s="523">
        <f t="shared" si="6"/>
        <v>0</v>
      </c>
      <c r="G189" s="522"/>
      <c r="H189" s="522"/>
    </row>
    <row r="190" spans="2:8" ht="20.100000000000001" customHeight="1">
      <c r="B190" s="533"/>
      <c r="C190" s="526"/>
      <c r="D190" s="522"/>
      <c r="E190" s="189" t="s">
        <v>48</v>
      </c>
      <c r="F190" s="523">
        <f t="shared" si="6"/>
        <v>0</v>
      </c>
      <c r="G190" s="522"/>
      <c r="H190" s="522"/>
    </row>
    <row r="191" spans="2:8" ht="20.100000000000001" customHeight="1">
      <c r="B191" s="533"/>
      <c r="C191" s="526" t="s">
        <v>217</v>
      </c>
      <c r="D191" s="522"/>
      <c r="E191" s="189" t="s">
        <v>49</v>
      </c>
      <c r="F191" s="523">
        <f t="shared" si="6"/>
        <v>0</v>
      </c>
      <c r="G191" s="522"/>
      <c r="H191" s="522"/>
    </row>
    <row r="192" spans="2:8" ht="20.100000000000001" customHeight="1">
      <c r="B192" s="533"/>
      <c r="C192" s="526"/>
      <c r="D192" s="522"/>
      <c r="E192" s="189" t="s">
        <v>50</v>
      </c>
      <c r="F192" s="523">
        <f t="shared" si="6"/>
        <v>0</v>
      </c>
      <c r="G192" s="522"/>
      <c r="H192" s="522"/>
    </row>
    <row r="193" spans="2:8" ht="20.100000000000001" customHeight="1">
      <c r="B193" s="533"/>
      <c r="C193" s="526"/>
      <c r="D193" s="522"/>
      <c r="E193" s="189" t="s">
        <v>51</v>
      </c>
      <c r="F193" s="523">
        <f t="shared" si="6"/>
        <v>0</v>
      </c>
      <c r="G193" s="522"/>
      <c r="H193" s="522"/>
    </row>
    <row r="194" spans="2:8" ht="20.100000000000001" customHeight="1">
      <c r="B194" s="533"/>
      <c r="C194" s="526" t="s">
        <v>218</v>
      </c>
      <c r="D194" s="522"/>
      <c r="E194" s="189" t="s">
        <v>52</v>
      </c>
      <c r="F194" s="523">
        <f t="shared" si="6"/>
        <v>0</v>
      </c>
      <c r="G194" s="522"/>
      <c r="H194" s="522"/>
    </row>
    <row r="195" spans="2:8" ht="20.100000000000001" customHeight="1">
      <c r="B195" s="533"/>
      <c r="C195" s="526"/>
      <c r="D195" s="522"/>
      <c r="E195" s="189" t="s">
        <v>53</v>
      </c>
      <c r="F195" s="523">
        <f t="shared" si="6"/>
        <v>0</v>
      </c>
      <c r="G195" s="522"/>
      <c r="H195" s="522"/>
    </row>
    <row r="196" spans="2:8" ht="20.100000000000001" customHeight="1">
      <c r="B196" s="533"/>
      <c r="C196" s="526"/>
      <c r="D196" s="522"/>
      <c r="E196" s="189" t="s">
        <v>54</v>
      </c>
      <c r="F196" s="523">
        <f t="shared" si="6"/>
        <v>0</v>
      </c>
      <c r="G196" s="522"/>
      <c r="H196" s="522"/>
    </row>
    <row r="197" spans="2:8" ht="20.100000000000001" customHeight="1">
      <c r="B197" s="533"/>
      <c r="C197" s="526"/>
      <c r="D197" s="522"/>
      <c r="E197" s="189" t="s">
        <v>55</v>
      </c>
      <c r="F197" s="523">
        <f t="shared" si="6"/>
        <v>0</v>
      </c>
      <c r="G197" s="522"/>
      <c r="H197" s="522"/>
    </row>
    <row r="198" spans="2:8" ht="20.100000000000001" customHeight="1">
      <c r="B198" s="533"/>
      <c r="C198" s="526" t="s">
        <v>65</v>
      </c>
      <c r="D198" s="522"/>
      <c r="E198" s="189"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9" t="s">
        <v>41</v>
      </c>
      <c r="F202" s="527">
        <f t="shared" ref="F202:F218" si="7">SUMIFS($Q$10:$Q$109,$D$10:$D$109,E202,$B$10:$B$109,"○")</f>
        <v>0</v>
      </c>
      <c r="G202" s="522"/>
      <c r="H202" s="522"/>
    </row>
    <row r="203" spans="2:8" ht="20.100000000000001" customHeight="1">
      <c r="B203" s="524"/>
      <c r="C203" s="526"/>
      <c r="D203" s="522"/>
      <c r="E203" s="189" t="s">
        <v>42</v>
      </c>
      <c r="F203" s="527">
        <f t="shared" si="7"/>
        <v>0</v>
      </c>
      <c r="G203" s="522"/>
      <c r="H203" s="522"/>
    </row>
    <row r="204" spans="2:8" ht="20.100000000000001" customHeight="1">
      <c r="B204" s="524"/>
      <c r="C204" s="526"/>
      <c r="D204" s="522"/>
      <c r="E204" s="189" t="s">
        <v>43</v>
      </c>
      <c r="F204" s="527">
        <f t="shared" si="7"/>
        <v>0</v>
      </c>
      <c r="G204" s="522"/>
      <c r="H204" s="522"/>
    </row>
    <row r="205" spans="2:8" ht="20.100000000000001" customHeight="1">
      <c r="B205" s="524"/>
      <c r="C205" s="526" t="s">
        <v>216</v>
      </c>
      <c r="D205" s="522"/>
      <c r="E205" s="189" t="s">
        <v>44</v>
      </c>
      <c r="F205" s="527">
        <f t="shared" si="7"/>
        <v>0</v>
      </c>
      <c r="G205" s="522"/>
      <c r="H205" s="522"/>
    </row>
    <row r="206" spans="2:8" ht="20.100000000000001" customHeight="1">
      <c r="B206" s="524"/>
      <c r="C206" s="526"/>
      <c r="D206" s="522"/>
      <c r="E206" s="189" t="s">
        <v>45</v>
      </c>
      <c r="F206" s="527">
        <f t="shared" si="7"/>
        <v>0</v>
      </c>
      <c r="G206" s="522"/>
      <c r="H206" s="522"/>
    </row>
    <row r="207" spans="2:8" ht="20.100000000000001" customHeight="1">
      <c r="B207" s="524"/>
      <c r="C207" s="526"/>
      <c r="D207" s="522"/>
      <c r="E207" s="189" t="s">
        <v>46</v>
      </c>
      <c r="F207" s="527">
        <f t="shared" si="7"/>
        <v>0</v>
      </c>
      <c r="G207" s="522"/>
      <c r="H207" s="522"/>
    </row>
    <row r="208" spans="2:8" ht="20.100000000000001" customHeight="1">
      <c r="B208" s="524"/>
      <c r="C208" s="526"/>
      <c r="D208" s="522"/>
      <c r="E208" s="189" t="s">
        <v>47</v>
      </c>
      <c r="F208" s="527">
        <f t="shared" si="7"/>
        <v>0</v>
      </c>
      <c r="G208" s="522"/>
      <c r="H208" s="522"/>
    </row>
    <row r="209" spans="2:8" ht="20.100000000000001" customHeight="1">
      <c r="B209" s="524"/>
      <c r="C209" s="526"/>
      <c r="D209" s="522"/>
      <c r="E209" s="189" t="s">
        <v>48</v>
      </c>
      <c r="F209" s="527">
        <f t="shared" si="7"/>
        <v>0</v>
      </c>
      <c r="G209" s="522"/>
      <c r="H209" s="522"/>
    </row>
    <row r="210" spans="2:8" ht="20.100000000000001" customHeight="1">
      <c r="B210" s="524"/>
      <c r="C210" s="526" t="s">
        <v>217</v>
      </c>
      <c r="D210" s="522"/>
      <c r="E210" s="189" t="s">
        <v>49</v>
      </c>
      <c r="F210" s="527">
        <f t="shared" si="7"/>
        <v>0</v>
      </c>
      <c r="G210" s="522"/>
      <c r="H210" s="522"/>
    </row>
    <row r="211" spans="2:8" ht="20.100000000000001" customHeight="1">
      <c r="B211" s="524"/>
      <c r="C211" s="526"/>
      <c r="D211" s="522"/>
      <c r="E211" s="189" t="s">
        <v>50</v>
      </c>
      <c r="F211" s="527">
        <f t="shared" si="7"/>
        <v>0</v>
      </c>
      <c r="G211" s="522"/>
      <c r="H211" s="522"/>
    </row>
    <row r="212" spans="2:8" ht="20.100000000000001" customHeight="1">
      <c r="B212" s="524"/>
      <c r="C212" s="526"/>
      <c r="D212" s="522"/>
      <c r="E212" s="189" t="s">
        <v>51</v>
      </c>
      <c r="F212" s="527">
        <f t="shared" si="7"/>
        <v>0</v>
      </c>
      <c r="G212" s="522"/>
      <c r="H212" s="522"/>
    </row>
    <row r="213" spans="2:8" ht="20.100000000000001" customHeight="1">
      <c r="B213" s="524"/>
      <c r="C213" s="526" t="s">
        <v>218</v>
      </c>
      <c r="D213" s="522"/>
      <c r="E213" s="189" t="s">
        <v>52</v>
      </c>
      <c r="F213" s="527">
        <f t="shared" si="7"/>
        <v>0</v>
      </c>
      <c r="G213" s="522"/>
      <c r="H213" s="522"/>
    </row>
    <row r="214" spans="2:8" ht="20.100000000000001" customHeight="1">
      <c r="B214" s="524"/>
      <c r="C214" s="526"/>
      <c r="D214" s="522"/>
      <c r="E214" s="189" t="s">
        <v>53</v>
      </c>
      <c r="F214" s="527">
        <f t="shared" si="7"/>
        <v>0</v>
      </c>
      <c r="G214" s="522"/>
      <c r="H214" s="522"/>
    </row>
    <row r="215" spans="2:8" ht="20.100000000000001" customHeight="1">
      <c r="B215" s="524"/>
      <c r="C215" s="526"/>
      <c r="D215" s="522"/>
      <c r="E215" s="189" t="s">
        <v>54</v>
      </c>
      <c r="F215" s="527">
        <f t="shared" si="7"/>
        <v>0</v>
      </c>
      <c r="G215" s="522"/>
      <c r="H215" s="522"/>
    </row>
    <row r="216" spans="2:8" ht="20.100000000000001" customHeight="1">
      <c r="B216" s="524"/>
      <c r="C216" s="526"/>
      <c r="D216" s="522"/>
      <c r="E216" s="189" t="s">
        <v>55</v>
      </c>
      <c r="F216" s="527">
        <f t="shared" si="7"/>
        <v>0</v>
      </c>
      <c r="G216" s="522"/>
      <c r="H216" s="522"/>
    </row>
    <row r="217" spans="2:8" ht="20.100000000000001" customHeight="1">
      <c r="B217" s="524"/>
      <c r="C217" s="526"/>
      <c r="D217" s="522"/>
      <c r="E217" s="189" t="s">
        <v>33</v>
      </c>
      <c r="F217" s="527">
        <f t="shared" si="7"/>
        <v>0</v>
      </c>
      <c r="G217" s="522"/>
      <c r="H217" s="522"/>
    </row>
    <row r="218" spans="2:8" ht="20.100000000000001" customHeight="1">
      <c r="B218" s="524"/>
      <c r="C218" s="526" t="s">
        <v>65</v>
      </c>
      <c r="D218" s="522"/>
      <c r="E218" s="189"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 ref="F206:H206"/>
    <mergeCell ref="F207:H207"/>
    <mergeCell ref="F208:H208"/>
    <mergeCell ref="B172:E172"/>
    <mergeCell ref="F172:H172"/>
    <mergeCell ref="B178:E178"/>
    <mergeCell ref="F178:H178"/>
    <mergeCell ref="F217:H217"/>
    <mergeCell ref="C218:D218"/>
    <mergeCell ref="F218:H218"/>
    <mergeCell ref="C219:E219"/>
    <mergeCell ref="F219:H219"/>
    <mergeCell ref="C199:E199"/>
    <mergeCell ref="F199:H199"/>
    <mergeCell ref="C200:E200"/>
    <mergeCell ref="F200:H200"/>
    <mergeCell ref="C201:E201"/>
    <mergeCell ref="F201:H201"/>
    <mergeCell ref="C182:D182"/>
    <mergeCell ref="F182:H182"/>
    <mergeCell ref="B183:B201"/>
    <mergeCell ref="C183:D185"/>
    <mergeCell ref="F183:H183"/>
    <mergeCell ref="F184:H184"/>
    <mergeCell ref="F185:H185"/>
    <mergeCell ref="C186:D190"/>
    <mergeCell ref="F186:H186"/>
  </mergeCells>
  <phoneticPr fontId="8"/>
  <conditionalFormatting sqref="O51:O110 G51:G110 I51:I110 L51:L110">
    <cfRule type="expression" dxfId="917" priority="74">
      <formula>INDIRECT(ADDRESS(ROW(),COLUMN()))=TRUNC(INDIRECT(ADDRESS(ROW(),COLUMN())))</formula>
    </cfRule>
  </conditionalFormatting>
  <conditionalFormatting sqref="O27:O50">
    <cfRule type="expression" dxfId="916" priority="70">
      <formula>INDIRECT(ADDRESS(ROW(),COLUMN()))=TRUNC(INDIRECT(ADDRESS(ROW(),COLUMN())))</formula>
    </cfRule>
  </conditionalFormatting>
  <conditionalFormatting sqref="G48:G50">
    <cfRule type="expression" dxfId="915" priority="73">
      <formula>INDIRECT(ADDRESS(ROW(),COLUMN()))=TRUNC(INDIRECT(ADDRESS(ROW(),COLUMN())))</formula>
    </cfRule>
  </conditionalFormatting>
  <conditionalFormatting sqref="I45 I48:I50">
    <cfRule type="expression" dxfId="914" priority="72">
      <formula>INDIRECT(ADDRESS(ROW(),COLUMN()))=TRUNC(INDIRECT(ADDRESS(ROW(),COLUMN())))</formula>
    </cfRule>
  </conditionalFormatting>
  <conditionalFormatting sqref="L29:L50">
    <cfRule type="expression" dxfId="913" priority="71">
      <formula>INDIRECT(ADDRESS(ROW(),COLUMN()))=TRUNC(INDIRECT(ADDRESS(ROW(),COLUMN())))</formula>
    </cfRule>
  </conditionalFormatting>
  <conditionalFormatting sqref="O10">
    <cfRule type="expression" dxfId="912" priority="68">
      <formula>INDIRECT(ADDRESS(ROW(),COLUMN()))=TRUNC(INDIRECT(ADDRESS(ROW(),COLUMN())))</formula>
    </cfRule>
  </conditionalFormatting>
  <conditionalFormatting sqref="L10">
    <cfRule type="expression" dxfId="911" priority="69">
      <formula>INDIRECT(ADDRESS(ROW(),COLUMN()))=TRUNC(INDIRECT(ADDRESS(ROW(),COLUMN())))</formula>
    </cfRule>
  </conditionalFormatting>
  <conditionalFormatting sqref="O11">
    <cfRule type="expression" dxfId="910" priority="66">
      <formula>INDIRECT(ADDRESS(ROW(),COLUMN()))=TRUNC(INDIRECT(ADDRESS(ROW(),COLUMN())))</formula>
    </cfRule>
  </conditionalFormatting>
  <conditionalFormatting sqref="L11">
    <cfRule type="expression" dxfId="909" priority="67">
      <formula>INDIRECT(ADDRESS(ROW(),COLUMN()))=TRUNC(INDIRECT(ADDRESS(ROW(),COLUMN())))</formula>
    </cfRule>
  </conditionalFormatting>
  <conditionalFormatting sqref="O12:O26">
    <cfRule type="expression" dxfId="908" priority="63">
      <formula>INDIRECT(ADDRESS(ROW(),COLUMN()))=TRUNC(INDIRECT(ADDRESS(ROW(),COLUMN())))</formula>
    </cfRule>
  </conditionalFormatting>
  <conditionalFormatting sqref="I21:I25">
    <cfRule type="expression" dxfId="907" priority="65">
      <formula>INDIRECT(ADDRESS(ROW(),COLUMN()))=TRUNC(INDIRECT(ADDRESS(ROW(),COLUMN())))</formula>
    </cfRule>
  </conditionalFormatting>
  <conditionalFormatting sqref="L12:L25">
    <cfRule type="expression" dxfId="906" priority="64">
      <formula>INDIRECT(ADDRESS(ROW(),COLUMN()))=TRUNC(INDIRECT(ADDRESS(ROW(),COLUMN())))</formula>
    </cfRule>
  </conditionalFormatting>
  <conditionalFormatting sqref="G10 G15">
    <cfRule type="expression" dxfId="905" priority="62">
      <formula>INDIRECT(ADDRESS(ROW(),COLUMN()))=TRUNC(INDIRECT(ADDRESS(ROW(),COLUMN())))</formula>
    </cfRule>
  </conditionalFormatting>
  <conditionalFormatting sqref="I10 I15">
    <cfRule type="expression" dxfId="904" priority="61">
      <formula>INDIRECT(ADDRESS(ROW(),COLUMN()))=TRUNC(INDIRECT(ADDRESS(ROW(),COLUMN())))</formula>
    </cfRule>
  </conditionalFormatting>
  <conditionalFormatting sqref="G12">
    <cfRule type="expression" dxfId="903" priority="60">
      <formula>INDIRECT(ADDRESS(ROW(),COLUMN()))=TRUNC(INDIRECT(ADDRESS(ROW(),COLUMN())))</formula>
    </cfRule>
  </conditionalFormatting>
  <conditionalFormatting sqref="I12">
    <cfRule type="expression" dxfId="902" priority="59">
      <formula>INDIRECT(ADDRESS(ROW(),COLUMN()))=TRUNC(INDIRECT(ADDRESS(ROW(),COLUMN())))</formula>
    </cfRule>
  </conditionalFormatting>
  <conditionalFormatting sqref="G14">
    <cfRule type="expression" dxfId="901" priority="58">
      <formula>INDIRECT(ADDRESS(ROW(),COLUMN()))=TRUNC(INDIRECT(ADDRESS(ROW(),COLUMN())))</formula>
    </cfRule>
  </conditionalFormatting>
  <conditionalFormatting sqref="I14">
    <cfRule type="expression" dxfId="900" priority="57">
      <formula>INDIRECT(ADDRESS(ROW(),COLUMN()))=TRUNC(INDIRECT(ADDRESS(ROW(),COLUMN())))</formula>
    </cfRule>
  </conditionalFormatting>
  <conditionalFormatting sqref="G11">
    <cfRule type="expression" dxfId="899" priority="56">
      <formula>INDIRECT(ADDRESS(ROW(),COLUMN()))=TRUNC(INDIRECT(ADDRESS(ROW(),COLUMN())))</formula>
    </cfRule>
  </conditionalFormatting>
  <conditionalFormatting sqref="I11">
    <cfRule type="expression" dxfId="898" priority="55">
      <formula>INDIRECT(ADDRESS(ROW(),COLUMN()))=TRUNC(INDIRECT(ADDRESS(ROW(),COLUMN())))</formula>
    </cfRule>
  </conditionalFormatting>
  <conditionalFormatting sqref="G13">
    <cfRule type="expression" dxfId="897" priority="54">
      <formula>INDIRECT(ADDRESS(ROW(),COLUMN()))=TRUNC(INDIRECT(ADDRESS(ROW(),COLUMN())))</formula>
    </cfRule>
  </conditionalFormatting>
  <conditionalFormatting sqref="I13">
    <cfRule type="expression" dxfId="896" priority="53">
      <formula>INDIRECT(ADDRESS(ROW(),COLUMN()))=TRUNC(INDIRECT(ADDRESS(ROW(),COLUMN())))</formula>
    </cfRule>
  </conditionalFormatting>
  <conditionalFormatting sqref="G16 G19">
    <cfRule type="expression" dxfId="895" priority="52">
      <formula>INDIRECT(ADDRESS(ROW(),COLUMN()))=TRUNC(INDIRECT(ADDRESS(ROW(),COLUMN())))</formula>
    </cfRule>
  </conditionalFormatting>
  <conditionalFormatting sqref="I16 I19">
    <cfRule type="expression" dxfId="894" priority="51">
      <formula>INDIRECT(ADDRESS(ROW(),COLUMN()))=TRUNC(INDIRECT(ADDRESS(ROW(),COLUMN())))</formula>
    </cfRule>
  </conditionalFormatting>
  <conditionalFormatting sqref="G17">
    <cfRule type="expression" dxfId="893" priority="50">
      <formula>INDIRECT(ADDRESS(ROW(),COLUMN()))=TRUNC(INDIRECT(ADDRESS(ROW(),COLUMN())))</formula>
    </cfRule>
  </conditionalFormatting>
  <conditionalFormatting sqref="I17">
    <cfRule type="expression" dxfId="892" priority="49">
      <formula>INDIRECT(ADDRESS(ROW(),COLUMN()))=TRUNC(INDIRECT(ADDRESS(ROW(),COLUMN())))</formula>
    </cfRule>
  </conditionalFormatting>
  <conditionalFormatting sqref="G18">
    <cfRule type="expression" dxfId="891" priority="48">
      <formula>INDIRECT(ADDRESS(ROW(),COLUMN()))=TRUNC(INDIRECT(ADDRESS(ROW(),COLUMN())))</formula>
    </cfRule>
  </conditionalFormatting>
  <conditionalFormatting sqref="I18">
    <cfRule type="expression" dxfId="890" priority="47">
      <formula>INDIRECT(ADDRESS(ROW(),COLUMN()))=TRUNC(INDIRECT(ADDRESS(ROW(),COLUMN())))</formula>
    </cfRule>
  </conditionalFormatting>
  <conditionalFormatting sqref="G20">
    <cfRule type="expression" dxfId="889" priority="46">
      <formula>INDIRECT(ADDRESS(ROW(),COLUMN()))=TRUNC(INDIRECT(ADDRESS(ROW(),COLUMN())))</formula>
    </cfRule>
  </conditionalFormatting>
  <conditionalFormatting sqref="I20">
    <cfRule type="expression" dxfId="888" priority="45">
      <formula>INDIRECT(ADDRESS(ROW(),COLUMN()))=TRUNC(INDIRECT(ADDRESS(ROW(),COLUMN())))</formula>
    </cfRule>
  </conditionalFormatting>
  <conditionalFormatting sqref="G21 G23">
    <cfRule type="expression" dxfId="887" priority="44">
      <formula>INDIRECT(ADDRESS(ROW(),COLUMN()))=TRUNC(INDIRECT(ADDRESS(ROW(),COLUMN())))</formula>
    </cfRule>
  </conditionalFormatting>
  <conditionalFormatting sqref="G22">
    <cfRule type="expression" dxfId="886" priority="43">
      <formula>INDIRECT(ADDRESS(ROW(),COLUMN()))=TRUNC(INDIRECT(ADDRESS(ROW(),COLUMN())))</formula>
    </cfRule>
  </conditionalFormatting>
  <conditionalFormatting sqref="G24:G25">
    <cfRule type="expression" dxfId="885" priority="42">
      <formula>INDIRECT(ADDRESS(ROW(),COLUMN()))=TRUNC(INDIRECT(ADDRESS(ROW(),COLUMN())))</formula>
    </cfRule>
  </conditionalFormatting>
  <conditionalFormatting sqref="G26:G28">
    <cfRule type="expression" dxfId="884" priority="41">
      <formula>INDIRECT(ADDRESS(ROW(),COLUMN()))=TRUNC(INDIRECT(ADDRESS(ROW(),COLUMN())))</formula>
    </cfRule>
  </conditionalFormatting>
  <conditionalFormatting sqref="I26:I28">
    <cfRule type="expression" dxfId="883" priority="40">
      <formula>INDIRECT(ADDRESS(ROW(),COLUMN()))=TRUNC(INDIRECT(ADDRESS(ROW(),COLUMN())))</formula>
    </cfRule>
  </conditionalFormatting>
  <conditionalFormatting sqref="L26:L28">
    <cfRule type="expression" dxfId="882" priority="39">
      <formula>INDIRECT(ADDRESS(ROW(),COLUMN()))=TRUNC(INDIRECT(ADDRESS(ROW(),COLUMN())))</formula>
    </cfRule>
  </conditionalFormatting>
  <conditionalFormatting sqref="G29:G30">
    <cfRule type="expression" dxfId="881" priority="38">
      <formula>INDIRECT(ADDRESS(ROW(),COLUMN()))=TRUNC(INDIRECT(ADDRESS(ROW(),COLUMN())))</formula>
    </cfRule>
  </conditionalFormatting>
  <conditionalFormatting sqref="I29:I30">
    <cfRule type="expression" dxfId="880" priority="37">
      <formula>INDIRECT(ADDRESS(ROW(),COLUMN()))=TRUNC(INDIRECT(ADDRESS(ROW(),COLUMN())))</formula>
    </cfRule>
  </conditionalFormatting>
  <conditionalFormatting sqref="G31:G32 G42 G44">
    <cfRule type="expression" dxfId="879" priority="36">
      <formula>INDIRECT(ADDRESS(ROW(),COLUMN()))=TRUNC(INDIRECT(ADDRESS(ROW(),COLUMN())))</formula>
    </cfRule>
  </conditionalFormatting>
  <conditionalFormatting sqref="I31:I32 I42 I44">
    <cfRule type="expression" dxfId="878" priority="35">
      <formula>INDIRECT(ADDRESS(ROW(),COLUMN()))=TRUNC(INDIRECT(ADDRESS(ROW(),COLUMN())))</formula>
    </cfRule>
  </conditionalFormatting>
  <conditionalFormatting sqref="G40">
    <cfRule type="expression" dxfId="877" priority="34">
      <formula>INDIRECT(ADDRESS(ROW(),COLUMN()))=TRUNC(INDIRECT(ADDRESS(ROW(),COLUMN())))</formula>
    </cfRule>
  </conditionalFormatting>
  <conditionalFormatting sqref="I40">
    <cfRule type="expression" dxfId="876" priority="33">
      <formula>INDIRECT(ADDRESS(ROW(),COLUMN()))=TRUNC(INDIRECT(ADDRESS(ROW(),COLUMN())))</formula>
    </cfRule>
  </conditionalFormatting>
  <conditionalFormatting sqref="G37">
    <cfRule type="expression" dxfId="875" priority="32">
      <formula>INDIRECT(ADDRESS(ROW(),COLUMN()))=TRUNC(INDIRECT(ADDRESS(ROW(),COLUMN())))</formula>
    </cfRule>
  </conditionalFormatting>
  <conditionalFormatting sqref="I37">
    <cfRule type="expression" dxfId="874" priority="31">
      <formula>INDIRECT(ADDRESS(ROW(),COLUMN()))=TRUNC(INDIRECT(ADDRESS(ROW(),COLUMN())))</formula>
    </cfRule>
  </conditionalFormatting>
  <conditionalFormatting sqref="G38">
    <cfRule type="expression" dxfId="873" priority="30">
      <formula>INDIRECT(ADDRESS(ROW(),COLUMN()))=TRUNC(INDIRECT(ADDRESS(ROW(),COLUMN())))</formula>
    </cfRule>
  </conditionalFormatting>
  <conditionalFormatting sqref="I38">
    <cfRule type="expression" dxfId="872" priority="29">
      <formula>INDIRECT(ADDRESS(ROW(),COLUMN()))=TRUNC(INDIRECT(ADDRESS(ROW(),COLUMN())))</formula>
    </cfRule>
  </conditionalFormatting>
  <conditionalFormatting sqref="G41">
    <cfRule type="expression" dxfId="871" priority="28">
      <formula>INDIRECT(ADDRESS(ROW(),COLUMN()))=TRUNC(INDIRECT(ADDRESS(ROW(),COLUMN())))</formula>
    </cfRule>
  </conditionalFormatting>
  <conditionalFormatting sqref="I41">
    <cfRule type="expression" dxfId="870" priority="27">
      <formula>INDIRECT(ADDRESS(ROW(),COLUMN()))=TRUNC(INDIRECT(ADDRESS(ROW(),COLUMN())))</formula>
    </cfRule>
  </conditionalFormatting>
  <conditionalFormatting sqref="G43">
    <cfRule type="expression" dxfId="869" priority="26">
      <formula>INDIRECT(ADDRESS(ROW(),COLUMN()))=TRUNC(INDIRECT(ADDRESS(ROW(),COLUMN())))</formula>
    </cfRule>
  </conditionalFormatting>
  <conditionalFormatting sqref="I43">
    <cfRule type="expression" dxfId="868" priority="25">
      <formula>INDIRECT(ADDRESS(ROW(),COLUMN()))=TRUNC(INDIRECT(ADDRESS(ROW(),COLUMN())))</formula>
    </cfRule>
  </conditionalFormatting>
  <conditionalFormatting sqref="G36">
    <cfRule type="expression" dxfId="867" priority="24">
      <formula>INDIRECT(ADDRESS(ROW(),COLUMN()))=TRUNC(INDIRECT(ADDRESS(ROW(),COLUMN())))</formula>
    </cfRule>
  </conditionalFormatting>
  <conditionalFormatting sqref="I36">
    <cfRule type="expression" dxfId="866" priority="23">
      <formula>INDIRECT(ADDRESS(ROW(),COLUMN()))=TRUNC(INDIRECT(ADDRESS(ROW(),COLUMN())))</formula>
    </cfRule>
  </conditionalFormatting>
  <conditionalFormatting sqref="G39">
    <cfRule type="expression" dxfId="865" priority="22">
      <formula>INDIRECT(ADDRESS(ROW(),COLUMN()))=TRUNC(INDIRECT(ADDRESS(ROW(),COLUMN())))</formula>
    </cfRule>
  </conditionalFormatting>
  <conditionalFormatting sqref="I39">
    <cfRule type="expression" dxfId="864" priority="21">
      <formula>INDIRECT(ADDRESS(ROW(),COLUMN()))=TRUNC(INDIRECT(ADDRESS(ROW(),COLUMN())))</formula>
    </cfRule>
  </conditionalFormatting>
  <conditionalFormatting sqref="G35">
    <cfRule type="expression" dxfId="863" priority="20">
      <formula>INDIRECT(ADDRESS(ROW(),COLUMN()))=TRUNC(INDIRECT(ADDRESS(ROW(),COLUMN())))</formula>
    </cfRule>
  </conditionalFormatting>
  <conditionalFormatting sqref="I35">
    <cfRule type="expression" dxfId="862" priority="19">
      <formula>INDIRECT(ADDRESS(ROW(),COLUMN()))=TRUNC(INDIRECT(ADDRESS(ROW(),COLUMN())))</formula>
    </cfRule>
  </conditionalFormatting>
  <conditionalFormatting sqref="G33">
    <cfRule type="expression" dxfId="861" priority="18">
      <formula>INDIRECT(ADDRESS(ROW(),COLUMN()))=TRUNC(INDIRECT(ADDRESS(ROW(),COLUMN())))</formula>
    </cfRule>
  </conditionalFormatting>
  <conditionalFormatting sqref="I33">
    <cfRule type="expression" dxfId="860" priority="17">
      <formula>INDIRECT(ADDRESS(ROW(),COLUMN()))=TRUNC(INDIRECT(ADDRESS(ROW(),COLUMN())))</formula>
    </cfRule>
  </conditionalFormatting>
  <conditionalFormatting sqref="G34">
    <cfRule type="expression" dxfId="859" priority="16">
      <formula>INDIRECT(ADDRESS(ROW(),COLUMN()))=TRUNC(INDIRECT(ADDRESS(ROW(),COLUMN())))</formula>
    </cfRule>
  </conditionalFormatting>
  <conditionalFormatting sqref="I34">
    <cfRule type="expression" dxfId="858" priority="15">
      <formula>INDIRECT(ADDRESS(ROW(),COLUMN()))=TRUNC(INDIRECT(ADDRESS(ROW(),COLUMN())))</formula>
    </cfRule>
  </conditionalFormatting>
  <conditionalFormatting sqref="G45">
    <cfRule type="expression" dxfId="857" priority="14">
      <formula>INDIRECT(ADDRESS(ROW(),COLUMN()))=TRUNC(INDIRECT(ADDRESS(ROW(),COLUMN())))</formula>
    </cfRule>
  </conditionalFormatting>
  <conditionalFormatting sqref="G46:G47">
    <cfRule type="expression" dxfId="856" priority="13">
      <formula>INDIRECT(ADDRESS(ROW(),COLUMN()))=TRUNC(INDIRECT(ADDRESS(ROW(),COLUMN())))</formula>
    </cfRule>
  </conditionalFormatting>
  <conditionalFormatting sqref="I46:I47">
    <cfRule type="expression" dxfId="855" priority="12">
      <formula>INDIRECT(ADDRESS(ROW(),COLUMN()))=TRUNC(INDIRECT(ADDRESS(ROW(),COLUMN())))</formula>
    </cfRule>
  </conditionalFormatting>
  <conditionalFormatting sqref="G117">
    <cfRule type="expression" dxfId="854" priority="8">
      <formula>INDIRECT(ADDRESS(ROW(),COLUMN()))=TRUNC(INDIRECT(ADDRESS(ROW(),COLUMN())))</formula>
    </cfRule>
  </conditionalFormatting>
  <conditionalFormatting sqref="I117">
    <cfRule type="expression" dxfId="853" priority="7">
      <formula>INDIRECT(ADDRESS(ROW(),COLUMN()))=TRUNC(INDIRECT(ADDRESS(ROW(),COLUMN())))</formula>
    </cfRule>
  </conditionalFormatting>
  <conditionalFormatting sqref="L117">
    <cfRule type="expression" dxfId="852" priority="6">
      <formula>INDIRECT(ADDRESS(ROW(),COLUMN()))=TRUNC(INDIRECT(ADDRESS(ROW(),COLUMN())))</formula>
    </cfRule>
  </conditionalFormatting>
  <conditionalFormatting sqref="O117">
    <cfRule type="expression" dxfId="851" priority="5">
      <formula>INDIRECT(ADDRESS(ROW(),COLUMN()))=TRUNC(INDIRECT(ADDRESS(ROW(),COLUMN())))</formula>
    </cfRule>
  </conditionalFormatting>
  <conditionalFormatting sqref="G118:G166">
    <cfRule type="expression" dxfId="850" priority="4">
      <formula>INDIRECT(ADDRESS(ROW(),COLUMN()))=TRUNC(INDIRECT(ADDRESS(ROW(),COLUMN())))</formula>
    </cfRule>
  </conditionalFormatting>
  <conditionalFormatting sqref="I118:I166">
    <cfRule type="expression" dxfId="849" priority="3">
      <formula>INDIRECT(ADDRESS(ROW(),COLUMN()))=TRUNC(INDIRECT(ADDRESS(ROW(),COLUMN())))</formula>
    </cfRule>
  </conditionalFormatting>
  <conditionalFormatting sqref="L118:L166">
    <cfRule type="expression" dxfId="848" priority="2">
      <formula>INDIRECT(ADDRESS(ROW(),COLUMN()))=TRUNC(INDIRECT(ADDRESS(ROW(),COLUMN())))</formula>
    </cfRule>
  </conditionalFormatting>
  <conditionalFormatting sqref="O118:O166">
    <cfRule type="expression" dxfId="847"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192" t="str">
        <f>IF(実施計画提出書!T12=0,"",実施計画提出書!T12)</f>
        <v/>
      </c>
    </row>
    <row r="2" spans="1:24" ht="25.5" customHeight="1">
      <c r="A2" s="534" t="s">
        <v>259</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190" t="s">
        <v>203</v>
      </c>
      <c r="F6" s="550" t="s">
        <v>212</v>
      </c>
      <c r="G6" s="551"/>
      <c r="H6" s="551"/>
      <c r="I6" s="551"/>
      <c r="J6" s="551"/>
      <c r="K6" s="552"/>
      <c r="L6" s="86"/>
      <c r="M6" s="86"/>
      <c r="N6" s="86"/>
      <c r="O6" s="86"/>
      <c r="P6" s="86"/>
      <c r="Q6" s="86"/>
    </row>
    <row r="7" spans="1:24" ht="19.5" customHeight="1">
      <c r="A7" s="88"/>
      <c r="B7" s="89"/>
      <c r="C7" s="561">
        <f>SUMIFS($Q$10:$Q$109,$B$10:$B$109,"")</f>
        <v>0</v>
      </c>
      <c r="D7" s="562"/>
      <c r="E7" s="191">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187"/>
    </row>
    <row r="112" spans="1:17" ht="25.5" customHeight="1">
      <c r="A112" s="534" t="s">
        <v>260</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229"/>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229"/>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18"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hidden="1"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hidden="1"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hidden="1"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hidden="1"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hidden="1"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hidden="1"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hidden="1"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hidden="1"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hidden="1"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hidden="1"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hidden="1"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hidden="1"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hidden="1"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hidden="1"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hidden="1"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hidden="1"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hidden="1"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hidden="1"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hidden="1"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hidden="1"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hidden="1"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hidden="1"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hidden="1"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hidden="1"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hidden="1"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18" hidden="1"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hidden="1"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hidden="1"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hidden="1"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hidden="1"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hidden="1"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hidden="1"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hidden="1"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hidden="1"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hidden="1" customHeight="1">
      <c r="A166" s="538">
        <v>50</v>
      </c>
      <c r="B166" s="539"/>
      <c r="C166" s="540"/>
      <c r="D166" s="541"/>
      <c r="E166" s="165"/>
      <c r="F166" s="168"/>
      <c r="G166" s="126"/>
      <c r="H166" s="147"/>
      <c r="I166" s="126"/>
      <c r="J166" s="148"/>
      <c r="K166" s="147"/>
      <c r="L166" s="126"/>
      <c r="M166" s="148"/>
      <c r="N166" s="127"/>
      <c r="O166" s="126"/>
      <c r="P166" s="149"/>
      <c r="Q166" s="130">
        <f t="shared" si="4"/>
        <v>0</v>
      </c>
    </row>
    <row r="168" spans="1:17">
      <c r="A168" s="187"/>
    </row>
    <row r="169" spans="1:17" ht="20.100000000000001" customHeight="1">
      <c r="B169" s="534" t="s">
        <v>261</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88" t="s">
        <v>39</v>
      </c>
      <c r="F182" s="532" t="s">
        <v>204</v>
      </c>
      <c r="G182" s="522"/>
      <c r="H182" s="522"/>
    </row>
    <row r="183" spans="2:8" ht="20.100000000000001" customHeight="1">
      <c r="B183" s="533" t="s">
        <v>40</v>
      </c>
      <c r="C183" s="526" t="s">
        <v>215</v>
      </c>
      <c r="D183" s="522"/>
      <c r="E183" s="189" t="s">
        <v>41</v>
      </c>
      <c r="F183" s="523">
        <f t="shared" ref="F183:F198" si="6">SUMIFS($Q$10:$Q$109,$D$10:$D$109,E183,$B$10:$B$109,"")</f>
        <v>0</v>
      </c>
      <c r="G183" s="522"/>
      <c r="H183" s="522"/>
    </row>
    <row r="184" spans="2:8" ht="20.100000000000001" customHeight="1">
      <c r="B184" s="533"/>
      <c r="C184" s="526"/>
      <c r="D184" s="522"/>
      <c r="E184" s="189" t="s">
        <v>42</v>
      </c>
      <c r="F184" s="523">
        <f t="shared" si="6"/>
        <v>0</v>
      </c>
      <c r="G184" s="522"/>
      <c r="H184" s="522"/>
    </row>
    <row r="185" spans="2:8" ht="20.100000000000001" customHeight="1">
      <c r="B185" s="533"/>
      <c r="C185" s="526"/>
      <c r="D185" s="522"/>
      <c r="E185" s="189" t="s">
        <v>43</v>
      </c>
      <c r="F185" s="523">
        <f t="shared" si="6"/>
        <v>0</v>
      </c>
      <c r="G185" s="522"/>
      <c r="H185" s="522"/>
    </row>
    <row r="186" spans="2:8" ht="20.100000000000001" customHeight="1">
      <c r="B186" s="533"/>
      <c r="C186" s="526" t="s">
        <v>216</v>
      </c>
      <c r="D186" s="522"/>
      <c r="E186" s="189" t="s">
        <v>44</v>
      </c>
      <c r="F186" s="523">
        <f t="shared" si="6"/>
        <v>0</v>
      </c>
      <c r="G186" s="522"/>
      <c r="H186" s="522"/>
    </row>
    <row r="187" spans="2:8" ht="20.100000000000001" customHeight="1">
      <c r="B187" s="533"/>
      <c r="C187" s="526"/>
      <c r="D187" s="522"/>
      <c r="E187" s="189" t="s">
        <v>45</v>
      </c>
      <c r="F187" s="523">
        <f t="shared" si="6"/>
        <v>0</v>
      </c>
      <c r="G187" s="522"/>
      <c r="H187" s="522"/>
    </row>
    <row r="188" spans="2:8" ht="20.100000000000001" customHeight="1">
      <c r="B188" s="533"/>
      <c r="C188" s="526"/>
      <c r="D188" s="522"/>
      <c r="E188" s="189" t="s">
        <v>46</v>
      </c>
      <c r="F188" s="523">
        <f t="shared" si="6"/>
        <v>0</v>
      </c>
      <c r="G188" s="522"/>
      <c r="H188" s="522"/>
    </row>
    <row r="189" spans="2:8" ht="20.100000000000001" customHeight="1">
      <c r="B189" s="533"/>
      <c r="C189" s="526"/>
      <c r="D189" s="522"/>
      <c r="E189" s="189" t="s">
        <v>47</v>
      </c>
      <c r="F189" s="523">
        <f t="shared" si="6"/>
        <v>0</v>
      </c>
      <c r="G189" s="522"/>
      <c r="H189" s="522"/>
    </row>
    <row r="190" spans="2:8" ht="20.100000000000001" customHeight="1">
      <c r="B190" s="533"/>
      <c r="C190" s="526"/>
      <c r="D190" s="522"/>
      <c r="E190" s="189" t="s">
        <v>48</v>
      </c>
      <c r="F190" s="523">
        <f t="shared" si="6"/>
        <v>0</v>
      </c>
      <c r="G190" s="522"/>
      <c r="H190" s="522"/>
    </row>
    <row r="191" spans="2:8" ht="20.100000000000001" customHeight="1">
      <c r="B191" s="533"/>
      <c r="C191" s="526" t="s">
        <v>217</v>
      </c>
      <c r="D191" s="522"/>
      <c r="E191" s="189" t="s">
        <v>49</v>
      </c>
      <c r="F191" s="523">
        <f t="shared" si="6"/>
        <v>0</v>
      </c>
      <c r="G191" s="522"/>
      <c r="H191" s="522"/>
    </row>
    <row r="192" spans="2:8" ht="20.100000000000001" customHeight="1">
      <c r="B192" s="533"/>
      <c r="C192" s="526"/>
      <c r="D192" s="522"/>
      <c r="E192" s="189" t="s">
        <v>50</v>
      </c>
      <c r="F192" s="523">
        <f t="shared" si="6"/>
        <v>0</v>
      </c>
      <c r="G192" s="522"/>
      <c r="H192" s="522"/>
    </row>
    <row r="193" spans="2:8" ht="20.100000000000001" customHeight="1">
      <c r="B193" s="533"/>
      <c r="C193" s="526"/>
      <c r="D193" s="522"/>
      <c r="E193" s="189" t="s">
        <v>51</v>
      </c>
      <c r="F193" s="523">
        <f t="shared" si="6"/>
        <v>0</v>
      </c>
      <c r="G193" s="522"/>
      <c r="H193" s="522"/>
    </row>
    <row r="194" spans="2:8" ht="20.100000000000001" customHeight="1">
      <c r="B194" s="533"/>
      <c r="C194" s="526" t="s">
        <v>218</v>
      </c>
      <c r="D194" s="522"/>
      <c r="E194" s="189" t="s">
        <v>52</v>
      </c>
      <c r="F194" s="523">
        <f t="shared" si="6"/>
        <v>0</v>
      </c>
      <c r="G194" s="522"/>
      <c r="H194" s="522"/>
    </row>
    <row r="195" spans="2:8" ht="20.100000000000001" customHeight="1">
      <c r="B195" s="533"/>
      <c r="C195" s="526"/>
      <c r="D195" s="522"/>
      <c r="E195" s="189" t="s">
        <v>53</v>
      </c>
      <c r="F195" s="523">
        <f t="shared" si="6"/>
        <v>0</v>
      </c>
      <c r="G195" s="522"/>
      <c r="H195" s="522"/>
    </row>
    <row r="196" spans="2:8" ht="20.100000000000001" customHeight="1">
      <c r="B196" s="533"/>
      <c r="C196" s="526"/>
      <c r="D196" s="522"/>
      <c r="E196" s="189" t="s">
        <v>54</v>
      </c>
      <c r="F196" s="523">
        <f t="shared" si="6"/>
        <v>0</v>
      </c>
      <c r="G196" s="522"/>
      <c r="H196" s="522"/>
    </row>
    <row r="197" spans="2:8" ht="20.100000000000001" customHeight="1">
      <c r="B197" s="533"/>
      <c r="C197" s="526"/>
      <c r="D197" s="522"/>
      <c r="E197" s="189" t="s">
        <v>55</v>
      </c>
      <c r="F197" s="523">
        <f t="shared" si="6"/>
        <v>0</v>
      </c>
      <c r="G197" s="522"/>
      <c r="H197" s="522"/>
    </row>
    <row r="198" spans="2:8" ht="20.100000000000001" customHeight="1">
      <c r="B198" s="533"/>
      <c r="C198" s="526" t="s">
        <v>65</v>
      </c>
      <c r="D198" s="522"/>
      <c r="E198" s="189"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9" t="s">
        <v>41</v>
      </c>
      <c r="F202" s="527">
        <f t="shared" ref="F202:F218" si="7">SUMIFS($Q$10:$Q$109,$D$10:$D$109,E202,$B$10:$B$109,"○")</f>
        <v>0</v>
      </c>
      <c r="G202" s="522"/>
      <c r="H202" s="522"/>
    </row>
    <row r="203" spans="2:8" ht="20.100000000000001" customHeight="1">
      <c r="B203" s="524"/>
      <c r="C203" s="526"/>
      <c r="D203" s="522"/>
      <c r="E203" s="189" t="s">
        <v>42</v>
      </c>
      <c r="F203" s="527">
        <f t="shared" si="7"/>
        <v>0</v>
      </c>
      <c r="G203" s="522"/>
      <c r="H203" s="522"/>
    </row>
    <row r="204" spans="2:8" ht="20.100000000000001" customHeight="1">
      <c r="B204" s="524"/>
      <c r="C204" s="526"/>
      <c r="D204" s="522"/>
      <c r="E204" s="189" t="s">
        <v>43</v>
      </c>
      <c r="F204" s="527">
        <f t="shared" si="7"/>
        <v>0</v>
      </c>
      <c r="G204" s="522"/>
      <c r="H204" s="522"/>
    </row>
    <row r="205" spans="2:8" ht="20.100000000000001" customHeight="1">
      <c r="B205" s="524"/>
      <c r="C205" s="526" t="s">
        <v>216</v>
      </c>
      <c r="D205" s="522"/>
      <c r="E205" s="189" t="s">
        <v>44</v>
      </c>
      <c r="F205" s="527">
        <f t="shared" si="7"/>
        <v>0</v>
      </c>
      <c r="G205" s="522"/>
      <c r="H205" s="522"/>
    </row>
    <row r="206" spans="2:8" ht="20.100000000000001" customHeight="1">
      <c r="B206" s="524"/>
      <c r="C206" s="526"/>
      <c r="D206" s="522"/>
      <c r="E206" s="189" t="s">
        <v>45</v>
      </c>
      <c r="F206" s="527">
        <f t="shared" si="7"/>
        <v>0</v>
      </c>
      <c r="G206" s="522"/>
      <c r="H206" s="522"/>
    </row>
    <row r="207" spans="2:8" ht="20.100000000000001" customHeight="1">
      <c r="B207" s="524"/>
      <c r="C207" s="526"/>
      <c r="D207" s="522"/>
      <c r="E207" s="189" t="s">
        <v>46</v>
      </c>
      <c r="F207" s="527">
        <f t="shared" si="7"/>
        <v>0</v>
      </c>
      <c r="G207" s="522"/>
      <c r="H207" s="522"/>
    </row>
    <row r="208" spans="2:8" ht="20.100000000000001" customHeight="1">
      <c r="B208" s="524"/>
      <c r="C208" s="526"/>
      <c r="D208" s="522"/>
      <c r="E208" s="189" t="s">
        <v>47</v>
      </c>
      <c r="F208" s="527">
        <f t="shared" si="7"/>
        <v>0</v>
      </c>
      <c r="G208" s="522"/>
      <c r="H208" s="522"/>
    </row>
    <row r="209" spans="2:8" ht="20.100000000000001" customHeight="1">
      <c r="B209" s="524"/>
      <c r="C209" s="526"/>
      <c r="D209" s="522"/>
      <c r="E209" s="189" t="s">
        <v>48</v>
      </c>
      <c r="F209" s="527">
        <f t="shared" si="7"/>
        <v>0</v>
      </c>
      <c r="G209" s="522"/>
      <c r="H209" s="522"/>
    </row>
    <row r="210" spans="2:8" ht="20.100000000000001" customHeight="1">
      <c r="B210" s="524"/>
      <c r="C210" s="526" t="s">
        <v>217</v>
      </c>
      <c r="D210" s="522"/>
      <c r="E210" s="189" t="s">
        <v>49</v>
      </c>
      <c r="F210" s="527">
        <f t="shared" si="7"/>
        <v>0</v>
      </c>
      <c r="G210" s="522"/>
      <c r="H210" s="522"/>
    </row>
    <row r="211" spans="2:8" ht="20.100000000000001" customHeight="1">
      <c r="B211" s="524"/>
      <c r="C211" s="526"/>
      <c r="D211" s="522"/>
      <c r="E211" s="189" t="s">
        <v>50</v>
      </c>
      <c r="F211" s="527">
        <f t="shared" si="7"/>
        <v>0</v>
      </c>
      <c r="G211" s="522"/>
      <c r="H211" s="522"/>
    </row>
    <row r="212" spans="2:8" ht="20.100000000000001" customHeight="1">
      <c r="B212" s="524"/>
      <c r="C212" s="526"/>
      <c r="D212" s="522"/>
      <c r="E212" s="189" t="s">
        <v>51</v>
      </c>
      <c r="F212" s="527">
        <f t="shared" si="7"/>
        <v>0</v>
      </c>
      <c r="G212" s="522"/>
      <c r="H212" s="522"/>
    </row>
    <row r="213" spans="2:8" ht="20.100000000000001" customHeight="1">
      <c r="B213" s="524"/>
      <c r="C213" s="526" t="s">
        <v>218</v>
      </c>
      <c r="D213" s="522"/>
      <c r="E213" s="189" t="s">
        <v>52</v>
      </c>
      <c r="F213" s="527">
        <f t="shared" si="7"/>
        <v>0</v>
      </c>
      <c r="G213" s="522"/>
      <c r="H213" s="522"/>
    </row>
    <row r="214" spans="2:8" ht="20.100000000000001" customHeight="1">
      <c r="B214" s="524"/>
      <c r="C214" s="526"/>
      <c r="D214" s="522"/>
      <c r="E214" s="189" t="s">
        <v>53</v>
      </c>
      <c r="F214" s="527">
        <f t="shared" si="7"/>
        <v>0</v>
      </c>
      <c r="G214" s="522"/>
      <c r="H214" s="522"/>
    </row>
    <row r="215" spans="2:8" ht="20.100000000000001" customHeight="1">
      <c r="B215" s="524"/>
      <c r="C215" s="526"/>
      <c r="D215" s="522"/>
      <c r="E215" s="189" t="s">
        <v>54</v>
      </c>
      <c r="F215" s="527">
        <f t="shared" si="7"/>
        <v>0</v>
      </c>
      <c r="G215" s="522"/>
      <c r="H215" s="522"/>
    </row>
    <row r="216" spans="2:8" ht="20.100000000000001" customHeight="1">
      <c r="B216" s="524"/>
      <c r="C216" s="526"/>
      <c r="D216" s="522"/>
      <c r="E216" s="189" t="s">
        <v>55</v>
      </c>
      <c r="F216" s="527">
        <f t="shared" si="7"/>
        <v>0</v>
      </c>
      <c r="G216" s="522"/>
      <c r="H216" s="522"/>
    </row>
    <row r="217" spans="2:8" ht="20.100000000000001" customHeight="1">
      <c r="B217" s="524"/>
      <c r="C217" s="526"/>
      <c r="D217" s="522"/>
      <c r="E217" s="189" t="s">
        <v>33</v>
      </c>
      <c r="F217" s="527">
        <f t="shared" si="7"/>
        <v>0</v>
      </c>
      <c r="G217" s="522"/>
      <c r="H217" s="522"/>
    </row>
    <row r="218" spans="2:8" ht="20.100000000000001" customHeight="1">
      <c r="B218" s="524"/>
      <c r="C218" s="526" t="s">
        <v>65</v>
      </c>
      <c r="D218" s="522"/>
      <c r="E218" s="189"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8"/>
  <conditionalFormatting sqref="O51:O110 G51:G110 I51:I110 L51:L110">
    <cfRule type="expression" dxfId="846" priority="74">
      <formula>INDIRECT(ADDRESS(ROW(),COLUMN()))=TRUNC(INDIRECT(ADDRESS(ROW(),COLUMN())))</formula>
    </cfRule>
  </conditionalFormatting>
  <conditionalFormatting sqref="O27:O50">
    <cfRule type="expression" dxfId="845" priority="70">
      <formula>INDIRECT(ADDRESS(ROW(),COLUMN()))=TRUNC(INDIRECT(ADDRESS(ROW(),COLUMN())))</formula>
    </cfRule>
  </conditionalFormatting>
  <conditionalFormatting sqref="G48:G50">
    <cfRule type="expression" dxfId="844" priority="73">
      <formula>INDIRECT(ADDRESS(ROW(),COLUMN()))=TRUNC(INDIRECT(ADDRESS(ROW(),COLUMN())))</formula>
    </cfRule>
  </conditionalFormatting>
  <conditionalFormatting sqref="I45 I48:I50">
    <cfRule type="expression" dxfId="843" priority="72">
      <formula>INDIRECT(ADDRESS(ROW(),COLUMN()))=TRUNC(INDIRECT(ADDRESS(ROW(),COLUMN())))</formula>
    </cfRule>
  </conditionalFormatting>
  <conditionalFormatting sqref="L29:L50">
    <cfRule type="expression" dxfId="842" priority="71">
      <formula>INDIRECT(ADDRESS(ROW(),COLUMN()))=TRUNC(INDIRECT(ADDRESS(ROW(),COLUMN())))</formula>
    </cfRule>
  </conditionalFormatting>
  <conditionalFormatting sqref="O10">
    <cfRule type="expression" dxfId="841" priority="68">
      <formula>INDIRECT(ADDRESS(ROW(),COLUMN()))=TRUNC(INDIRECT(ADDRESS(ROW(),COLUMN())))</formula>
    </cfRule>
  </conditionalFormatting>
  <conditionalFormatting sqref="L10">
    <cfRule type="expression" dxfId="840" priority="69">
      <formula>INDIRECT(ADDRESS(ROW(),COLUMN()))=TRUNC(INDIRECT(ADDRESS(ROW(),COLUMN())))</formula>
    </cfRule>
  </conditionalFormatting>
  <conditionalFormatting sqref="O11">
    <cfRule type="expression" dxfId="839" priority="66">
      <formula>INDIRECT(ADDRESS(ROW(),COLUMN()))=TRUNC(INDIRECT(ADDRESS(ROW(),COLUMN())))</formula>
    </cfRule>
  </conditionalFormatting>
  <conditionalFormatting sqref="L11">
    <cfRule type="expression" dxfId="838" priority="67">
      <formula>INDIRECT(ADDRESS(ROW(),COLUMN()))=TRUNC(INDIRECT(ADDRESS(ROW(),COLUMN())))</formula>
    </cfRule>
  </conditionalFormatting>
  <conditionalFormatting sqref="O12:O26">
    <cfRule type="expression" dxfId="837" priority="63">
      <formula>INDIRECT(ADDRESS(ROW(),COLUMN()))=TRUNC(INDIRECT(ADDRESS(ROW(),COLUMN())))</formula>
    </cfRule>
  </conditionalFormatting>
  <conditionalFormatting sqref="I21:I25">
    <cfRule type="expression" dxfId="836" priority="65">
      <formula>INDIRECT(ADDRESS(ROW(),COLUMN()))=TRUNC(INDIRECT(ADDRESS(ROW(),COLUMN())))</formula>
    </cfRule>
  </conditionalFormatting>
  <conditionalFormatting sqref="L12:L25">
    <cfRule type="expression" dxfId="835" priority="64">
      <formula>INDIRECT(ADDRESS(ROW(),COLUMN()))=TRUNC(INDIRECT(ADDRESS(ROW(),COLUMN())))</formula>
    </cfRule>
  </conditionalFormatting>
  <conditionalFormatting sqref="G10 G15">
    <cfRule type="expression" dxfId="834" priority="62">
      <formula>INDIRECT(ADDRESS(ROW(),COLUMN()))=TRUNC(INDIRECT(ADDRESS(ROW(),COLUMN())))</formula>
    </cfRule>
  </conditionalFormatting>
  <conditionalFormatting sqref="I10 I15">
    <cfRule type="expression" dxfId="833" priority="61">
      <formula>INDIRECT(ADDRESS(ROW(),COLUMN()))=TRUNC(INDIRECT(ADDRESS(ROW(),COLUMN())))</formula>
    </cfRule>
  </conditionalFormatting>
  <conditionalFormatting sqref="G12">
    <cfRule type="expression" dxfId="832" priority="60">
      <formula>INDIRECT(ADDRESS(ROW(),COLUMN()))=TRUNC(INDIRECT(ADDRESS(ROW(),COLUMN())))</formula>
    </cfRule>
  </conditionalFormatting>
  <conditionalFormatting sqref="I12">
    <cfRule type="expression" dxfId="831" priority="59">
      <formula>INDIRECT(ADDRESS(ROW(),COLUMN()))=TRUNC(INDIRECT(ADDRESS(ROW(),COLUMN())))</formula>
    </cfRule>
  </conditionalFormatting>
  <conditionalFormatting sqref="G14">
    <cfRule type="expression" dxfId="830" priority="58">
      <formula>INDIRECT(ADDRESS(ROW(),COLUMN()))=TRUNC(INDIRECT(ADDRESS(ROW(),COLUMN())))</formula>
    </cfRule>
  </conditionalFormatting>
  <conditionalFormatting sqref="I14">
    <cfRule type="expression" dxfId="829" priority="57">
      <formula>INDIRECT(ADDRESS(ROW(),COLUMN()))=TRUNC(INDIRECT(ADDRESS(ROW(),COLUMN())))</formula>
    </cfRule>
  </conditionalFormatting>
  <conditionalFormatting sqref="G11">
    <cfRule type="expression" dxfId="828" priority="56">
      <formula>INDIRECT(ADDRESS(ROW(),COLUMN()))=TRUNC(INDIRECT(ADDRESS(ROW(),COLUMN())))</formula>
    </cfRule>
  </conditionalFormatting>
  <conditionalFormatting sqref="I11">
    <cfRule type="expression" dxfId="827" priority="55">
      <formula>INDIRECT(ADDRESS(ROW(),COLUMN()))=TRUNC(INDIRECT(ADDRESS(ROW(),COLUMN())))</formula>
    </cfRule>
  </conditionalFormatting>
  <conditionalFormatting sqref="G13">
    <cfRule type="expression" dxfId="826" priority="54">
      <formula>INDIRECT(ADDRESS(ROW(),COLUMN()))=TRUNC(INDIRECT(ADDRESS(ROW(),COLUMN())))</formula>
    </cfRule>
  </conditionalFormatting>
  <conditionalFormatting sqref="I13">
    <cfRule type="expression" dxfId="825" priority="53">
      <formula>INDIRECT(ADDRESS(ROW(),COLUMN()))=TRUNC(INDIRECT(ADDRESS(ROW(),COLUMN())))</formula>
    </cfRule>
  </conditionalFormatting>
  <conditionalFormatting sqref="G16 G19">
    <cfRule type="expression" dxfId="824" priority="52">
      <formula>INDIRECT(ADDRESS(ROW(),COLUMN()))=TRUNC(INDIRECT(ADDRESS(ROW(),COLUMN())))</formula>
    </cfRule>
  </conditionalFormatting>
  <conditionalFormatting sqref="I16 I19">
    <cfRule type="expression" dxfId="823" priority="51">
      <formula>INDIRECT(ADDRESS(ROW(),COLUMN()))=TRUNC(INDIRECT(ADDRESS(ROW(),COLUMN())))</formula>
    </cfRule>
  </conditionalFormatting>
  <conditionalFormatting sqref="G17">
    <cfRule type="expression" dxfId="822" priority="50">
      <formula>INDIRECT(ADDRESS(ROW(),COLUMN()))=TRUNC(INDIRECT(ADDRESS(ROW(),COLUMN())))</formula>
    </cfRule>
  </conditionalFormatting>
  <conditionalFormatting sqref="I17">
    <cfRule type="expression" dxfId="821" priority="49">
      <formula>INDIRECT(ADDRESS(ROW(),COLUMN()))=TRUNC(INDIRECT(ADDRESS(ROW(),COLUMN())))</formula>
    </cfRule>
  </conditionalFormatting>
  <conditionalFormatting sqref="G18">
    <cfRule type="expression" dxfId="820" priority="48">
      <formula>INDIRECT(ADDRESS(ROW(),COLUMN()))=TRUNC(INDIRECT(ADDRESS(ROW(),COLUMN())))</formula>
    </cfRule>
  </conditionalFormatting>
  <conditionalFormatting sqref="I18">
    <cfRule type="expression" dxfId="819" priority="47">
      <formula>INDIRECT(ADDRESS(ROW(),COLUMN()))=TRUNC(INDIRECT(ADDRESS(ROW(),COLUMN())))</formula>
    </cfRule>
  </conditionalFormatting>
  <conditionalFormatting sqref="G20">
    <cfRule type="expression" dxfId="818" priority="46">
      <formula>INDIRECT(ADDRESS(ROW(),COLUMN()))=TRUNC(INDIRECT(ADDRESS(ROW(),COLUMN())))</formula>
    </cfRule>
  </conditionalFormatting>
  <conditionalFormatting sqref="I20">
    <cfRule type="expression" dxfId="817" priority="45">
      <formula>INDIRECT(ADDRESS(ROW(),COLUMN()))=TRUNC(INDIRECT(ADDRESS(ROW(),COLUMN())))</formula>
    </cfRule>
  </conditionalFormatting>
  <conditionalFormatting sqref="G21 G23">
    <cfRule type="expression" dxfId="816" priority="44">
      <formula>INDIRECT(ADDRESS(ROW(),COLUMN()))=TRUNC(INDIRECT(ADDRESS(ROW(),COLUMN())))</formula>
    </cfRule>
  </conditionalFormatting>
  <conditionalFormatting sqref="G22">
    <cfRule type="expression" dxfId="815" priority="43">
      <formula>INDIRECT(ADDRESS(ROW(),COLUMN()))=TRUNC(INDIRECT(ADDRESS(ROW(),COLUMN())))</formula>
    </cfRule>
  </conditionalFormatting>
  <conditionalFormatting sqref="G24:G25">
    <cfRule type="expression" dxfId="814" priority="42">
      <formula>INDIRECT(ADDRESS(ROW(),COLUMN()))=TRUNC(INDIRECT(ADDRESS(ROW(),COLUMN())))</formula>
    </cfRule>
  </conditionalFormatting>
  <conditionalFormatting sqref="G26:G28">
    <cfRule type="expression" dxfId="813" priority="41">
      <formula>INDIRECT(ADDRESS(ROW(),COLUMN()))=TRUNC(INDIRECT(ADDRESS(ROW(),COLUMN())))</formula>
    </cfRule>
  </conditionalFormatting>
  <conditionalFormatting sqref="I26:I28">
    <cfRule type="expression" dxfId="812" priority="40">
      <formula>INDIRECT(ADDRESS(ROW(),COLUMN()))=TRUNC(INDIRECT(ADDRESS(ROW(),COLUMN())))</formula>
    </cfRule>
  </conditionalFormatting>
  <conditionalFormatting sqref="L26:L28">
    <cfRule type="expression" dxfId="811" priority="39">
      <formula>INDIRECT(ADDRESS(ROW(),COLUMN()))=TRUNC(INDIRECT(ADDRESS(ROW(),COLUMN())))</formula>
    </cfRule>
  </conditionalFormatting>
  <conditionalFormatting sqref="G29:G30">
    <cfRule type="expression" dxfId="810" priority="38">
      <formula>INDIRECT(ADDRESS(ROW(),COLUMN()))=TRUNC(INDIRECT(ADDRESS(ROW(),COLUMN())))</formula>
    </cfRule>
  </conditionalFormatting>
  <conditionalFormatting sqref="I29:I30">
    <cfRule type="expression" dxfId="809" priority="37">
      <formula>INDIRECT(ADDRESS(ROW(),COLUMN()))=TRUNC(INDIRECT(ADDRESS(ROW(),COLUMN())))</formula>
    </cfRule>
  </conditionalFormatting>
  <conditionalFormatting sqref="G31:G32 G42 G44">
    <cfRule type="expression" dxfId="808" priority="36">
      <formula>INDIRECT(ADDRESS(ROW(),COLUMN()))=TRUNC(INDIRECT(ADDRESS(ROW(),COLUMN())))</formula>
    </cfRule>
  </conditionalFormatting>
  <conditionalFormatting sqref="I31:I32 I42 I44">
    <cfRule type="expression" dxfId="807" priority="35">
      <formula>INDIRECT(ADDRESS(ROW(),COLUMN()))=TRUNC(INDIRECT(ADDRESS(ROW(),COLUMN())))</formula>
    </cfRule>
  </conditionalFormatting>
  <conditionalFormatting sqref="G40">
    <cfRule type="expression" dxfId="806" priority="34">
      <formula>INDIRECT(ADDRESS(ROW(),COLUMN()))=TRUNC(INDIRECT(ADDRESS(ROW(),COLUMN())))</formula>
    </cfRule>
  </conditionalFormatting>
  <conditionalFormatting sqref="I40">
    <cfRule type="expression" dxfId="805" priority="33">
      <formula>INDIRECT(ADDRESS(ROW(),COLUMN()))=TRUNC(INDIRECT(ADDRESS(ROW(),COLUMN())))</formula>
    </cfRule>
  </conditionalFormatting>
  <conditionalFormatting sqref="G37">
    <cfRule type="expression" dxfId="804" priority="32">
      <formula>INDIRECT(ADDRESS(ROW(),COLUMN()))=TRUNC(INDIRECT(ADDRESS(ROW(),COLUMN())))</formula>
    </cfRule>
  </conditionalFormatting>
  <conditionalFormatting sqref="I37">
    <cfRule type="expression" dxfId="803" priority="31">
      <formula>INDIRECT(ADDRESS(ROW(),COLUMN()))=TRUNC(INDIRECT(ADDRESS(ROW(),COLUMN())))</formula>
    </cfRule>
  </conditionalFormatting>
  <conditionalFormatting sqref="G38">
    <cfRule type="expression" dxfId="802" priority="30">
      <formula>INDIRECT(ADDRESS(ROW(),COLUMN()))=TRUNC(INDIRECT(ADDRESS(ROW(),COLUMN())))</formula>
    </cfRule>
  </conditionalFormatting>
  <conditionalFormatting sqref="I38">
    <cfRule type="expression" dxfId="801" priority="29">
      <formula>INDIRECT(ADDRESS(ROW(),COLUMN()))=TRUNC(INDIRECT(ADDRESS(ROW(),COLUMN())))</formula>
    </cfRule>
  </conditionalFormatting>
  <conditionalFormatting sqref="G41">
    <cfRule type="expression" dxfId="800" priority="28">
      <formula>INDIRECT(ADDRESS(ROW(),COLUMN()))=TRUNC(INDIRECT(ADDRESS(ROW(),COLUMN())))</formula>
    </cfRule>
  </conditionalFormatting>
  <conditionalFormatting sqref="I41">
    <cfRule type="expression" dxfId="799" priority="27">
      <formula>INDIRECT(ADDRESS(ROW(),COLUMN()))=TRUNC(INDIRECT(ADDRESS(ROW(),COLUMN())))</formula>
    </cfRule>
  </conditionalFormatting>
  <conditionalFormatting sqref="G43">
    <cfRule type="expression" dxfId="798" priority="26">
      <formula>INDIRECT(ADDRESS(ROW(),COLUMN()))=TRUNC(INDIRECT(ADDRESS(ROW(),COLUMN())))</formula>
    </cfRule>
  </conditionalFormatting>
  <conditionalFormatting sqref="I43">
    <cfRule type="expression" dxfId="797" priority="25">
      <formula>INDIRECT(ADDRESS(ROW(),COLUMN()))=TRUNC(INDIRECT(ADDRESS(ROW(),COLUMN())))</formula>
    </cfRule>
  </conditionalFormatting>
  <conditionalFormatting sqref="G36">
    <cfRule type="expression" dxfId="796" priority="24">
      <formula>INDIRECT(ADDRESS(ROW(),COLUMN()))=TRUNC(INDIRECT(ADDRESS(ROW(),COLUMN())))</formula>
    </cfRule>
  </conditionalFormatting>
  <conditionalFormatting sqref="I36">
    <cfRule type="expression" dxfId="795" priority="23">
      <formula>INDIRECT(ADDRESS(ROW(),COLUMN()))=TRUNC(INDIRECT(ADDRESS(ROW(),COLUMN())))</formula>
    </cfRule>
  </conditionalFormatting>
  <conditionalFormatting sqref="G39">
    <cfRule type="expression" dxfId="794" priority="22">
      <formula>INDIRECT(ADDRESS(ROW(),COLUMN()))=TRUNC(INDIRECT(ADDRESS(ROW(),COLUMN())))</formula>
    </cfRule>
  </conditionalFormatting>
  <conditionalFormatting sqref="I39">
    <cfRule type="expression" dxfId="793" priority="21">
      <formula>INDIRECT(ADDRESS(ROW(),COLUMN()))=TRUNC(INDIRECT(ADDRESS(ROW(),COLUMN())))</formula>
    </cfRule>
  </conditionalFormatting>
  <conditionalFormatting sqref="G35">
    <cfRule type="expression" dxfId="792" priority="20">
      <formula>INDIRECT(ADDRESS(ROW(),COLUMN()))=TRUNC(INDIRECT(ADDRESS(ROW(),COLUMN())))</formula>
    </cfRule>
  </conditionalFormatting>
  <conditionalFormatting sqref="I35">
    <cfRule type="expression" dxfId="791" priority="19">
      <formula>INDIRECT(ADDRESS(ROW(),COLUMN()))=TRUNC(INDIRECT(ADDRESS(ROW(),COLUMN())))</formula>
    </cfRule>
  </conditionalFormatting>
  <conditionalFormatting sqref="G33">
    <cfRule type="expression" dxfId="790" priority="18">
      <formula>INDIRECT(ADDRESS(ROW(),COLUMN()))=TRUNC(INDIRECT(ADDRESS(ROW(),COLUMN())))</formula>
    </cfRule>
  </conditionalFormatting>
  <conditionalFormatting sqref="I33">
    <cfRule type="expression" dxfId="789" priority="17">
      <formula>INDIRECT(ADDRESS(ROW(),COLUMN()))=TRUNC(INDIRECT(ADDRESS(ROW(),COLUMN())))</formula>
    </cfRule>
  </conditionalFormatting>
  <conditionalFormatting sqref="G34">
    <cfRule type="expression" dxfId="788" priority="16">
      <formula>INDIRECT(ADDRESS(ROW(),COLUMN()))=TRUNC(INDIRECT(ADDRESS(ROW(),COLUMN())))</formula>
    </cfRule>
  </conditionalFormatting>
  <conditionalFormatting sqref="I34">
    <cfRule type="expression" dxfId="787" priority="15">
      <formula>INDIRECT(ADDRESS(ROW(),COLUMN()))=TRUNC(INDIRECT(ADDRESS(ROW(),COLUMN())))</formula>
    </cfRule>
  </conditionalFormatting>
  <conditionalFormatting sqref="G45">
    <cfRule type="expression" dxfId="786" priority="14">
      <formula>INDIRECT(ADDRESS(ROW(),COLUMN()))=TRUNC(INDIRECT(ADDRESS(ROW(),COLUMN())))</formula>
    </cfRule>
  </conditionalFormatting>
  <conditionalFormatting sqref="G46:G47">
    <cfRule type="expression" dxfId="785" priority="13">
      <formula>INDIRECT(ADDRESS(ROW(),COLUMN()))=TRUNC(INDIRECT(ADDRESS(ROW(),COLUMN())))</formula>
    </cfRule>
  </conditionalFormatting>
  <conditionalFormatting sqref="I46:I47">
    <cfRule type="expression" dxfId="784" priority="12">
      <formula>INDIRECT(ADDRESS(ROW(),COLUMN()))=TRUNC(INDIRECT(ADDRESS(ROW(),COLUMN())))</formula>
    </cfRule>
  </conditionalFormatting>
  <conditionalFormatting sqref="G117">
    <cfRule type="expression" dxfId="783" priority="8">
      <formula>INDIRECT(ADDRESS(ROW(),COLUMN()))=TRUNC(INDIRECT(ADDRESS(ROW(),COLUMN())))</formula>
    </cfRule>
  </conditionalFormatting>
  <conditionalFormatting sqref="I117">
    <cfRule type="expression" dxfId="782" priority="7">
      <formula>INDIRECT(ADDRESS(ROW(),COLUMN()))=TRUNC(INDIRECT(ADDRESS(ROW(),COLUMN())))</formula>
    </cfRule>
  </conditionalFormatting>
  <conditionalFormatting sqref="L117">
    <cfRule type="expression" dxfId="781" priority="6">
      <formula>INDIRECT(ADDRESS(ROW(),COLUMN()))=TRUNC(INDIRECT(ADDRESS(ROW(),COLUMN())))</formula>
    </cfRule>
  </conditionalFormatting>
  <conditionalFormatting sqref="O117">
    <cfRule type="expression" dxfId="780" priority="5">
      <formula>INDIRECT(ADDRESS(ROW(),COLUMN()))=TRUNC(INDIRECT(ADDRESS(ROW(),COLUMN())))</formula>
    </cfRule>
  </conditionalFormatting>
  <conditionalFormatting sqref="G118:G166">
    <cfRule type="expression" dxfId="779" priority="4">
      <formula>INDIRECT(ADDRESS(ROW(),COLUMN()))=TRUNC(INDIRECT(ADDRESS(ROW(),COLUMN())))</formula>
    </cfRule>
  </conditionalFormatting>
  <conditionalFormatting sqref="I118:I166">
    <cfRule type="expression" dxfId="778" priority="3">
      <formula>INDIRECT(ADDRESS(ROW(),COLUMN()))=TRUNC(INDIRECT(ADDRESS(ROW(),COLUMN())))</formula>
    </cfRule>
  </conditionalFormatting>
  <conditionalFormatting sqref="L118:L166">
    <cfRule type="expression" dxfId="777" priority="2">
      <formula>INDIRECT(ADDRESS(ROW(),COLUMN()))=TRUNC(INDIRECT(ADDRESS(ROW(),COLUMN())))</formula>
    </cfRule>
  </conditionalFormatting>
  <conditionalFormatting sqref="O118:O166">
    <cfRule type="expression" dxfId="776"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192" t="str">
        <f>IF(実施計画提出書!T12=0,"",実施計画提出書!T12)</f>
        <v/>
      </c>
    </row>
    <row r="2" spans="1:24" ht="25.5" customHeight="1">
      <c r="A2" s="534" t="s">
        <v>262</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190" t="s">
        <v>203</v>
      </c>
      <c r="F6" s="550" t="s">
        <v>212</v>
      </c>
      <c r="G6" s="551"/>
      <c r="H6" s="551"/>
      <c r="I6" s="551"/>
      <c r="J6" s="551"/>
      <c r="K6" s="552"/>
      <c r="L6" s="86"/>
      <c r="M6" s="86"/>
      <c r="N6" s="86"/>
      <c r="O6" s="86"/>
      <c r="P6" s="86"/>
      <c r="Q6" s="86"/>
    </row>
    <row r="7" spans="1:24" ht="19.5" customHeight="1">
      <c r="A7" s="88"/>
      <c r="B7" s="89"/>
      <c r="C7" s="561">
        <f>SUMIFS($Q$10:$Q$109,$B$10:$B$109,"")</f>
        <v>0</v>
      </c>
      <c r="D7" s="562"/>
      <c r="E7" s="191">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187"/>
    </row>
    <row r="112" spans="1:17" ht="25.5" customHeight="1">
      <c r="A112" s="534" t="s">
        <v>263</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229"/>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229"/>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18"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hidden="1"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hidden="1"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hidden="1"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hidden="1"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hidden="1"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hidden="1"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hidden="1"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hidden="1"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hidden="1"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hidden="1"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hidden="1"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hidden="1"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hidden="1"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hidden="1"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hidden="1"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hidden="1"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hidden="1"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hidden="1"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hidden="1"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hidden="1"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hidden="1"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hidden="1"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hidden="1"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hidden="1"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hidden="1"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18" hidden="1"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hidden="1"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hidden="1"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hidden="1"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hidden="1"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hidden="1"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hidden="1"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hidden="1"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hidden="1"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hidden="1" customHeight="1">
      <c r="A166" s="538">
        <v>50</v>
      </c>
      <c r="B166" s="539"/>
      <c r="C166" s="540"/>
      <c r="D166" s="541"/>
      <c r="E166" s="165"/>
      <c r="F166" s="168"/>
      <c r="G166" s="126"/>
      <c r="H166" s="147"/>
      <c r="I166" s="126"/>
      <c r="J166" s="148"/>
      <c r="K166" s="147"/>
      <c r="L166" s="126"/>
      <c r="M166" s="148"/>
      <c r="N166" s="127"/>
      <c r="O166" s="126"/>
      <c r="P166" s="149"/>
      <c r="Q166" s="130">
        <f t="shared" si="4"/>
        <v>0</v>
      </c>
    </row>
    <row r="168" spans="1:17">
      <c r="A168" s="187"/>
    </row>
    <row r="169" spans="1:17" ht="20.100000000000001" customHeight="1">
      <c r="B169" s="534" t="s">
        <v>264</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88" t="s">
        <v>39</v>
      </c>
      <c r="F182" s="532" t="s">
        <v>204</v>
      </c>
      <c r="G182" s="522"/>
      <c r="H182" s="522"/>
    </row>
    <row r="183" spans="2:8" ht="20.100000000000001" customHeight="1">
      <c r="B183" s="533" t="s">
        <v>40</v>
      </c>
      <c r="C183" s="526" t="s">
        <v>215</v>
      </c>
      <c r="D183" s="522"/>
      <c r="E183" s="189" t="s">
        <v>41</v>
      </c>
      <c r="F183" s="523">
        <f t="shared" ref="F183:F198" si="6">SUMIFS($Q$10:$Q$109,$D$10:$D$109,E183,$B$10:$B$109,"")</f>
        <v>0</v>
      </c>
      <c r="G183" s="522"/>
      <c r="H183" s="522"/>
    </row>
    <row r="184" spans="2:8" ht="20.100000000000001" customHeight="1">
      <c r="B184" s="533"/>
      <c r="C184" s="526"/>
      <c r="D184" s="522"/>
      <c r="E184" s="189" t="s">
        <v>42</v>
      </c>
      <c r="F184" s="523">
        <f t="shared" si="6"/>
        <v>0</v>
      </c>
      <c r="G184" s="522"/>
      <c r="H184" s="522"/>
    </row>
    <row r="185" spans="2:8" ht="20.100000000000001" customHeight="1">
      <c r="B185" s="533"/>
      <c r="C185" s="526"/>
      <c r="D185" s="522"/>
      <c r="E185" s="189" t="s">
        <v>43</v>
      </c>
      <c r="F185" s="523">
        <f t="shared" si="6"/>
        <v>0</v>
      </c>
      <c r="G185" s="522"/>
      <c r="H185" s="522"/>
    </row>
    <row r="186" spans="2:8" ht="20.100000000000001" customHeight="1">
      <c r="B186" s="533"/>
      <c r="C186" s="526" t="s">
        <v>216</v>
      </c>
      <c r="D186" s="522"/>
      <c r="E186" s="189" t="s">
        <v>44</v>
      </c>
      <c r="F186" s="523">
        <f t="shared" si="6"/>
        <v>0</v>
      </c>
      <c r="G186" s="522"/>
      <c r="H186" s="522"/>
    </row>
    <row r="187" spans="2:8" ht="20.100000000000001" customHeight="1">
      <c r="B187" s="533"/>
      <c r="C187" s="526"/>
      <c r="D187" s="522"/>
      <c r="E187" s="189" t="s">
        <v>45</v>
      </c>
      <c r="F187" s="523">
        <f t="shared" si="6"/>
        <v>0</v>
      </c>
      <c r="G187" s="522"/>
      <c r="H187" s="522"/>
    </row>
    <row r="188" spans="2:8" ht="20.100000000000001" customHeight="1">
      <c r="B188" s="533"/>
      <c r="C188" s="526"/>
      <c r="D188" s="522"/>
      <c r="E188" s="189" t="s">
        <v>46</v>
      </c>
      <c r="F188" s="523">
        <f t="shared" si="6"/>
        <v>0</v>
      </c>
      <c r="G188" s="522"/>
      <c r="H188" s="522"/>
    </row>
    <row r="189" spans="2:8" ht="20.100000000000001" customHeight="1">
      <c r="B189" s="533"/>
      <c r="C189" s="526"/>
      <c r="D189" s="522"/>
      <c r="E189" s="189" t="s">
        <v>47</v>
      </c>
      <c r="F189" s="523">
        <f t="shared" si="6"/>
        <v>0</v>
      </c>
      <c r="G189" s="522"/>
      <c r="H189" s="522"/>
    </row>
    <row r="190" spans="2:8" ht="20.100000000000001" customHeight="1">
      <c r="B190" s="533"/>
      <c r="C190" s="526"/>
      <c r="D190" s="522"/>
      <c r="E190" s="189" t="s">
        <v>48</v>
      </c>
      <c r="F190" s="523">
        <f t="shared" si="6"/>
        <v>0</v>
      </c>
      <c r="G190" s="522"/>
      <c r="H190" s="522"/>
    </row>
    <row r="191" spans="2:8" ht="20.100000000000001" customHeight="1">
      <c r="B191" s="533"/>
      <c r="C191" s="526" t="s">
        <v>217</v>
      </c>
      <c r="D191" s="522"/>
      <c r="E191" s="189" t="s">
        <v>49</v>
      </c>
      <c r="F191" s="523">
        <f t="shared" si="6"/>
        <v>0</v>
      </c>
      <c r="G191" s="522"/>
      <c r="H191" s="522"/>
    </row>
    <row r="192" spans="2:8" ht="20.100000000000001" customHeight="1">
      <c r="B192" s="533"/>
      <c r="C192" s="526"/>
      <c r="D192" s="522"/>
      <c r="E192" s="189" t="s">
        <v>50</v>
      </c>
      <c r="F192" s="523">
        <f t="shared" si="6"/>
        <v>0</v>
      </c>
      <c r="G192" s="522"/>
      <c r="H192" s="522"/>
    </row>
    <row r="193" spans="2:8" ht="20.100000000000001" customHeight="1">
      <c r="B193" s="533"/>
      <c r="C193" s="526"/>
      <c r="D193" s="522"/>
      <c r="E193" s="189" t="s">
        <v>51</v>
      </c>
      <c r="F193" s="523">
        <f t="shared" si="6"/>
        <v>0</v>
      </c>
      <c r="G193" s="522"/>
      <c r="H193" s="522"/>
    </row>
    <row r="194" spans="2:8" ht="20.100000000000001" customHeight="1">
      <c r="B194" s="533"/>
      <c r="C194" s="526" t="s">
        <v>218</v>
      </c>
      <c r="D194" s="522"/>
      <c r="E194" s="189" t="s">
        <v>52</v>
      </c>
      <c r="F194" s="523">
        <f t="shared" si="6"/>
        <v>0</v>
      </c>
      <c r="G194" s="522"/>
      <c r="H194" s="522"/>
    </row>
    <row r="195" spans="2:8" ht="20.100000000000001" customHeight="1">
      <c r="B195" s="533"/>
      <c r="C195" s="526"/>
      <c r="D195" s="522"/>
      <c r="E195" s="189" t="s">
        <v>53</v>
      </c>
      <c r="F195" s="523">
        <f t="shared" si="6"/>
        <v>0</v>
      </c>
      <c r="G195" s="522"/>
      <c r="H195" s="522"/>
    </row>
    <row r="196" spans="2:8" ht="20.100000000000001" customHeight="1">
      <c r="B196" s="533"/>
      <c r="C196" s="526"/>
      <c r="D196" s="522"/>
      <c r="E196" s="189" t="s">
        <v>54</v>
      </c>
      <c r="F196" s="523">
        <f t="shared" si="6"/>
        <v>0</v>
      </c>
      <c r="G196" s="522"/>
      <c r="H196" s="522"/>
    </row>
    <row r="197" spans="2:8" ht="20.100000000000001" customHeight="1">
      <c r="B197" s="533"/>
      <c r="C197" s="526"/>
      <c r="D197" s="522"/>
      <c r="E197" s="189" t="s">
        <v>55</v>
      </c>
      <c r="F197" s="523">
        <f t="shared" si="6"/>
        <v>0</v>
      </c>
      <c r="G197" s="522"/>
      <c r="H197" s="522"/>
    </row>
    <row r="198" spans="2:8" ht="20.100000000000001" customHeight="1">
      <c r="B198" s="533"/>
      <c r="C198" s="526" t="s">
        <v>65</v>
      </c>
      <c r="D198" s="522"/>
      <c r="E198" s="189"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9" t="s">
        <v>41</v>
      </c>
      <c r="F202" s="527">
        <f t="shared" ref="F202:F218" si="7">SUMIFS($Q$10:$Q$109,$D$10:$D$109,E202,$B$10:$B$109,"○")</f>
        <v>0</v>
      </c>
      <c r="G202" s="522"/>
      <c r="H202" s="522"/>
    </row>
    <row r="203" spans="2:8" ht="20.100000000000001" customHeight="1">
      <c r="B203" s="524"/>
      <c r="C203" s="526"/>
      <c r="D203" s="522"/>
      <c r="E203" s="189" t="s">
        <v>42</v>
      </c>
      <c r="F203" s="527">
        <f t="shared" si="7"/>
        <v>0</v>
      </c>
      <c r="G203" s="522"/>
      <c r="H203" s="522"/>
    </row>
    <row r="204" spans="2:8" ht="20.100000000000001" customHeight="1">
      <c r="B204" s="524"/>
      <c r="C204" s="526"/>
      <c r="D204" s="522"/>
      <c r="E204" s="189" t="s">
        <v>43</v>
      </c>
      <c r="F204" s="527">
        <f t="shared" si="7"/>
        <v>0</v>
      </c>
      <c r="G204" s="522"/>
      <c r="H204" s="522"/>
    </row>
    <row r="205" spans="2:8" ht="20.100000000000001" customHeight="1">
      <c r="B205" s="524"/>
      <c r="C205" s="526" t="s">
        <v>216</v>
      </c>
      <c r="D205" s="522"/>
      <c r="E205" s="189" t="s">
        <v>44</v>
      </c>
      <c r="F205" s="527">
        <f t="shared" si="7"/>
        <v>0</v>
      </c>
      <c r="G205" s="522"/>
      <c r="H205" s="522"/>
    </row>
    <row r="206" spans="2:8" ht="20.100000000000001" customHeight="1">
      <c r="B206" s="524"/>
      <c r="C206" s="526"/>
      <c r="D206" s="522"/>
      <c r="E206" s="189" t="s">
        <v>45</v>
      </c>
      <c r="F206" s="527">
        <f t="shared" si="7"/>
        <v>0</v>
      </c>
      <c r="G206" s="522"/>
      <c r="H206" s="522"/>
    </row>
    <row r="207" spans="2:8" ht="20.100000000000001" customHeight="1">
      <c r="B207" s="524"/>
      <c r="C207" s="526"/>
      <c r="D207" s="522"/>
      <c r="E207" s="189" t="s">
        <v>46</v>
      </c>
      <c r="F207" s="527">
        <f t="shared" si="7"/>
        <v>0</v>
      </c>
      <c r="G207" s="522"/>
      <c r="H207" s="522"/>
    </row>
    <row r="208" spans="2:8" ht="20.100000000000001" customHeight="1">
      <c r="B208" s="524"/>
      <c r="C208" s="526"/>
      <c r="D208" s="522"/>
      <c r="E208" s="189" t="s">
        <v>47</v>
      </c>
      <c r="F208" s="527">
        <f t="shared" si="7"/>
        <v>0</v>
      </c>
      <c r="G208" s="522"/>
      <c r="H208" s="522"/>
    </row>
    <row r="209" spans="2:8" ht="20.100000000000001" customHeight="1">
      <c r="B209" s="524"/>
      <c r="C209" s="526"/>
      <c r="D209" s="522"/>
      <c r="E209" s="189" t="s">
        <v>48</v>
      </c>
      <c r="F209" s="527">
        <f t="shared" si="7"/>
        <v>0</v>
      </c>
      <c r="G209" s="522"/>
      <c r="H209" s="522"/>
    </row>
    <row r="210" spans="2:8" ht="20.100000000000001" customHeight="1">
      <c r="B210" s="524"/>
      <c r="C210" s="526" t="s">
        <v>217</v>
      </c>
      <c r="D210" s="522"/>
      <c r="E210" s="189" t="s">
        <v>49</v>
      </c>
      <c r="F210" s="527">
        <f t="shared" si="7"/>
        <v>0</v>
      </c>
      <c r="G210" s="522"/>
      <c r="H210" s="522"/>
    </row>
    <row r="211" spans="2:8" ht="20.100000000000001" customHeight="1">
      <c r="B211" s="524"/>
      <c r="C211" s="526"/>
      <c r="D211" s="522"/>
      <c r="E211" s="189" t="s">
        <v>50</v>
      </c>
      <c r="F211" s="527">
        <f t="shared" si="7"/>
        <v>0</v>
      </c>
      <c r="G211" s="522"/>
      <c r="H211" s="522"/>
    </row>
    <row r="212" spans="2:8" ht="20.100000000000001" customHeight="1">
      <c r="B212" s="524"/>
      <c r="C212" s="526"/>
      <c r="D212" s="522"/>
      <c r="E212" s="189" t="s">
        <v>51</v>
      </c>
      <c r="F212" s="527">
        <f t="shared" si="7"/>
        <v>0</v>
      </c>
      <c r="G212" s="522"/>
      <c r="H212" s="522"/>
    </row>
    <row r="213" spans="2:8" ht="20.100000000000001" customHeight="1">
      <c r="B213" s="524"/>
      <c r="C213" s="526" t="s">
        <v>218</v>
      </c>
      <c r="D213" s="522"/>
      <c r="E213" s="189" t="s">
        <v>52</v>
      </c>
      <c r="F213" s="527">
        <f t="shared" si="7"/>
        <v>0</v>
      </c>
      <c r="G213" s="522"/>
      <c r="H213" s="522"/>
    </row>
    <row r="214" spans="2:8" ht="20.100000000000001" customHeight="1">
      <c r="B214" s="524"/>
      <c r="C214" s="526"/>
      <c r="D214" s="522"/>
      <c r="E214" s="189" t="s">
        <v>53</v>
      </c>
      <c r="F214" s="527">
        <f t="shared" si="7"/>
        <v>0</v>
      </c>
      <c r="G214" s="522"/>
      <c r="H214" s="522"/>
    </row>
    <row r="215" spans="2:8" ht="20.100000000000001" customHeight="1">
      <c r="B215" s="524"/>
      <c r="C215" s="526"/>
      <c r="D215" s="522"/>
      <c r="E215" s="189" t="s">
        <v>54</v>
      </c>
      <c r="F215" s="527">
        <f t="shared" si="7"/>
        <v>0</v>
      </c>
      <c r="G215" s="522"/>
      <c r="H215" s="522"/>
    </row>
    <row r="216" spans="2:8" ht="20.100000000000001" customHeight="1">
      <c r="B216" s="524"/>
      <c r="C216" s="526"/>
      <c r="D216" s="522"/>
      <c r="E216" s="189" t="s">
        <v>55</v>
      </c>
      <c r="F216" s="527">
        <f t="shared" si="7"/>
        <v>0</v>
      </c>
      <c r="G216" s="522"/>
      <c r="H216" s="522"/>
    </row>
    <row r="217" spans="2:8" ht="20.100000000000001" customHeight="1">
      <c r="B217" s="524"/>
      <c r="C217" s="526"/>
      <c r="D217" s="522"/>
      <c r="E217" s="189" t="s">
        <v>33</v>
      </c>
      <c r="F217" s="527">
        <f t="shared" si="7"/>
        <v>0</v>
      </c>
      <c r="G217" s="522"/>
      <c r="H217" s="522"/>
    </row>
    <row r="218" spans="2:8" ht="20.100000000000001" customHeight="1">
      <c r="B218" s="524"/>
      <c r="C218" s="526" t="s">
        <v>65</v>
      </c>
      <c r="D218" s="522"/>
      <c r="E218" s="189"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8"/>
  <conditionalFormatting sqref="O51:O110 G51:G110 I51:I110 L51:L110">
    <cfRule type="expression" dxfId="775" priority="74">
      <formula>INDIRECT(ADDRESS(ROW(),COLUMN()))=TRUNC(INDIRECT(ADDRESS(ROW(),COLUMN())))</formula>
    </cfRule>
  </conditionalFormatting>
  <conditionalFormatting sqref="O27:O50">
    <cfRule type="expression" dxfId="774" priority="70">
      <formula>INDIRECT(ADDRESS(ROW(),COLUMN()))=TRUNC(INDIRECT(ADDRESS(ROW(),COLUMN())))</formula>
    </cfRule>
  </conditionalFormatting>
  <conditionalFormatting sqref="G48:G50">
    <cfRule type="expression" dxfId="773" priority="73">
      <formula>INDIRECT(ADDRESS(ROW(),COLUMN()))=TRUNC(INDIRECT(ADDRESS(ROW(),COLUMN())))</formula>
    </cfRule>
  </conditionalFormatting>
  <conditionalFormatting sqref="I45 I48:I50">
    <cfRule type="expression" dxfId="772" priority="72">
      <formula>INDIRECT(ADDRESS(ROW(),COLUMN()))=TRUNC(INDIRECT(ADDRESS(ROW(),COLUMN())))</formula>
    </cfRule>
  </conditionalFormatting>
  <conditionalFormatting sqref="L29:L50">
    <cfRule type="expression" dxfId="771" priority="71">
      <formula>INDIRECT(ADDRESS(ROW(),COLUMN()))=TRUNC(INDIRECT(ADDRESS(ROW(),COLUMN())))</formula>
    </cfRule>
  </conditionalFormatting>
  <conditionalFormatting sqref="O10">
    <cfRule type="expression" dxfId="770" priority="68">
      <formula>INDIRECT(ADDRESS(ROW(),COLUMN()))=TRUNC(INDIRECT(ADDRESS(ROW(),COLUMN())))</formula>
    </cfRule>
  </conditionalFormatting>
  <conditionalFormatting sqref="L10">
    <cfRule type="expression" dxfId="769" priority="69">
      <formula>INDIRECT(ADDRESS(ROW(),COLUMN()))=TRUNC(INDIRECT(ADDRESS(ROW(),COLUMN())))</formula>
    </cfRule>
  </conditionalFormatting>
  <conditionalFormatting sqref="O11">
    <cfRule type="expression" dxfId="768" priority="66">
      <formula>INDIRECT(ADDRESS(ROW(),COLUMN()))=TRUNC(INDIRECT(ADDRESS(ROW(),COLUMN())))</formula>
    </cfRule>
  </conditionalFormatting>
  <conditionalFormatting sqref="L11">
    <cfRule type="expression" dxfId="767" priority="67">
      <formula>INDIRECT(ADDRESS(ROW(),COLUMN()))=TRUNC(INDIRECT(ADDRESS(ROW(),COLUMN())))</formula>
    </cfRule>
  </conditionalFormatting>
  <conditionalFormatting sqref="O12:O26">
    <cfRule type="expression" dxfId="766" priority="63">
      <formula>INDIRECT(ADDRESS(ROW(),COLUMN()))=TRUNC(INDIRECT(ADDRESS(ROW(),COLUMN())))</formula>
    </cfRule>
  </conditionalFormatting>
  <conditionalFormatting sqref="I21:I25">
    <cfRule type="expression" dxfId="765" priority="65">
      <formula>INDIRECT(ADDRESS(ROW(),COLUMN()))=TRUNC(INDIRECT(ADDRESS(ROW(),COLUMN())))</formula>
    </cfRule>
  </conditionalFormatting>
  <conditionalFormatting sqref="L12:L25">
    <cfRule type="expression" dxfId="764" priority="64">
      <formula>INDIRECT(ADDRESS(ROW(),COLUMN()))=TRUNC(INDIRECT(ADDRESS(ROW(),COLUMN())))</formula>
    </cfRule>
  </conditionalFormatting>
  <conditionalFormatting sqref="G10 G15">
    <cfRule type="expression" dxfId="763" priority="62">
      <formula>INDIRECT(ADDRESS(ROW(),COLUMN()))=TRUNC(INDIRECT(ADDRESS(ROW(),COLUMN())))</formula>
    </cfRule>
  </conditionalFormatting>
  <conditionalFormatting sqref="I10 I15">
    <cfRule type="expression" dxfId="762" priority="61">
      <formula>INDIRECT(ADDRESS(ROW(),COLUMN()))=TRUNC(INDIRECT(ADDRESS(ROW(),COLUMN())))</formula>
    </cfRule>
  </conditionalFormatting>
  <conditionalFormatting sqref="G12">
    <cfRule type="expression" dxfId="761" priority="60">
      <formula>INDIRECT(ADDRESS(ROW(),COLUMN()))=TRUNC(INDIRECT(ADDRESS(ROW(),COLUMN())))</formula>
    </cfRule>
  </conditionalFormatting>
  <conditionalFormatting sqref="I12">
    <cfRule type="expression" dxfId="760" priority="59">
      <formula>INDIRECT(ADDRESS(ROW(),COLUMN()))=TRUNC(INDIRECT(ADDRESS(ROW(),COLUMN())))</formula>
    </cfRule>
  </conditionalFormatting>
  <conditionalFormatting sqref="G14">
    <cfRule type="expression" dxfId="759" priority="58">
      <formula>INDIRECT(ADDRESS(ROW(),COLUMN()))=TRUNC(INDIRECT(ADDRESS(ROW(),COLUMN())))</formula>
    </cfRule>
  </conditionalFormatting>
  <conditionalFormatting sqref="I14">
    <cfRule type="expression" dxfId="758" priority="57">
      <formula>INDIRECT(ADDRESS(ROW(),COLUMN()))=TRUNC(INDIRECT(ADDRESS(ROW(),COLUMN())))</formula>
    </cfRule>
  </conditionalFormatting>
  <conditionalFormatting sqref="G11">
    <cfRule type="expression" dxfId="757" priority="56">
      <formula>INDIRECT(ADDRESS(ROW(),COLUMN()))=TRUNC(INDIRECT(ADDRESS(ROW(),COLUMN())))</formula>
    </cfRule>
  </conditionalFormatting>
  <conditionalFormatting sqref="I11">
    <cfRule type="expression" dxfId="756" priority="55">
      <formula>INDIRECT(ADDRESS(ROW(),COLUMN()))=TRUNC(INDIRECT(ADDRESS(ROW(),COLUMN())))</formula>
    </cfRule>
  </conditionalFormatting>
  <conditionalFormatting sqref="G13">
    <cfRule type="expression" dxfId="755" priority="54">
      <formula>INDIRECT(ADDRESS(ROW(),COLUMN()))=TRUNC(INDIRECT(ADDRESS(ROW(),COLUMN())))</formula>
    </cfRule>
  </conditionalFormatting>
  <conditionalFormatting sqref="I13">
    <cfRule type="expression" dxfId="754" priority="53">
      <formula>INDIRECT(ADDRESS(ROW(),COLUMN()))=TRUNC(INDIRECT(ADDRESS(ROW(),COLUMN())))</formula>
    </cfRule>
  </conditionalFormatting>
  <conditionalFormatting sqref="G16 G19">
    <cfRule type="expression" dxfId="753" priority="52">
      <formula>INDIRECT(ADDRESS(ROW(),COLUMN()))=TRUNC(INDIRECT(ADDRESS(ROW(),COLUMN())))</formula>
    </cfRule>
  </conditionalFormatting>
  <conditionalFormatting sqref="I16 I19">
    <cfRule type="expression" dxfId="752" priority="51">
      <formula>INDIRECT(ADDRESS(ROW(),COLUMN()))=TRUNC(INDIRECT(ADDRESS(ROW(),COLUMN())))</formula>
    </cfRule>
  </conditionalFormatting>
  <conditionalFormatting sqref="G17">
    <cfRule type="expression" dxfId="751" priority="50">
      <formula>INDIRECT(ADDRESS(ROW(),COLUMN()))=TRUNC(INDIRECT(ADDRESS(ROW(),COLUMN())))</formula>
    </cfRule>
  </conditionalFormatting>
  <conditionalFormatting sqref="I17">
    <cfRule type="expression" dxfId="750" priority="49">
      <formula>INDIRECT(ADDRESS(ROW(),COLUMN()))=TRUNC(INDIRECT(ADDRESS(ROW(),COLUMN())))</formula>
    </cfRule>
  </conditionalFormatting>
  <conditionalFormatting sqref="G18">
    <cfRule type="expression" dxfId="749" priority="48">
      <formula>INDIRECT(ADDRESS(ROW(),COLUMN()))=TRUNC(INDIRECT(ADDRESS(ROW(),COLUMN())))</formula>
    </cfRule>
  </conditionalFormatting>
  <conditionalFormatting sqref="I18">
    <cfRule type="expression" dxfId="748" priority="47">
      <formula>INDIRECT(ADDRESS(ROW(),COLUMN()))=TRUNC(INDIRECT(ADDRESS(ROW(),COLUMN())))</formula>
    </cfRule>
  </conditionalFormatting>
  <conditionalFormatting sqref="G20">
    <cfRule type="expression" dxfId="747" priority="46">
      <formula>INDIRECT(ADDRESS(ROW(),COLUMN()))=TRUNC(INDIRECT(ADDRESS(ROW(),COLUMN())))</formula>
    </cfRule>
  </conditionalFormatting>
  <conditionalFormatting sqref="I20">
    <cfRule type="expression" dxfId="746" priority="45">
      <formula>INDIRECT(ADDRESS(ROW(),COLUMN()))=TRUNC(INDIRECT(ADDRESS(ROW(),COLUMN())))</formula>
    </cfRule>
  </conditionalFormatting>
  <conditionalFormatting sqref="G21 G23">
    <cfRule type="expression" dxfId="745" priority="44">
      <formula>INDIRECT(ADDRESS(ROW(),COLUMN()))=TRUNC(INDIRECT(ADDRESS(ROW(),COLUMN())))</formula>
    </cfRule>
  </conditionalFormatting>
  <conditionalFormatting sqref="G22">
    <cfRule type="expression" dxfId="744" priority="43">
      <formula>INDIRECT(ADDRESS(ROW(),COLUMN()))=TRUNC(INDIRECT(ADDRESS(ROW(),COLUMN())))</formula>
    </cfRule>
  </conditionalFormatting>
  <conditionalFormatting sqref="G24:G25">
    <cfRule type="expression" dxfId="743" priority="42">
      <formula>INDIRECT(ADDRESS(ROW(),COLUMN()))=TRUNC(INDIRECT(ADDRESS(ROW(),COLUMN())))</formula>
    </cfRule>
  </conditionalFormatting>
  <conditionalFormatting sqref="G26:G28">
    <cfRule type="expression" dxfId="742" priority="41">
      <formula>INDIRECT(ADDRESS(ROW(),COLUMN()))=TRUNC(INDIRECT(ADDRESS(ROW(),COLUMN())))</formula>
    </cfRule>
  </conditionalFormatting>
  <conditionalFormatting sqref="I26:I28">
    <cfRule type="expression" dxfId="741" priority="40">
      <formula>INDIRECT(ADDRESS(ROW(),COLUMN()))=TRUNC(INDIRECT(ADDRESS(ROW(),COLUMN())))</formula>
    </cfRule>
  </conditionalFormatting>
  <conditionalFormatting sqref="L26:L28">
    <cfRule type="expression" dxfId="740" priority="39">
      <formula>INDIRECT(ADDRESS(ROW(),COLUMN()))=TRUNC(INDIRECT(ADDRESS(ROW(),COLUMN())))</formula>
    </cfRule>
  </conditionalFormatting>
  <conditionalFormatting sqref="G29:G30">
    <cfRule type="expression" dxfId="739" priority="38">
      <formula>INDIRECT(ADDRESS(ROW(),COLUMN()))=TRUNC(INDIRECT(ADDRESS(ROW(),COLUMN())))</formula>
    </cfRule>
  </conditionalFormatting>
  <conditionalFormatting sqref="I29:I30">
    <cfRule type="expression" dxfId="738" priority="37">
      <formula>INDIRECT(ADDRESS(ROW(),COLUMN()))=TRUNC(INDIRECT(ADDRESS(ROW(),COLUMN())))</formula>
    </cfRule>
  </conditionalFormatting>
  <conditionalFormatting sqref="G31:G32 G42 G44">
    <cfRule type="expression" dxfId="737" priority="36">
      <formula>INDIRECT(ADDRESS(ROW(),COLUMN()))=TRUNC(INDIRECT(ADDRESS(ROW(),COLUMN())))</formula>
    </cfRule>
  </conditionalFormatting>
  <conditionalFormatting sqref="I31:I32 I42 I44">
    <cfRule type="expression" dxfId="736" priority="35">
      <formula>INDIRECT(ADDRESS(ROW(),COLUMN()))=TRUNC(INDIRECT(ADDRESS(ROW(),COLUMN())))</formula>
    </cfRule>
  </conditionalFormatting>
  <conditionalFormatting sqref="G40">
    <cfRule type="expression" dxfId="735" priority="34">
      <formula>INDIRECT(ADDRESS(ROW(),COLUMN()))=TRUNC(INDIRECT(ADDRESS(ROW(),COLUMN())))</formula>
    </cfRule>
  </conditionalFormatting>
  <conditionalFormatting sqref="I40">
    <cfRule type="expression" dxfId="734" priority="33">
      <formula>INDIRECT(ADDRESS(ROW(),COLUMN()))=TRUNC(INDIRECT(ADDRESS(ROW(),COLUMN())))</formula>
    </cfRule>
  </conditionalFormatting>
  <conditionalFormatting sqref="G37">
    <cfRule type="expression" dxfId="733" priority="32">
      <formula>INDIRECT(ADDRESS(ROW(),COLUMN()))=TRUNC(INDIRECT(ADDRESS(ROW(),COLUMN())))</formula>
    </cfRule>
  </conditionalFormatting>
  <conditionalFormatting sqref="I37">
    <cfRule type="expression" dxfId="732" priority="31">
      <formula>INDIRECT(ADDRESS(ROW(),COLUMN()))=TRUNC(INDIRECT(ADDRESS(ROW(),COLUMN())))</formula>
    </cfRule>
  </conditionalFormatting>
  <conditionalFormatting sqref="G38">
    <cfRule type="expression" dxfId="731" priority="30">
      <formula>INDIRECT(ADDRESS(ROW(),COLUMN()))=TRUNC(INDIRECT(ADDRESS(ROW(),COLUMN())))</formula>
    </cfRule>
  </conditionalFormatting>
  <conditionalFormatting sqref="I38">
    <cfRule type="expression" dxfId="730" priority="29">
      <formula>INDIRECT(ADDRESS(ROW(),COLUMN()))=TRUNC(INDIRECT(ADDRESS(ROW(),COLUMN())))</formula>
    </cfRule>
  </conditionalFormatting>
  <conditionalFormatting sqref="G41">
    <cfRule type="expression" dxfId="729" priority="28">
      <formula>INDIRECT(ADDRESS(ROW(),COLUMN()))=TRUNC(INDIRECT(ADDRESS(ROW(),COLUMN())))</formula>
    </cfRule>
  </conditionalFormatting>
  <conditionalFormatting sqref="I41">
    <cfRule type="expression" dxfId="728" priority="27">
      <formula>INDIRECT(ADDRESS(ROW(),COLUMN()))=TRUNC(INDIRECT(ADDRESS(ROW(),COLUMN())))</formula>
    </cfRule>
  </conditionalFormatting>
  <conditionalFormatting sqref="G43">
    <cfRule type="expression" dxfId="727" priority="26">
      <formula>INDIRECT(ADDRESS(ROW(),COLUMN()))=TRUNC(INDIRECT(ADDRESS(ROW(),COLUMN())))</formula>
    </cfRule>
  </conditionalFormatting>
  <conditionalFormatting sqref="I43">
    <cfRule type="expression" dxfId="726" priority="25">
      <formula>INDIRECT(ADDRESS(ROW(),COLUMN()))=TRUNC(INDIRECT(ADDRESS(ROW(),COLUMN())))</formula>
    </cfRule>
  </conditionalFormatting>
  <conditionalFormatting sqref="G36">
    <cfRule type="expression" dxfId="725" priority="24">
      <formula>INDIRECT(ADDRESS(ROW(),COLUMN()))=TRUNC(INDIRECT(ADDRESS(ROW(),COLUMN())))</formula>
    </cfRule>
  </conditionalFormatting>
  <conditionalFormatting sqref="I36">
    <cfRule type="expression" dxfId="724" priority="23">
      <formula>INDIRECT(ADDRESS(ROW(),COLUMN()))=TRUNC(INDIRECT(ADDRESS(ROW(),COLUMN())))</formula>
    </cfRule>
  </conditionalFormatting>
  <conditionalFormatting sqref="G39">
    <cfRule type="expression" dxfId="723" priority="22">
      <formula>INDIRECT(ADDRESS(ROW(),COLUMN()))=TRUNC(INDIRECT(ADDRESS(ROW(),COLUMN())))</formula>
    </cfRule>
  </conditionalFormatting>
  <conditionalFormatting sqref="I39">
    <cfRule type="expression" dxfId="722" priority="21">
      <formula>INDIRECT(ADDRESS(ROW(),COLUMN()))=TRUNC(INDIRECT(ADDRESS(ROW(),COLUMN())))</formula>
    </cfRule>
  </conditionalFormatting>
  <conditionalFormatting sqref="G35">
    <cfRule type="expression" dxfId="721" priority="20">
      <formula>INDIRECT(ADDRESS(ROW(),COLUMN()))=TRUNC(INDIRECT(ADDRESS(ROW(),COLUMN())))</formula>
    </cfRule>
  </conditionalFormatting>
  <conditionalFormatting sqref="I35">
    <cfRule type="expression" dxfId="720" priority="19">
      <formula>INDIRECT(ADDRESS(ROW(),COLUMN()))=TRUNC(INDIRECT(ADDRESS(ROW(),COLUMN())))</formula>
    </cfRule>
  </conditionalFormatting>
  <conditionalFormatting sqref="G33">
    <cfRule type="expression" dxfId="719" priority="18">
      <formula>INDIRECT(ADDRESS(ROW(),COLUMN()))=TRUNC(INDIRECT(ADDRESS(ROW(),COLUMN())))</formula>
    </cfRule>
  </conditionalFormatting>
  <conditionalFormatting sqref="I33">
    <cfRule type="expression" dxfId="718" priority="17">
      <formula>INDIRECT(ADDRESS(ROW(),COLUMN()))=TRUNC(INDIRECT(ADDRESS(ROW(),COLUMN())))</formula>
    </cfRule>
  </conditionalFormatting>
  <conditionalFormatting sqref="G34">
    <cfRule type="expression" dxfId="717" priority="16">
      <formula>INDIRECT(ADDRESS(ROW(),COLUMN()))=TRUNC(INDIRECT(ADDRESS(ROW(),COLUMN())))</formula>
    </cfRule>
  </conditionalFormatting>
  <conditionalFormatting sqref="I34">
    <cfRule type="expression" dxfId="716" priority="15">
      <formula>INDIRECT(ADDRESS(ROW(),COLUMN()))=TRUNC(INDIRECT(ADDRESS(ROW(),COLUMN())))</formula>
    </cfRule>
  </conditionalFormatting>
  <conditionalFormatting sqref="G45">
    <cfRule type="expression" dxfId="715" priority="14">
      <formula>INDIRECT(ADDRESS(ROW(),COLUMN()))=TRUNC(INDIRECT(ADDRESS(ROW(),COLUMN())))</formula>
    </cfRule>
  </conditionalFormatting>
  <conditionalFormatting sqref="G46:G47">
    <cfRule type="expression" dxfId="714" priority="13">
      <formula>INDIRECT(ADDRESS(ROW(),COLUMN()))=TRUNC(INDIRECT(ADDRESS(ROW(),COLUMN())))</formula>
    </cfRule>
  </conditionalFormatting>
  <conditionalFormatting sqref="I46:I47">
    <cfRule type="expression" dxfId="713" priority="12">
      <formula>INDIRECT(ADDRESS(ROW(),COLUMN()))=TRUNC(INDIRECT(ADDRESS(ROW(),COLUMN())))</formula>
    </cfRule>
  </conditionalFormatting>
  <conditionalFormatting sqref="G117">
    <cfRule type="expression" dxfId="712" priority="8">
      <formula>INDIRECT(ADDRESS(ROW(),COLUMN()))=TRUNC(INDIRECT(ADDRESS(ROW(),COLUMN())))</formula>
    </cfRule>
  </conditionalFormatting>
  <conditionalFormatting sqref="I117">
    <cfRule type="expression" dxfId="711" priority="7">
      <formula>INDIRECT(ADDRESS(ROW(),COLUMN()))=TRUNC(INDIRECT(ADDRESS(ROW(),COLUMN())))</formula>
    </cfRule>
  </conditionalFormatting>
  <conditionalFormatting sqref="L117">
    <cfRule type="expression" dxfId="710" priority="6">
      <formula>INDIRECT(ADDRESS(ROW(),COLUMN()))=TRUNC(INDIRECT(ADDRESS(ROW(),COLUMN())))</formula>
    </cfRule>
  </conditionalFormatting>
  <conditionalFormatting sqref="O117">
    <cfRule type="expression" dxfId="709" priority="5">
      <formula>INDIRECT(ADDRESS(ROW(),COLUMN()))=TRUNC(INDIRECT(ADDRESS(ROW(),COLUMN())))</formula>
    </cfRule>
  </conditionalFormatting>
  <conditionalFormatting sqref="G118:G166">
    <cfRule type="expression" dxfId="708" priority="4">
      <formula>INDIRECT(ADDRESS(ROW(),COLUMN()))=TRUNC(INDIRECT(ADDRESS(ROW(),COLUMN())))</formula>
    </cfRule>
  </conditionalFormatting>
  <conditionalFormatting sqref="I118:I166">
    <cfRule type="expression" dxfId="707" priority="3">
      <formula>INDIRECT(ADDRESS(ROW(),COLUMN()))=TRUNC(INDIRECT(ADDRESS(ROW(),COLUMN())))</formula>
    </cfRule>
  </conditionalFormatting>
  <conditionalFormatting sqref="L118:L166">
    <cfRule type="expression" dxfId="706" priority="2">
      <formula>INDIRECT(ADDRESS(ROW(),COLUMN()))=TRUNC(INDIRECT(ADDRESS(ROW(),COLUMN())))</formula>
    </cfRule>
  </conditionalFormatting>
  <conditionalFormatting sqref="O118:O166">
    <cfRule type="expression" dxfId="705"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192" t="str">
        <f>IF(実施計画提出書!T12=0,"",実施計画提出書!T12)</f>
        <v/>
      </c>
    </row>
    <row r="2" spans="1:24" ht="25.5" customHeight="1">
      <c r="A2" s="534" t="s">
        <v>265</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190" t="s">
        <v>203</v>
      </c>
      <c r="F6" s="550" t="s">
        <v>212</v>
      </c>
      <c r="G6" s="551"/>
      <c r="H6" s="551"/>
      <c r="I6" s="551"/>
      <c r="J6" s="551"/>
      <c r="K6" s="552"/>
      <c r="L6" s="86"/>
      <c r="M6" s="86"/>
      <c r="N6" s="86"/>
      <c r="O6" s="86"/>
      <c r="P6" s="86"/>
      <c r="Q6" s="86"/>
    </row>
    <row r="7" spans="1:24" ht="19.5" customHeight="1">
      <c r="A7" s="88"/>
      <c r="B7" s="89"/>
      <c r="C7" s="561">
        <f>SUMIFS($Q$10:$Q$109,$B$10:$B$109,"")</f>
        <v>0</v>
      </c>
      <c r="D7" s="562"/>
      <c r="E7" s="191">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187"/>
    </row>
    <row r="112" spans="1:17" ht="25.5" customHeight="1">
      <c r="A112" s="534" t="s">
        <v>266</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229"/>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229"/>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18"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hidden="1"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hidden="1"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hidden="1"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hidden="1"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hidden="1"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hidden="1"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hidden="1"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hidden="1"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hidden="1"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hidden="1"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hidden="1"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hidden="1"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hidden="1"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hidden="1"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hidden="1"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hidden="1"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hidden="1"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hidden="1"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hidden="1"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hidden="1"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hidden="1"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hidden="1"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hidden="1"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hidden="1"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hidden="1"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18" hidden="1"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hidden="1"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hidden="1"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hidden="1"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hidden="1"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hidden="1"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hidden="1"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hidden="1"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hidden="1"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hidden="1" customHeight="1">
      <c r="A166" s="538">
        <v>50</v>
      </c>
      <c r="B166" s="539"/>
      <c r="C166" s="540"/>
      <c r="D166" s="541"/>
      <c r="E166" s="165"/>
      <c r="F166" s="168"/>
      <c r="G166" s="126"/>
      <c r="H166" s="147"/>
      <c r="I166" s="126"/>
      <c r="J166" s="148"/>
      <c r="K166" s="147"/>
      <c r="L166" s="126"/>
      <c r="M166" s="148"/>
      <c r="N166" s="127"/>
      <c r="O166" s="126"/>
      <c r="P166" s="149"/>
      <c r="Q166" s="130">
        <f t="shared" si="4"/>
        <v>0</v>
      </c>
    </row>
    <row r="168" spans="1:17">
      <c r="A168" s="187"/>
    </row>
    <row r="169" spans="1:17" ht="20.100000000000001" customHeight="1">
      <c r="B169" s="534" t="s">
        <v>267</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88" t="s">
        <v>39</v>
      </c>
      <c r="F182" s="532" t="s">
        <v>204</v>
      </c>
      <c r="G182" s="522"/>
      <c r="H182" s="522"/>
    </row>
    <row r="183" spans="2:8" ht="20.100000000000001" customHeight="1">
      <c r="B183" s="533" t="s">
        <v>40</v>
      </c>
      <c r="C183" s="526" t="s">
        <v>215</v>
      </c>
      <c r="D183" s="522"/>
      <c r="E183" s="189" t="s">
        <v>41</v>
      </c>
      <c r="F183" s="523">
        <f t="shared" ref="F183:F198" si="6">SUMIFS($Q$10:$Q$109,$D$10:$D$109,E183,$B$10:$B$109,"")</f>
        <v>0</v>
      </c>
      <c r="G183" s="522"/>
      <c r="H183" s="522"/>
    </row>
    <row r="184" spans="2:8" ht="20.100000000000001" customHeight="1">
      <c r="B184" s="533"/>
      <c r="C184" s="526"/>
      <c r="D184" s="522"/>
      <c r="E184" s="189" t="s">
        <v>42</v>
      </c>
      <c r="F184" s="523">
        <f t="shared" si="6"/>
        <v>0</v>
      </c>
      <c r="G184" s="522"/>
      <c r="H184" s="522"/>
    </row>
    <row r="185" spans="2:8" ht="20.100000000000001" customHeight="1">
      <c r="B185" s="533"/>
      <c r="C185" s="526"/>
      <c r="D185" s="522"/>
      <c r="E185" s="189" t="s">
        <v>43</v>
      </c>
      <c r="F185" s="523">
        <f t="shared" si="6"/>
        <v>0</v>
      </c>
      <c r="G185" s="522"/>
      <c r="H185" s="522"/>
    </row>
    <row r="186" spans="2:8" ht="20.100000000000001" customHeight="1">
      <c r="B186" s="533"/>
      <c r="C186" s="526" t="s">
        <v>216</v>
      </c>
      <c r="D186" s="522"/>
      <c r="E186" s="189" t="s">
        <v>44</v>
      </c>
      <c r="F186" s="523">
        <f t="shared" si="6"/>
        <v>0</v>
      </c>
      <c r="G186" s="522"/>
      <c r="H186" s="522"/>
    </row>
    <row r="187" spans="2:8" ht="20.100000000000001" customHeight="1">
      <c r="B187" s="533"/>
      <c r="C187" s="526"/>
      <c r="D187" s="522"/>
      <c r="E187" s="189" t="s">
        <v>45</v>
      </c>
      <c r="F187" s="523">
        <f t="shared" si="6"/>
        <v>0</v>
      </c>
      <c r="G187" s="522"/>
      <c r="H187" s="522"/>
    </row>
    <row r="188" spans="2:8" ht="20.100000000000001" customHeight="1">
      <c r="B188" s="533"/>
      <c r="C188" s="526"/>
      <c r="D188" s="522"/>
      <c r="E188" s="189" t="s">
        <v>46</v>
      </c>
      <c r="F188" s="523">
        <f t="shared" si="6"/>
        <v>0</v>
      </c>
      <c r="G188" s="522"/>
      <c r="H188" s="522"/>
    </row>
    <row r="189" spans="2:8" ht="20.100000000000001" customHeight="1">
      <c r="B189" s="533"/>
      <c r="C189" s="526"/>
      <c r="D189" s="522"/>
      <c r="E189" s="189" t="s">
        <v>47</v>
      </c>
      <c r="F189" s="523">
        <f t="shared" si="6"/>
        <v>0</v>
      </c>
      <c r="G189" s="522"/>
      <c r="H189" s="522"/>
    </row>
    <row r="190" spans="2:8" ht="20.100000000000001" customHeight="1">
      <c r="B190" s="533"/>
      <c r="C190" s="526"/>
      <c r="D190" s="522"/>
      <c r="E190" s="189" t="s">
        <v>48</v>
      </c>
      <c r="F190" s="523">
        <f t="shared" si="6"/>
        <v>0</v>
      </c>
      <c r="G190" s="522"/>
      <c r="H190" s="522"/>
    </row>
    <row r="191" spans="2:8" ht="20.100000000000001" customHeight="1">
      <c r="B191" s="533"/>
      <c r="C191" s="526" t="s">
        <v>217</v>
      </c>
      <c r="D191" s="522"/>
      <c r="E191" s="189" t="s">
        <v>49</v>
      </c>
      <c r="F191" s="523">
        <f t="shared" si="6"/>
        <v>0</v>
      </c>
      <c r="G191" s="522"/>
      <c r="H191" s="522"/>
    </row>
    <row r="192" spans="2:8" ht="20.100000000000001" customHeight="1">
      <c r="B192" s="533"/>
      <c r="C192" s="526"/>
      <c r="D192" s="522"/>
      <c r="E192" s="189" t="s">
        <v>50</v>
      </c>
      <c r="F192" s="523">
        <f t="shared" si="6"/>
        <v>0</v>
      </c>
      <c r="G192" s="522"/>
      <c r="H192" s="522"/>
    </row>
    <row r="193" spans="2:8" ht="20.100000000000001" customHeight="1">
      <c r="B193" s="533"/>
      <c r="C193" s="526"/>
      <c r="D193" s="522"/>
      <c r="E193" s="189" t="s">
        <v>51</v>
      </c>
      <c r="F193" s="523">
        <f t="shared" si="6"/>
        <v>0</v>
      </c>
      <c r="G193" s="522"/>
      <c r="H193" s="522"/>
    </row>
    <row r="194" spans="2:8" ht="20.100000000000001" customHeight="1">
      <c r="B194" s="533"/>
      <c r="C194" s="526" t="s">
        <v>218</v>
      </c>
      <c r="D194" s="522"/>
      <c r="E194" s="189" t="s">
        <v>52</v>
      </c>
      <c r="F194" s="523">
        <f t="shared" si="6"/>
        <v>0</v>
      </c>
      <c r="G194" s="522"/>
      <c r="H194" s="522"/>
    </row>
    <row r="195" spans="2:8" ht="20.100000000000001" customHeight="1">
      <c r="B195" s="533"/>
      <c r="C195" s="526"/>
      <c r="D195" s="522"/>
      <c r="E195" s="189" t="s">
        <v>53</v>
      </c>
      <c r="F195" s="523">
        <f t="shared" si="6"/>
        <v>0</v>
      </c>
      <c r="G195" s="522"/>
      <c r="H195" s="522"/>
    </row>
    <row r="196" spans="2:8" ht="20.100000000000001" customHeight="1">
      <c r="B196" s="533"/>
      <c r="C196" s="526"/>
      <c r="D196" s="522"/>
      <c r="E196" s="189" t="s">
        <v>54</v>
      </c>
      <c r="F196" s="523">
        <f t="shared" si="6"/>
        <v>0</v>
      </c>
      <c r="G196" s="522"/>
      <c r="H196" s="522"/>
    </row>
    <row r="197" spans="2:8" ht="20.100000000000001" customHeight="1">
      <c r="B197" s="533"/>
      <c r="C197" s="526"/>
      <c r="D197" s="522"/>
      <c r="E197" s="189" t="s">
        <v>55</v>
      </c>
      <c r="F197" s="523">
        <f t="shared" si="6"/>
        <v>0</v>
      </c>
      <c r="G197" s="522"/>
      <c r="H197" s="522"/>
    </row>
    <row r="198" spans="2:8" ht="20.100000000000001" customHeight="1">
      <c r="B198" s="533"/>
      <c r="C198" s="526" t="s">
        <v>65</v>
      </c>
      <c r="D198" s="522"/>
      <c r="E198" s="189"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9" t="s">
        <v>41</v>
      </c>
      <c r="F202" s="527">
        <f t="shared" ref="F202:F218" si="7">SUMIFS($Q$10:$Q$109,$D$10:$D$109,E202,$B$10:$B$109,"○")</f>
        <v>0</v>
      </c>
      <c r="G202" s="522"/>
      <c r="H202" s="522"/>
    </row>
    <row r="203" spans="2:8" ht="20.100000000000001" customHeight="1">
      <c r="B203" s="524"/>
      <c r="C203" s="526"/>
      <c r="D203" s="522"/>
      <c r="E203" s="189" t="s">
        <v>42</v>
      </c>
      <c r="F203" s="527">
        <f t="shared" si="7"/>
        <v>0</v>
      </c>
      <c r="G203" s="522"/>
      <c r="H203" s="522"/>
    </row>
    <row r="204" spans="2:8" ht="20.100000000000001" customHeight="1">
      <c r="B204" s="524"/>
      <c r="C204" s="526"/>
      <c r="D204" s="522"/>
      <c r="E204" s="189" t="s">
        <v>43</v>
      </c>
      <c r="F204" s="527">
        <f t="shared" si="7"/>
        <v>0</v>
      </c>
      <c r="G204" s="522"/>
      <c r="H204" s="522"/>
    </row>
    <row r="205" spans="2:8" ht="20.100000000000001" customHeight="1">
      <c r="B205" s="524"/>
      <c r="C205" s="526" t="s">
        <v>216</v>
      </c>
      <c r="D205" s="522"/>
      <c r="E205" s="189" t="s">
        <v>44</v>
      </c>
      <c r="F205" s="527">
        <f t="shared" si="7"/>
        <v>0</v>
      </c>
      <c r="G205" s="522"/>
      <c r="H205" s="522"/>
    </row>
    <row r="206" spans="2:8" ht="20.100000000000001" customHeight="1">
      <c r="B206" s="524"/>
      <c r="C206" s="526"/>
      <c r="D206" s="522"/>
      <c r="E206" s="189" t="s">
        <v>45</v>
      </c>
      <c r="F206" s="527">
        <f t="shared" si="7"/>
        <v>0</v>
      </c>
      <c r="G206" s="522"/>
      <c r="H206" s="522"/>
    </row>
    <row r="207" spans="2:8" ht="20.100000000000001" customHeight="1">
      <c r="B207" s="524"/>
      <c r="C207" s="526"/>
      <c r="D207" s="522"/>
      <c r="E207" s="189" t="s">
        <v>46</v>
      </c>
      <c r="F207" s="527">
        <f t="shared" si="7"/>
        <v>0</v>
      </c>
      <c r="G207" s="522"/>
      <c r="H207" s="522"/>
    </row>
    <row r="208" spans="2:8" ht="20.100000000000001" customHeight="1">
      <c r="B208" s="524"/>
      <c r="C208" s="526"/>
      <c r="D208" s="522"/>
      <c r="E208" s="189" t="s">
        <v>47</v>
      </c>
      <c r="F208" s="527">
        <f t="shared" si="7"/>
        <v>0</v>
      </c>
      <c r="G208" s="522"/>
      <c r="H208" s="522"/>
    </row>
    <row r="209" spans="2:8" ht="20.100000000000001" customHeight="1">
      <c r="B209" s="524"/>
      <c r="C209" s="526"/>
      <c r="D209" s="522"/>
      <c r="E209" s="189" t="s">
        <v>48</v>
      </c>
      <c r="F209" s="527">
        <f t="shared" si="7"/>
        <v>0</v>
      </c>
      <c r="G209" s="522"/>
      <c r="H209" s="522"/>
    </row>
    <row r="210" spans="2:8" ht="20.100000000000001" customHeight="1">
      <c r="B210" s="524"/>
      <c r="C210" s="526" t="s">
        <v>217</v>
      </c>
      <c r="D210" s="522"/>
      <c r="E210" s="189" t="s">
        <v>49</v>
      </c>
      <c r="F210" s="527">
        <f t="shared" si="7"/>
        <v>0</v>
      </c>
      <c r="G210" s="522"/>
      <c r="H210" s="522"/>
    </row>
    <row r="211" spans="2:8" ht="20.100000000000001" customHeight="1">
      <c r="B211" s="524"/>
      <c r="C211" s="526"/>
      <c r="D211" s="522"/>
      <c r="E211" s="189" t="s">
        <v>50</v>
      </c>
      <c r="F211" s="527">
        <f t="shared" si="7"/>
        <v>0</v>
      </c>
      <c r="G211" s="522"/>
      <c r="H211" s="522"/>
    </row>
    <row r="212" spans="2:8" ht="20.100000000000001" customHeight="1">
      <c r="B212" s="524"/>
      <c r="C212" s="526"/>
      <c r="D212" s="522"/>
      <c r="E212" s="189" t="s">
        <v>51</v>
      </c>
      <c r="F212" s="527">
        <f t="shared" si="7"/>
        <v>0</v>
      </c>
      <c r="G212" s="522"/>
      <c r="H212" s="522"/>
    </row>
    <row r="213" spans="2:8" ht="20.100000000000001" customHeight="1">
      <c r="B213" s="524"/>
      <c r="C213" s="526" t="s">
        <v>218</v>
      </c>
      <c r="D213" s="522"/>
      <c r="E213" s="189" t="s">
        <v>52</v>
      </c>
      <c r="F213" s="527">
        <f t="shared" si="7"/>
        <v>0</v>
      </c>
      <c r="G213" s="522"/>
      <c r="H213" s="522"/>
    </row>
    <row r="214" spans="2:8" ht="20.100000000000001" customHeight="1">
      <c r="B214" s="524"/>
      <c r="C214" s="526"/>
      <c r="D214" s="522"/>
      <c r="E214" s="189" t="s">
        <v>53</v>
      </c>
      <c r="F214" s="527">
        <f t="shared" si="7"/>
        <v>0</v>
      </c>
      <c r="G214" s="522"/>
      <c r="H214" s="522"/>
    </row>
    <row r="215" spans="2:8" ht="20.100000000000001" customHeight="1">
      <c r="B215" s="524"/>
      <c r="C215" s="526"/>
      <c r="D215" s="522"/>
      <c r="E215" s="189" t="s">
        <v>54</v>
      </c>
      <c r="F215" s="527">
        <f t="shared" si="7"/>
        <v>0</v>
      </c>
      <c r="G215" s="522"/>
      <c r="H215" s="522"/>
    </row>
    <row r="216" spans="2:8" ht="20.100000000000001" customHeight="1">
      <c r="B216" s="524"/>
      <c r="C216" s="526"/>
      <c r="D216" s="522"/>
      <c r="E216" s="189" t="s">
        <v>55</v>
      </c>
      <c r="F216" s="527">
        <f t="shared" si="7"/>
        <v>0</v>
      </c>
      <c r="G216" s="522"/>
      <c r="H216" s="522"/>
    </row>
    <row r="217" spans="2:8" ht="20.100000000000001" customHeight="1">
      <c r="B217" s="524"/>
      <c r="C217" s="526"/>
      <c r="D217" s="522"/>
      <c r="E217" s="189" t="s">
        <v>33</v>
      </c>
      <c r="F217" s="527">
        <f t="shared" si="7"/>
        <v>0</v>
      </c>
      <c r="G217" s="522"/>
      <c r="H217" s="522"/>
    </row>
    <row r="218" spans="2:8" ht="20.100000000000001" customHeight="1">
      <c r="B218" s="524"/>
      <c r="C218" s="526" t="s">
        <v>65</v>
      </c>
      <c r="D218" s="522"/>
      <c r="E218" s="189"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8"/>
  <conditionalFormatting sqref="O51:O110 G51:G110 I51:I110 L51:L110">
    <cfRule type="expression" dxfId="704" priority="74">
      <formula>INDIRECT(ADDRESS(ROW(),COLUMN()))=TRUNC(INDIRECT(ADDRESS(ROW(),COLUMN())))</formula>
    </cfRule>
  </conditionalFormatting>
  <conditionalFormatting sqref="O27:O50">
    <cfRule type="expression" dxfId="703" priority="70">
      <formula>INDIRECT(ADDRESS(ROW(),COLUMN()))=TRUNC(INDIRECT(ADDRESS(ROW(),COLUMN())))</formula>
    </cfRule>
  </conditionalFormatting>
  <conditionalFormatting sqref="G48:G50">
    <cfRule type="expression" dxfId="702" priority="73">
      <formula>INDIRECT(ADDRESS(ROW(),COLUMN()))=TRUNC(INDIRECT(ADDRESS(ROW(),COLUMN())))</formula>
    </cfRule>
  </conditionalFormatting>
  <conditionalFormatting sqref="I45 I48:I50">
    <cfRule type="expression" dxfId="701" priority="72">
      <formula>INDIRECT(ADDRESS(ROW(),COLUMN()))=TRUNC(INDIRECT(ADDRESS(ROW(),COLUMN())))</formula>
    </cfRule>
  </conditionalFormatting>
  <conditionalFormatting sqref="L29:L50">
    <cfRule type="expression" dxfId="700" priority="71">
      <formula>INDIRECT(ADDRESS(ROW(),COLUMN()))=TRUNC(INDIRECT(ADDRESS(ROW(),COLUMN())))</formula>
    </cfRule>
  </conditionalFormatting>
  <conditionalFormatting sqref="O10">
    <cfRule type="expression" dxfId="699" priority="68">
      <formula>INDIRECT(ADDRESS(ROW(),COLUMN()))=TRUNC(INDIRECT(ADDRESS(ROW(),COLUMN())))</formula>
    </cfRule>
  </conditionalFormatting>
  <conditionalFormatting sqref="L10">
    <cfRule type="expression" dxfId="698" priority="69">
      <formula>INDIRECT(ADDRESS(ROW(),COLUMN()))=TRUNC(INDIRECT(ADDRESS(ROW(),COLUMN())))</formula>
    </cfRule>
  </conditionalFormatting>
  <conditionalFormatting sqref="O11">
    <cfRule type="expression" dxfId="697" priority="66">
      <formula>INDIRECT(ADDRESS(ROW(),COLUMN()))=TRUNC(INDIRECT(ADDRESS(ROW(),COLUMN())))</formula>
    </cfRule>
  </conditionalFormatting>
  <conditionalFormatting sqref="L11">
    <cfRule type="expression" dxfId="696" priority="67">
      <formula>INDIRECT(ADDRESS(ROW(),COLUMN()))=TRUNC(INDIRECT(ADDRESS(ROW(),COLUMN())))</formula>
    </cfRule>
  </conditionalFormatting>
  <conditionalFormatting sqref="O12:O26">
    <cfRule type="expression" dxfId="695" priority="63">
      <formula>INDIRECT(ADDRESS(ROW(),COLUMN()))=TRUNC(INDIRECT(ADDRESS(ROW(),COLUMN())))</formula>
    </cfRule>
  </conditionalFormatting>
  <conditionalFormatting sqref="I21:I25">
    <cfRule type="expression" dxfId="694" priority="65">
      <formula>INDIRECT(ADDRESS(ROW(),COLUMN()))=TRUNC(INDIRECT(ADDRESS(ROW(),COLUMN())))</formula>
    </cfRule>
  </conditionalFormatting>
  <conditionalFormatting sqref="L12:L25">
    <cfRule type="expression" dxfId="693" priority="64">
      <formula>INDIRECT(ADDRESS(ROW(),COLUMN()))=TRUNC(INDIRECT(ADDRESS(ROW(),COLUMN())))</formula>
    </cfRule>
  </conditionalFormatting>
  <conditionalFormatting sqref="G10 G15">
    <cfRule type="expression" dxfId="692" priority="62">
      <formula>INDIRECT(ADDRESS(ROW(),COLUMN()))=TRUNC(INDIRECT(ADDRESS(ROW(),COLUMN())))</formula>
    </cfRule>
  </conditionalFormatting>
  <conditionalFormatting sqref="I10 I15">
    <cfRule type="expression" dxfId="691" priority="61">
      <formula>INDIRECT(ADDRESS(ROW(),COLUMN()))=TRUNC(INDIRECT(ADDRESS(ROW(),COLUMN())))</formula>
    </cfRule>
  </conditionalFormatting>
  <conditionalFormatting sqref="G12">
    <cfRule type="expression" dxfId="690" priority="60">
      <formula>INDIRECT(ADDRESS(ROW(),COLUMN()))=TRUNC(INDIRECT(ADDRESS(ROW(),COLUMN())))</formula>
    </cfRule>
  </conditionalFormatting>
  <conditionalFormatting sqref="I12">
    <cfRule type="expression" dxfId="689" priority="59">
      <formula>INDIRECT(ADDRESS(ROW(),COLUMN()))=TRUNC(INDIRECT(ADDRESS(ROW(),COLUMN())))</formula>
    </cfRule>
  </conditionalFormatting>
  <conditionalFormatting sqref="G14">
    <cfRule type="expression" dxfId="688" priority="58">
      <formula>INDIRECT(ADDRESS(ROW(),COLUMN()))=TRUNC(INDIRECT(ADDRESS(ROW(),COLUMN())))</formula>
    </cfRule>
  </conditionalFormatting>
  <conditionalFormatting sqref="I14">
    <cfRule type="expression" dxfId="687" priority="57">
      <formula>INDIRECT(ADDRESS(ROW(),COLUMN()))=TRUNC(INDIRECT(ADDRESS(ROW(),COLUMN())))</formula>
    </cfRule>
  </conditionalFormatting>
  <conditionalFormatting sqref="G11">
    <cfRule type="expression" dxfId="686" priority="56">
      <formula>INDIRECT(ADDRESS(ROW(),COLUMN()))=TRUNC(INDIRECT(ADDRESS(ROW(),COLUMN())))</formula>
    </cfRule>
  </conditionalFormatting>
  <conditionalFormatting sqref="I11">
    <cfRule type="expression" dxfId="685" priority="55">
      <formula>INDIRECT(ADDRESS(ROW(),COLUMN()))=TRUNC(INDIRECT(ADDRESS(ROW(),COLUMN())))</formula>
    </cfRule>
  </conditionalFormatting>
  <conditionalFormatting sqref="G13">
    <cfRule type="expression" dxfId="684" priority="54">
      <formula>INDIRECT(ADDRESS(ROW(),COLUMN()))=TRUNC(INDIRECT(ADDRESS(ROW(),COLUMN())))</formula>
    </cfRule>
  </conditionalFormatting>
  <conditionalFormatting sqref="I13">
    <cfRule type="expression" dxfId="683" priority="53">
      <formula>INDIRECT(ADDRESS(ROW(),COLUMN()))=TRUNC(INDIRECT(ADDRESS(ROW(),COLUMN())))</formula>
    </cfRule>
  </conditionalFormatting>
  <conditionalFormatting sqref="G16 G19">
    <cfRule type="expression" dxfId="682" priority="52">
      <formula>INDIRECT(ADDRESS(ROW(),COLUMN()))=TRUNC(INDIRECT(ADDRESS(ROW(),COLUMN())))</formula>
    </cfRule>
  </conditionalFormatting>
  <conditionalFormatting sqref="I16 I19">
    <cfRule type="expression" dxfId="681" priority="51">
      <formula>INDIRECT(ADDRESS(ROW(),COLUMN()))=TRUNC(INDIRECT(ADDRESS(ROW(),COLUMN())))</formula>
    </cfRule>
  </conditionalFormatting>
  <conditionalFormatting sqref="G17">
    <cfRule type="expression" dxfId="680" priority="50">
      <formula>INDIRECT(ADDRESS(ROW(),COLUMN()))=TRUNC(INDIRECT(ADDRESS(ROW(),COLUMN())))</formula>
    </cfRule>
  </conditionalFormatting>
  <conditionalFormatting sqref="I17">
    <cfRule type="expression" dxfId="679" priority="49">
      <formula>INDIRECT(ADDRESS(ROW(),COLUMN()))=TRUNC(INDIRECT(ADDRESS(ROW(),COLUMN())))</formula>
    </cfRule>
  </conditionalFormatting>
  <conditionalFormatting sqref="G18">
    <cfRule type="expression" dxfId="678" priority="48">
      <formula>INDIRECT(ADDRESS(ROW(),COLUMN()))=TRUNC(INDIRECT(ADDRESS(ROW(),COLUMN())))</formula>
    </cfRule>
  </conditionalFormatting>
  <conditionalFormatting sqref="I18">
    <cfRule type="expression" dxfId="677" priority="47">
      <formula>INDIRECT(ADDRESS(ROW(),COLUMN()))=TRUNC(INDIRECT(ADDRESS(ROW(),COLUMN())))</formula>
    </cfRule>
  </conditionalFormatting>
  <conditionalFormatting sqref="G20">
    <cfRule type="expression" dxfId="676" priority="46">
      <formula>INDIRECT(ADDRESS(ROW(),COLUMN()))=TRUNC(INDIRECT(ADDRESS(ROW(),COLUMN())))</formula>
    </cfRule>
  </conditionalFormatting>
  <conditionalFormatting sqref="I20">
    <cfRule type="expression" dxfId="675" priority="45">
      <formula>INDIRECT(ADDRESS(ROW(),COLUMN()))=TRUNC(INDIRECT(ADDRESS(ROW(),COLUMN())))</formula>
    </cfRule>
  </conditionalFormatting>
  <conditionalFormatting sqref="G21 G23">
    <cfRule type="expression" dxfId="674" priority="44">
      <formula>INDIRECT(ADDRESS(ROW(),COLUMN()))=TRUNC(INDIRECT(ADDRESS(ROW(),COLUMN())))</formula>
    </cfRule>
  </conditionalFormatting>
  <conditionalFormatting sqref="G22">
    <cfRule type="expression" dxfId="673" priority="43">
      <formula>INDIRECT(ADDRESS(ROW(),COLUMN()))=TRUNC(INDIRECT(ADDRESS(ROW(),COLUMN())))</formula>
    </cfRule>
  </conditionalFormatting>
  <conditionalFormatting sqref="G24:G25">
    <cfRule type="expression" dxfId="672" priority="42">
      <formula>INDIRECT(ADDRESS(ROW(),COLUMN()))=TRUNC(INDIRECT(ADDRESS(ROW(),COLUMN())))</formula>
    </cfRule>
  </conditionalFormatting>
  <conditionalFormatting sqref="G26:G28">
    <cfRule type="expression" dxfId="671" priority="41">
      <formula>INDIRECT(ADDRESS(ROW(),COLUMN()))=TRUNC(INDIRECT(ADDRESS(ROW(),COLUMN())))</formula>
    </cfRule>
  </conditionalFormatting>
  <conditionalFormatting sqref="I26:I28">
    <cfRule type="expression" dxfId="670" priority="40">
      <formula>INDIRECT(ADDRESS(ROW(),COLUMN()))=TRUNC(INDIRECT(ADDRESS(ROW(),COLUMN())))</formula>
    </cfRule>
  </conditionalFormatting>
  <conditionalFormatting sqref="L26:L28">
    <cfRule type="expression" dxfId="669" priority="39">
      <formula>INDIRECT(ADDRESS(ROW(),COLUMN()))=TRUNC(INDIRECT(ADDRESS(ROW(),COLUMN())))</formula>
    </cfRule>
  </conditionalFormatting>
  <conditionalFormatting sqref="G29:G30">
    <cfRule type="expression" dxfId="668" priority="38">
      <formula>INDIRECT(ADDRESS(ROW(),COLUMN()))=TRUNC(INDIRECT(ADDRESS(ROW(),COLUMN())))</formula>
    </cfRule>
  </conditionalFormatting>
  <conditionalFormatting sqref="I29:I30">
    <cfRule type="expression" dxfId="667" priority="37">
      <formula>INDIRECT(ADDRESS(ROW(),COLUMN()))=TRUNC(INDIRECT(ADDRESS(ROW(),COLUMN())))</formula>
    </cfRule>
  </conditionalFormatting>
  <conditionalFormatting sqref="G31:G32 G42 G44">
    <cfRule type="expression" dxfId="666" priority="36">
      <formula>INDIRECT(ADDRESS(ROW(),COLUMN()))=TRUNC(INDIRECT(ADDRESS(ROW(),COLUMN())))</formula>
    </cfRule>
  </conditionalFormatting>
  <conditionalFormatting sqref="I31:I32 I42 I44">
    <cfRule type="expression" dxfId="665" priority="35">
      <formula>INDIRECT(ADDRESS(ROW(),COLUMN()))=TRUNC(INDIRECT(ADDRESS(ROW(),COLUMN())))</formula>
    </cfRule>
  </conditionalFormatting>
  <conditionalFormatting sqref="G40">
    <cfRule type="expression" dxfId="664" priority="34">
      <formula>INDIRECT(ADDRESS(ROW(),COLUMN()))=TRUNC(INDIRECT(ADDRESS(ROW(),COLUMN())))</formula>
    </cfRule>
  </conditionalFormatting>
  <conditionalFormatting sqref="I40">
    <cfRule type="expression" dxfId="663" priority="33">
      <formula>INDIRECT(ADDRESS(ROW(),COLUMN()))=TRUNC(INDIRECT(ADDRESS(ROW(),COLUMN())))</formula>
    </cfRule>
  </conditionalFormatting>
  <conditionalFormatting sqref="G37">
    <cfRule type="expression" dxfId="662" priority="32">
      <formula>INDIRECT(ADDRESS(ROW(),COLUMN()))=TRUNC(INDIRECT(ADDRESS(ROW(),COLUMN())))</formula>
    </cfRule>
  </conditionalFormatting>
  <conditionalFormatting sqref="I37">
    <cfRule type="expression" dxfId="661" priority="31">
      <formula>INDIRECT(ADDRESS(ROW(),COLUMN()))=TRUNC(INDIRECT(ADDRESS(ROW(),COLUMN())))</formula>
    </cfRule>
  </conditionalFormatting>
  <conditionalFormatting sqref="G38">
    <cfRule type="expression" dxfId="660" priority="30">
      <formula>INDIRECT(ADDRESS(ROW(),COLUMN()))=TRUNC(INDIRECT(ADDRESS(ROW(),COLUMN())))</formula>
    </cfRule>
  </conditionalFormatting>
  <conditionalFormatting sqref="I38">
    <cfRule type="expression" dxfId="659" priority="29">
      <formula>INDIRECT(ADDRESS(ROW(),COLUMN()))=TRUNC(INDIRECT(ADDRESS(ROW(),COLUMN())))</formula>
    </cfRule>
  </conditionalFormatting>
  <conditionalFormatting sqref="G41">
    <cfRule type="expression" dxfId="658" priority="28">
      <formula>INDIRECT(ADDRESS(ROW(),COLUMN()))=TRUNC(INDIRECT(ADDRESS(ROW(),COLUMN())))</formula>
    </cfRule>
  </conditionalFormatting>
  <conditionalFormatting sqref="I41">
    <cfRule type="expression" dxfId="657" priority="27">
      <formula>INDIRECT(ADDRESS(ROW(),COLUMN()))=TRUNC(INDIRECT(ADDRESS(ROW(),COLUMN())))</formula>
    </cfRule>
  </conditionalFormatting>
  <conditionalFormatting sqref="G43">
    <cfRule type="expression" dxfId="656" priority="26">
      <formula>INDIRECT(ADDRESS(ROW(),COLUMN()))=TRUNC(INDIRECT(ADDRESS(ROW(),COLUMN())))</formula>
    </cfRule>
  </conditionalFormatting>
  <conditionalFormatting sqref="I43">
    <cfRule type="expression" dxfId="655" priority="25">
      <formula>INDIRECT(ADDRESS(ROW(),COLUMN()))=TRUNC(INDIRECT(ADDRESS(ROW(),COLUMN())))</formula>
    </cfRule>
  </conditionalFormatting>
  <conditionalFormatting sqref="G36">
    <cfRule type="expression" dxfId="654" priority="24">
      <formula>INDIRECT(ADDRESS(ROW(),COLUMN()))=TRUNC(INDIRECT(ADDRESS(ROW(),COLUMN())))</formula>
    </cfRule>
  </conditionalFormatting>
  <conditionalFormatting sqref="I36">
    <cfRule type="expression" dxfId="653" priority="23">
      <formula>INDIRECT(ADDRESS(ROW(),COLUMN()))=TRUNC(INDIRECT(ADDRESS(ROW(),COLUMN())))</formula>
    </cfRule>
  </conditionalFormatting>
  <conditionalFormatting sqref="G39">
    <cfRule type="expression" dxfId="652" priority="22">
      <formula>INDIRECT(ADDRESS(ROW(),COLUMN()))=TRUNC(INDIRECT(ADDRESS(ROW(),COLUMN())))</formula>
    </cfRule>
  </conditionalFormatting>
  <conditionalFormatting sqref="I39">
    <cfRule type="expression" dxfId="651" priority="21">
      <formula>INDIRECT(ADDRESS(ROW(),COLUMN()))=TRUNC(INDIRECT(ADDRESS(ROW(),COLUMN())))</formula>
    </cfRule>
  </conditionalFormatting>
  <conditionalFormatting sqref="G35">
    <cfRule type="expression" dxfId="650" priority="20">
      <formula>INDIRECT(ADDRESS(ROW(),COLUMN()))=TRUNC(INDIRECT(ADDRESS(ROW(),COLUMN())))</formula>
    </cfRule>
  </conditionalFormatting>
  <conditionalFormatting sqref="I35">
    <cfRule type="expression" dxfId="649" priority="19">
      <formula>INDIRECT(ADDRESS(ROW(),COLUMN()))=TRUNC(INDIRECT(ADDRESS(ROW(),COLUMN())))</formula>
    </cfRule>
  </conditionalFormatting>
  <conditionalFormatting sqref="G33">
    <cfRule type="expression" dxfId="648" priority="18">
      <formula>INDIRECT(ADDRESS(ROW(),COLUMN()))=TRUNC(INDIRECT(ADDRESS(ROW(),COLUMN())))</formula>
    </cfRule>
  </conditionalFormatting>
  <conditionalFormatting sqref="I33">
    <cfRule type="expression" dxfId="647" priority="17">
      <formula>INDIRECT(ADDRESS(ROW(),COLUMN()))=TRUNC(INDIRECT(ADDRESS(ROW(),COLUMN())))</formula>
    </cfRule>
  </conditionalFormatting>
  <conditionalFormatting sqref="G34">
    <cfRule type="expression" dxfId="646" priority="16">
      <formula>INDIRECT(ADDRESS(ROW(),COLUMN()))=TRUNC(INDIRECT(ADDRESS(ROW(),COLUMN())))</formula>
    </cfRule>
  </conditionalFormatting>
  <conditionalFormatting sqref="I34">
    <cfRule type="expression" dxfId="645" priority="15">
      <formula>INDIRECT(ADDRESS(ROW(),COLUMN()))=TRUNC(INDIRECT(ADDRESS(ROW(),COLUMN())))</formula>
    </cfRule>
  </conditionalFormatting>
  <conditionalFormatting sqref="G45">
    <cfRule type="expression" dxfId="644" priority="14">
      <formula>INDIRECT(ADDRESS(ROW(),COLUMN()))=TRUNC(INDIRECT(ADDRESS(ROW(),COLUMN())))</formula>
    </cfRule>
  </conditionalFormatting>
  <conditionalFormatting sqref="G46:G47">
    <cfRule type="expression" dxfId="643" priority="13">
      <formula>INDIRECT(ADDRESS(ROW(),COLUMN()))=TRUNC(INDIRECT(ADDRESS(ROW(),COLUMN())))</formula>
    </cfRule>
  </conditionalFormatting>
  <conditionalFormatting sqref="I46:I47">
    <cfRule type="expression" dxfId="642" priority="12">
      <formula>INDIRECT(ADDRESS(ROW(),COLUMN()))=TRUNC(INDIRECT(ADDRESS(ROW(),COLUMN())))</formula>
    </cfRule>
  </conditionalFormatting>
  <conditionalFormatting sqref="G117">
    <cfRule type="expression" dxfId="641" priority="8">
      <formula>INDIRECT(ADDRESS(ROW(),COLUMN()))=TRUNC(INDIRECT(ADDRESS(ROW(),COLUMN())))</formula>
    </cfRule>
  </conditionalFormatting>
  <conditionalFormatting sqref="I117">
    <cfRule type="expression" dxfId="640" priority="7">
      <formula>INDIRECT(ADDRESS(ROW(),COLUMN()))=TRUNC(INDIRECT(ADDRESS(ROW(),COLUMN())))</formula>
    </cfRule>
  </conditionalFormatting>
  <conditionalFormatting sqref="L117">
    <cfRule type="expression" dxfId="639" priority="6">
      <formula>INDIRECT(ADDRESS(ROW(),COLUMN()))=TRUNC(INDIRECT(ADDRESS(ROW(),COLUMN())))</formula>
    </cfRule>
  </conditionalFormatting>
  <conditionalFormatting sqref="O117">
    <cfRule type="expression" dxfId="638" priority="5">
      <formula>INDIRECT(ADDRESS(ROW(),COLUMN()))=TRUNC(INDIRECT(ADDRESS(ROW(),COLUMN())))</formula>
    </cfRule>
  </conditionalFormatting>
  <conditionalFormatting sqref="G118:G166">
    <cfRule type="expression" dxfId="637" priority="4">
      <formula>INDIRECT(ADDRESS(ROW(),COLUMN()))=TRUNC(INDIRECT(ADDRESS(ROW(),COLUMN())))</formula>
    </cfRule>
  </conditionalFormatting>
  <conditionalFormatting sqref="I118:I166">
    <cfRule type="expression" dxfId="636" priority="3">
      <formula>INDIRECT(ADDRESS(ROW(),COLUMN()))=TRUNC(INDIRECT(ADDRESS(ROW(),COLUMN())))</formula>
    </cfRule>
  </conditionalFormatting>
  <conditionalFormatting sqref="L118:L166">
    <cfRule type="expression" dxfId="635" priority="2">
      <formula>INDIRECT(ADDRESS(ROW(),COLUMN()))=TRUNC(INDIRECT(ADDRESS(ROW(),COLUMN())))</formula>
    </cfRule>
  </conditionalFormatting>
  <conditionalFormatting sqref="O118:O166">
    <cfRule type="expression" dxfId="634"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I41"/>
  <sheetViews>
    <sheetView showGridLines="0" view="pageBreakPreview" zoomScaleNormal="70" zoomScaleSheetLayoutView="100" workbookViewId="0"/>
  </sheetViews>
  <sheetFormatPr defaultRowHeight="13.5"/>
  <cols>
    <col min="1" max="56" width="2.625" customWidth="1"/>
    <col min="255" max="255" width="2.5" customWidth="1"/>
    <col min="256" max="256" width="0.75" customWidth="1"/>
    <col min="257" max="312" width="2.625" customWidth="1"/>
    <col min="511" max="511" width="2.5" customWidth="1"/>
    <col min="512" max="512" width="0.75" customWidth="1"/>
    <col min="513" max="568" width="2.625" customWidth="1"/>
    <col min="767" max="767" width="2.5" customWidth="1"/>
    <col min="768" max="768" width="0.75" customWidth="1"/>
    <col min="769" max="824" width="2.625" customWidth="1"/>
    <col min="1023" max="1023" width="2.5" customWidth="1"/>
    <col min="1024" max="1024" width="0.75" customWidth="1"/>
    <col min="1025" max="1080" width="2.625" customWidth="1"/>
    <col min="1279" max="1279" width="2.5" customWidth="1"/>
    <col min="1280" max="1280" width="0.75" customWidth="1"/>
    <col min="1281" max="1336" width="2.625" customWidth="1"/>
    <col min="1535" max="1535" width="2.5" customWidth="1"/>
    <col min="1536" max="1536" width="0.75" customWidth="1"/>
    <col min="1537" max="1592" width="2.625" customWidth="1"/>
    <col min="1791" max="1791" width="2.5" customWidth="1"/>
    <col min="1792" max="1792" width="0.75" customWidth="1"/>
    <col min="1793" max="1848" width="2.625" customWidth="1"/>
    <col min="2047" max="2047" width="2.5" customWidth="1"/>
    <col min="2048" max="2048" width="0.75" customWidth="1"/>
    <col min="2049" max="2104" width="2.625" customWidth="1"/>
    <col min="2303" max="2303" width="2.5" customWidth="1"/>
    <col min="2304" max="2304" width="0.75" customWidth="1"/>
    <col min="2305" max="2360" width="2.625" customWidth="1"/>
    <col min="2559" max="2559" width="2.5" customWidth="1"/>
    <col min="2560" max="2560" width="0.75" customWidth="1"/>
    <col min="2561" max="2616" width="2.625" customWidth="1"/>
    <col min="2815" max="2815" width="2.5" customWidth="1"/>
    <col min="2816" max="2816" width="0.75" customWidth="1"/>
    <col min="2817" max="2872" width="2.625" customWidth="1"/>
    <col min="3071" max="3071" width="2.5" customWidth="1"/>
    <col min="3072" max="3072" width="0.75" customWidth="1"/>
    <col min="3073" max="3128" width="2.625" customWidth="1"/>
    <col min="3327" max="3327" width="2.5" customWidth="1"/>
    <col min="3328" max="3328" width="0.75" customWidth="1"/>
    <col min="3329" max="3384" width="2.625" customWidth="1"/>
    <col min="3583" max="3583" width="2.5" customWidth="1"/>
    <col min="3584" max="3584" width="0.75" customWidth="1"/>
    <col min="3585" max="3640" width="2.625" customWidth="1"/>
    <col min="3839" max="3839" width="2.5" customWidth="1"/>
    <col min="3840" max="3840" width="0.75" customWidth="1"/>
    <col min="3841" max="3896" width="2.625" customWidth="1"/>
    <col min="4095" max="4095" width="2.5" customWidth="1"/>
    <col min="4096" max="4096" width="0.75" customWidth="1"/>
    <col min="4097" max="4152" width="2.625" customWidth="1"/>
    <col min="4351" max="4351" width="2.5" customWidth="1"/>
    <col min="4352" max="4352" width="0.75" customWidth="1"/>
    <col min="4353" max="4408" width="2.625" customWidth="1"/>
    <col min="4607" max="4607" width="2.5" customWidth="1"/>
    <col min="4608" max="4608" width="0.75" customWidth="1"/>
    <col min="4609" max="4664" width="2.625" customWidth="1"/>
    <col min="4863" max="4863" width="2.5" customWidth="1"/>
    <col min="4864" max="4864" width="0.75" customWidth="1"/>
    <col min="4865" max="4920" width="2.625" customWidth="1"/>
    <col min="5119" max="5119" width="2.5" customWidth="1"/>
    <col min="5120" max="5120" width="0.75" customWidth="1"/>
    <col min="5121" max="5176" width="2.625" customWidth="1"/>
    <col min="5375" max="5375" width="2.5" customWidth="1"/>
    <col min="5376" max="5376" width="0.75" customWidth="1"/>
    <col min="5377" max="5432" width="2.625" customWidth="1"/>
    <col min="5631" max="5631" width="2.5" customWidth="1"/>
    <col min="5632" max="5632" width="0.75" customWidth="1"/>
    <col min="5633" max="5688" width="2.625" customWidth="1"/>
    <col min="5887" max="5887" width="2.5" customWidth="1"/>
    <col min="5888" max="5888" width="0.75" customWidth="1"/>
    <col min="5889" max="5944" width="2.625" customWidth="1"/>
    <col min="6143" max="6143" width="2.5" customWidth="1"/>
    <col min="6144" max="6144" width="0.75" customWidth="1"/>
    <col min="6145" max="6200" width="2.625" customWidth="1"/>
    <col min="6399" max="6399" width="2.5" customWidth="1"/>
    <col min="6400" max="6400" width="0.75" customWidth="1"/>
    <col min="6401" max="6456" width="2.625" customWidth="1"/>
    <col min="6655" max="6655" width="2.5" customWidth="1"/>
    <col min="6656" max="6656" width="0.75" customWidth="1"/>
    <col min="6657" max="6712" width="2.625" customWidth="1"/>
    <col min="6911" max="6911" width="2.5" customWidth="1"/>
    <col min="6912" max="6912" width="0.75" customWidth="1"/>
    <col min="6913" max="6968" width="2.625" customWidth="1"/>
    <col min="7167" max="7167" width="2.5" customWidth="1"/>
    <col min="7168" max="7168" width="0.75" customWidth="1"/>
    <col min="7169" max="7224" width="2.625" customWidth="1"/>
    <col min="7423" max="7423" width="2.5" customWidth="1"/>
    <col min="7424" max="7424" width="0.75" customWidth="1"/>
    <col min="7425" max="7480" width="2.625" customWidth="1"/>
    <col min="7679" max="7679" width="2.5" customWidth="1"/>
    <col min="7680" max="7680" width="0.75" customWidth="1"/>
    <col min="7681" max="7736" width="2.625" customWidth="1"/>
    <col min="7935" max="7935" width="2.5" customWidth="1"/>
    <col min="7936" max="7936" width="0.75" customWidth="1"/>
    <col min="7937" max="7992" width="2.625" customWidth="1"/>
    <col min="8191" max="8191" width="2.5" customWidth="1"/>
    <col min="8192" max="8192" width="0.75" customWidth="1"/>
    <col min="8193" max="8248" width="2.625" customWidth="1"/>
    <col min="8447" max="8447" width="2.5" customWidth="1"/>
    <col min="8448" max="8448" width="0.75" customWidth="1"/>
    <col min="8449" max="8504" width="2.625" customWidth="1"/>
    <col min="8703" max="8703" width="2.5" customWidth="1"/>
    <col min="8704" max="8704" width="0.75" customWidth="1"/>
    <col min="8705" max="8760" width="2.625" customWidth="1"/>
    <col min="8959" max="8959" width="2.5" customWidth="1"/>
    <col min="8960" max="8960" width="0.75" customWidth="1"/>
    <col min="8961" max="9016" width="2.625" customWidth="1"/>
    <col min="9215" max="9215" width="2.5" customWidth="1"/>
    <col min="9216" max="9216" width="0.75" customWidth="1"/>
    <col min="9217" max="9272" width="2.625" customWidth="1"/>
    <col min="9471" max="9471" width="2.5" customWidth="1"/>
    <col min="9472" max="9472" width="0.75" customWidth="1"/>
    <col min="9473" max="9528" width="2.625" customWidth="1"/>
    <col min="9727" max="9727" width="2.5" customWidth="1"/>
    <col min="9728" max="9728" width="0.75" customWidth="1"/>
    <col min="9729" max="9784" width="2.625" customWidth="1"/>
    <col min="9983" max="9983" width="2.5" customWidth="1"/>
    <col min="9984" max="9984" width="0.75" customWidth="1"/>
    <col min="9985" max="10040" width="2.625" customWidth="1"/>
    <col min="10239" max="10239" width="2.5" customWidth="1"/>
    <col min="10240" max="10240" width="0.75" customWidth="1"/>
    <col min="10241" max="10296" width="2.625" customWidth="1"/>
    <col min="10495" max="10495" width="2.5" customWidth="1"/>
    <col min="10496" max="10496" width="0.75" customWidth="1"/>
    <col min="10497" max="10552" width="2.625" customWidth="1"/>
    <col min="10751" max="10751" width="2.5" customWidth="1"/>
    <col min="10752" max="10752" width="0.75" customWidth="1"/>
    <col min="10753" max="10808" width="2.625" customWidth="1"/>
    <col min="11007" max="11007" width="2.5" customWidth="1"/>
    <col min="11008" max="11008" width="0.75" customWidth="1"/>
    <col min="11009" max="11064" width="2.625" customWidth="1"/>
    <col min="11263" max="11263" width="2.5" customWidth="1"/>
    <col min="11264" max="11264" width="0.75" customWidth="1"/>
    <col min="11265" max="11320" width="2.625" customWidth="1"/>
    <col min="11519" max="11519" width="2.5" customWidth="1"/>
    <col min="11520" max="11520" width="0.75" customWidth="1"/>
    <col min="11521" max="11576" width="2.625" customWidth="1"/>
    <col min="11775" max="11775" width="2.5" customWidth="1"/>
    <col min="11776" max="11776" width="0.75" customWidth="1"/>
    <col min="11777" max="11832" width="2.625" customWidth="1"/>
    <col min="12031" max="12031" width="2.5" customWidth="1"/>
    <col min="12032" max="12032" width="0.75" customWidth="1"/>
    <col min="12033" max="12088" width="2.625" customWidth="1"/>
    <col min="12287" max="12287" width="2.5" customWidth="1"/>
    <col min="12288" max="12288" width="0.75" customWidth="1"/>
    <col min="12289" max="12344" width="2.625" customWidth="1"/>
    <col min="12543" max="12543" width="2.5" customWidth="1"/>
    <col min="12544" max="12544" width="0.75" customWidth="1"/>
    <col min="12545" max="12600" width="2.625" customWidth="1"/>
    <col min="12799" max="12799" width="2.5" customWidth="1"/>
    <col min="12800" max="12800" width="0.75" customWidth="1"/>
    <col min="12801" max="12856" width="2.625" customWidth="1"/>
    <col min="13055" max="13055" width="2.5" customWidth="1"/>
    <col min="13056" max="13056" width="0.75" customWidth="1"/>
    <col min="13057" max="13112" width="2.625" customWidth="1"/>
    <col min="13311" max="13311" width="2.5" customWidth="1"/>
    <col min="13312" max="13312" width="0.75" customWidth="1"/>
    <col min="13313" max="13368" width="2.625" customWidth="1"/>
    <col min="13567" max="13567" width="2.5" customWidth="1"/>
    <col min="13568" max="13568" width="0.75" customWidth="1"/>
    <col min="13569" max="13624" width="2.625" customWidth="1"/>
    <col min="13823" max="13823" width="2.5" customWidth="1"/>
    <col min="13824" max="13824" width="0.75" customWidth="1"/>
    <col min="13825" max="13880" width="2.625" customWidth="1"/>
    <col min="14079" max="14079" width="2.5" customWidth="1"/>
    <col min="14080" max="14080" width="0.75" customWidth="1"/>
    <col min="14081" max="14136" width="2.625" customWidth="1"/>
    <col min="14335" max="14335" width="2.5" customWidth="1"/>
    <col min="14336" max="14336" width="0.75" customWidth="1"/>
    <col min="14337" max="14392" width="2.625" customWidth="1"/>
    <col min="14591" max="14591" width="2.5" customWidth="1"/>
    <col min="14592" max="14592" width="0.75" customWidth="1"/>
    <col min="14593" max="14648" width="2.625" customWidth="1"/>
    <col min="14847" max="14847" width="2.5" customWidth="1"/>
    <col min="14848" max="14848" width="0.75" customWidth="1"/>
    <col min="14849" max="14904" width="2.625" customWidth="1"/>
    <col min="15103" max="15103" width="2.5" customWidth="1"/>
    <col min="15104" max="15104" width="0.75" customWidth="1"/>
    <col min="15105" max="15160" width="2.625" customWidth="1"/>
    <col min="15359" max="15359" width="2.5" customWidth="1"/>
    <col min="15360" max="15360" width="0.75" customWidth="1"/>
    <col min="15361" max="15416" width="2.625" customWidth="1"/>
    <col min="15615" max="15615" width="2.5" customWidth="1"/>
    <col min="15616" max="15616" width="0.75" customWidth="1"/>
    <col min="15617" max="15672" width="2.625" customWidth="1"/>
    <col min="15871" max="15871" width="2.5" customWidth="1"/>
    <col min="15872" max="15872" width="0.75" customWidth="1"/>
    <col min="15873" max="15928" width="2.625" customWidth="1"/>
    <col min="16127" max="16127" width="2.5" customWidth="1"/>
    <col min="16128" max="16128" width="0.75" customWidth="1"/>
    <col min="16129" max="16184" width="2.625" customWidth="1"/>
  </cols>
  <sheetData>
    <row r="1" spans="1:35" ht="18.75" customHeight="1"/>
    <row r="2" spans="1:35" ht="30" customHeight="1">
      <c r="AH2" s="1"/>
    </row>
    <row r="3" spans="1:35" ht="18.75" customHeight="1">
      <c r="A3" s="260" t="s">
        <v>95</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row>
    <row r="4" spans="1:35" ht="18.7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row>
    <row r="5" spans="1:35" ht="18.75" customHeight="1">
      <c r="M5" s="264" t="s">
        <v>0</v>
      </c>
      <c r="N5" s="264"/>
      <c r="O5" s="264"/>
      <c r="P5" s="264"/>
      <c r="Q5" s="264"/>
      <c r="R5" s="264"/>
      <c r="S5" s="264"/>
      <c r="T5" s="268" t="str">
        <f>IF(実施計画提出書!T12=0,"",実施計画提出書!T12)</f>
        <v/>
      </c>
      <c r="U5" s="268"/>
      <c r="V5" s="268"/>
      <c r="W5" s="268"/>
      <c r="X5" s="268"/>
      <c r="Y5" s="268"/>
      <c r="Z5" s="268"/>
      <c r="AA5" s="268"/>
      <c r="AB5" s="268"/>
      <c r="AC5" s="268"/>
      <c r="AD5" s="268"/>
      <c r="AE5" s="268"/>
      <c r="AF5" s="268"/>
      <c r="AG5" s="268"/>
      <c r="AH5" s="268"/>
    </row>
    <row r="6" spans="1:35" ht="18.75" customHeight="1">
      <c r="M6" s="265" t="s">
        <v>1</v>
      </c>
      <c r="N6" s="265"/>
      <c r="O6" s="265"/>
      <c r="P6" s="265"/>
      <c r="Q6" s="265"/>
      <c r="R6" s="265"/>
      <c r="S6" s="265"/>
      <c r="T6" s="268"/>
      <c r="U6" s="268"/>
      <c r="V6" s="268"/>
      <c r="W6" s="268"/>
      <c r="X6" s="268"/>
      <c r="Y6" s="268"/>
      <c r="Z6" s="268"/>
      <c r="AA6" s="268"/>
      <c r="AB6" s="268"/>
      <c r="AC6" s="268"/>
      <c r="AD6" s="268"/>
      <c r="AE6" s="268"/>
      <c r="AF6" s="268"/>
      <c r="AG6" s="268"/>
      <c r="AH6" s="268"/>
      <c r="AI6" s="198"/>
    </row>
    <row r="7" spans="1:35" ht="18.75" customHeight="1">
      <c r="M7" s="266" t="s">
        <v>2</v>
      </c>
      <c r="N7" s="266"/>
      <c r="O7" s="266"/>
      <c r="P7" s="266"/>
      <c r="Q7" s="266"/>
      <c r="R7" s="266"/>
      <c r="S7" s="266"/>
      <c r="T7" s="268"/>
      <c r="U7" s="268"/>
      <c r="V7" s="268"/>
      <c r="W7" s="268"/>
      <c r="X7" s="268"/>
      <c r="Y7" s="268"/>
      <c r="Z7" s="268"/>
      <c r="AA7" s="268"/>
      <c r="AB7" s="268"/>
      <c r="AC7" s="268"/>
      <c r="AD7" s="268"/>
      <c r="AE7" s="268"/>
      <c r="AF7" s="268"/>
      <c r="AG7" s="268"/>
      <c r="AH7" s="268"/>
    </row>
    <row r="8" spans="1:35" ht="18.75" customHeight="1">
      <c r="M8" s="6" t="s">
        <v>3</v>
      </c>
      <c r="N8" s="6"/>
      <c r="O8" s="6"/>
      <c r="P8" s="6"/>
      <c r="Q8" s="269" t="s">
        <v>293</v>
      </c>
      <c r="R8" s="269"/>
      <c r="S8" s="269"/>
      <c r="T8" s="269"/>
      <c r="U8" s="269"/>
      <c r="V8" s="269"/>
      <c r="W8" s="196"/>
      <c r="X8" s="196"/>
      <c r="Y8" s="196"/>
      <c r="Z8" s="196"/>
      <c r="AA8" s="196"/>
      <c r="AB8" s="196"/>
      <c r="AC8" s="196"/>
      <c r="AD8" s="196"/>
      <c r="AE8" s="196"/>
      <c r="AF8" s="196"/>
      <c r="AG8" s="196"/>
      <c r="AH8" s="196"/>
    </row>
    <row r="9" spans="1:35" ht="18.75" customHeight="1">
      <c r="M9" s="3"/>
      <c r="N9" s="262" t="s">
        <v>294</v>
      </c>
      <c r="O9" s="262"/>
      <c r="P9" s="262"/>
      <c r="Q9" s="262"/>
      <c r="R9" s="262"/>
      <c r="S9" s="262"/>
      <c r="T9" s="262"/>
      <c r="U9" s="262"/>
      <c r="V9" s="262"/>
      <c r="W9" s="262"/>
      <c r="X9" s="262"/>
      <c r="Y9" s="262"/>
      <c r="Z9" s="262"/>
      <c r="AA9" s="262"/>
      <c r="AB9" s="262"/>
      <c r="AC9" s="262"/>
      <c r="AD9" s="262"/>
      <c r="AE9" s="262"/>
      <c r="AF9" s="262"/>
      <c r="AG9" s="262"/>
      <c r="AH9" s="262"/>
    </row>
    <row r="10" spans="1:35" ht="18.75" customHeight="1">
      <c r="M10" s="3" t="s">
        <v>297</v>
      </c>
      <c r="N10" s="3"/>
      <c r="O10" s="265" t="s">
        <v>294</v>
      </c>
      <c r="P10" s="265"/>
      <c r="Q10" s="265"/>
      <c r="R10" s="265"/>
      <c r="S10" s="265"/>
      <c r="T10" s="265"/>
      <c r="U10" s="265"/>
      <c r="V10" s="265"/>
      <c r="W10" s="265"/>
      <c r="X10" s="194" t="s">
        <v>296</v>
      </c>
      <c r="Y10" s="194"/>
      <c r="Z10" s="194"/>
      <c r="AA10" s="265" t="s">
        <v>294</v>
      </c>
      <c r="AB10" s="265"/>
      <c r="AC10" s="265"/>
      <c r="AD10" s="265"/>
      <c r="AE10" s="265"/>
      <c r="AF10" s="265"/>
      <c r="AG10" s="265"/>
      <c r="AH10" s="265"/>
    </row>
    <row r="11" spans="1:35" ht="18.75" customHeight="1">
      <c r="M11" s="4" t="s">
        <v>295</v>
      </c>
      <c r="N11" s="4"/>
      <c r="O11" s="4"/>
      <c r="P11" s="265" t="s">
        <v>294</v>
      </c>
      <c r="Q11" s="265"/>
      <c r="R11" s="265"/>
      <c r="S11" s="265"/>
      <c r="T11" s="265"/>
      <c r="U11" s="265"/>
      <c r="V11" s="265"/>
      <c r="W11" s="265"/>
      <c r="X11" s="265"/>
      <c r="Y11" s="265"/>
      <c r="Z11" s="265"/>
      <c r="AA11" s="265"/>
      <c r="AB11" s="265"/>
      <c r="AC11" s="265"/>
      <c r="AD11" s="265"/>
      <c r="AE11" s="265"/>
      <c r="AF11" s="265"/>
      <c r="AG11" s="265"/>
      <c r="AH11" s="265"/>
    </row>
    <row r="12" spans="1:35" ht="18.75" customHeight="1" thickBot="1">
      <c r="M12" s="2"/>
      <c r="N12" s="2"/>
      <c r="O12" s="2"/>
      <c r="P12" s="209"/>
      <c r="Q12" s="209"/>
      <c r="R12" s="209"/>
      <c r="S12" s="209"/>
      <c r="T12" s="209"/>
      <c r="U12" s="209"/>
      <c r="V12" s="209"/>
      <c r="W12" s="209"/>
      <c r="X12" s="209"/>
      <c r="Y12" s="209"/>
      <c r="Z12" s="209"/>
      <c r="AA12" s="209"/>
      <c r="AB12" s="209"/>
      <c r="AC12" s="209"/>
      <c r="AD12" s="209"/>
      <c r="AE12" s="209"/>
      <c r="AF12" s="209"/>
      <c r="AG12" s="209"/>
      <c r="AH12" s="209"/>
    </row>
    <row r="13" spans="1:35" ht="18.75" customHeight="1" thickBot="1">
      <c r="A13" s="285" t="s">
        <v>375</v>
      </c>
      <c r="B13" s="286"/>
      <c r="C13" s="286"/>
      <c r="D13" s="287" t="s">
        <v>393</v>
      </c>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8"/>
    </row>
    <row r="14" spans="1:35" ht="18.75" customHeight="1" thickBo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row>
    <row r="15" spans="1:35" ht="18.75" customHeight="1">
      <c r="A15" s="13" t="s">
        <v>10</v>
      </c>
      <c r="B15" s="3"/>
      <c r="C15" s="3"/>
      <c r="D15" s="3"/>
      <c r="E15" s="3"/>
      <c r="F15" s="3"/>
      <c r="G15" s="44"/>
      <c r="H15" s="279"/>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1"/>
    </row>
    <row r="16" spans="1:35" ht="18.75" customHeight="1">
      <c r="A16" s="10" t="s">
        <v>9</v>
      </c>
      <c r="B16" s="4"/>
      <c r="C16" s="4"/>
      <c r="D16" s="4"/>
      <c r="E16" s="4"/>
      <c r="F16" s="4"/>
      <c r="G16" s="11"/>
      <c r="H16" s="282" t="s">
        <v>101</v>
      </c>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4"/>
    </row>
    <row r="17" spans="1:34" ht="18.75" customHeight="1">
      <c r="A17" s="10" t="s">
        <v>378</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9"/>
    </row>
    <row r="18" spans="1:34" ht="18.75" customHeight="1">
      <c r="A18" s="270"/>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2"/>
    </row>
    <row r="19" spans="1:34" ht="18.75" customHeight="1">
      <c r="A19" s="273"/>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5"/>
    </row>
    <row r="20" spans="1:34" ht="18.75" customHeight="1">
      <c r="A20" s="273"/>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5"/>
    </row>
    <row r="21" spans="1:34" ht="18.75" customHeight="1">
      <c r="A21" s="276"/>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8"/>
    </row>
    <row r="22" spans="1:34" ht="18.75" customHeight="1">
      <c r="A22" s="10" t="s">
        <v>379</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9"/>
    </row>
    <row r="23" spans="1:34" ht="18.75" customHeight="1">
      <c r="A23" s="270"/>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2"/>
    </row>
    <row r="24" spans="1:34" ht="18.75" customHeight="1">
      <c r="A24" s="273"/>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5"/>
    </row>
    <row r="25" spans="1:34" s="2" customFormat="1" ht="18.75" customHeight="1">
      <c r="A25" s="276"/>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8"/>
    </row>
    <row r="26" spans="1:34" ht="18.75" customHeight="1">
      <c r="A26" s="10" t="s">
        <v>380</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9"/>
    </row>
    <row r="27" spans="1:34" s="2" customFormat="1" ht="18.75" customHeight="1">
      <c r="A27" s="270"/>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2"/>
    </row>
    <row r="28" spans="1:34" s="2" customFormat="1" ht="18.75" customHeight="1">
      <c r="A28" s="273"/>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5"/>
    </row>
    <row r="29" spans="1:34" s="2" customFormat="1" ht="18.75" customHeight="1">
      <c r="A29" s="273"/>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5"/>
    </row>
    <row r="30" spans="1:34" s="2" customFormat="1" ht="18.75" customHeight="1">
      <c r="A30" s="273"/>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5"/>
    </row>
    <row r="31" spans="1:34" s="2" customFormat="1" ht="18.75" customHeight="1">
      <c r="A31" s="273"/>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5"/>
    </row>
    <row r="32" spans="1:34" s="2" customFormat="1" ht="18.75" customHeight="1">
      <c r="A32" s="276"/>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8"/>
    </row>
    <row r="33" spans="1:34" s="2" customFormat="1" ht="18.75" customHeight="1">
      <c r="A33" s="13" t="s">
        <v>381</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29"/>
    </row>
    <row r="34" spans="1:34" s="2" customFormat="1" ht="11.25" customHeight="1">
      <c r="A34" s="303" t="s">
        <v>374</v>
      </c>
      <c r="B34" s="304"/>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5"/>
    </row>
    <row r="35" spans="1:34" ht="18.75" customHeight="1">
      <c r="A35" s="273"/>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5"/>
    </row>
    <row r="36" spans="1:34" ht="18.75" customHeight="1">
      <c r="A36" s="276"/>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8"/>
    </row>
    <row r="37" spans="1:34" ht="18.75" customHeight="1">
      <c r="A37" s="13" t="s">
        <v>382</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29"/>
    </row>
    <row r="38" spans="1:34" ht="18.75" customHeight="1">
      <c r="A38" s="289" t="s">
        <v>383</v>
      </c>
      <c r="B38" s="266"/>
      <c r="C38" s="266"/>
      <c r="D38" s="266"/>
      <c r="E38" s="266"/>
      <c r="F38" s="266"/>
      <c r="G38" s="266"/>
      <c r="H38" s="266"/>
      <c r="I38" s="266"/>
      <c r="J38" s="266"/>
      <c r="K38" s="266"/>
      <c r="L38" s="266"/>
      <c r="M38" s="266"/>
      <c r="N38" s="266"/>
      <c r="O38" s="266"/>
      <c r="P38" s="266"/>
      <c r="Q38" s="266"/>
      <c r="R38" s="266"/>
      <c r="S38" s="290"/>
      <c r="T38" s="12" t="s">
        <v>82</v>
      </c>
      <c r="U38" s="194"/>
      <c r="V38" s="194"/>
      <c r="W38" s="194"/>
      <c r="X38" s="300"/>
      <c r="Y38" s="301"/>
      <c r="Z38" s="301"/>
      <c r="AA38" s="301"/>
      <c r="AB38" s="301"/>
      <c r="AC38" s="301"/>
      <c r="AD38" s="301"/>
      <c r="AE38" s="301"/>
      <c r="AF38" s="301"/>
      <c r="AG38" s="301"/>
      <c r="AH38" s="302"/>
    </row>
    <row r="39" spans="1:34" ht="18.75" customHeight="1">
      <c r="A39" s="289" t="s">
        <v>384</v>
      </c>
      <c r="B39" s="266"/>
      <c r="C39" s="266"/>
      <c r="D39" s="266"/>
      <c r="E39" s="266"/>
      <c r="F39" s="266"/>
      <c r="G39" s="266"/>
      <c r="H39" s="266"/>
      <c r="I39" s="266"/>
      <c r="J39" s="266"/>
      <c r="K39" s="266"/>
      <c r="L39" s="266"/>
      <c r="M39" s="266"/>
      <c r="N39" s="266"/>
      <c r="O39" s="266"/>
      <c r="P39" s="266"/>
      <c r="Q39" s="266"/>
      <c r="R39" s="266"/>
      <c r="S39" s="290"/>
      <c r="T39" s="12" t="s">
        <v>82</v>
      </c>
      <c r="U39" s="194"/>
      <c r="V39" s="194"/>
      <c r="W39" s="194"/>
      <c r="X39" s="291"/>
      <c r="Y39" s="292"/>
      <c r="Z39" s="292"/>
      <c r="AA39" s="292"/>
      <c r="AB39" s="292"/>
      <c r="AC39" s="292"/>
      <c r="AD39" s="292"/>
      <c r="AE39" s="292"/>
      <c r="AF39" s="292"/>
      <c r="AG39" s="292"/>
      <c r="AH39" s="293"/>
    </row>
    <row r="40" spans="1:34" ht="18.75" customHeight="1">
      <c r="A40" s="289" t="s">
        <v>385</v>
      </c>
      <c r="B40" s="266"/>
      <c r="C40" s="266"/>
      <c r="D40" s="266"/>
      <c r="E40" s="266"/>
      <c r="F40" s="266"/>
      <c r="G40" s="266"/>
      <c r="H40" s="266"/>
      <c r="I40" s="266"/>
      <c r="J40" s="266"/>
      <c r="K40" s="266"/>
      <c r="L40" s="266"/>
      <c r="M40" s="266"/>
      <c r="N40" s="266"/>
      <c r="O40" s="266"/>
      <c r="P40" s="266"/>
      <c r="Q40" s="266"/>
      <c r="R40" s="266"/>
      <c r="S40" s="290"/>
      <c r="T40" s="12" t="s">
        <v>83</v>
      </c>
      <c r="U40" s="194"/>
      <c r="V40" s="194"/>
      <c r="W40" s="194"/>
      <c r="X40" s="291"/>
      <c r="Y40" s="292"/>
      <c r="Z40" s="292"/>
      <c r="AA40" s="292"/>
      <c r="AB40" s="292"/>
      <c r="AC40" s="292"/>
      <c r="AD40" s="292"/>
      <c r="AE40" s="292"/>
      <c r="AF40" s="292"/>
      <c r="AG40" s="292"/>
      <c r="AH40" s="293"/>
    </row>
    <row r="41" spans="1:34" ht="18.75" customHeight="1" thickBot="1">
      <c r="A41" s="294" t="s">
        <v>386</v>
      </c>
      <c r="B41" s="295"/>
      <c r="C41" s="295"/>
      <c r="D41" s="295"/>
      <c r="E41" s="295"/>
      <c r="F41" s="295"/>
      <c r="G41" s="295"/>
      <c r="H41" s="295"/>
      <c r="I41" s="295"/>
      <c r="J41" s="295"/>
      <c r="K41" s="295"/>
      <c r="L41" s="295"/>
      <c r="M41" s="295"/>
      <c r="N41" s="295"/>
      <c r="O41" s="295"/>
      <c r="P41" s="295"/>
      <c r="Q41" s="295"/>
      <c r="R41" s="295"/>
      <c r="S41" s="296"/>
      <c r="T41" s="14" t="s">
        <v>84</v>
      </c>
      <c r="U41" s="30"/>
      <c r="V41" s="30"/>
      <c r="W41" s="30"/>
      <c r="X41" s="297"/>
      <c r="Y41" s="298"/>
      <c r="Z41" s="298"/>
      <c r="AA41" s="298"/>
      <c r="AB41" s="298"/>
      <c r="AC41" s="298"/>
      <c r="AD41" s="298"/>
      <c r="AE41" s="298"/>
      <c r="AF41" s="298"/>
      <c r="AG41" s="298"/>
      <c r="AH41" s="299"/>
    </row>
  </sheetData>
  <mergeCells count="30">
    <mergeCell ref="A40:S40"/>
    <mergeCell ref="X40:AH40"/>
    <mergeCell ref="A41:S41"/>
    <mergeCell ref="X41:AH41"/>
    <mergeCell ref="A27:AH32"/>
    <mergeCell ref="A38:S38"/>
    <mergeCell ref="X38:AH38"/>
    <mergeCell ref="A39:S39"/>
    <mergeCell ref="X39:AH39"/>
    <mergeCell ref="A34:AH34"/>
    <mergeCell ref="A35:AH36"/>
    <mergeCell ref="Q8:V8"/>
    <mergeCell ref="N9:AH9"/>
    <mergeCell ref="O10:W10"/>
    <mergeCell ref="A18:AH21"/>
    <mergeCell ref="A23:AH25"/>
    <mergeCell ref="AA10:AH10"/>
    <mergeCell ref="P11:AH11"/>
    <mergeCell ref="H15:AH15"/>
    <mergeCell ref="H16:AH16"/>
    <mergeCell ref="A13:C13"/>
    <mergeCell ref="D13:AH13"/>
    <mergeCell ref="A3:AH3"/>
    <mergeCell ref="A4:AH4"/>
    <mergeCell ref="T5:AH5"/>
    <mergeCell ref="T6:AH6"/>
    <mergeCell ref="T7:AH7"/>
    <mergeCell ref="M5:S5"/>
    <mergeCell ref="M6:S6"/>
    <mergeCell ref="M7:S7"/>
  </mergeCells>
  <phoneticPr fontId="8"/>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192" t="str">
        <f>IF(実施計画提出書!T12=0,"",実施計画提出書!T12)</f>
        <v/>
      </c>
    </row>
    <row r="2" spans="1:24" ht="25.5" customHeight="1">
      <c r="A2" s="534" t="s">
        <v>268</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190" t="s">
        <v>203</v>
      </c>
      <c r="F6" s="550" t="s">
        <v>212</v>
      </c>
      <c r="G6" s="551"/>
      <c r="H6" s="551"/>
      <c r="I6" s="551"/>
      <c r="J6" s="551"/>
      <c r="K6" s="552"/>
      <c r="L6" s="86"/>
      <c r="M6" s="86"/>
      <c r="N6" s="86"/>
      <c r="O6" s="86"/>
      <c r="P6" s="86"/>
      <c r="Q6" s="86"/>
    </row>
    <row r="7" spans="1:24" ht="19.5" customHeight="1">
      <c r="A7" s="88"/>
      <c r="B7" s="89"/>
      <c r="C7" s="561">
        <f>SUMIFS($Q$10:$Q$109,$B$10:$B$109,"")</f>
        <v>0</v>
      </c>
      <c r="D7" s="562"/>
      <c r="E7" s="191">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187"/>
    </row>
    <row r="112" spans="1:17" ht="25.5" customHeight="1">
      <c r="A112" s="534" t="s">
        <v>269</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229"/>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229"/>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18"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hidden="1"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hidden="1"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hidden="1"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hidden="1"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hidden="1"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hidden="1"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hidden="1"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hidden="1"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hidden="1"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hidden="1"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hidden="1"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hidden="1"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hidden="1"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hidden="1"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hidden="1"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hidden="1"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hidden="1"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hidden="1"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hidden="1"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hidden="1"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hidden="1"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hidden="1"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hidden="1"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hidden="1"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hidden="1"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18" hidden="1"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hidden="1"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hidden="1"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hidden="1"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hidden="1"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hidden="1"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hidden="1"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hidden="1"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hidden="1"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hidden="1" customHeight="1">
      <c r="A166" s="538">
        <v>50</v>
      </c>
      <c r="B166" s="539"/>
      <c r="C166" s="540"/>
      <c r="D166" s="541"/>
      <c r="E166" s="165"/>
      <c r="F166" s="168"/>
      <c r="G166" s="126"/>
      <c r="H166" s="147"/>
      <c r="I166" s="126"/>
      <c r="J166" s="148"/>
      <c r="K166" s="147"/>
      <c r="L166" s="126"/>
      <c r="M166" s="148"/>
      <c r="N166" s="127"/>
      <c r="O166" s="126"/>
      <c r="P166" s="149"/>
      <c r="Q166" s="130">
        <f t="shared" si="4"/>
        <v>0</v>
      </c>
    </row>
    <row r="168" spans="1:17">
      <c r="A168" s="187"/>
    </row>
    <row r="169" spans="1:17" ht="20.100000000000001" customHeight="1">
      <c r="B169" s="534" t="s">
        <v>270</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88" t="s">
        <v>39</v>
      </c>
      <c r="F182" s="532" t="s">
        <v>204</v>
      </c>
      <c r="G182" s="522"/>
      <c r="H182" s="522"/>
    </row>
    <row r="183" spans="2:8" ht="20.100000000000001" customHeight="1">
      <c r="B183" s="533" t="s">
        <v>40</v>
      </c>
      <c r="C183" s="526" t="s">
        <v>215</v>
      </c>
      <c r="D183" s="522"/>
      <c r="E183" s="189" t="s">
        <v>41</v>
      </c>
      <c r="F183" s="523">
        <f t="shared" ref="F183:F198" si="6">SUMIFS($Q$10:$Q$109,$D$10:$D$109,E183,$B$10:$B$109,"")</f>
        <v>0</v>
      </c>
      <c r="G183" s="522"/>
      <c r="H183" s="522"/>
    </row>
    <row r="184" spans="2:8" ht="20.100000000000001" customHeight="1">
      <c r="B184" s="533"/>
      <c r="C184" s="526"/>
      <c r="D184" s="522"/>
      <c r="E184" s="189" t="s">
        <v>42</v>
      </c>
      <c r="F184" s="523">
        <f t="shared" si="6"/>
        <v>0</v>
      </c>
      <c r="G184" s="522"/>
      <c r="H184" s="522"/>
    </row>
    <row r="185" spans="2:8" ht="20.100000000000001" customHeight="1">
      <c r="B185" s="533"/>
      <c r="C185" s="526"/>
      <c r="D185" s="522"/>
      <c r="E185" s="189" t="s">
        <v>43</v>
      </c>
      <c r="F185" s="523">
        <f t="shared" si="6"/>
        <v>0</v>
      </c>
      <c r="G185" s="522"/>
      <c r="H185" s="522"/>
    </row>
    <row r="186" spans="2:8" ht="20.100000000000001" customHeight="1">
      <c r="B186" s="533"/>
      <c r="C186" s="526" t="s">
        <v>216</v>
      </c>
      <c r="D186" s="522"/>
      <c r="E186" s="189" t="s">
        <v>44</v>
      </c>
      <c r="F186" s="523">
        <f t="shared" si="6"/>
        <v>0</v>
      </c>
      <c r="G186" s="522"/>
      <c r="H186" s="522"/>
    </row>
    <row r="187" spans="2:8" ht="20.100000000000001" customHeight="1">
      <c r="B187" s="533"/>
      <c r="C187" s="526"/>
      <c r="D187" s="522"/>
      <c r="E187" s="189" t="s">
        <v>45</v>
      </c>
      <c r="F187" s="523">
        <f t="shared" si="6"/>
        <v>0</v>
      </c>
      <c r="G187" s="522"/>
      <c r="H187" s="522"/>
    </row>
    <row r="188" spans="2:8" ht="20.100000000000001" customHeight="1">
      <c r="B188" s="533"/>
      <c r="C188" s="526"/>
      <c r="D188" s="522"/>
      <c r="E188" s="189" t="s">
        <v>46</v>
      </c>
      <c r="F188" s="523">
        <f t="shared" si="6"/>
        <v>0</v>
      </c>
      <c r="G188" s="522"/>
      <c r="H188" s="522"/>
    </row>
    <row r="189" spans="2:8" ht="20.100000000000001" customHeight="1">
      <c r="B189" s="533"/>
      <c r="C189" s="526"/>
      <c r="D189" s="522"/>
      <c r="E189" s="189" t="s">
        <v>47</v>
      </c>
      <c r="F189" s="523">
        <f t="shared" si="6"/>
        <v>0</v>
      </c>
      <c r="G189" s="522"/>
      <c r="H189" s="522"/>
    </row>
    <row r="190" spans="2:8" ht="20.100000000000001" customHeight="1">
      <c r="B190" s="533"/>
      <c r="C190" s="526"/>
      <c r="D190" s="522"/>
      <c r="E190" s="189" t="s">
        <v>48</v>
      </c>
      <c r="F190" s="523">
        <f t="shared" si="6"/>
        <v>0</v>
      </c>
      <c r="G190" s="522"/>
      <c r="H190" s="522"/>
    </row>
    <row r="191" spans="2:8" ht="20.100000000000001" customHeight="1">
      <c r="B191" s="533"/>
      <c r="C191" s="526" t="s">
        <v>217</v>
      </c>
      <c r="D191" s="522"/>
      <c r="E191" s="189" t="s">
        <v>49</v>
      </c>
      <c r="F191" s="523">
        <f t="shared" si="6"/>
        <v>0</v>
      </c>
      <c r="G191" s="522"/>
      <c r="H191" s="522"/>
    </row>
    <row r="192" spans="2:8" ht="20.100000000000001" customHeight="1">
      <c r="B192" s="533"/>
      <c r="C192" s="526"/>
      <c r="D192" s="522"/>
      <c r="E192" s="189" t="s">
        <v>50</v>
      </c>
      <c r="F192" s="523">
        <f t="shared" si="6"/>
        <v>0</v>
      </c>
      <c r="G192" s="522"/>
      <c r="H192" s="522"/>
    </row>
    <row r="193" spans="2:8" ht="20.100000000000001" customHeight="1">
      <c r="B193" s="533"/>
      <c r="C193" s="526"/>
      <c r="D193" s="522"/>
      <c r="E193" s="189" t="s">
        <v>51</v>
      </c>
      <c r="F193" s="523">
        <f t="shared" si="6"/>
        <v>0</v>
      </c>
      <c r="G193" s="522"/>
      <c r="H193" s="522"/>
    </row>
    <row r="194" spans="2:8" ht="20.100000000000001" customHeight="1">
      <c r="B194" s="533"/>
      <c r="C194" s="526" t="s">
        <v>218</v>
      </c>
      <c r="D194" s="522"/>
      <c r="E194" s="189" t="s">
        <v>52</v>
      </c>
      <c r="F194" s="523">
        <f t="shared" si="6"/>
        <v>0</v>
      </c>
      <c r="G194" s="522"/>
      <c r="H194" s="522"/>
    </row>
    <row r="195" spans="2:8" ht="20.100000000000001" customHeight="1">
      <c r="B195" s="533"/>
      <c r="C195" s="526"/>
      <c r="D195" s="522"/>
      <c r="E195" s="189" t="s">
        <v>53</v>
      </c>
      <c r="F195" s="523">
        <f t="shared" si="6"/>
        <v>0</v>
      </c>
      <c r="G195" s="522"/>
      <c r="H195" s="522"/>
    </row>
    <row r="196" spans="2:8" ht="20.100000000000001" customHeight="1">
      <c r="B196" s="533"/>
      <c r="C196" s="526"/>
      <c r="D196" s="522"/>
      <c r="E196" s="189" t="s">
        <v>54</v>
      </c>
      <c r="F196" s="523">
        <f t="shared" si="6"/>
        <v>0</v>
      </c>
      <c r="G196" s="522"/>
      <c r="H196" s="522"/>
    </row>
    <row r="197" spans="2:8" ht="20.100000000000001" customHeight="1">
      <c r="B197" s="533"/>
      <c r="C197" s="526"/>
      <c r="D197" s="522"/>
      <c r="E197" s="189" t="s">
        <v>55</v>
      </c>
      <c r="F197" s="523">
        <f t="shared" si="6"/>
        <v>0</v>
      </c>
      <c r="G197" s="522"/>
      <c r="H197" s="522"/>
    </row>
    <row r="198" spans="2:8" ht="20.100000000000001" customHeight="1">
      <c r="B198" s="533"/>
      <c r="C198" s="526" t="s">
        <v>65</v>
      </c>
      <c r="D198" s="522"/>
      <c r="E198" s="189"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9" t="s">
        <v>41</v>
      </c>
      <c r="F202" s="527">
        <f t="shared" ref="F202:F218" si="7">SUMIFS($Q$10:$Q$109,$D$10:$D$109,E202,$B$10:$B$109,"○")</f>
        <v>0</v>
      </c>
      <c r="G202" s="522"/>
      <c r="H202" s="522"/>
    </row>
    <row r="203" spans="2:8" ht="20.100000000000001" customHeight="1">
      <c r="B203" s="524"/>
      <c r="C203" s="526"/>
      <c r="D203" s="522"/>
      <c r="E203" s="189" t="s">
        <v>42</v>
      </c>
      <c r="F203" s="527">
        <f t="shared" si="7"/>
        <v>0</v>
      </c>
      <c r="G203" s="522"/>
      <c r="H203" s="522"/>
    </row>
    <row r="204" spans="2:8" ht="20.100000000000001" customHeight="1">
      <c r="B204" s="524"/>
      <c r="C204" s="526"/>
      <c r="D204" s="522"/>
      <c r="E204" s="189" t="s">
        <v>43</v>
      </c>
      <c r="F204" s="527">
        <f t="shared" si="7"/>
        <v>0</v>
      </c>
      <c r="G204" s="522"/>
      <c r="H204" s="522"/>
    </row>
    <row r="205" spans="2:8" ht="20.100000000000001" customHeight="1">
      <c r="B205" s="524"/>
      <c r="C205" s="526" t="s">
        <v>216</v>
      </c>
      <c r="D205" s="522"/>
      <c r="E205" s="189" t="s">
        <v>44</v>
      </c>
      <c r="F205" s="527">
        <f t="shared" si="7"/>
        <v>0</v>
      </c>
      <c r="G205" s="522"/>
      <c r="H205" s="522"/>
    </row>
    <row r="206" spans="2:8" ht="20.100000000000001" customHeight="1">
      <c r="B206" s="524"/>
      <c r="C206" s="526"/>
      <c r="D206" s="522"/>
      <c r="E206" s="189" t="s">
        <v>45</v>
      </c>
      <c r="F206" s="527">
        <f t="shared" si="7"/>
        <v>0</v>
      </c>
      <c r="G206" s="522"/>
      <c r="H206" s="522"/>
    </row>
    <row r="207" spans="2:8" ht="20.100000000000001" customHeight="1">
      <c r="B207" s="524"/>
      <c r="C207" s="526"/>
      <c r="D207" s="522"/>
      <c r="E207" s="189" t="s">
        <v>46</v>
      </c>
      <c r="F207" s="527">
        <f t="shared" si="7"/>
        <v>0</v>
      </c>
      <c r="G207" s="522"/>
      <c r="H207" s="522"/>
    </row>
    <row r="208" spans="2:8" ht="20.100000000000001" customHeight="1">
      <c r="B208" s="524"/>
      <c r="C208" s="526"/>
      <c r="D208" s="522"/>
      <c r="E208" s="189" t="s">
        <v>47</v>
      </c>
      <c r="F208" s="527">
        <f t="shared" si="7"/>
        <v>0</v>
      </c>
      <c r="G208" s="522"/>
      <c r="H208" s="522"/>
    </row>
    <row r="209" spans="2:8" ht="20.100000000000001" customHeight="1">
      <c r="B209" s="524"/>
      <c r="C209" s="526"/>
      <c r="D209" s="522"/>
      <c r="E209" s="189" t="s">
        <v>48</v>
      </c>
      <c r="F209" s="527">
        <f t="shared" si="7"/>
        <v>0</v>
      </c>
      <c r="G209" s="522"/>
      <c r="H209" s="522"/>
    </row>
    <row r="210" spans="2:8" ht="20.100000000000001" customHeight="1">
      <c r="B210" s="524"/>
      <c r="C210" s="526" t="s">
        <v>217</v>
      </c>
      <c r="D210" s="522"/>
      <c r="E210" s="189" t="s">
        <v>49</v>
      </c>
      <c r="F210" s="527">
        <f t="shared" si="7"/>
        <v>0</v>
      </c>
      <c r="G210" s="522"/>
      <c r="H210" s="522"/>
    </row>
    <row r="211" spans="2:8" ht="20.100000000000001" customHeight="1">
      <c r="B211" s="524"/>
      <c r="C211" s="526"/>
      <c r="D211" s="522"/>
      <c r="E211" s="189" t="s">
        <v>50</v>
      </c>
      <c r="F211" s="527">
        <f t="shared" si="7"/>
        <v>0</v>
      </c>
      <c r="G211" s="522"/>
      <c r="H211" s="522"/>
    </row>
    <row r="212" spans="2:8" ht="20.100000000000001" customHeight="1">
      <c r="B212" s="524"/>
      <c r="C212" s="526"/>
      <c r="D212" s="522"/>
      <c r="E212" s="189" t="s">
        <v>51</v>
      </c>
      <c r="F212" s="527">
        <f t="shared" si="7"/>
        <v>0</v>
      </c>
      <c r="G212" s="522"/>
      <c r="H212" s="522"/>
    </row>
    <row r="213" spans="2:8" ht="20.100000000000001" customHeight="1">
      <c r="B213" s="524"/>
      <c r="C213" s="526" t="s">
        <v>218</v>
      </c>
      <c r="D213" s="522"/>
      <c r="E213" s="189" t="s">
        <v>52</v>
      </c>
      <c r="F213" s="527">
        <f t="shared" si="7"/>
        <v>0</v>
      </c>
      <c r="G213" s="522"/>
      <c r="H213" s="522"/>
    </row>
    <row r="214" spans="2:8" ht="20.100000000000001" customHeight="1">
      <c r="B214" s="524"/>
      <c r="C214" s="526"/>
      <c r="D214" s="522"/>
      <c r="E214" s="189" t="s">
        <v>53</v>
      </c>
      <c r="F214" s="527">
        <f t="shared" si="7"/>
        <v>0</v>
      </c>
      <c r="G214" s="522"/>
      <c r="H214" s="522"/>
    </row>
    <row r="215" spans="2:8" ht="20.100000000000001" customHeight="1">
      <c r="B215" s="524"/>
      <c r="C215" s="526"/>
      <c r="D215" s="522"/>
      <c r="E215" s="189" t="s">
        <v>54</v>
      </c>
      <c r="F215" s="527">
        <f t="shared" si="7"/>
        <v>0</v>
      </c>
      <c r="G215" s="522"/>
      <c r="H215" s="522"/>
    </row>
    <row r="216" spans="2:8" ht="20.100000000000001" customHeight="1">
      <c r="B216" s="524"/>
      <c r="C216" s="526"/>
      <c r="D216" s="522"/>
      <c r="E216" s="189" t="s">
        <v>55</v>
      </c>
      <c r="F216" s="527">
        <f t="shared" si="7"/>
        <v>0</v>
      </c>
      <c r="G216" s="522"/>
      <c r="H216" s="522"/>
    </row>
    <row r="217" spans="2:8" ht="20.100000000000001" customHeight="1">
      <c r="B217" s="524"/>
      <c r="C217" s="526"/>
      <c r="D217" s="522"/>
      <c r="E217" s="189" t="s">
        <v>33</v>
      </c>
      <c r="F217" s="527">
        <f t="shared" si="7"/>
        <v>0</v>
      </c>
      <c r="G217" s="522"/>
      <c r="H217" s="522"/>
    </row>
    <row r="218" spans="2:8" ht="20.100000000000001" customHeight="1">
      <c r="B218" s="524"/>
      <c r="C218" s="526" t="s">
        <v>65</v>
      </c>
      <c r="D218" s="522"/>
      <c r="E218" s="189"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8"/>
  <conditionalFormatting sqref="O51:O110 G51:G110 I51:I110 L51:L110">
    <cfRule type="expression" dxfId="633" priority="74">
      <formula>INDIRECT(ADDRESS(ROW(),COLUMN()))=TRUNC(INDIRECT(ADDRESS(ROW(),COLUMN())))</formula>
    </cfRule>
  </conditionalFormatting>
  <conditionalFormatting sqref="O27:O50">
    <cfRule type="expression" dxfId="632" priority="70">
      <formula>INDIRECT(ADDRESS(ROW(),COLUMN()))=TRUNC(INDIRECT(ADDRESS(ROW(),COLUMN())))</formula>
    </cfRule>
  </conditionalFormatting>
  <conditionalFormatting sqref="G48:G50">
    <cfRule type="expression" dxfId="631" priority="73">
      <formula>INDIRECT(ADDRESS(ROW(),COLUMN()))=TRUNC(INDIRECT(ADDRESS(ROW(),COLUMN())))</formula>
    </cfRule>
  </conditionalFormatting>
  <conditionalFormatting sqref="I45 I48:I50">
    <cfRule type="expression" dxfId="630" priority="72">
      <formula>INDIRECT(ADDRESS(ROW(),COLUMN()))=TRUNC(INDIRECT(ADDRESS(ROW(),COLUMN())))</formula>
    </cfRule>
  </conditionalFormatting>
  <conditionalFormatting sqref="L29:L50">
    <cfRule type="expression" dxfId="629" priority="71">
      <formula>INDIRECT(ADDRESS(ROW(),COLUMN()))=TRUNC(INDIRECT(ADDRESS(ROW(),COLUMN())))</formula>
    </cfRule>
  </conditionalFormatting>
  <conditionalFormatting sqref="O10">
    <cfRule type="expression" dxfId="628" priority="68">
      <formula>INDIRECT(ADDRESS(ROW(),COLUMN()))=TRUNC(INDIRECT(ADDRESS(ROW(),COLUMN())))</formula>
    </cfRule>
  </conditionalFormatting>
  <conditionalFormatting sqref="L10">
    <cfRule type="expression" dxfId="627" priority="69">
      <formula>INDIRECT(ADDRESS(ROW(),COLUMN()))=TRUNC(INDIRECT(ADDRESS(ROW(),COLUMN())))</formula>
    </cfRule>
  </conditionalFormatting>
  <conditionalFormatting sqref="O11">
    <cfRule type="expression" dxfId="626" priority="66">
      <formula>INDIRECT(ADDRESS(ROW(),COLUMN()))=TRUNC(INDIRECT(ADDRESS(ROW(),COLUMN())))</formula>
    </cfRule>
  </conditionalFormatting>
  <conditionalFormatting sqref="L11">
    <cfRule type="expression" dxfId="625" priority="67">
      <formula>INDIRECT(ADDRESS(ROW(),COLUMN()))=TRUNC(INDIRECT(ADDRESS(ROW(),COLUMN())))</formula>
    </cfRule>
  </conditionalFormatting>
  <conditionalFormatting sqref="O12:O26">
    <cfRule type="expression" dxfId="624" priority="63">
      <formula>INDIRECT(ADDRESS(ROW(),COLUMN()))=TRUNC(INDIRECT(ADDRESS(ROW(),COLUMN())))</formula>
    </cfRule>
  </conditionalFormatting>
  <conditionalFormatting sqref="I21:I25">
    <cfRule type="expression" dxfId="623" priority="65">
      <formula>INDIRECT(ADDRESS(ROW(),COLUMN()))=TRUNC(INDIRECT(ADDRESS(ROW(),COLUMN())))</formula>
    </cfRule>
  </conditionalFormatting>
  <conditionalFormatting sqref="L12:L25">
    <cfRule type="expression" dxfId="622" priority="64">
      <formula>INDIRECT(ADDRESS(ROW(),COLUMN()))=TRUNC(INDIRECT(ADDRESS(ROW(),COLUMN())))</formula>
    </cfRule>
  </conditionalFormatting>
  <conditionalFormatting sqref="G10 G15">
    <cfRule type="expression" dxfId="621" priority="62">
      <formula>INDIRECT(ADDRESS(ROW(),COLUMN()))=TRUNC(INDIRECT(ADDRESS(ROW(),COLUMN())))</formula>
    </cfRule>
  </conditionalFormatting>
  <conditionalFormatting sqref="I10 I15">
    <cfRule type="expression" dxfId="620" priority="61">
      <formula>INDIRECT(ADDRESS(ROW(),COLUMN()))=TRUNC(INDIRECT(ADDRESS(ROW(),COLUMN())))</formula>
    </cfRule>
  </conditionalFormatting>
  <conditionalFormatting sqref="G12">
    <cfRule type="expression" dxfId="619" priority="60">
      <formula>INDIRECT(ADDRESS(ROW(),COLUMN()))=TRUNC(INDIRECT(ADDRESS(ROW(),COLUMN())))</formula>
    </cfRule>
  </conditionalFormatting>
  <conditionalFormatting sqref="I12">
    <cfRule type="expression" dxfId="618" priority="59">
      <formula>INDIRECT(ADDRESS(ROW(),COLUMN()))=TRUNC(INDIRECT(ADDRESS(ROW(),COLUMN())))</formula>
    </cfRule>
  </conditionalFormatting>
  <conditionalFormatting sqref="G14">
    <cfRule type="expression" dxfId="617" priority="58">
      <formula>INDIRECT(ADDRESS(ROW(),COLUMN()))=TRUNC(INDIRECT(ADDRESS(ROW(),COLUMN())))</formula>
    </cfRule>
  </conditionalFormatting>
  <conditionalFormatting sqref="I14">
    <cfRule type="expression" dxfId="616" priority="57">
      <formula>INDIRECT(ADDRESS(ROW(),COLUMN()))=TRUNC(INDIRECT(ADDRESS(ROW(),COLUMN())))</formula>
    </cfRule>
  </conditionalFormatting>
  <conditionalFormatting sqref="G11">
    <cfRule type="expression" dxfId="615" priority="56">
      <formula>INDIRECT(ADDRESS(ROW(),COLUMN()))=TRUNC(INDIRECT(ADDRESS(ROW(),COLUMN())))</formula>
    </cfRule>
  </conditionalFormatting>
  <conditionalFormatting sqref="I11">
    <cfRule type="expression" dxfId="614" priority="55">
      <formula>INDIRECT(ADDRESS(ROW(),COLUMN()))=TRUNC(INDIRECT(ADDRESS(ROW(),COLUMN())))</formula>
    </cfRule>
  </conditionalFormatting>
  <conditionalFormatting sqref="G13">
    <cfRule type="expression" dxfId="613" priority="54">
      <formula>INDIRECT(ADDRESS(ROW(),COLUMN()))=TRUNC(INDIRECT(ADDRESS(ROW(),COLUMN())))</formula>
    </cfRule>
  </conditionalFormatting>
  <conditionalFormatting sqref="I13">
    <cfRule type="expression" dxfId="612" priority="53">
      <formula>INDIRECT(ADDRESS(ROW(),COLUMN()))=TRUNC(INDIRECT(ADDRESS(ROW(),COLUMN())))</formula>
    </cfRule>
  </conditionalFormatting>
  <conditionalFormatting sqref="G16 G19">
    <cfRule type="expression" dxfId="611" priority="52">
      <formula>INDIRECT(ADDRESS(ROW(),COLUMN()))=TRUNC(INDIRECT(ADDRESS(ROW(),COLUMN())))</formula>
    </cfRule>
  </conditionalFormatting>
  <conditionalFormatting sqref="I16 I19">
    <cfRule type="expression" dxfId="610" priority="51">
      <formula>INDIRECT(ADDRESS(ROW(),COLUMN()))=TRUNC(INDIRECT(ADDRESS(ROW(),COLUMN())))</formula>
    </cfRule>
  </conditionalFormatting>
  <conditionalFormatting sqref="G17">
    <cfRule type="expression" dxfId="609" priority="50">
      <formula>INDIRECT(ADDRESS(ROW(),COLUMN()))=TRUNC(INDIRECT(ADDRESS(ROW(),COLUMN())))</formula>
    </cfRule>
  </conditionalFormatting>
  <conditionalFormatting sqref="I17">
    <cfRule type="expression" dxfId="608" priority="49">
      <formula>INDIRECT(ADDRESS(ROW(),COLUMN()))=TRUNC(INDIRECT(ADDRESS(ROW(),COLUMN())))</formula>
    </cfRule>
  </conditionalFormatting>
  <conditionalFormatting sqref="G18">
    <cfRule type="expression" dxfId="607" priority="48">
      <formula>INDIRECT(ADDRESS(ROW(),COLUMN()))=TRUNC(INDIRECT(ADDRESS(ROW(),COLUMN())))</formula>
    </cfRule>
  </conditionalFormatting>
  <conditionalFormatting sqref="I18">
    <cfRule type="expression" dxfId="606" priority="47">
      <formula>INDIRECT(ADDRESS(ROW(),COLUMN()))=TRUNC(INDIRECT(ADDRESS(ROW(),COLUMN())))</formula>
    </cfRule>
  </conditionalFormatting>
  <conditionalFormatting sqref="G20">
    <cfRule type="expression" dxfId="605" priority="46">
      <formula>INDIRECT(ADDRESS(ROW(),COLUMN()))=TRUNC(INDIRECT(ADDRESS(ROW(),COLUMN())))</formula>
    </cfRule>
  </conditionalFormatting>
  <conditionalFormatting sqref="I20">
    <cfRule type="expression" dxfId="604" priority="45">
      <formula>INDIRECT(ADDRESS(ROW(),COLUMN()))=TRUNC(INDIRECT(ADDRESS(ROW(),COLUMN())))</formula>
    </cfRule>
  </conditionalFormatting>
  <conditionalFormatting sqref="G21 G23">
    <cfRule type="expression" dxfId="603" priority="44">
      <formula>INDIRECT(ADDRESS(ROW(),COLUMN()))=TRUNC(INDIRECT(ADDRESS(ROW(),COLUMN())))</formula>
    </cfRule>
  </conditionalFormatting>
  <conditionalFormatting sqref="G22">
    <cfRule type="expression" dxfId="602" priority="43">
      <formula>INDIRECT(ADDRESS(ROW(),COLUMN()))=TRUNC(INDIRECT(ADDRESS(ROW(),COLUMN())))</formula>
    </cfRule>
  </conditionalFormatting>
  <conditionalFormatting sqref="G24:G25">
    <cfRule type="expression" dxfId="601" priority="42">
      <formula>INDIRECT(ADDRESS(ROW(),COLUMN()))=TRUNC(INDIRECT(ADDRESS(ROW(),COLUMN())))</formula>
    </cfRule>
  </conditionalFormatting>
  <conditionalFormatting sqref="G26:G28">
    <cfRule type="expression" dxfId="600" priority="41">
      <formula>INDIRECT(ADDRESS(ROW(),COLUMN()))=TRUNC(INDIRECT(ADDRESS(ROW(),COLUMN())))</formula>
    </cfRule>
  </conditionalFormatting>
  <conditionalFormatting sqref="I26:I28">
    <cfRule type="expression" dxfId="599" priority="40">
      <formula>INDIRECT(ADDRESS(ROW(),COLUMN()))=TRUNC(INDIRECT(ADDRESS(ROW(),COLUMN())))</formula>
    </cfRule>
  </conditionalFormatting>
  <conditionalFormatting sqref="L26:L28">
    <cfRule type="expression" dxfId="598" priority="39">
      <formula>INDIRECT(ADDRESS(ROW(),COLUMN()))=TRUNC(INDIRECT(ADDRESS(ROW(),COLUMN())))</formula>
    </cfRule>
  </conditionalFormatting>
  <conditionalFormatting sqref="G29:G30">
    <cfRule type="expression" dxfId="597" priority="38">
      <formula>INDIRECT(ADDRESS(ROW(),COLUMN()))=TRUNC(INDIRECT(ADDRESS(ROW(),COLUMN())))</formula>
    </cfRule>
  </conditionalFormatting>
  <conditionalFormatting sqref="I29:I30">
    <cfRule type="expression" dxfId="596" priority="37">
      <formula>INDIRECT(ADDRESS(ROW(),COLUMN()))=TRUNC(INDIRECT(ADDRESS(ROW(),COLUMN())))</formula>
    </cfRule>
  </conditionalFormatting>
  <conditionalFormatting sqref="G31:G32 G42 G44">
    <cfRule type="expression" dxfId="595" priority="36">
      <formula>INDIRECT(ADDRESS(ROW(),COLUMN()))=TRUNC(INDIRECT(ADDRESS(ROW(),COLUMN())))</formula>
    </cfRule>
  </conditionalFormatting>
  <conditionalFormatting sqref="I31:I32 I42 I44">
    <cfRule type="expression" dxfId="594" priority="35">
      <formula>INDIRECT(ADDRESS(ROW(),COLUMN()))=TRUNC(INDIRECT(ADDRESS(ROW(),COLUMN())))</formula>
    </cfRule>
  </conditionalFormatting>
  <conditionalFormatting sqref="G40">
    <cfRule type="expression" dxfId="593" priority="34">
      <formula>INDIRECT(ADDRESS(ROW(),COLUMN()))=TRUNC(INDIRECT(ADDRESS(ROW(),COLUMN())))</formula>
    </cfRule>
  </conditionalFormatting>
  <conditionalFormatting sqref="I40">
    <cfRule type="expression" dxfId="592" priority="33">
      <formula>INDIRECT(ADDRESS(ROW(),COLUMN()))=TRUNC(INDIRECT(ADDRESS(ROW(),COLUMN())))</formula>
    </cfRule>
  </conditionalFormatting>
  <conditionalFormatting sqref="G37">
    <cfRule type="expression" dxfId="591" priority="32">
      <formula>INDIRECT(ADDRESS(ROW(),COLUMN()))=TRUNC(INDIRECT(ADDRESS(ROW(),COLUMN())))</formula>
    </cfRule>
  </conditionalFormatting>
  <conditionalFormatting sqref="I37">
    <cfRule type="expression" dxfId="590" priority="31">
      <formula>INDIRECT(ADDRESS(ROW(),COLUMN()))=TRUNC(INDIRECT(ADDRESS(ROW(),COLUMN())))</formula>
    </cfRule>
  </conditionalFormatting>
  <conditionalFormatting sqref="G38">
    <cfRule type="expression" dxfId="589" priority="30">
      <formula>INDIRECT(ADDRESS(ROW(),COLUMN()))=TRUNC(INDIRECT(ADDRESS(ROW(),COLUMN())))</formula>
    </cfRule>
  </conditionalFormatting>
  <conditionalFormatting sqref="I38">
    <cfRule type="expression" dxfId="588" priority="29">
      <formula>INDIRECT(ADDRESS(ROW(),COLUMN()))=TRUNC(INDIRECT(ADDRESS(ROW(),COLUMN())))</formula>
    </cfRule>
  </conditionalFormatting>
  <conditionalFormatting sqref="G41">
    <cfRule type="expression" dxfId="587" priority="28">
      <formula>INDIRECT(ADDRESS(ROW(),COLUMN()))=TRUNC(INDIRECT(ADDRESS(ROW(),COLUMN())))</formula>
    </cfRule>
  </conditionalFormatting>
  <conditionalFormatting sqref="I41">
    <cfRule type="expression" dxfId="586" priority="27">
      <formula>INDIRECT(ADDRESS(ROW(),COLUMN()))=TRUNC(INDIRECT(ADDRESS(ROW(),COLUMN())))</formula>
    </cfRule>
  </conditionalFormatting>
  <conditionalFormatting sqref="G43">
    <cfRule type="expression" dxfId="585" priority="26">
      <formula>INDIRECT(ADDRESS(ROW(),COLUMN()))=TRUNC(INDIRECT(ADDRESS(ROW(),COLUMN())))</formula>
    </cfRule>
  </conditionalFormatting>
  <conditionalFormatting sqref="I43">
    <cfRule type="expression" dxfId="584" priority="25">
      <formula>INDIRECT(ADDRESS(ROW(),COLUMN()))=TRUNC(INDIRECT(ADDRESS(ROW(),COLUMN())))</formula>
    </cfRule>
  </conditionalFormatting>
  <conditionalFormatting sqref="G36">
    <cfRule type="expression" dxfId="583" priority="24">
      <formula>INDIRECT(ADDRESS(ROW(),COLUMN()))=TRUNC(INDIRECT(ADDRESS(ROW(),COLUMN())))</formula>
    </cfRule>
  </conditionalFormatting>
  <conditionalFormatting sqref="I36">
    <cfRule type="expression" dxfId="582" priority="23">
      <formula>INDIRECT(ADDRESS(ROW(),COLUMN()))=TRUNC(INDIRECT(ADDRESS(ROW(),COLUMN())))</formula>
    </cfRule>
  </conditionalFormatting>
  <conditionalFormatting sqref="G39">
    <cfRule type="expression" dxfId="581" priority="22">
      <formula>INDIRECT(ADDRESS(ROW(),COLUMN()))=TRUNC(INDIRECT(ADDRESS(ROW(),COLUMN())))</formula>
    </cfRule>
  </conditionalFormatting>
  <conditionalFormatting sqref="I39">
    <cfRule type="expression" dxfId="580" priority="21">
      <formula>INDIRECT(ADDRESS(ROW(),COLUMN()))=TRUNC(INDIRECT(ADDRESS(ROW(),COLUMN())))</formula>
    </cfRule>
  </conditionalFormatting>
  <conditionalFormatting sqref="G35">
    <cfRule type="expression" dxfId="579" priority="20">
      <formula>INDIRECT(ADDRESS(ROW(),COLUMN()))=TRUNC(INDIRECT(ADDRESS(ROW(),COLUMN())))</formula>
    </cfRule>
  </conditionalFormatting>
  <conditionalFormatting sqref="I35">
    <cfRule type="expression" dxfId="578" priority="19">
      <formula>INDIRECT(ADDRESS(ROW(),COLUMN()))=TRUNC(INDIRECT(ADDRESS(ROW(),COLUMN())))</formula>
    </cfRule>
  </conditionalFormatting>
  <conditionalFormatting sqref="G33">
    <cfRule type="expression" dxfId="577" priority="18">
      <formula>INDIRECT(ADDRESS(ROW(),COLUMN()))=TRUNC(INDIRECT(ADDRESS(ROW(),COLUMN())))</formula>
    </cfRule>
  </conditionalFormatting>
  <conditionalFormatting sqref="I33">
    <cfRule type="expression" dxfId="576" priority="17">
      <formula>INDIRECT(ADDRESS(ROW(),COLUMN()))=TRUNC(INDIRECT(ADDRESS(ROW(),COLUMN())))</formula>
    </cfRule>
  </conditionalFormatting>
  <conditionalFormatting sqref="G34">
    <cfRule type="expression" dxfId="575" priority="16">
      <formula>INDIRECT(ADDRESS(ROW(),COLUMN()))=TRUNC(INDIRECT(ADDRESS(ROW(),COLUMN())))</formula>
    </cfRule>
  </conditionalFormatting>
  <conditionalFormatting sqref="I34">
    <cfRule type="expression" dxfId="574" priority="15">
      <formula>INDIRECT(ADDRESS(ROW(),COLUMN()))=TRUNC(INDIRECT(ADDRESS(ROW(),COLUMN())))</formula>
    </cfRule>
  </conditionalFormatting>
  <conditionalFormatting sqref="G45">
    <cfRule type="expression" dxfId="573" priority="14">
      <formula>INDIRECT(ADDRESS(ROW(),COLUMN()))=TRUNC(INDIRECT(ADDRESS(ROW(),COLUMN())))</formula>
    </cfRule>
  </conditionalFormatting>
  <conditionalFormatting sqref="G46:G47">
    <cfRule type="expression" dxfId="572" priority="13">
      <formula>INDIRECT(ADDRESS(ROW(),COLUMN()))=TRUNC(INDIRECT(ADDRESS(ROW(),COLUMN())))</formula>
    </cfRule>
  </conditionalFormatting>
  <conditionalFormatting sqref="I46:I47">
    <cfRule type="expression" dxfId="571" priority="12">
      <formula>INDIRECT(ADDRESS(ROW(),COLUMN()))=TRUNC(INDIRECT(ADDRESS(ROW(),COLUMN())))</formula>
    </cfRule>
  </conditionalFormatting>
  <conditionalFormatting sqref="G117">
    <cfRule type="expression" dxfId="570" priority="8">
      <formula>INDIRECT(ADDRESS(ROW(),COLUMN()))=TRUNC(INDIRECT(ADDRESS(ROW(),COLUMN())))</formula>
    </cfRule>
  </conditionalFormatting>
  <conditionalFormatting sqref="I117">
    <cfRule type="expression" dxfId="569" priority="7">
      <formula>INDIRECT(ADDRESS(ROW(),COLUMN()))=TRUNC(INDIRECT(ADDRESS(ROW(),COLUMN())))</formula>
    </cfRule>
  </conditionalFormatting>
  <conditionalFormatting sqref="L117">
    <cfRule type="expression" dxfId="568" priority="6">
      <formula>INDIRECT(ADDRESS(ROW(),COLUMN()))=TRUNC(INDIRECT(ADDRESS(ROW(),COLUMN())))</formula>
    </cfRule>
  </conditionalFormatting>
  <conditionalFormatting sqref="O117">
    <cfRule type="expression" dxfId="567" priority="5">
      <formula>INDIRECT(ADDRESS(ROW(),COLUMN()))=TRUNC(INDIRECT(ADDRESS(ROW(),COLUMN())))</formula>
    </cfRule>
  </conditionalFormatting>
  <conditionalFormatting sqref="G118:G166">
    <cfRule type="expression" dxfId="566" priority="4">
      <formula>INDIRECT(ADDRESS(ROW(),COLUMN()))=TRUNC(INDIRECT(ADDRESS(ROW(),COLUMN())))</formula>
    </cfRule>
  </conditionalFormatting>
  <conditionalFormatting sqref="I118:I166">
    <cfRule type="expression" dxfId="565" priority="3">
      <formula>INDIRECT(ADDRESS(ROW(),COLUMN()))=TRUNC(INDIRECT(ADDRESS(ROW(),COLUMN())))</formula>
    </cfRule>
  </conditionalFormatting>
  <conditionalFormatting sqref="L118:L166">
    <cfRule type="expression" dxfId="564" priority="2">
      <formula>INDIRECT(ADDRESS(ROW(),COLUMN()))=TRUNC(INDIRECT(ADDRESS(ROW(),COLUMN())))</formula>
    </cfRule>
  </conditionalFormatting>
  <conditionalFormatting sqref="O118:O166">
    <cfRule type="expression" dxfId="563"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192" t="str">
        <f>IF(実施計画提出書!T12=0,"",実施計画提出書!T12)</f>
        <v/>
      </c>
    </row>
    <row r="2" spans="1:24" ht="25.5" customHeight="1">
      <c r="A2" s="534" t="s">
        <v>271</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190" t="s">
        <v>203</v>
      </c>
      <c r="F6" s="550" t="s">
        <v>212</v>
      </c>
      <c r="G6" s="551"/>
      <c r="H6" s="551"/>
      <c r="I6" s="551"/>
      <c r="J6" s="551"/>
      <c r="K6" s="552"/>
      <c r="L6" s="86"/>
      <c r="M6" s="86"/>
      <c r="N6" s="86"/>
      <c r="O6" s="86"/>
      <c r="P6" s="86"/>
      <c r="Q6" s="86"/>
    </row>
    <row r="7" spans="1:24" ht="19.5" customHeight="1">
      <c r="A7" s="88"/>
      <c r="B7" s="89"/>
      <c r="C7" s="561">
        <f>SUMIFS($Q$10:$Q$109,$B$10:$B$109,"")</f>
        <v>0</v>
      </c>
      <c r="D7" s="562"/>
      <c r="E7" s="191">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187"/>
    </row>
    <row r="112" spans="1:17" ht="25.5" customHeight="1">
      <c r="A112" s="534" t="s">
        <v>272</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229"/>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229"/>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18"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hidden="1"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hidden="1"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hidden="1"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hidden="1"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hidden="1"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hidden="1"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hidden="1"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hidden="1"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hidden="1"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hidden="1"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hidden="1"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hidden="1"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hidden="1"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hidden="1"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hidden="1"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hidden="1"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hidden="1"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hidden="1"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hidden="1"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hidden="1"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hidden="1"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hidden="1"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hidden="1"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hidden="1"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hidden="1"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18" hidden="1"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hidden="1"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hidden="1"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hidden="1"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hidden="1"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hidden="1"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hidden="1"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hidden="1"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hidden="1"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hidden="1" customHeight="1">
      <c r="A166" s="538">
        <v>50</v>
      </c>
      <c r="B166" s="539"/>
      <c r="C166" s="544"/>
      <c r="D166" s="545"/>
      <c r="E166" s="165"/>
      <c r="F166" s="168"/>
      <c r="G166" s="126"/>
      <c r="H166" s="147"/>
      <c r="I166" s="126"/>
      <c r="J166" s="148"/>
      <c r="K166" s="147"/>
      <c r="L166" s="126"/>
      <c r="M166" s="148"/>
      <c r="N166" s="127"/>
      <c r="O166" s="126"/>
      <c r="P166" s="149"/>
      <c r="Q166" s="130">
        <f t="shared" si="4"/>
        <v>0</v>
      </c>
    </row>
    <row r="168" spans="1:17">
      <c r="A168" s="187"/>
    </row>
    <row r="169" spans="1:17" ht="20.100000000000001" customHeight="1">
      <c r="B169" s="534" t="s">
        <v>273</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88" t="s">
        <v>39</v>
      </c>
      <c r="F182" s="532" t="s">
        <v>204</v>
      </c>
      <c r="G182" s="522"/>
      <c r="H182" s="522"/>
    </row>
    <row r="183" spans="2:8" ht="20.100000000000001" customHeight="1">
      <c r="B183" s="533" t="s">
        <v>40</v>
      </c>
      <c r="C183" s="526" t="s">
        <v>215</v>
      </c>
      <c r="D183" s="522"/>
      <c r="E183" s="189" t="s">
        <v>41</v>
      </c>
      <c r="F183" s="523">
        <f t="shared" ref="F183:F198" si="6">SUMIFS($Q$10:$Q$109,$D$10:$D$109,E183,$B$10:$B$109,"")</f>
        <v>0</v>
      </c>
      <c r="G183" s="522"/>
      <c r="H183" s="522"/>
    </row>
    <row r="184" spans="2:8" ht="20.100000000000001" customHeight="1">
      <c r="B184" s="533"/>
      <c r="C184" s="526"/>
      <c r="D184" s="522"/>
      <c r="E184" s="189" t="s">
        <v>42</v>
      </c>
      <c r="F184" s="523">
        <f t="shared" si="6"/>
        <v>0</v>
      </c>
      <c r="G184" s="522"/>
      <c r="H184" s="522"/>
    </row>
    <row r="185" spans="2:8" ht="20.100000000000001" customHeight="1">
      <c r="B185" s="533"/>
      <c r="C185" s="526"/>
      <c r="D185" s="522"/>
      <c r="E185" s="189" t="s">
        <v>43</v>
      </c>
      <c r="F185" s="523">
        <f t="shared" si="6"/>
        <v>0</v>
      </c>
      <c r="G185" s="522"/>
      <c r="H185" s="522"/>
    </row>
    <row r="186" spans="2:8" ht="20.100000000000001" customHeight="1">
      <c r="B186" s="533"/>
      <c r="C186" s="526" t="s">
        <v>216</v>
      </c>
      <c r="D186" s="522"/>
      <c r="E186" s="189" t="s">
        <v>44</v>
      </c>
      <c r="F186" s="523">
        <f t="shared" si="6"/>
        <v>0</v>
      </c>
      <c r="G186" s="522"/>
      <c r="H186" s="522"/>
    </row>
    <row r="187" spans="2:8" ht="20.100000000000001" customHeight="1">
      <c r="B187" s="533"/>
      <c r="C187" s="526"/>
      <c r="D187" s="522"/>
      <c r="E187" s="189" t="s">
        <v>45</v>
      </c>
      <c r="F187" s="523">
        <f t="shared" si="6"/>
        <v>0</v>
      </c>
      <c r="G187" s="522"/>
      <c r="H187" s="522"/>
    </row>
    <row r="188" spans="2:8" ht="20.100000000000001" customHeight="1">
      <c r="B188" s="533"/>
      <c r="C188" s="526"/>
      <c r="D188" s="522"/>
      <c r="E188" s="189" t="s">
        <v>46</v>
      </c>
      <c r="F188" s="523">
        <f t="shared" si="6"/>
        <v>0</v>
      </c>
      <c r="G188" s="522"/>
      <c r="H188" s="522"/>
    </row>
    <row r="189" spans="2:8" ht="20.100000000000001" customHeight="1">
      <c r="B189" s="533"/>
      <c r="C189" s="526"/>
      <c r="D189" s="522"/>
      <c r="E189" s="189" t="s">
        <v>47</v>
      </c>
      <c r="F189" s="523">
        <f t="shared" si="6"/>
        <v>0</v>
      </c>
      <c r="G189" s="522"/>
      <c r="H189" s="522"/>
    </row>
    <row r="190" spans="2:8" ht="20.100000000000001" customHeight="1">
      <c r="B190" s="533"/>
      <c r="C190" s="526"/>
      <c r="D190" s="522"/>
      <c r="E190" s="189" t="s">
        <v>48</v>
      </c>
      <c r="F190" s="523">
        <f t="shared" si="6"/>
        <v>0</v>
      </c>
      <c r="G190" s="522"/>
      <c r="H190" s="522"/>
    </row>
    <row r="191" spans="2:8" ht="20.100000000000001" customHeight="1">
      <c r="B191" s="533"/>
      <c r="C191" s="526" t="s">
        <v>217</v>
      </c>
      <c r="D191" s="522"/>
      <c r="E191" s="189" t="s">
        <v>49</v>
      </c>
      <c r="F191" s="523">
        <f t="shared" si="6"/>
        <v>0</v>
      </c>
      <c r="G191" s="522"/>
      <c r="H191" s="522"/>
    </row>
    <row r="192" spans="2:8" ht="20.100000000000001" customHeight="1">
      <c r="B192" s="533"/>
      <c r="C192" s="526"/>
      <c r="D192" s="522"/>
      <c r="E192" s="189" t="s">
        <v>50</v>
      </c>
      <c r="F192" s="523">
        <f t="shared" si="6"/>
        <v>0</v>
      </c>
      <c r="G192" s="522"/>
      <c r="H192" s="522"/>
    </row>
    <row r="193" spans="2:8" ht="20.100000000000001" customHeight="1">
      <c r="B193" s="533"/>
      <c r="C193" s="526"/>
      <c r="D193" s="522"/>
      <c r="E193" s="189" t="s">
        <v>51</v>
      </c>
      <c r="F193" s="523">
        <f t="shared" si="6"/>
        <v>0</v>
      </c>
      <c r="G193" s="522"/>
      <c r="H193" s="522"/>
    </row>
    <row r="194" spans="2:8" ht="20.100000000000001" customHeight="1">
      <c r="B194" s="533"/>
      <c r="C194" s="526" t="s">
        <v>218</v>
      </c>
      <c r="D194" s="522"/>
      <c r="E194" s="189" t="s">
        <v>52</v>
      </c>
      <c r="F194" s="523">
        <f t="shared" si="6"/>
        <v>0</v>
      </c>
      <c r="G194" s="522"/>
      <c r="H194" s="522"/>
    </row>
    <row r="195" spans="2:8" ht="20.100000000000001" customHeight="1">
      <c r="B195" s="533"/>
      <c r="C195" s="526"/>
      <c r="D195" s="522"/>
      <c r="E195" s="189" t="s">
        <v>53</v>
      </c>
      <c r="F195" s="523">
        <f t="shared" si="6"/>
        <v>0</v>
      </c>
      <c r="G195" s="522"/>
      <c r="H195" s="522"/>
    </row>
    <row r="196" spans="2:8" ht="20.100000000000001" customHeight="1">
      <c r="B196" s="533"/>
      <c r="C196" s="526"/>
      <c r="D196" s="522"/>
      <c r="E196" s="189" t="s">
        <v>54</v>
      </c>
      <c r="F196" s="523">
        <f t="shared" si="6"/>
        <v>0</v>
      </c>
      <c r="G196" s="522"/>
      <c r="H196" s="522"/>
    </row>
    <row r="197" spans="2:8" ht="20.100000000000001" customHeight="1">
      <c r="B197" s="533"/>
      <c r="C197" s="526"/>
      <c r="D197" s="522"/>
      <c r="E197" s="189" t="s">
        <v>55</v>
      </c>
      <c r="F197" s="523">
        <f t="shared" si="6"/>
        <v>0</v>
      </c>
      <c r="G197" s="522"/>
      <c r="H197" s="522"/>
    </row>
    <row r="198" spans="2:8" ht="20.100000000000001" customHeight="1">
      <c r="B198" s="533"/>
      <c r="C198" s="526" t="s">
        <v>65</v>
      </c>
      <c r="D198" s="522"/>
      <c r="E198" s="189"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9" t="s">
        <v>41</v>
      </c>
      <c r="F202" s="527">
        <f t="shared" ref="F202:F218" si="7">SUMIFS($Q$10:$Q$109,$D$10:$D$109,E202,$B$10:$B$109,"○")</f>
        <v>0</v>
      </c>
      <c r="G202" s="522"/>
      <c r="H202" s="522"/>
    </row>
    <row r="203" spans="2:8" ht="20.100000000000001" customHeight="1">
      <c r="B203" s="524"/>
      <c r="C203" s="526"/>
      <c r="D203" s="522"/>
      <c r="E203" s="189" t="s">
        <v>42</v>
      </c>
      <c r="F203" s="527">
        <f t="shared" si="7"/>
        <v>0</v>
      </c>
      <c r="G203" s="522"/>
      <c r="H203" s="522"/>
    </row>
    <row r="204" spans="2:8" ht="20.100000000000001" customHeight="1">
      <c r="B204" s="524"/>
      <c r="C204" s="526"/>
      <c r="D204" s="522"/>
      <c r="E204" s="189" t="s">
        <v>43</v>
      </c>
      <c r="F204" s="527">
        <f t="shared" si="7"/>
        <v>0</v>
      </c>
      <c r="G204" s="522"/>
      <c r="H204" s="522"/>
    </row>
    <row r="205" spans="2:8" ht="20.100000000000001" customHeight="1">
      <c r="B205" s="524"/>
      <c r="C205" s="526" t="s">
        <v>216</v>
      </c>
      <c r="D205" s="522"/>
      <c r="E205" s="189" t="s">
        <v>44</v>
      </c>
      <c r="F205" s="527">
        <f t="shared" si="7"/>
        <v>0</v>
      </c>
      <c r="G205" s="522"/>
      <c r="H205" s="522"/>
    </row>
    <row r="206" spans="2:8" ht="20.100000000000001" customHeight="1">
      <c r="B206" s="524"/>
      <c r="C206" s="526"/>
      <c r="D206" s="522"/>
      <c r="E206" s="189" t="s">
        <v>45</v>
      </c>
      <c r="F206" s="527">
        <f t="shared" si="7"/>
        <v>0</v>
      </c>
      <c r="G206" s="522"/>
      <c r="H206" s="522"/>
    </row>
    <row r="207" spans="2:8" ht="20.100000000000001" customHeight="1">
      <c r="B207" s="524"/>
      <c r="C207" s="526"/>
      <c r="D207" s="522"/>
      <c r="E207" s="189" t="s">
        <v>46</v>
      </c>
      <c r="F207" s="527">
        <f t="shared" si="7"/>
        <v>0</v>
      </c>
      <c r="G207" s="522"/>
      <c r="H207" s="522"/>
    </row>
    <row r="208" spans="2:8" ht="20.100000000000001" customHeight="1">
      <c r="B208" s="524"/>
      <c r="C208" s="526"/>
      <c r="D208" s="522"/>
      <c r="E208" s="189" t="s">
        <v>47</v>
      </c>
      <c r="F208" s="527">
        <f t="shared" si="7"/>
        <v>0</v>
      </c>
      <c r="G208" s="522"/>
      <c r="H208" s="522"/>
    </row>
    <row r="209" spans="2:8" ht="20.100000000000001" customHeight="1">
      <c r="B209" s="524"/>
      <c r="C209" s="526"/>
      <c r="D209" s="522"/>
      <c r="E209" s="189" t="s">
        <v>48</v>
      </c>
      <c r="F209" s="527">
        <f t="shared" si="7"/>
        <v>0</v>
      </c>
      <c r="G209" s="522"/>
      <c r="H209" s="522"/>
    </row>
    <row r="210" spans="2:8" ht="20.100000000000001" customHeight="1">
      <c r="B210" s="524"/>
      <c r="C210" s="526" t="s">
        <v>217</v>
      </c>
      <c r="D210" s="522"/>
      <c r="E210" s="189" t="s">
        <v>49</v>
      </c>
      <c r="F210" s="527">
        <f t="shared" si="7"/>
        <v>0</v>
      </c>
      <c r="G210" s="522"/>
      <c r="H210" s="522"/>
    </row>
    <row r="211" spans="2:8" ht="20.100000000000001" customHeight="1">
      <c r="B211" s="524"/>
      <c r="C211" s="526"/>
      <c r="D211" s="522"/>
      <c r="E211" s="189" t="s">
        <v>50</v>
      </c>
      <c r="F211" s="527">
        <f t="shared" si="7"/>
        <v>0</v>
      </c>
      <c r="G211" s="522"/>
      <c r="H211" s="522"/>
    </row>
    <row r="212" spans="2:8" ht="20.100000000000001" customHeight="1">
      <c r="B212" s="524"/>
      <c r="C212" s="526"/>
      <c r="D212" s="522"/>
      <c r="E212" s="189" t="s">
        <v>51</v>
      </c>
      <c r="F212" s="527">
        <f t="shared" si="7"/>
        <v>0</v>
      </c>
      <c r="G212" s="522"/>
      <c r="H212" s="522"/>
    </row>
    <row r="213" spans="2:8" ht="20.100000000000001" customHeight="1">
      <c r="B213" s="524"/>
      <c r="C213" s="526" t="s">
        <v>218</v>
      </c>
      <c r="D213" s="522"/>
      <c r="E213" s="189" t="s">
        <v>52</v>
      </c>
      <c r="F213" s="527">
        <f t="shared" si="7"/>
        <v>0</v>
      </c>
      <c r="G213" s="522"/>
      <c r="H213" s="522"/>
    </row>
    <row r="214" spans="2:8" ht="20.100000000000001" customHeight="1">
      <c r="B214" s="524"/>
      <c r="C214" s="526"/>
      <c r="D214" s="522"/>
      <c r="E214" s="189" t="s">
        <v>53</v>
      </c>
      <c r="F214" s="527">
        <f t="shared" si="7"/>
        <v>0</v>
      </c>
      <c r="G214" s="522"/>
      <c r="H214" s="522"/>
    </row>
    <row r="215" spans="2:8" ht="20.100000000000001" customHeight="1">
      <c r="B215" s="524"/>
      <c r="C215" s="526"/>
      <c r="D215" s="522"/>
      <c r="E215" s="189" t="s">
        <v>54</v>
      </c>
      <c r="F215" s="527">
        <f t="shared" si="7"/>
        <v>0</v>
      </c>
      <c r="G215" s="522"/>
      <c r="H215" s="522"/>
    </row>
    <row r="216" spans="2:8" ht="20.100000000000001" customHeight="1">
      <c r="B216" s="524"/>
      <c r="C216" s="526"/>
      <c r="D216" s="522"/>
      <c r="E216" s="189" t="s">
        <v>55</v>
      </c>
      <c r="F216" s="527">
        <f t="shared" si="7"/>
        <v>0</v>
      </c>
      <c r="G216" s="522"/>
      <c r="H216" s="522"/>
    </row>
    <row r="217" spans="2:8" ht="20.100000000000001" customHeight="1">
      <c r="B217" s="524"/>
      <c r="C217" s="526"/>
      <c r="D217" s="522"/>
      <c r="E217" s="189" t="s">
        <v>33</v>
      </c>
      <c r="F217" s="527">
        <f t="shared" si="7"/>
        <v>0</v>
      </c>
      <c r="G217" s="522"/>
      <c r="H217" s="522"/>
    </row>
    <row r="218" spans="2:8" ht="20.100000000000001" customHeight="1">
      <c r="B218" s="524"/>
      <c r="C218" s="526" t="s">
        <v>65</v>
      </c>
      <c r="D218" s="522"/>
      <c r="E218" s="189"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8"/>
  <conditionalFormatting sqref="O51:O110 G51:G110 I51:I110 L51:L110">
    <cfRule type="expression" dxfId="562" priority="74">
      <formula>INDIRECT(ADDRESS(ROW(),COLUMN()))=TRUNC(INDIRECT(ADDRESS(ROW(),COLUMN())))</formula>
    </cfRule>
  </conditionalFormatting>
  <conditionalFormatting sqref="O27:O50">
    <cfRule type="expression" dxfId="561" priority="70">
      <formula>INDIRECT(ADDRESS(ROW(),COLUMN()))=TRUNC(INDIRECT(ADDRESS(ROW(),COLUMN())))</formula>
    </cfRule>
  </conditionalFormatting>
  <conditionalFormatting sqref="G48:G50">
    <cfRule type="expression" dxfId="560" priority="73">
      <formula>INDIRECT(ADDRESS(ROW(),COLUMN()))=TRUNC(INDIRECT(ADDRESS(ROW(),COLUMN())))</formula>
    </cfRule>
  </conditionalFormatting>
  <conditionalFormatting sqref="I45 I48:I50">
    <cfRule type="expression" dxfId="559" priority="72">
      <formula>INDIRECT(ADDRESS(ROW(),COLUMN()))=TRUNC(INDIRECT(ADDRESS(ROW(),COLUMN())))</formula>
    </cfRule>
  </conditionalFormatting>
  <conditionalFormatting sqref="L29:L50">
    <cfRule type="expression" dxfId="558" priority="71">
      <formula>INDIRECT(ADDRESS(ROW(),COLUMN()))=TRUNC(INDIRECT(ADDRESS(ROW(),COLUMN())))</formula>
    </cfRule>
  </conditionalFormatting>
  <conditionalFormatting sqref="O10">
    <cfRule type="expression" dxfId="557" priority="68">
      <formula>INDIRECT(ADDRESS(ROW(),COLUMN()))=TRUNC(INDIRECT(ADDRESS(ROW(),COLUMN())))</formula>
    </cfRule>
  </conditionalFormatting>
  <conditionalFormatting sqref="L10">
    <cfRule type="expression" dxfId="556" priority="69">
      <formula>INDIRECT(ADDRESS(ROW(),COLUMN()))=TRUNC(INDIRECT(ADDRESS(ROW(),COLUMN())))</formula>
    </cfRule>
  </conditionalFormatting>
  <conditionalFormatting sqref="O11">
    <cfRule type="expression" dxfId="555" priority="66">
      <formula>INDIRECT(ADDRESS(ROW(),COLUMN()))=TRUNC(INDIRECT(ADDRESS(ROW(),COLUMN())))</formula>
    </cfRule>
  </conditionalFormatting>
  <conditionalFormatting sqref="L11">
    <cfRule type="expression" dxfId="554" priority="67">
      <formula>INDIRECT(ADDRESS(ROW(),COLUMN()))=TRUNC(INDIRECT(ADDRESS(ROW(),COLUMN())))</formula>
    </cfRule>
  </conditionalFormatting>
  <conditionalFormatting sqref="O12:O26">
    <cfRule type="expression" dxfId="553" priority="63">
      <formula>INDIRECT(ADDRESS(ROW(),COLUMN()))=TRUNC(INDIRECT(ADDRESS(ROW(),COLUMN())))</formula>
    </cfRule>
  </conditionalFormatting>
  <conditionalFormatting sqref="I21:I25">
    <cfRule type="expression" dxfId="552" priority="65">
      <formula>INDIRECT(ADDRESS(ROW(),COLUMN()))=TRUNC(INDIRECT(ADDRESS(ROW(),COLUMN())))</formula>
    </cfRule>
  </conditionalFormatting>
  <conditionalFormatting sqref="L12:L25">
    <cfRule type="expression" dxfId="551" priority="64">
      <formula>INDIRECT(ADDRESS(ROW(),COLUMN()))=TRUNC(INDIRECT(ADDRESS(ROW(),COLUMN())))</formula>
    </cfRule>
  </conditionalFormatting>
  <conditionalFormatting sqref="G10 G15">
    <cfRule type="expression" dxfId="550" priority="62">
      <formula>INDIRECT(ADDRESS(ROW(),COLUMN()))=TRUNC(INDIRECT(ADDRESS(ROW(),COLUMN())))</formula>
    </cfRule>
  </conditionalFormatting>
  <conditionalFormatting sqref="I10 I15">
    <cfRule type="expression" dxfId="549" priority="61">
      <formula>INDIRECT(ADDRESS(ROW(),COLUMN()))=TRUNC(INDIRECT(ADDRESS(ROW(),COLUMN())))</formula>
    </cfRule>
  </conditionalFormatting>
  <conditionalFormatting sqref="G12">
    <cfRule type="expression" dxfId="548" priority="60">
      <formula>INDIRECT(ADDRESS(ROW(),COLUMN()))=TRUNC(INDIRECT(ADDRESS(ROW(),COLUMN())))</formula>
    </cfRule>
  </conditionalFormatting>
  <conditionalFormatting sqref="I12">
    <cfRule type="expression" dxfId="547" priority="59">
      <formula>INDIRECT(ADDRESS(ROW(),COLUMN()))=TRUNC(INDIRECT(ADDRESS(ROW(),COLUMN())))</formula>
    </cfRule>
  </conditionalFormatting>
  <conditionalFormatting sqref="G14">
    <cfRule type="expression" dxfId="546" priority="58">
      <formula>INDIRECT(ADDRESS(ROW(),COLUMN()))=TRUNC(INDIRECT(ADDRESS(ROW(),COLUMN())))</formula>
    </cfRule>
  </conditionalFormatting>
  <conditionalFormatting sqref="I14">
    <cfRule type="expression" dxfId="545" priority="57">
      <formula>INDIRECT(ADDRESS(ROW(),COLUMN()))=TRUNC(INDIRECT(ADDRESS(ROW(),COLUMN())))</formula>
    </cfRule>
  </conditionalFormatting>
  <conditionalFormatting sqref="G11">
    <cfRule type="expression" dxfId="544" priority="56">
      <formula>INDIRECT(ADDRESS(ROW(),COLUMN()))=TRUNC(INDIRECT(ADDRESS(ROW(),COLUMN())))</formula>
    </cfRule>
  </conditionalFormatting>
  <conditionalFormatting sqref="I11">
    <cfRule type="expression" dxfId="543" priority="55">
      <formula>INDIRECT(ADDRESS(ROW(),COLUMN()))=TRUNC(INDIRECT(ADDRESS(ROW(),COLUMN())))</formula>
    </cfRule>
  </conditionalFormatting>
  <conditionalFormatting sqref="G13">
    <cfRule type="expression" dxfId="542" priority="54">
      <formula>INDIRECT(ADDRESS(ROW(),COLUMN()))=TRUNC(INDIRECT(ADDRESS(ROW(),COLUMN())))</formula>
    </cfRule>
  </conditionalFormatting>
  <conditionalFormatting sqref="I13">
    <cfRule type="expression" dxfId="541" priority="53">
      <formula>INDIRECT(ADDRESS(ROW(),COLUMN()))=TRUNC(INDIRECT(ADDRESS(ROW(),COLUMN())))</formula>
    </cfRule>
  </conditionalFormatting>
  <conditionalFormatting sqref="G16 G19">
    <cfRule type="expression" dxfId="540" priority="52">
      <formula>INDIRECT(ADDRESS(ROW(),COLUMN()))=TRUNC(INDIRECT(ADDRESS(ROW(),COLUMN())))</formula>
    </cfRule>
  </conditionalFormatting>
  <conditionalFormatting sqref="I16 I19">
    <cfRule type="expression" dxfId="539" priority="51">
      <formula>INDIRECT(ADDRESS(ROW(),COLUMN()))=TRUNC(INDIRECT(ADDRESS(ROW(),COLUMN())))</formula>
    </cfRule>
  </conditionalFormatting>
  <conditionalFormatting sqref="G17">
    <cfRule type="expression" dxfId="538" priority="50">
      <formula>INDIRECT(ADDRESS(ROW(),COLUMN()))=TRUNC(INDIRECT(ADDRESS(ROW(),COLUMN())))</formula>
    </cfRule>
  </conditionalFormatting>
  <conditionalFormatting sqref="I17">
    <cfRule type="expression" dxfId="537" priority="49">
      <formula>INDIRECT(ADDRESS(ROW(),COLUMN()))=TRUNC(INDIRECT(ADDRESS(ROW(),COLUMN())))</formula>
    </cfRule>
  </conditionalFormatting>
  <conditionalFormatting sqref="G18">
    <cfRule type="expression" dxfId="536" priority="48">
      <formula>INDIRECT(ADDRESS(ROW(),COLUMN()))=TRUNC(INDIRECT(ADDRESS(ROW(),COLUMN())))</formula>
    </cfRule>
  </conditionalFormatting>
  <conditionalFormatting sqref="I18">
    <cfRule type="expression" dxfId="535" priority="47">
      <formula>INDIRECT(ADDRESS(ROW(),COLUMN()))=TRUNC(INDIRECT(ADDRESS(ROW(),COLUMN())))</formula>
    </cfRule>
  </conditionalFormatting>
  <conditionalFormatting sqref="G20">
    <cfRule type="expression" dxfId="534" priority="46">
      <formula>INDIRECT(ADDRESS(ROW(),COLUMN()))=TRUNC(INDIRECT(ADDRESS(ROW(),COLUMN())))</formula>
    </cfRule>
  </conditionalFormatting>
  <conditionalFormatting sqref="I20">
    <cfRule type="expression" dxfId="533" priority="45">
      <formula>INDIRECT(ADDRESS(ROW(),COLUMN()))=TRUNC(INDIRECT(ADDRESS(ROW(),COLUMN())))</formula>
    </cfRule>
  </conditionalFormatting>
  <conditionalFormatting sqref="G21 G23">
    <cfRule type="expression" dxfId="532" priority="44">
      <formula>INDIRECT(ADDRESS(ROW(),COLUMN()))=TRUNC(INDIRECT(ADDRESS(ROW(),COLUMN())))</formula>
    </cfRule>
  </conditionalFormatting>
  <conditionalFormatting sqref="G22">
    <cfRule type="expression" dxfId="531" priority="43">
      <formula>INDIRECT(ADDRESS(ROW(),COLUMN()))=TRUNC(INDIRECT(ADDRESS(ROW(),COLUMN())))</formula>
    </cfRule>
  </conditionalFormatting>
  <conditionalFormatting sqref="G24:G25">
    <cfRule type="expression" dxfId="530" priority="42">
      <formula>INDIRECT(ADDRESS(ROW(),COLUMN()))=TRUNC(INDIRECT(ADDRESS(ROW(),COLUMN())))</formula>
    </cfRule>
  </conditionalFormatting>
  <conditionalFormatting sqref="G26:G28">
    <cfRule type="expression" dxfId="529" priority="41">
      <formula>INDIRECT(ADDRESS(ROW(),COLUMN()))=TRUNC(INDIRECT(ADDRESS(ROW(),COLUMN())))</formula>
    </cfRule>
  </conditionalFormatting>
  <conditionalFormatting sqref="I26:I28">
    <cfRule type="expression" dxfId="528" priority="40">
      <formula>INDIRECT(ADDRESS(ROW(),COLUMN()))=TRUNC(INDIRECT(ADDRESS(ROW(),COLUMN())))</formula>
    </cfRule>
  </conditionalFormatting>
  <conditionalFormatting sqref="L26:L28">
    <cfRule type="expression" dxfId="527" priority="39">
      <formula>INDIRECT(ADDRESS(ROW(),COLUMN()))=TRUNC(INDIRECT(ADDRESS(ROW(),COLUMN())))</formula>
    </cfRule>
  </conditionalFormatting>
  <conditionalFormatting sqref="G29:G30">
    <cfRule type="expression" dxfId="526" priority="38">
      <formula>INDIRECT(ADDRESS(ROW(),COLUMN()))=TRUNC(INDIRECT(ADDRESS(ROW(),COLUMN())))</formula>
    </cfRule>
  </conditionalFormatting>
  <conditionalFormatting sqref="I29:I30">
    <cfRule type="expression" dxfId="525" priority="37">
      <formula>INDIRECT(ADDRESS(ROW(),COLUMN()))=TRUNC(INDIRECT(ADDRESS(ROW(),COLUMN())))</formula>
    </cfRule>
  </conditionalFormatting>
  <conditionalFormatting sqref="G31:G32 G42 G44">
    <cfRule type="expression" dxfId="524" priority="36">
      <formula>INDIRECT(ADDRESS(ROW(),COLUMN()))=TRUNC(INDIRECT(ADDRESS(ROW(),COLUMN())))</formula>
    </cfRule>
  </conditionalFormatting>
  <conditionalFormatting sqref="I31:I32 I42 I44">
    <cfRule type="expression" dxfId="523" priority="35">
      <formula>INDIRECT(ADDRESS(ROW(),COLUMN()))=TRUNC(INDIRECT(ADDRESS(ROW(),COLUMN())))</formula>
    </cfRule>
  </conditionalFormatting>
  <conditionalFormatting sqref="G40">
    <cfRule type="expression" dxfId="522" priority="34">
      <formula>INDIRECT(ADDRESS(ROW(),COLUMN()))=TRUNC(INDIRECT(ADDRESS(ROW(),COLUMN())))</formula>
    </cfRule>
  </conditionalFormatting>
  <conditionalFormatting sqref="I40">
    <cfRule type="expression" dxfId="521" priority="33">
      <formula>INDIRECT(ADDRESS(ROW(),COLUMN()))=TRUNC(INDIRECT(ADDRESS(ROW(),COLUMN())))</formula>
    </cfRule>
  </conditionalFormatting>
  <conditionalFormatting sqref="G37">
    <cfRule type="expression" dxfId="520" priority="32">
      <formula>INDIRECT(ADDRESS(ROW(),COLUMN()))=TRUNC(INDIRECT(ADDRESS(ROW(),COLUMN())))</formula>
    </cfRule>
  </conditionalFormatting>
  <conditionalFormatting sqref="I37">
    <cfRule type="expression" dxfId="519" priority="31">
      <formula>INDIRECT(ADDRESS(ROW(),COLUMN()))=TRUNC(INDIRECT(ADDRESS(ROW(),COLUMN())))</formula>
    </cfRule>
  </conditionalFormatting>
  <conditionalFormatting sqref="G38">
    <cfRule type="expression" dxfId="518" priority="30">
      <formula>INDIRECT(ADDRESS(ROW(),COLUMN()))=TRUNC(INDIRECT(ADDRESS(ROW(),COLUMN())))</formula>
    </cfRule>
  </conditionalFormatting>
  <conditionalFormatting sqref="I38">
    <cfRule type="expression" dxfId="517" priority="29">
      <formula>INDIRECT(ADDRESS(ROW(),COLUMN()))=TRUNC(INDIRECT(ADDRESS(ROW(),COLUMN())))</formula>
    </cfRule>
  </conditionalFormatting>
  <conditionalFormatting sqref="G41">
    <cfRule type="expression" dxfId="516" priority="28">
      <formula>INDIRECT(ADDRESS(ROW(),COLUMN()))=TRUNC(INDIRECT(ADDRESS(ROW(),COLUMN())))</formula>
    </cfRule>
  </conditionalFormatting>
  <conditionalFormatting sqref="I41">
    <cfRule type="expression" dxfId="515" priority="27">
      <formula>INDIRECT(ADDRESS(ROW(),COLUMN()))=TRUNC(INDIRECT(ADDRESS(ROW(),COLUMN())))</formula>
    </cfRule>
  </conditionalFormatting>
  <conditionalFormatting sqref="G43">
    <cfRule type="expression" dxfId="514" priority="26">
      <formula>INDIRECT(ADDRESS(ROW(),COLUMN()))=TRUNC(INDIRECT(ADDRESS(ROW(),COLUMN())))</formula>
    </cfRule>
  </conditionalFormatting>
  <conditionalFormatting sqref="I43">
    <cfRule type="expression" dxfId="513" priority="25">
      <formula>INDIRECT(ADDRESS(ROW(),COLUMN()))=TRUNC(INDIRECT(ADDRESS(ROW(),COLUMN())))</formula>
    </cfRule>
  </conditionalFormatting>
  <conditionalFormatting sqref="G36">
    <cfRule type="expression" dxfId="512" priority="24">
      <formula>INDIRECT(ADDRESS(ROW(),COLUMN()))=TRUNC(INDIRECT(ADDRESS(ROW(),COLUMN())))</formula>
    </cfRule>
  </conditionalFormatting>
  <conditionalFormatting sqref="I36">
    <cfRule type="expression" dxfId="511" priority="23">
      <formula>INDIRECT(ADDRESS(ROW(),COLUMN()))=TRUNC(INDIRECT(ADDRESS(ROW(),COLUMN())))</formula>
    </cfRule>
  </conditionalFormatting>
  <conditionalFormatting sqref="G39">
    <cfRule type="expression" dxfId="510" priority="22">
      <formula>INDIRECT(ADDRESS(ROW(),COLUMN()))=TRUNC(INDIRECT(ADDRESS(ROW(),COLUMN())))</formula>
    </cfRule>
  </conditionalFormatting>
  <conditionalFormatting sqref="I39">
    <cfRule type="expression" dxfId="509" priority="21">
      <formula>INDIRECT(ADDRESS(ROW(),COLUMN()))=TRUNC(INDIRECT(ADDRESS(ROW(),COLUMN())))</formula>
    </cfRule>
  </conditionalFormatting>
  <conditionalFormatting sqref="G35">
    <cfRule type="expression" dxfId="508" priority="20">
      <formula>INDIRECT(ADDRESS(ROW(),COLUMN()))=TRUNC(INDIRECT(ADDRESS(ROW(),COLUMN())))</formula>
    </cfRule>
  </conditionalFormatting>
  <conditionalFormatting sqref="I35">
    <cfRule type="expression" dxfId="507" priority="19">
      <formula>INDIRECT(ADDRESS(ROW(),COLUMN()))=TRUNC(INDIRECT(ADDRESS(ROW(),COLUMN())))</formula>
    </cfRule>
  </conditionalFormatting>
  <conditionalFormatting sqref="G33">
    <cfRule type="expression" dxfId="506" priority="18">
      <formula>INDIRECT(ADDRESS(ROW(),COLUMN()))=TRUNC(INDIRECT(ADDRESS(ROW(),COLUMN())))</formula>
    </cfRule>
  </conditionalFormatting>
  <conditionalFormatting sqref="I33">
    <cfRule type="expression" dxfId="505" priority="17">
      <formula>INDIRECT(ADDRESS(ROW(),COLUMN()))=TRUNC(INDIRECT(ADDRESS(ROW(),COLUMN())))</formula>
    </cfRule>
  </conditionalFormatting>
  <conditionalFormatting sqref="G34">
    <cfRule type="expression" dxfId="504" priority="16">
      <formula>INDIRECT(ADDRESS(ROW(),COLUMN()))=TRUNC(INDIRECT(ADDRESS(ROW(),COLUMN())))</formula>
    </cfRule>
  </conditionalFormatting>
  <conditionalFormatting sqref="I34">
    <cfRule type="expression" dxfId="503" priority="15">
      <formula>INDIRECT(ADDRESS(ROW(),COLUMN()))=TRUNC(INDIRECT(ADDRESS(ROW(),COLUMN())))</formula>
    </cfRule>
  </conditionalFormatting>
  <conditionalFormatting sqref="G45">
    <cfRule type="expression" dxfId="502" priority="14">
      <formula>INDIRECT(ADDRESS(ROW(),COLUMN()))=TRUNC(INDIRECT(ADDRESS(ROW(),COLUMN())))</formula>
    </cfRule>
  </conditionalFormatting>
  <conditionalFormatting sqref="G46:G47">
    <cfRule type="expression" dxfId="501" priority="13">
      <formula>INDIRECT(ADDRESS(ROW(),COLUMN()))=TRUNC(INDIRECT(ADDRESS(ROW(),COLUMN())))</formula>
    </cfRule>
  </conditionalFormatting>
  <conditionalFormatting sqref="I46:I47">
    <cfRule type="expression" dxfId="500" priority="12">
      <formula>INDIRECT(ADDRESS(ROW(),COLUMN()))=TRUNC(INDIRECT(ADDRESS(ROW(),COLUMN())))</formula>
    </cfRule>
  </conditionalFormatting>
  <conditionalFormatting sqref="G117">
    <cfRule type="expression" dxfId="499" priority="8">
      <formula>INDIRECT(ADDRESS(ROW(),COLUMN()))=TRUNC(INDIRECT(ADDRESS(ROW(),COLUMN())))</formula>
    </cfRule>
  </conditionalFormatting>
  <conditionalFormatting sqref="I117">
    <cfRule type="expression" dxfId="498" priority="7">
      <formula>INDIRECT(ADDRESS(ROW(),COLUMN()))=TRUNC(INDIRECT(ADDRESS(ROW(),COLUMN())))</formula>
    </cfRule>
  </conditionalFormatting>
  <conditionalFormatting sqref="L117">
    <cfRule type="expression" dxfId="497" priority="6">
      <formula>INDIRECT(ADDRESS(ROW(),COLUMN()))=TRUNC(INDIRECT(ADDRESS(ROW(),COLUMN())))</formula>
    </cfRule>
  </conditionalFormatting>
  <conditionalFormatting sqref="O117">
    <cfRule type="expression" dxfId="496" priority="5">
      <formula>INDIRECT(ADDRESS(ROW(),COLUMN()))=TRUNC(INDIRECT(ADDRESS(ROW(),COLUMN())))</formula>
    </cfRule>
  </conditionalFormatting>
  <conditionalFormatting sqref="G118:G166">
    <cfRule type="expression" dxfId="495" priority="4">
      <formula>INDIRECT(ADDRESS(ROW(),COLUMN()))=TRUNC(INDIRECT(ADDRESS(ROW(),COLUMN())))</formula>
    </cfRule>
  </conditionalFormatting>
  <conditionalFormatting sqref="I118:I166">
    <cfRule type="expression" dxfId="494" priority="3">
      <formula>INDIRECT(ADDRESS(ROW(),COLUMN()))=TRUNC(INDIRECT(ADDRESS(ROW(),COLUMN())))</formula>
    </cfRule>
  </conditionalFormatting>
  <conditionalFormatting sqref="L118:L166">
    <cfRule type="expression" dxfId="493" priority="2">
      <formula>INDIRECT(ADDRESS(ROW(),COLUMN()))=TRUNC(INDIRECT(ADDRESS(ROW(),COLUMN())))</formula>
    </cfRule>
  </conditionalFormatting>
  <conditionalFormatting sqref="O118:O166">
    <cfRule type="expression" dxfId="492"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192" t="str">
        <f>IF(実施計画提出書!T12=0,"",実施計画提出書!T12)</f>
        <v/>
      </c>
    </row>
    <row r="2" spans="1:24" ht="25.5" customHeight="1">
      <c r="A2" s="534" t="s">
        <v>274</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190" t="s">
        <v>203</v>
      </c>
      <c r="F6" s="550" t="s">
        <v>212</v>
      </c>
      <c r="G6" s="551"/>
      <c r="H6" s="551"/>
      <c r="I6" s="551"/>
      <c r="J6" s="551"/>
      <c r="K6" s="552"/>
      <c r="L6" s="86"/>
      <c r="M6" s="86"/>
      <c r="N6" s="86"/>
      <c r="O6" s="86"/>
      <c r="P6" s="86"/>
      <c r="Q6" s="86"/>
    </row>
    <row r="7" spans="1:24" ht="19.5" customHeight="1">
      <c r="A7" s="88"/>
      <c r="B7" s="89"/>
      <c r="C7" s="561">
        <f>SUMIFS($Q$10:$Q$109,$B$10:$B$109,"")</f>
        <v>0</v>
      </c>
      <c r="D7" s="562"/>
      <c r="E7" s="191">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187"/>
    </row>
    <row r="112" spans="1:17" ht="25.5" customHeight="1">
      <c r="A112" s="534" t="s">
        <v>275</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229"/>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229"/>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18"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hidden="1"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hidden="1"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hidden="1"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hidden="1"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hidden="1"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hidden="1"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hidden="1"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hidden="1"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hidden="1"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hidden="1"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hidden="1"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hidden="1"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hidden="1"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hidden="1"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hidden="1"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hidden="1"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hidden="1"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hidden="1"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hidden="1"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hidden="1"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hidden="1"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hidden="1"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hidden="1"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hidden="1"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hidden="1"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18" hidden="1"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hidden="1"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hidden="1"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hidden="1"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hidden="1"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hidden="1"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hidden="1"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hidden="1"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hidden="1"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hidden="1" customHeight="1">
      <c r="A166" s="538">
        <v>50</v>
      </c>
      <c r="B166" s="539"/>
      <c r="C166" s="540"/>
      <c r="D166" s="541"/>
      <c r="E166" s="165"/>
      <c r="F166" s="168"/>
      <c r="G166" s="126"/>
      <c r="H166" s="147"/>
      <c r="I166" s="126"/>
      <c r="J166" s="148"/>
      <c r="K166" s="147"/>
      <c r="L166" s="126"/>
      <c r="M166" s="148"/>
      <c r="N166" s="127"/>
      <c r="O166" s="126"/>
      <c r="P166" s="149"/>
      <c r="Q166" s="130">
        <f t="shared" si="4"/>
        <v>0</v>
      </c>
    </row>
    <row r="168" spans="1:17">
      <c r="A168" s="187"/>
    </row>
    <row r="169" spans="1:17" ht="20.100000000000001" customHeight="1">
      <c r="B169" s="534" t="s">
        <v>276</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88" t="s">
        <v>39</v>
      </c>
      <c r="F182" s="532" t="s">
        <v>204</v>
      </c>
      <c r="G182" s="522"/>
      <c r="H182" s="522"/>
    </row>
    <row r="183" spans="2:8" ht="20.100000000000001" customHeight="1">
      <c r="B183" s="533" t="s">
        <v>40</v>
      </c>
      <c r="C183" s="526" t="s">
        <v>215</v>
      </c>
      <c r="D183" s="522"/>
      <c r="E183" s="189" t="s">
        <v>41</v>
      </c>
      <c r="F183" s="523">
        <f t="shared" ref="F183:F198" si="6">SUMIFS($Q$10:$Q$109,$D$10:$D$109,E183,$B$10:$B$109,"")</f>
        <v>0</v>
      </c>
      <c r="G183" s="522"/>
      <c r="H183" s="522"/>
    </row>
    <row r="184" spans="2:8" ht="20.100000000000001" customHeight="1">
      <c r="B184" s="533"/>
      <c r="C184" s="526"/>
      <c r="D184" s="522"/>
      <c r="E184" s="189" t="s">
        <v>42</v>
      </c>
      <c r="F184" s="523">
        <f t="shared" si="6"/>
        <v>0</v>
      </c>
      <c r="G184" s="522"/>
      <c r="H184" s="522"/>
    </row>
    <row r="185" spans="2:8" ht="20.100000000000001" customHeight="1">
      <c r="B185" s="533"/>
      <c r="C185" s="526"/>
      <c r="D185" s="522"/>
      <c r="E185" s="189" t="s">
        <v>43</v>
      </c>
      <c r="F185" s="523">
        <f t="shared" si="6"/>
        <v>0</v>
      </c>
      <c r="G185" s="522"/>
      <c r="H185" s="522"/>
    </row>
    <row r="186" spans="2:8" ht="20.100000000000001" customHeight="1">
      <c r="B186" s="533"/>
      <c r="C186" s="526" t="s">
        <v>216</v>
      </c>
      <c r="D186" s="522"/>
      <c r="E186" s="189" t="s">
        <v>44</v>
      </c>
      <c r="F186" s="523">
        <f t="shared" si="6"/>
        <v>0</v>
      </c>
      <c r="G186" s="522"/>
      <c r="H186" s="522"/>
    </row>
    <row r="187" spans="2:8" ht="20.100000000000001" customHeight="1">
      <c r="B187" s="533"/>
      <c r="C187" s="526"/>
      <c r="D187" s="522"/>
      <c r="E187" s="189" t="s">
        <v>45</v>
      </c>
      <c r="F187" s="523">
        <f t="shared" si="6"/>
        <v>0</v>
      </c>
      <c r="G187" s="522"/>
      <c r="H187" s="522"/>
    </row>
    <row r="188" spans="2:8" ht="20.100000000000001" customHeight="1">
      <c r="B188" s="533"/>
      <c r="C188" s="526"/>
      <c r="D188" s="522"/>
      <c r="E188" s="189" t="s">
        <v>46</v>
      </c>
      <c r="F188" s="523">
        <f t="shared" si="6"/>
        <v>0</v>
      </c>
      <c r="G188" s="522"/>
      <c r="H188" s="522"/>
    </row>
    <row r="189" spans="2:8" ht="20.100000000000001" customHeight="1">
      <c r="B189" s="533"/>
      <c r="C189" s="526"/>
      <c r="D189" s="522"/>
      <c r="E189" s="189" t="s">
        <v>47</v>
      </c>
      <c r="F189" s="523">
        <f t="shared" si="6"/>
        <v>0</v>
      </c>
      <c r="G189" s="522"/>
      <c r="H189" s="522"/>
    </row>
    <row r="190" spans="2:8" ht="20.100000000000001" customHeight="1">
      <c r="B190" s="533"/>
      <c r="C190" s="526"/>
      <c r="D190" s="522"/>
      <c r="E190" s="189" t="s">
        <v>48</v>
      </c>
      <c r="F190" s="523">
        <f t="shared" si="6"/>
        <v>0</v>
      </c>
      <c r="G190" s="522"/>
      <c r="H190" s="522"/>
    </row>
    <row r="191" spans="2:8" ht="20.100000000000001" customHeight="1">
      <c r="B191" s="533"/>
      <c r="C191" s="526" t="s">
        <v>217</v>
      </c>
      <c r="D191" s="522"/>
      <c r="E191" s="189" t="s">
        <v>49</v>
      </c>
      <c r="F191" s="523">
        <f t="shared" si="6"/>
        <v>0</v>
      </c>
      <c r="G191" s="522"/>
      <c r="H191" s="522"/>
    </row>
    <row r="192" spans="2:8" ht="20.100000000000001" customHeight="1">
      <c r="B192" s="533"/>
      <c r="C192" s="526"/>
      <c r="D192" s="522"/>
      <c r="E192" s="189" t="s">
        <v>50</v>
      </c>
      <c r="F192" s="523">
        <f t="shared" si="6"/>
        <v>0</v>
      </c>
      <c r="G192" s="522"/>
      <c r="H192" s="522"/>
    </row>
    <row r="193" spans="2:8" ht="20.100000000000001" customHeight="1">
      <c r="B193" s="533"/>
      <c r="C193" s="526"/>
      <c r="D193" s="522"/>
      <c r="E193" s="189" t="s">
        <v>51</v>
      </c>
      <c r="F193" s="523">
        <f t="shared" si="6"/>
        <v>0</v>
      </c>
      <c r="G193" s="522"/>
      <c r="H193" s="522"/>
    </row>
    <row r="194" spans="2:8" ht="20.100000000000001" customHeight="1">
      <c r="B194" s="533"/>
      <c r="C194" s="526" t="s">
        <v>218</v>
      </c>
      <c r="D194" s="522"/>
      <c r="E194" s="189" t="s">
        <v>52</v>
      </c>
      <c r="F194" s="523">
        <f t="shared" si="6"/>
        <v>0</v>
      </c>
      <c r="G194" s="522"/>
      <c r="H194" s="522"/>
    </row>
    <row r="195" spans="2:8" ht="20.100000000000001" customHeight="1">
      <c r="B195" s="533"/>
      <c r="C195" s="526"/>
      <c r="D195" s="522"/>
      <c r="E195" s="189" t="s">
        <v>53</v>
      </c>
      <c r="F195" s="523">
        <f t="shared" si="6"/>
        <v>0</v>
      </c>
      <c r="G195" s="522"/>
      <c r="H195" s="522"/>
    </row>
    <row r="196" spans="2:8" ht="20.100000000000001" customHeight="1">
      <c r="B196" s="533"/>
      <c r="C196" s="526"/>
      <c r="D196" s="522"/>
      <c r="E196" s="189" t="s">
        <v>54</v>
      </c>
      <c r="F196" s="523">
        <f t="shared" si="6"/>
        <v>0</v>
      </c>
      <c r="G196" s="522"/>
      <c r="H196" s="522"/>
    </row>
    <row r="197" spans="2:8" ht="20.100000000000001" customHeight="1">
      <c r="B197" s="533"/>
      <c r="C197" s="526"/>
      <c r="D197" s="522"/>
      <c r="E197" s="189" t="s">
        <v>55</v>
      </c>
      <c r="F197" s="523">
        <f t="shared" si="6"/>
        <v>0</v>
      </c>
      <c r="G197" s="522"/>
      <c r="H197" s="522"/>
    </row>
    <row r="198" spans="2:8" ht="20.100000000000001" customHeight="1">
      <c r="B198" s="533"/>
      <c r="C198" s="526" t="s">
        <v>65</v>
      </c>
      <c r="D198" s="522"/>
      <c r="E198" s="189"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9" t="s">
        <v>41</v>
      </c>
      <c r="F202" s="527">
        <f t="shared" ref="F202:F218" si="7">SUMIFS($Q$10:$Q$109,$D$10:$D$109,E202,$B$10:$B$109,"○")</f>
        <v>0</v>
      </c>
      <c r="G202" s="522"/>
      <c r="H202" s="522"/>
    </row>
    <row r="203" spans="2:8" ht="20.100000000000001" customHeight="1">
      <c r="B203" s="524"/>
      <c r="C203" s="526"/>
      <c r="D203" s="522"/>
      <c r="E203" s="189" t="s">
        <v>42</v>
      </c>
      <c r="F203" s="527">
        <f t="shared" si="7"/>
        <v>0</v>
      </c>
      <c r="G203" s="522"/>
      <c r="H203" s="522"/>
    </row>
    <row r="204" spans="2:8" ht="20.100000000000001" customHeight="1">
      <c r="B204" s="524"/>
      <c r="C204" s="526"/>
      <c r="D204" s="522"/>
      <c r="E204" s="189" t="s">
        <v>43</v>
      </c>
      <c r="F204" s="527">
        <f t="shared" si="7"/>
        <v>0</v>
      </c>
      <c r="G204" s="522"/>
      <c r="H204" s="522"/>
    </row>
    <row r="205" spans="2:8" ht="20.100000000000001" customHeight="1">
      <c r="B205" s="524"/>
      <c r="C205" s="526" t="s">
        <v>216</v>
      </c>
      <c r="D205" s="522"/>
      <c r="E205" s="189" t="s">
        <v>44</v>
      </c>
      <c r="F205" s="527">
        <f t="shared" si="7"/>
        <v>0</v>
      </c>
      <c r="G205" s="522"/>
      <c r="H205" s="522"/>
    </row>
    <row r="206" spans="2:8" ht="20.100000000000001" customHeight="1">
      <c r="B206" s="524"/>
      <c r="C206" s="526"/>
      <c r="D206" s="522"/>
      <c r="E206" s="189" t="s">
        <v>45</v>
      </c>
      <c r="F206" s="527">
        <f t="shared" si="7"/>
        <v>0</v>
      </c>
      <c r="G206" s="522"/>
      <c r="H206" s="522"/>
    </row>
    <row r="207" spans="2:8" ht="20.100000000000001" customHeight="1">
      <c r="B207" s="524"/>
      <c r="C207" s="526"/>
      <c r="D207" s="522"/>
      <c r="E207" s="189" t="s">
        <v>46</v>
      </c>
      <c r="F207" s="527">
        <f t="shared" si="7"/>
        <v>0</v>
      </c>
      <c r="G207" s="522"/>
      <c r="H207" s="522"/>
    </row>
    <row r="208" spans="2:8" ht="20.100000000000001" customHeight="1">
      <c r="B208" s="524"/>
      <c r="C208" s="526"/>
      <c r="D208" s="522"/>
      <c r="E208" s="189" t="s">
        <v>47</v>
      </c>
      <c r="F208" s="527">
        <f t="shared" si="7"/>
        <v>0</v>
      </c>
      <c r="G208" s="522"/>
      <c r="H208" s="522"/>
    </row>
    <row r="209" spans="2:8" ht="20.100000000000001" customHeight="1">
      <c r="B209" s="524"/>
      <c r="C209" s="526"/>
      <c r="D209" s="522"/>
      <c r="E209" s="189" t="s">
        <v>48</v>
      </c>
      <c r="F209" s="527">
        <f t="shared" si="7"/>
        <v>0</v>
      </c>
      <c r="G209" s="522"/>
      <c r="H209" s="522"/>
    </row>
    <row r="210" spans="2:8" ht="20.100000000000001" customHeight="1">
      <c r="B210" s="524"/>
      <c r="C210" s="526" t="s">
        <v>217</v>
      </c>
      <c r="D210" s="522"/>
      <c r="E210" s="189" t="s">
        <v>49</v>
      </c>
      <c r="F210" s="527">
        <f t="shared" si="7"/>
        <v>0</v>
      </c>
      <c r="G210" s="522"/>
      <c r="H210" s="522"/>
    </row>
    <row r="211" spans="2:8" ht="20.100000000000001" customHeight="1">
      <c r="B211" s="524"/>
      <c r="C211" s="526"/>
      <c r="D211" s="522"/>
      <c r="E211" s="189" t="s">
        <v>50</v>
      </c>
      <c r="F211" s="527">
        <f t="shared" si="7"/>
        <v>0</v>
      </c>
      <c r="G211" s="522"/>
      <c r="H211" s="522"/>
    </row>
    <row r="212" spans="2:8" ht="20.100000000000001" customHeight="1">
      <c r="B212" s="524"/>
      <c r="C212" s="526"/>
      <c r="D212" s="522"/>
      <c r="E212" s="189" t="s">
        <v>51</v>
      </c>
      <c r="F212" s="527">
        <f t="shared" si="7"/>
        <v>0</v>
      </c>
      <c r="G212" s="522"/>
      <c r="H212" s="522"/>
    </row>
    <row r="213" spans="2:8" ht="20.100000000000001" customHeight="1">
      <c r="B213" s="524"/>
      <c r="C213" s="526" t="s">
        <v>218</v>
      </c>
      <c r="D213" s="522"/>
      <c r="E213" s="189" t="s">
        <v>52</v>
      </c>
      <c r="F213" s="527">
        <f t="shared" si="7"/>
        <v>0</v>
      </c>
      <c r="G213" s="522"/>
      <c r="H213" s="522"/>
    </row>
    <row r="214" spans="2:8" ht="20.100000000000001" customHeight="1">
      <c r="B214" s="524"/>
      <c r="C214" s="526"/>
      <c r="D214" s="522"/>
      <c r="E214" s="189" t="s">
        <v>53</v>
      </c>
      <c r="F214" s="527">
        <f t="shared" si="7"/>
        <v>0</v>
      </c>
      <c r="G214" s="522"/>
      <c r="H214" s="522"/>
    </row>
    <row r="215" spans="2:8" ht="20.100000000000001" customHeight="1">
      <c r="B215" s="524"/>
      <c r="C215" s="526"/>
      <c r="D215" s="522"/>
      <c r="E215" s="189" t="s">
        <v>54</v>
      </c>
      <c r="F215" s="527">
        <f t="shared" si="7"/>
        <v>0</v>
      </c>
      <c r="G215" s="522"/>
      <c r="H215" s="522"/>
    </row>
    <row r="216" spans="2:8" ht="20.100000000000001" customHeight="1">
      <c r="B216" s="524"/>
      <c r="C216" s="526"/>
      <c r="D216" s="522"/>
      <c r="E216" s="189" t="s">
        <v>55</v>
      </c>
      <c r="F216" s="527">
        <f t="shared" si="7"/>
        <v>0</v>
      </c>
      <c r="G216" s="522"/>
      <c r="H216" s="522"/>
    </row>
    <row r="217" spans="2:8" ht="20.100000000000001" customHeight="1">
      <c r="B217" s="524"/>
      <c r="C217" s="526"/>
      <c r="D217" s="522"/>
      <c r="E217" s="189" t="s">
        <v>33</v>
      </c>
      <c r="F217" s="527">
        <f t="shared" si="7"/>
        <v>0</v>
      </c>
      <c r="G217" s="522"/>
      <c r="H217" s="522"/>
    </row>
    <row r="218" spans="2:8" ht="20.100000000000001" customHeight="1">
      <c r="B218" s="524"/>
      <c r="C218" s="526" t="s">
        <v>65</v>
      </c>
      <c r="D218" s="522"/>
      <c r="E218" s="189"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8"/>
  <conditionalFormatting sqref="O51:O110 G51:G110 I51:I110 L51:L110">
    <cfRule type="expression" dxfId="491" priority="74">
      <formula>INDIRECT(ADDRESS(ROW(),COLUMN()))=TRUNC(INDIRECT(ADDRESS(ROW(),COLUMN())))</formula>
    </cfRule>
  </conditionalFormatting>
  <conditionalFormatting sqref="O27:O50">
    <cfRule type="expression" dxfId="490" priority="70">
      <formula>INDIRECT(ADDRESS(ROW(),COLUMN()))=TRUNC(INDIRECT(ADDRESS(ROW(),COLUMN())))</formula>
    </cfRule>
  </conditionalFormatting>
  <conditionalFormatting sqref="G48:G50">
    <cfRule type="expression" dxfId="489" priority="73">
      <formula>INDIRECT(ADDRESS(ROW(),COLUMN()))=TRUNC(INDIRECT(ADDRESS(ROW(),COLUMN())))</formula>
    </cfRule>
  </conditionalFormatting>
  <conditionalFormatting sqref="I45 I48:I50">
    <cfRule type="expression" dxfId="488" priority="72">
      <formula>INDIRECT(ADDRESS(ROW(),COLUMN()))=TRUNC(INDIRECT(ADDRESS(ROW(),COLUMN())))</formula>
    </cfRule>
  </conditionalFormatting>
  <conditionalFormatting sqref="L29:L50">
    <cfRule type="expression" dxfId="487" priority="71">
      <formula>INDIRECT(ADDRESS(ROW(),COLUMN()))=TRUNC(INDIRECT(ADDRESS(ROW(),COLUMN())))</formula>
    </cfRule>
  </conditionalFormatting>
  <conditionalFormatting sqref="O10">
    <cfRule type="expression" dxfId="486" priority="68">
      <formula>INDIRECT(ADDRESS(ROW(),COLUMN()))=TRUNC(INDIRECT(ADDRESS(ROW(),COLUMN())))</formula>
    </cfRule>
  </conditionalFormatting>
  <conditionalFormatting sqref="L10">
    <cfRule type="expression" dxfId="485" priority="69">
      <formula>INDIRECT(ADDRESS(ROW(),COLUMN()))=TRUNC(INDIRECT(ADDRESS(ROW(),COLUMN())))</formula>
    </cfRule>
  </conditionalFormatting>
  <conditionalFormatting sqref="O11">
    <cfRule type="expression" dxfId="484" priority="66">
      <formula>INDIRECT(ADDRESS(ROW(),COLUMN()))=TRUNC(INDIRECT(ADDRESS(ROW(),COLUMN())))</formula>
    </cfRule>
  </conditionalFormatting>
  <conditionalFormatting sqref="L11">
    <cfRule type="expression" dxfId="483" priority="67">
      <formula>INDIRECT(ADDRESS(ROW(),COLUMN()))=TRUNC(INDIRECT(ADDRESS(ROW(),COLUMN())))</formula>
    </cfRule>
  </conditionalFormatting>
  <conditionalFormatting sqref="O12:O26">
    <cfRule type="expression" dxfId="482" priority="63">
      <formula>INDIRECT(ADDRESS(ROW(),COLUMN()))=TRUNC(INDIRECT(ADDRESS(ROW(),COLUMN())))</formula>
    </cfRule>
  </conditionalFormatting>
  <conditionalFormatting sqref="I21:I25">
    <cfRule type="expression" dxfId="481" priority="65">
      <formula>INDIRECT(ADDRESS(ROW(),COLUMN()))=TRUNC(INDIRECT(ADDRESS(ROW(),COLUMN())))</formula>
    </cfRule>
  </conditionalFormatting>
  <conditionalFormatting sqref="L12:L25">
    <cfRule type="expression" dxfId="480" priority="64">
      <formula>INDIRECT(ADDRESS(ROW(),COLUMN()))=TRUNC(INDIRECT(ADDRESS(ROW(),COLUMN())))</formula>
    </cfRule>
  </conditionalFormatting>
  <conditionalFormatting sqref="G10 G15">
    <cfRule type="expression" dxfId="479" priority="62">
      <formula>INDIRECT(ADDRESS(ROW(),COLUMN()))=TRUNC(INDIRECT(ADDRESS(ROW(),COLUMN())))</formula>
    </cfRule>
  </conditionalFormatting>
  <conditionalFormatting sqref="I10 I15">
    <cfRule type="expression" dxfId="478" priority="61">
      <formula>INDIRECT(ADDRESS(ROW(),COLUMN()))=TRUNC(INDIRECT(ADDRESS(ROW(),COLUMN())))</formula>
    </cfRule>
  </conditionalFormatting>
  <conditionalFormatting sqref="G12">
    <cfRule type="expression" dxfId="477" priority="60">
      <formula>INDIRECT(ADDRESS(ROW(),COLUMN()))=TRUNC(INDIRECT(ADDRESS(ROW(),COLUMN())))</formula>
    </cfRule>
  </conditionalFormatting>
  <conditionalFormatting sqref="I12">
    <cfRule type="expression" dxfId="476" priority="59">
      <formula>INDIRECT(ADDRESS(ROW(),COLUMN()))=TRUNC(INDIRECT(ADDRESS(ROW(),COLUMN())))</formula>
    </cfRule>
  </conditionalFormatting>
  <conditionalFormatting sqref="G14">
    <cfRule type="expression" dxfId="475" priority="58">
      <formula>INDIRECT(ADDRESS(ROW(),COLUMN()))=TRUNC(INDIRECT(ADDRESS(ROW(),COLUMN())))</formula>
    </cfRule>
  </conditionalFormatting>
  <conditionalFormatting sqref="I14">
    <cfRule type="expression" dxfId="474" priority="57">
      <formula>INDIRECT(ADDRESS(ROW(),COLUMN()))=TRUNC(INDIRECT(ADDRESS(ROW(),COLUMN())))</formula>
    </cfRule>
  </conditionalFormatting>
  <conditionalFormatting sqref="G11">
    <cfRule type="expression" dxfId="473" priority="56">
      <formula>INDIRECT(ADDRESS(ROW(),COLUMN()))=TRUNC(INDIRECT(ADDRESS(ROW(),COLUMN())))</formula>
    </cfRule>
  </conditionalFormatting>
  <conditionalFormatting sqref="I11">
    <cfRule type="expression" dxfId="472" priority="55">
      <formula>INDIRECT(ADDRESS(ROW(),COLUMN()))=TRUNC(INDIRECT(ADDRESS(ROW(),COLUMN())))</formula>
    </cfRule>
  </conditionalFormatting>
  <conditionalFormatting sqref="G13">
    <cfRule type="expression" dxfId="471" priority="54">
      <formula>INDIRECT(ADDRESS(ROW(),COLUMN()))=TRUNC(INDIRECT(ADDRESS(ROW(),COLUMN())))</formula>
    </cfRule>
  </conditionalFormatting>
  <conditionalFormatting sqref="I13">
    <cfRule type="expression" dxfId="470" priority="53">
      <formula>INDIRECT(ADDRESS(ROW(),COLUMN()))=TRUNC(INDIRECT(ADDRESS(ROW(),COLUMN())))</formula>
    </cfRule>
  </conditionalFormatting>
  <conditionalFormatting sqref="G16 G19">
    <cfRule type="expression" dxfId="469" priority="52">
      <formula>INDIRECT(ADDRESS(ROW(),COLUMN()))=TRUNC(INDIRECT(ADDRESS(ROW(),COLUMN())))</formula>
    </cfRule>
  </conditionalFormatting>
  <conditionalFormatting sqref="I16 I19">
    <cfRule type="expression" dxfId="468" priority="51">
      <formula>INDIRECT(ADDRESS(ROW(),COLUMN()))=TRUNC(INDIRECT(ADDRESS(ROW(),COLUMN())))</formula>
    </cfRule>
  </conditionalFormatting>
  <conditionalFormatting sqref="G17">
    <cfRule type="expression" dxfId="467" priority="50">
      <formula>INDIRECT(ADDRESS(ROW(),COLUMN()))=TRUNC(INDIRECT(ADDRESS(ROW(),COLUMN())))</formula>
    </cfRule>
  </conditionalFormatting>
  <conditionalFormatting sqref="I17">
    <cfRule type="expression" dxfId="466" priority="49">
      <formula>INDIRECT(ADDRESS(ROW(),COLUMN()))=TRUNC(INDIRECT(ADDRESS(ROW(),COLUMN())))</formula>
    </cfRule>
  </conditionalFormatting>
  <conditionalFormatting sqref="G18">
    <cfRule type="expression" dxfId="465" priority="48">
      <formula>INDIRECT(ADDRESS(ROW(),COLUMN()))=TRUNC(INDIRECT(ADDRESS(ROW(),COLUMN())))</formula>
    </cfRule>
  </conditionalFormatting>
  <conditionalFormatting sqref="I18">
    <cfRule type="expression" dxfId="464" priority="47">
      <formula>INDIRECT(ADDRESS(ROW(),COLUMN()))=TRUNC(INDIRECT(ADDRESS(ROW(),COLUMN())))</formula>
    </cfRule>
  </conditionalFormatting>
  <conditionalFormatting sqref="G20">
    <cfRule type="expression" dxfId="463" priority="46">
      <formula>INDIRECT(ADDRESS(ROW(),COLUMN()))=TRUNC(INDIRECT(ADDRESS(ROW(),COLUMN())))</formula>
    </cfRule>
  </conditionalFormatting>
  <conditionalFormatting sqref="I20">
    <cfRule type="expression" dxfId="462" priority="45">
      <formula>INDIRECT(ADDRESS(ROW(),COLUMN()))=TRUNC(INDIRECT(ADDRESS(ROW(),COLUMN())))</formula>
    </cfRule>
  </conditionalFormatting>
  <conditionalFormatting sqref="G21 G23">
    <cfRule type="expression" dxfId="461" priority="44">
      <formula>INDIRECT(ADDRESS(ROW(),COLUMN()))=TRUNC(INDIRECT(ADDRESS(ROW(),COLUMN())))</formula>
    </cfRule>
  </conditionalFormatting>
  <conditionalFormatting sqref="G22">
    <cfRule type="expression" dxfId="460" priority="43">
      <formula>INDIRECT(ADDRESS(ROW(),COLUMN()))=TRUNC(INDIRECT(ADDRESS(ROW(),COLUMN())))</formula>
    </cfRule>
  </conditionalFormatting>
  <conditionalFormatting sqref="G24:G25">
    <cfRule type="expression" dxfId="459" priority="42">
      <formula>INDIRECT(ADDRESS(ROW(),COLUMN()))=TRUNC(INDIRECT(ADDRESS(ROW(),COLUMN())))</formula>
    </cfRule>
  </conditionalFormatting>
  <conditionalFormatting sqref="G26:G28">
    <cfRule type="expression" dxfId="458" priority="41">
      <formula>INDIRECT(ADDRESS(ROW(),COLUMN()))=TRUNC(INDIRECT(ADDRESS(ROW(),COLUMN())))</formula>
    </cfRule>
  </conditionalFormatting>
  <conditionalFormatting sqref="I26:I28">
    <cfRule type="expression" dxfId="457" priority="40">
      <formula>INDIRECT(ADDRESS(ROW(),COLUMN()))=TRUNC(INDIRECT(ADDRESS(ROW(),COLUMN())))</formula>
    </cfRule>
  </conditionalFormatting>
  <conditionalFormatting sqref="L26:L28">
    <cfRule type="expression" dxfId="456" priority="39">
      <formula>INDIRECT(ADDRESS(ROW(),COLUMN()))=TRUNC(INDIRECT(ADDRESS(ROW(),COLUMN())))</formula>
    </cfRule>
  </conditionalFormatting>
  <conditionalFormatting sqref="G29:G30">
    <cfRule type="expression" dxfId="455" priority="38">
      <formula>INDIRECT(ADDRESS(ROW(),COLUMN()))=TRUNC(INDIRECT(ADDRESS(ROW(),COLUMN())))</formula>
    </cfRule>
  </conditionalFormatting>
  <conditionalFormatting sqref="I29:I30">
    <cfRule type="expression" dxfId="454" priority="37">
      <formula>INDIRECT(ADDRESS(ROW(),COLUMN()))=TRUNC(INDIRECT(ADDRESS(ROW(),COLUMN())))</formula>
    </cfRule>
  </conditionalFormatting>
  <conditionalFormatting sqref="G31:G32 G42 G44">
    <cfRule type="expression" dxfId="453" priority="36">
      <formula>INDIRECT(ADDRESS(ROW(),COLUMN()))=TRUNC(INDIRECT(ADDRESS(ROW(),COLUMN())))</formula>
    </cfRule>
  </conditionalFormatting>
  <conditionalFormatting sqref="I31:I32 I42 I44">
    <cfRule type="expression" dxfId="452" priority="35">
      <formula>INDIRECT(ADDRESS(ROW(),COLUMN()))=TRUNC(INDIRECT(ADDRESS(ROW(),COLUMN())))</formula>
    </cfRule>
  </conditionalFormatting>
  <conditionalFormatting sqref="G40">
    <cfRule type="expression" dxfId="451" priority="34">
      <formula>INDIRECT(ADDRESS(ROW(),COLUMN()))=TRUNC(INDIRECT(ADDRESS(ROW(),COLUMN())))</formula>
    </cfRule>
  </conditionalFormatting>
  <conditionalFormatting sqref="I40">
    <cfRule type="expression" dxfId="450" priority="33">
      <formula>INDIRECT(ADDRESS(ROW(),COLUMN()))=TRUNC(INDIRECT(ADDRESS(ROW(),COLUMN())))</formula>
    </cfRule>
  </conditionalFormatting>
  <conditionalFormatting sqref="G37">
    <cfRule type="expression" dxfId="449" priority="32">
      <formula>INDIRECT(ADDRESS(ROW(),COLUMN()))=TRUNC(INDIRECT(ADDRESS(ROW(),COLUMN())))</formula>
    </cfRule>
  </conditionalFormatting>
  <conditionalFormatting sqref="I37">
    <cfRule type="expression" dxfId="448" priority="31">
      <formula>INDIRECT(ADDRESS(ROW(),COLUMN()))=TRUNC(INDIRECT(ADDRESS(ROW(),COLUMN())))</formula>
    </cfRule>
  </conditionalFormatting>
  <conditionalFormatting sqref="G38">
    <cfRule type="expression" dxfId="447" priority="30">
      <formula>INDIRECT(ADDRESS(ROW(),COLUMN()))=TRUNC(INDIRECT(ADDRESS(ROW(),COLUMN())))</formula>
    </cfRule>
  </conditionalFormatting>
  <conditionalFormatting sqref="I38">
    <cfRule type="expression" dxfId="446" priority="29">
      <formula>INDIRECT(ADDRESS(ROW(),COLUMN()))=TRUNC(INDIRECT(ADDRESS(ROW(),COLUMN())))</formula>
    </cfRule>
  </conditionalFormatting>
  <conditionalFormatting sqref="G41">
    <cfRule type="expression" dxfId="445" priority="28">
      <formula>INDIRECT(ADDRESS(ROW(),COLUMN()))=TRUNC(INDIRECT(ADDRESS(ROW(),COLUMN())))</formula>
    </cfRule>
  </conditionalFormatting>
  <conditionalFormatting sqref="I41">
    <cfRule type="expression" dxfId="444" priority="27">
      <formula>INDIRECT(ADDRESS(ROW(),COLUMN()))=TRUNC(INDIRECT(ADDRESS(ROW(),COLUMN())))</formula>
    </cfRule>
  </conditionalFormatting>
  <conditionalFormatting sqref="G43">
    <cfRule type="expression" dxfId="443" priority="26">
      <formula>INDIRECT(ADDRESS(ROW(),COLUMN()))=TRUNC(INDIRECT(ADDRESS(ROW(),COLUMN())))</formula>
    </cfRule>
  </conditionalFormatting>
  <conditionalFormatting sqref="I43">
    <cfRule type="expression" dxfId="442" priority="25">
      <formula>INDIRECT(ADDRESS(ROW(),COLUMN()))=TRUNC(INDIRECT(ADDRESS(ROW(),COLUMN())))</formula>
    </cfRule>
  </conditionalFormatting>
  <conditionalFormatting sqref="G36">
    <cfRule type="expression" dxfId="441" priority="24">
      <formula>INDIRECT(ADDRESS(ROW(),COLUMN()))=TRUNC(INDIRECT(ADDRESS(ROW(),COLUMN())))</formula>
    </cfRule>
  </conditionalFormatting>
  <conditionalFormatting sqref="I36">
    <cfRule type="expression" dxfId="440" priority="23">
      <formula>INDIRECT(ADDRESS(ROW(),COLUMN()))=TRUNC(INDIRECT(ADDRESS(ROW(),COLUMN())))</formula>
    </cfRule>
  </conditionalFormatting>
  <conditionalFormatting sqref="G39">
    <cfRule type="expression" dxfId="439" priority="22">
      <formula>INDIRECT(ADDRESS(ROW(),COLUMN()))=TRUNC(INDIRECT(ADDRESS(ROW(),COLUMN())))</formula>
    </cfRule>
  </conditionalFormatting>
  <conditionalFormatting sqref="I39">
    <cfRule type="expression" dxfId="438" priority="21">
      <formula>INDIRECT(ADDRESS(ROW(),COLUMN()))=TRUNC(INDIRECT(ADDRESS(ROW(),COLUMN())))</formula>
    </cfRule>
  </conditionalFormatting>
  <conditionalFormatting sqref="G35">
    <cfRule type="expression" dxfId="437" priority="20">
      <formula>INDIRECT(ADDRESS(ROW(),COLUMN()))=TRUNC(INDIRECT(ADDRESS(ROW(),COLUMN())))</formula>
    </cfRule>
  </conditionalFormatting>
  <conditionalFormatting sqref="I35">
    <cfRule type="expression" dxfId="436" priority="19">
      <formula>INDIRECT(ADDRESS(ROW(),COLUMN()))=TRUNC(INDIRECT(ADDRESS(ROW(),COLUMN())))</formula>
    </cfRule>
  </conditionalFormatting>
  <conditionalFormatting sqref="G33">
    <cfRule type="expression" dxfId="435" priority="18">
      <formula>INDIRECT(ADDRESS(ROW(),COLUMN()))=TRUNC(INDIRECT(ADDRESS(ROW(),COLUMN())))</formula>
    </cfRule>
  </conditionalFormatting>
  <conditionalFormatting sqref="I33">
    <cfRule type="expression" dxfId="434" priority="17">
      <formula>INDIRECT(ADDRESS(ROW(),COLUMN()))=TRUNC(INDIRECT(ADDRESS(ROW(),COLUMN())))</formula>
    </cfRule>
  </conditionalFormatting>
  <conditionalFormatting sqref="G34">
    <cfRule type="expression" dxfId="433" priority="16">
      <formula>INDIRECT(ADDRESS(ROW(),COLUMN()))=TRUNC(INDIRECT(ADDRESS(ROW(),COLUMN())))</formula>
    </cfRule>
  </conditionalFormatting>
  <conditionalFormatting sqref="I34">
    <cfRule type="expression" dxfId="432" priority="15">
      <formula>INDIRECT(ADDRESS(ROW(),COLUMN()))=TRUNC(INDIRECT(ADDRESS(ROW(),COLUMN())))</formula>
    </cfRule>
  </conditionalFormatting>
  <conditionalFormatting sqref="G45">
    <cfRule type="expression" dxfId="431" priority="14">
      <formula>INDIRECT(ADDRESS(ROW(),COLUMN()))=TRUNC(INDIRECT(ADDRESS(ROW(),COLUMN())))</formula>
    </cfRule>
  </conditionalFormatting>
  <conditionalFormatting sqref="G46:G47">
    <cfRule type="expression" dxfId="430" priority="13">
      <formula>INDIRECT(ADDRESS(ROW(),COLUMN()))=TRUNC(INDIRECT(ADDRESS(ROW(),COLUMN())))</formula>
    </cfRule>
  </conditionalFormatting>
  <conditionalFormatting sqref="I46:I47">
    <cfRule type="expression" dxfId="429" priority="12">
      <formula>INDIRECT(ADDRESS(ROW(),COLUMN()))=TRUNC(INDIRECT(ADDRESS(ROW(),COLUMN())))</formula>
    </cfRule>
  </conditionalFormatting>
  <conditionalFormatting sqref="G117">
    <cfRule type="expression" dxfId="428" priority="8">
      <formula>INDIRECT(ADDRESS(ROW(),COLUMN()))=TRUNC(INDIRECT(ADDRESS(ROW(),COLUMN())))</formula>
    </cfRule>
  </conditionalFormatting>
  <conditionalFormatting sqref="I117">
    <cfRule type="expression" dxfId="427" priority="7">
      <formula>INDIRECT(ADDRESS(ROW(),COLUMN()))=TRUNC(INDIRECT(ADDRESS(ROW(),COLUMN())))</formula>
    </cfRule>
  </conditionalFormatting>
  <conditionalFormatting sqref="L117">
    <cfRule type="expression" dxfId="426" priority="6">
      <formula>INDIRECT(ADDRESS(ROW(),COLUMN()))=TRUNC(INDIRECT(ADDRESS(ROW(),COLUMN())))</formula>
    </cfRule>
  </conditionalFormatting>
  <conditionalFormatting sqref="O117">
    <cfRule type="expression" dxfId="425" priority="5">
      <formula>INDIRECT(ADDRESS(ROW(),COLUMN()))=TRUNC(INDIRECT(ADDRESS(ROW(),COLUMN())))</formula>
    </cfRule>
  </conditionalFormatting>
  <conditionalFormatting sqref="G118:G166">
    <cfRule type="expression" dxfId="424" priority="4">
      <formula>INDIRECT(ADDRESS(ROW(),COLUMN()))=TRUNC(INDIRECT(ADDRESS(ROW(),COLUMN())))</formula>
    </cfRule>
  </conditionalFormatting>
  <conditionalFormatting sqref="I118:I166">
    <cfRule type="expression" dxfId="423" priority="3">
      <formula>INDIRECT(ADDRESS(ROW(),COLUMN()))=TRUNC(INDIRECT(ADDRESS(ROW(),COLUMN())))</formula>
    </cfRule>
  </conditionalFormatting>
  <conditionalFormatting sqref="L118:L166">
    <cfRule type="expression" dxfId="422" priority="2">
      <formula>INDIRECT(ADDRESS(ROW(),COLUMN()))=TRUNC(INDIRECT(ADDRESS(ROW(),COLUMN())))</formula>
    </cfRule>
  </conditionalFormatting>
  <conditionalFormatting sqref="O118:O166">
    <cfRule type="expression" dxfId="421"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192" t="str">
        <f>IF(実施計画提出書!T12=0,"",実施計画提出書!T12)</f>
        <v/>
      </c>
    </row>
    <row r="2" spans="1:24" ht="25.5" customHeight="1">
      <c r="A2" s="534" t="s">
        <v>277</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190" t="s">
        <v>203</v>
      </c>
      <c r="F6" s="550" t="s">
        <v>212</v>
      </c>
      <c r="G6" s="551"/>
      <c r="H6" s="551"/>
      <c r="I6" s="551"/>
      <c r="J6" s="551"/>
      <c r="K6" s="552"/>
      <c r="L6" s="86"/>
      <c r="M6" s="86"/>
      <c r="N6" s="86"/>
      <c r="O6" s="86"/>
      <c r="P6" s="86"/>
      <c r="Q6" s="86"/>
    </row>
    <row r="7" spans="1:24" ht="19.5" customHeight="1">
      <c r="A7" s="88"/>
      <c r="B7" s="89"/>
      <c r="C7" s="561">
        <f>SUMIFS($Q$10:$Q$109,$B$10:$B$109,"")</f>
        <v>0</v>
      </c>
      <c r="D7" s="562"/>
      <c r="E7" s="191">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187"/>
    </row>
    <row r="112" spans="1:17" ht="25.5" customHeight="1">
      <c r="A112" s="534" t="s">
        <v>278</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229"/>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229"/>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18"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hidden="1"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hidden="1"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hidden="1"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hidden="1"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hidden="1"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hidden="1"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hidden="1"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hidden="1"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hidden="1"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hidden="1"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hidden="1"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hidden="1"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hidden="1"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hidden="1"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hidden="1"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hidden="1"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hidden="1"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hidden="1"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hidden="1"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hidden="1"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hidden="1"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hidden="1"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hidden="1"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hidden="1"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hidden="1"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18" hidden="1"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hidden="1"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hidden="1"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hidden="1"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hidden="1"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hidden="1"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hidden="1"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hidden="1"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hidden="1"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hidden="1" customHeight="1">
      <c r="A166" s="538">
        <v>50</v>
      </c>
      <c r="B166" s="539"/>
      <c r="C166" s="544"/>
      <c r="D166" s="545"/>
      <c r="E166" s="165"/>
      <c r="F166" s="168"/>
      <c r="G166" s="126"/>
      <c r="H166" s="147"/>
      <c r="I166" s="126"/>
      <c r="J166" s="148"/>
      <c r="K166" s="147"/>
      <c r="L166" s="126"/>
      <c r="M166" s="148"/>
      <c r="N166" s="127"/>
      <c r="O166" s="126"/>
      <c r="P166" s="149"/>
      <c r="Q166" s="130">
        <f t="shared" si="4"/>
        <v>0</v>
      </c>
    </row>
    <row r="168" spans="1:17">
      <c r="A168" s="187"/>
    </row>
    <row r="169" spans="1:17" ht="20.100000000000001" customHeight="1">
      <c r="B169" s="534" t="s">
        <v>279</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88" t="s">
        <v>39</v>
      </c>
      <c r="F182" s="532" t="s">
        <v>204</v>
      </c>
      <c r="G182" s="522"/>
      <c r="H182" s="522"/>
    </row>
    <row r="183" spans="2:8" ht="20.100000000000001" customHeight="1">
      <c r="B183" s="533" t="s">
        <v>40</v>
      </c>
      <c r="C183" s="526" t="s">
        <v>215</v>
      </c>
      <c r="D183" s="522"/>
      <c r="E183" s="189" t="s">
        <v>41</v>
      </c>
      <c r="F183" s="523">
        <f t="shared" ref="F183:F198" si="6">SUMIFS($Q$10:$Q$109,$D$10:$D$109,E183,$B$10:$B$109,"")</f>
        <v>0</v>
      </c>
      <c r="G183" s="522"/>
      <c r="H183" s="522"/>
    </row>
    <row r="184" spans="2:8" ht="20.100000000000001" customHeight="1">
      <c r="B184" s="533"/>
      <c r="C184" s="526"/>
      <c r="D184" s="522"/>
      <c r="E184" s="189" t="s">
        <v>42</v>
      </c>
      <c r="F184" s="523">
        <f t="shared" si="6"/>
        <v>0</v>
      </c>
      <c r="G184" s="522"/>
      <c r="H184" s="522"/>
    </row>
    <row r="185" spans="2:8" ht="20.100000000000001" customHeight="1">
      <c r="B185" s="533"/>
      <c r="C185" s="526"/>
      <c r="D185" s="522"/>
      <c r="E185" s="189" t="s">
        <v>43</v>
      </c>
      <c r="F185" s="523">
        <f t="shared" si="6"/>
        <v>0</v>
      </c>
      <c r="G185" s="522"/>
      <c r="H185" s="522"/>
    </row>
    <row r="186" spans="2:8" ht="20.100000000000001" customHeight="1">
      <c r="B186" s="533"/>
      <c r="C186" s="526" t="s">
        <v>216</v>
      </c>
      <c r="D186" s="522"/>
      <c r="E186" s="189" t="s">
        <v>44</v>
      </c>
      <c r="F186" s="523">
        <f t="shared" si="6"/>
        <v>0</v>
      </c>
      <c r="G186" s="522"/>
      <c r="H186" s="522"/>
    </row>
    <row r="187" spans="2:8" ht="20.100000000000001" customHeight="1">
      <c r="B187" s="533"/>
      <c r="C187" s="526"/>
      <c r="D187" s="522"/>
      <c r="E187" s="189" t="s">
        <v>45</v>
      </c>
      <c r="F187" s="523">
        <f t="shared" si="6"/>
        <v>0</v>
      </c>
      <c r="G187" s="522"/>
      <c r="H187" s="522"/>
    </row>
    <row r="188" spans="2:8" ht="20.100000000000001" customHeight="1">
      <c r="B188" s="533"/>
      <c r="C188" s="526"/>
      <c r="D188" s="522"/>
      <c r="E188" s="189" t="s">
        <v>46</v>
      </c>
      <c r="F188" s="523">
        <f t="shared" si="6"/>
        <v>0</v>
      </c>
      <c r="G188" s="522"/>
      <c r="H188" s="522"/>
    </row>
    <row r="189" spans="2:8" ht="20.100000000000001" customHeight="1">
      <c r="B189" s="533"/>
      <c r="C189" s="526"/>
      <c r="D189" s="522"/>
      <c r="E189" s="189" t="s">
        <v>47</v>
      </c>
      <c r="F189" s="523">
        <f t="shared" si="6"/>
        <v>0</v>
      </c>
      <c r="G189" s="522"/>
      <c r="H189" s="522"/>
    </row>
    <row r="190" spans="2:8" ht="20.100000000000001" customHeight="1">
      <c r="B190" s="533"/>
      <c r="C190" s="526"/>
      <c r="D190" s="522"/>
      <c r="E190" s="189" t="s">
        <v>48</v>
      </c>
      <c r="F190" s="523">
        <f t="shared" si="6"/>
        <v>0</v>
      </c>
      <c r="G190" s="522"/>
      <c r="H190" s="522"/>
    </row>
    <row r="191" spans="2:8" ht="20.100000000000001" customHeight="1">
      <c r="B191" s="533"/>
      <c r="C191" s="526" t="s">
        <v>217</v>
      </c>
      <c r="D191" s="522"/>
      <c r="E191" s="189" t="s">
        <v>49</v>
      </c>
      <c r="F191" s="523">
        <f t="shared" si="6"/>
        <v>0</v>
      </c>
      <c r="G191" s="522"/>
      <c r="H191" s="522"/>
    </row>
    <row r="192" spans="2:8" ht="20.100000000000001" customHeight="1">
      <c r="B192" s="533"/>
      <c r="C192" s="526"/>
      <c r="D192" s="522"/>
      <c r="E192" s="189" t="s">
        <v>50</v>
      </c>
      <c r="F192" s="523">
        <f t="shared" si="6"/>
        <v>0</v>
      </c>
      <c r="G192" s="522"/>
      <c r="H192" s="522"/>
    </row>
    <row r="193" spans="2:8" ht="20.100000000000001" customHeight="1">
      <c r="B193" s="533"/>
      <c r="C193" s="526"/>
      <c r="D193" s="522"/>
      <c r="E193" s="189" t="s">
        <v>51</v>
      </c>
      <c r="F193" s="523">
        <f t="shared" si="6"/>
        <v>0</v>
      </c>
      <c r="G193" s="522"/>
      <c r="H193" s="522"/>
    </row>
    <row r="194" spans="2:8" ht="20.100000000000001" customHeight="1">
      <c r="B194" s="533"/>
      <c r="C194" s="526" t="s">
        <v>218</v>
      </c>
      <c r="D194" s="522"/>
      <c r="E194" s="189" t="s">
        <v>52</v>
      </c>
      <c r="F194" s="523">
        <f t="shared" si="6"/>
        <v>0</v>
      </c>
      <c r="G194" s="522"/>
      <c r="H194" s="522"/>
    </row>
    <row r="195" spans="2:8" ht="20.100000000000001" customHeight="1">
      <c r="B195" s="533"/>
      <c r="C195" s="526"/>
      <c r="D195" s="522"/>
      <c r="E195" s="189" t="s">
        <v>53</v>
      </c>
      <c r="F195" s="523">
        <f t="shared" si="6"/>
        <v>0</v>
      </c>
      <c r="G195" s="522"/>
      <c r="H195" s="522"/>
    </row>
    <row r="196" spans="2:8" ht="20.100000000000001" customHeight="1">
      <c r="B196" s="533"/>
      <c r="C196" s="526"/>
      <c r="D196" s="522"/>
      <c r="E196" s="189" t="s">
        <v>54</v>
      </c>
      <c r="F196" s="523">
        <f t="shared" si="6"/>
        <v>0</v>
      </c>
      <c r="G196" s="522"/>
      <c r="H196" s="522"/>
    </row>
    <row r="197" spans="2:8" ht="20.100000000000001" customHeight="1">
      <c r="B197" s="533"/>
      <c r="C197" s="526"/>
      <c r="D197" s="522"/>
      <c r="E197" s="189" t="s">
        <v>55</v>
      </c>
      <c r="F197" s="523">
        <f t="shared" si="6"/>
        <v>0</v>
      </c>
      <c r="G197" s="522"/>
      <c r="H197" s="522"/>
    </row>
    <row r="198" spans="2:8" ht="20.100000000000001" customHeight="1">
      <c r="B198" s="533"/>
      <c r="C198" s="526" t="s">
        <v>65</v>
      </c>
      <c r="D198" s="522"/>
      <c r="E198" s="189"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9" t="s">
        <v>41</v>
      </c>
      <c r="F202" s="527">
        <f t="shared" ref="F202:F218" si="7">SUMIFS($Q$10:$Q$109,$D$10:$D$109,E202,$B$10:$B$109,"○")</f>
        <v>0</v>
      </c>
      <c r="G202" s="522"/>
      <c r="H202" s="522"/>
    </row>
    <row r="203" spans="2:8" ht="20.100000000000001" customHeight="1">
      <c r="B203" s="524"/>
      <c r="C203" s="526"/>
      <c r="D203" s="522"/>
      <c r="E203" s="189" t="s">
        <v>42</v>
      </c>
      <c r="F203" s="527">
        <f t="shared" si="7"/>
        <v>0</v>
      </c>
      <c r="G203" s="522"/>
      <c r="H203" s="522"/>
    </row>
    <row r="204" spans="2:8" ht="20.100000000000001" customHeight="1">
      <c r="B204" s="524"/>
      <c r="C204" s="526"/>
      <c r="D204" s="522"/>
      <c r="E204" s="189" t="s">
        <v>43</v>
      </c>
      <c r="F204" s="527">
        <f t="shared" si="7"/>
        <v>0</v>
      </c>
      <c r="G204" s="522"/>
      <c r="H204" s="522"/>
    </row>
    <row r="205" spans="2:8" ht="20.100000000000001" customHeight="1">
      <c r="B205" s="524"/>
      <c r="C205" s="526" t="s">
        <v>216</v>
      </c>
      <c r="D205" s="522"/>
      <c r="E205" s="189" t="s">
        <v>44</v>
      </c>
      <c r="F205" s="527">
        <f t="shared" si="7"/>
        <v>0</v>
      </c>
      <c r="G205" s="522"/>
      <c r="H205" s="522"/>
    </row>
    <row r="206" spans="2:8" ht="20.100000000000001" customHeight="1">
      <c r="B206" s="524"/>
      <c r="C206" s="526"/>
      <c r="D206" s="522"/>
      <c r="E206" s="189" t="s">
        <v>45</v>
      </c>
      <c r="F206" s="527">
        <f t="shared" si="7"/>
        <v>0</v>
      </c>
      <c r="G206" s="522"/>
      <c r="H206" s="522"/>
    </row>
    <row r="207" spans="2:8" ht="20.100000000000001" customHeight="1">
      <c r="B207" s="524"/>
      <c r="C207" s="526"/>
      <c r="D207" s="522"/>
      <c r="E207" s="189" t="s">
        <v>46</v>
      </c>
      <c r="F207" s="527">
        <f t="shared" si="7"/>
        <v>0</v>
      </c>
      <c r="G207" s="522"/>
      <c r="H207" s="522"/>
    </row>
    <row r="208" spans="2:8" ht="20.100000000000001" customHeight="1">
      <c r="B208" s="524"/>
      <c r="C208" s="526"/>
      <c r="D208" s="522"/>
      <c r="E208" s="189" t="s">
        <v>47</v>
      </c>
      <c r="F208" s="527">
        <f t="shared" si="7"/>
        <v>0</v>
      </c>
      <c r="G208" s="522"/>
      <c r="H208" s="522"/>
    </row>
    <row r="209" spans="2:8" ht="20.100000000000001" customHeight="1">
      <c r="B209" s="524"/>
      <c r="C209" s="526"/>
      <c r="D209" s="522"/>
      <c r="E209" s="189" t="s">
        <v>48</v>
      </c>
      <c r="F209" s="527">
        <f t="shared" si="7"/>
        <v>0</v>
      </c>
      <c r="G209" s="522"/>
      <c r="H209" s="522"/>
    </row>
    <row r="210" spans="2:8" ht="20.100000000000001" customHeight="1">
      <c r="B210" s="524"/>
      <c r="C210" s="526" t="s">
        <v>217</v>
      </c>
      <c r="D210" s="522"/>
      <c r="E210" s="189" t="s">
        <v>49</v>
      </c>
      <c r="F210" s="527">
        <f t="shared" si="7"/>
        <v>0</v>
      </c>
      <c r="G210" s="522"/>
      <c r="H210" s="522"/>
    </row>
    <row r="211" spans="2:8" ht="20.100000000000001" customHeight="1">
      <c r="B211" s="524"/>
      <c r="C211" s="526"/>
      <c r="D211" s="522"/>
      <c r="E211" s="189" t="s">
        <v>50</v>
      </c>
      <c r="F211" s="527">
        <f t="shared" si="7"/>
        <v>0</v>
      </c>
      <c r="G211" s="522"/>
      <c r="H211" s="522"/>
    </row>
    <row r="212" spans="2:8" ht="20.100000000000001" customHeight="1">
      <c r="B212" s="524"/>
      <c r="C212" s="526"/>
      <c r="D212" s="522"/>
      <c r="E212" s="189" t="s">
        <v>51</v>
      </c>
      <c r="F212" s="527">
        <f t="shared" si="7"/>
        <v>0</v>
      </c>
      <c r="G212" s="522"/>
      <c r="H212" s="522"/>
    </row>
    <row r="213" spans="2:8" ht="20.100000000000001" customHeight="1">
      <c r="B213" s="524"/>
      <c r="C213" s="526" t="s">
        <v>218</v>
      </c>
      <c r="D213" s="522"/>
      <c r="E213" s="189" t="s">
        <v>52</v>
      </c>
      <c r="F213" s="527">
        <f t="shared" si="7"/>
        <v>0</v>
      </c>
      <c r="G213" s="522"/>
      <c r="H213" s="522"/>
    </row>
    <row r="214" spans="2:8" ht="20.100000000000001" customHeight="1">
      <c r="B214" s="524"/>
      <c r="C214" s="526"/>
      <c r="D214" s="522"/>
      <c r="E214" s="189" t="s">
        <v>53</v>
      </c>
      <c r="F214" s="527">
        <f t="shared" si="7"/>
        <v>0</v>
      </c>
      <c r="G214" s="522"/>
      <c r="H214" s="522"/>
    </row>
    <row r="215" spans="2:8" ht="20.100000000000001" customHeight="1">
      <c r="B215" s="524"/>
      <c r="C215" s="526"/>
      <c r="D215" s="522"/>
      <c r="E215" s="189" t="s">
        <v>54</v>
      </c>
      <c r="F215" s="527">
        <f t="shared" si="7"/>
        <v>0</v>
      </c>
      <c r="G215" s="522"/>
      <c r="H215" s="522"/>
    </row>
    <row r="216" spans="2:8" ht="20.100000000000001" customHeight="1">
      <c r="B216" s="524"/>
      <c r="C216" s="526"/>
      <c r="D216" s="522"/>
      <c r="E216" s="189" t="s">
        <v>55</v>
      </c>
      <c r="F216" s="527">
        <f t="shared" si="7"/>
        <v>0</v>
      </c>
      <c r="G216" s="522"/>
      <c r="H216" s="522"/>
    </row>
    <row r="217" spans="2:8" ht="20.100000000000001" customHeight="1">
      <c r="B217" s="524"/>
      <c r="C217" s="526"/>
      <c r="D217" s="522"/>
      <c r="E217" s="189" t="s">
        <v>33</v>
      </c>
      <c r="F217" s="527">
        <f t="shared" si="7"/>
        <v>0</v>
      </c>
      <c r="G217" s="522"/>
      <c r="H217" s="522"/>
    </row>
    <row r="218" spans="2:8" ht="20.100000000000001" customHeight="1">
      <c r="B218" s="524"/>
      <c r="C218" s="526" t="s">
        <v>65</v>
      </c>
      <c r="D218" s="522"/>
      <c r="E218" s="189"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8"/>
  <conditionalFormatting sqref="O51:O110 G51:G110 I51:I110 L51:L110">
    <cfRule type="expression" dxfId="420" priority="74">
      <formula>INDIRECT(ADDRESS(ROW(),COLUMN()))=TRUNC(INDIRECT(ADDRESS(ROW(),COLUMN())))</formula>
    </cfRule>
  </conditionalFormatting>
  <conditionalFormatting sqref="O27:O50">
    <cfRule type="expression" dxfId="419" priority="70">
      <formula>INDIRECT(ADDRESS(ROW(),COLUMN()))=TRUNC(INDIRECT(ADDRESS(ROW(),COLUMN())))</formula>
    </cfRule>
  </conditionalFormatting>
  <conditionalFormatting sqref="G48:G50">
    <cfRule type="expression" dxfId="418" priority="73">
      <formula>INDIRECT(ADDRESS(ROW(),COLUMN()))=TRUNC(INDIRECT(ADDRESS(ROW(),COLUMN())))</formula>
    </cfRule>
  </conditionalFormatting>
  <conditionalFormatting sqref="I45 I48:I50">
    <cfRule type="expression" dxfId="417" priority="72">
      <formula>INDIRECT(ADDRESS(ROW(),COLUMN()))=TRUNC(INDIRECT(ADDRESS(ROW(),COLUMN())))</formula>
    </cfRule>
  </conditionalFormatting>
  <conditionalFormatting sqref="L29:L50">
    <cfRule type="expression" dxfId="416" priority="71">
      <formula>INDIRECT(ADDRESS(ROW(),COLUMN()))=TRUNC(INDIRECT(ADDRESS(ROW(),COLUMN())))</formula>
    </cfRule>
  </conditionalFormatting>
  <conditionalFormatting sqref="O10">
    <cfRule type="expression" dxfId="415" priority="68">
      <formula>INDIRECT(ADDRESS(ROW(),COLUMN()))=TRUNC(INDIRECT(ADDRESS(ROW(),COLUMN())))</formula>
    </cfRule>
  </conditionalFormatting>
  <conditionalFormatting sqref="L10">
    <cfRule type="expression" dxfId="414" priority="69">
      <formula>INDIRECT(ADDRESS(ROW(),COLUMN()))=TRUNC(INDIRECT(ADDRESS(ROW(),COLUMN())))</formula>
    </cfRule>
  </conditionalFormatting>
  <conditionalFormatting sqref="O11">
    <cfRule type="expression" dxfId="413" priority="66">
      <formula>INDIRECT(ADDRESS(ROW(),COLUMN()))=TRUNC(INDIRECT(ADDRESS(ROW(),COLUMN())))</formula>
    </cfRule>
  </conditionalFormatting>
  <conditionalFormatting sqref="L11">
    <cfRule type="expression" dxfId="412" priority="67">
      <formula>INDIRECT(ADDRESS(ROW(),COLUMN()))=TRUNC(INDIRECT(ADDRESS(ROW(),COLUMN())))</formula>
    </cfRule>
  </conditionalFormatting>
  <conditionalFormatting sqref="O12:O26">
    <cfRule type="expression" dxfId="411" priority="63">
      <formula>INDIRECT(ADDRESS(ROW(),COLUMN()))=TRUNC(INDIRECT(ADDRESS(ROW(),COLUMN())))</formula>
    </cfRule>
  </conditionalFormatting>
  <conditionalFormatting sqref="I21:I25">
    <cfRule type="expression" dxfId="410" priority="65">
      <formula>INDIRECT(ADDRESS(ROW(),COLUMN()))=TRUNC(INDIRECT(ADDRESS(ROW(),COLUMN())))</formula>
    </cfRule>
  </conditionalFormatting>
  <conditionalFormatting sqref="L12:L25">
    <cfRule type="expression" dxfId="409" priority="64">
      <formula>INDIRECT(ADDRESS(ROW(),COLUMN()))=TRUNC(INDIRECT(ADDRESS(ROW(),COLUMN())))</formula>
    </cfRule>
  </conditionalFormatting>
  <conditionalFormatting sqref="G10 G15">
    <cfRule type="expression" dxfId="408" priority="62">
      <formula>INDIRECT(ADDRESS(ROW(),COLUMN()))=TRUNC(INDIRECT(ADDRESS(ROW(),COLUMN())))</formula>
    </cfRule>
  </conditionalFormatting>
  <conditionalFormatting sqref="I10 I15">
    <cfRule type="expression" dxfId="407" priority="61">
      <formula>INDIRECT(ADDRESS(ROW(),COLUMN()))=TRUNC(INDIRECT(ADDRESS(ROW(),COLUMN())))</formula>
    </cfRule>
  </conditionalFormatting>
  <conditionalFormatting sqref="G12">
    <cfRule type="expression" dxfId="406" priority="60">
      <formula>INDIRECT(ADDRESS(ROW(),COLUMN()))=TRUNC(INDIRECT(ADDRESS(ROW(),COLUMN())))</formula>
    </cfRule>
  </conditionalFormatting>
  <conditionalFormatting sqref="I12">
    <cfRule type="expression" dxfId="405" priority="59">
      <formula>INDIRECT(ADDRESS(ROW(),COLUMN()))=TRUNC(INDIRECT(ADDRESS(ROW(),COLUMN())))</formula>
    </cfRule>
  </conditionalFormatting>
  <conditionalFormatting sqref="G14">
    <cfRule type="expression" dxfId="404" priority="58">
      <formula>INDIRECT(ADDRESS(ROW(),COLUMN()))=TRUNC(INDIRECT(ADDRESS(ROW(),COLUMN())))</formula>
    </cfRule>
  </conditionalFormatting>
  <conditionalFormatting sqref="I14">
    <cfRule type="expression" dxfId="403" priority="57">
      <formula>INDIRECT(ADDRESS(ROW(),COLUMN()))=TRUNC(INDIRECT(ADDRESS(ROW(),COLUMN())))</formula>
    </cfRule>
  </conditionalFormatting>
  <conditionalFormatting sqref="G11">
    <cfRule type="expression" dxfId="402" priority="56">
      <formula>INDIRECT(ADDRESS(ROW(),COLUMN()))=TRUNC(INDIRECT(ADDRESS(ROW(),COLUMN())))</formula>
    </cfRule>
  </conditionalFormatting>
  <conditionalFormatting sqref="I11">
    <cfRule type="expression" dxfId="401" priority="55">
      <formula>INDIRECT(ADDRESS(ROW(),COLUMN()))=TRUNC(INDIRECT(ADDRESS(ROW(),COLUMN())))</formula>
    </cfRule>
  </conditionalFormatting>
  <conditionalFormatting sqref="G13">
    <cfRule type="expression" dxfId="400" priority="54">
      <formula>INDIRECT(ADDRESS(ROW(),COLUMN()))=TRUNC(INDIRECT(ADDRESS(ROW(),COLUMN())))</formula>
    </cfRule>
  </conditionalFormatting>
  <conditionalFormatting sqref="I13">
    <cfRule type="expression" dxfId="399" priority="53">
      <formula>INDIRECT(ADDRESS(ROW(),COLUMN()))=TRUNC(INDIRECT(ADDRESS(ROW(),COLUMN())))</formula>
    </cfRule>
  </conditionalFormatting>
  <conditionalFormatting sqref="G16 G19">
    <cfRule type="expression" dxfId="398" priority="52">
      <formula>INDIRECT(ADDRESS(ROW(),COLUMN()))=TRUNC(INDIRECT(ADDRESS(ROW(),COLUMN())))</formula>
    </cfRule>
  </conditionalFormatting>
  <conditionalFormatting sqref="I16 I19">
    <cfRule type="expression" dxfId="397" priority="51">
      <formula>INDIRECT(ADDRESS(ROW(),COLUMN()))=TRUNC(INDIRECT(ADDRESS(ROW(),COLUMN())))</formula>
    </cfRule>
  </conditionalFormatting>
  <conditionalFormatting sqref="G17">
    <cfRule type="expression" dxfId="396" priority="50">
      <formula>INDIRECT(ADDRESS(ROW(),COLUMN()))=TRUNC(INDIRECT(ADDRESS(ROW(),COLUMN())))</formula>
    </cfRule>
  </conditionalFormatting>
  <conditionalFormatting sqref="I17">
    <cfRule type="expression" dxfId="395" priority="49">
      <formula>INDIRECT(ADDRESS(ROW(),COLUMN()))=TRUNC(INDIRECT(ADDRESS(ROW(),COLUMN())))</formula>
    </cfRule>
  </conditionalFormatting>
  <conditionalFormatting sqref="G18">
    <cfRule type="expression" dxfId="394" priority="48">
      <formula>INDIRECT(ADDRESS(ROW(),COLUMN()))=TRUNC(INDIRECT(ADDRESS(ROW(),COLUMN())))</formula>
    </cfRule>
  </conditionalFormatting>
  <conditionalFormatting sqref="I18">
    <cfRule type="expression" dxfId="393" priority="47">
      <formula>INDIRECT(ADDRESS(ROW(),COLUMN()))=TRUNC(INDIRECT(ADDRESS(ROW(),COLUMN())))</formula>
    </cfRule>
  </conditionalFormatting>
  <conditionalFormatting sqref="G20">
    <cfRule type="expression" dxfId="392" priority="46">
      <formula>INDIRECT(ADDRESS(ROW(),COLUMN()))=TRUNC(INDIRECT(ADDRESS(ROW(),COLUMN())))</formula>
    </cfRule>
  </conditionalFormatting>
  <conditionalFormatting sqref="I20">
    <cfRule type="expression" dxfId="391" priority="45">
      <formula>INDIRECT(ADDRESS(ROW(),COLUMN()))=TRUNC(INDIRECT(ADDRESS(ROW(),COLUMN())))</formula>
    </cfRule>
  </conditionalFormatting>
  <conditionalFormatting sqref="G21 G23">
    <cfRule type="expression" dxfId="390" priority="44">
      <formula>INDIRECT(ADDRESS(ROW(),COLUMN()))=TRUNC(INDIRECT(ADDRESS(ROW(),COLUMN())))</formula>
    </cfRule>
  </conditionalFormatting>
  <conditionalFormatting sqref="G22">
    <cfRule type="expression" dxfId="389" priority="43">
      <formula>INDIRECT(ADDRESS(ROW(),COLUMN()))=TRUNC(INDIRECT(ADDRESS(ROW(),COLUMN())))</formula>
    </cfRule>
  </conditionalFormatting>
  <conditionalFormatting sqref="G24:G25">
    <cfRule type="expression" dxfId="388" priority="42">
      <formula>INDIRECT(ADDRESS(ROW(),COLUMN()))=TRUNC(INDIRECT(ADDRESS(ROW(),COLUMN())))</formula>
    </cfRule>
  </conditionalFormatting>
  <conditionalFormatting sqref="G26:G28">
    <cfRule type="expression" dxfId="387" priority="41">
      <formula>INDIRECT(ADDRESS(ROW(),COLUMN()))=TRUNC(INDIRECT(ADDRESS(ROW(),COLUMN())))</formula>
    </cfRule>
  </conditionalFormatting>
  <conditionalFormatting sqref="I26:I28">
    <cfRule type="expression" dxfId="386" priority="40">
      <formula>INDIRECT(ADDRESS(ROW(),COLUMN()))=TRUNC(INDIRECT(ADDRESS(ROW(),COLUMN())))</formula>
    </cfRule>
  </conditionalFormatting>
  <conditionalFormatting sqref="L26:L28">
    <cfRule type="expression" dxfId="385" priority="39">
      <formula>INDIRECT(ADDRESS(ROW(),COLUMN()))=TRUNC(INDIRECT(ADDRESS(ROW(),COLUMN())))</formula>
    </cfRule>
  </conditionalFormatting>
  <conditionalFormatting sqref="G29:G30">
    <cfRule type="expression" dxfId="384" priority="38">
      <formula>INDIRECT(ADDRESS(ROW(),COLUMN()))=TRUNC(INDIRECT(ADDRESS(ROW(),COLUMN())))</formula>
    </cfRule>
  </conditionalFormatting>
  <conditionalFormatting sqref="I29:I30">
    <cfRule type="expression" dxfId="383" priority="37">
      <formula>INDIRECT(ADDRESS(ROW(),COLUMN()))=TRUNC(INDIRECT(ADDRESS(ROW(),COLUMN())))</formula>
    </cfRule>
  </conditionalFormatting>
  <conditionalFormatting sqref="G31:G32 G42 G44">
    <cfRule type="expression" dxfId="382" priority="36">
      <formula>INDIRECT(ADDRESS(ROW(),COLUMN()))=TRUNC(INDIRECT(ADDRESS(ROW(),COLUMN())))</formula>
    </cfRule>
  </conditionalFormatting>
  <conditionalFormatting sqref="I31:I32 I42 I44">
    <cfRule type="expression" dxfId="381" priority="35">
      <formula>INDIRECT(ADDRESS(ROW(),COLUMN()))=TRUNC(INDIRECT(ADDRESS(ROW(),COLUMN())))</formula>
    </cfRule>
  </conditionalFormatting>
  <conditionalFormatting sqref="G40">
    <cfRule type="expression" dxfId="380" priority="34">
      <formula>INDIRECT(ADDRESS(ROW(),COLUMN()))=TRUNC(INDIRECT(ADDRESS(ROW(),COLUMN())))</formula>
    </cfRule>
  </conditionalFormatting>
  <conditionalFormatting sqref="I40">
    <cfRule type="expression" dxfId="379" priority="33">
      <formula>INDIRECT(ADDRESS(ROW(),COLUMN()))=TRUNC(INDIRECT(ADDRESS(ROW(),COLUMN())))</formula>
    </cfRule>
  </conditionalFormatting>
  <conditionalFormatting sqref="G37">
    <cfRule type="expression" dxfId="378" priority="32">
      <formula>INDIRECT(ADDRESS(ROW(),COLUMN()))=TRUNC(INDIRECT(ADDRESS(ROW(),COLUMN())))</formula>
    </cfRule>
  </conditionalFormatting>
  <conditionalFormatting sqref="I37">
    <cfRule type="expression" dxfId="377" priority="31">
      <formula>INDIRECT(ADDRESS(ROW(),COLUMN()))=TRUNC(INDIRECT(ADDRESS(ROW(),COLUMN())))</formula>
    </cfRule>
  </conditionalFormatting>
  <conditionalFormatting sqref="G38">
    <cfRule type="expression" dxfId="376" priority="30">
      <formula>INDIRECT(ADDRESS(ROW(),COLUMN()))=TRUNC(INDIRECT(ADDRESS(ROW(),COLUMN())))</formula>
    </cfRule>
  </conditionalFormatting>
  <conditionalFormatting sqref="I38">
    <cfRule type="expression" dxfId="375" priority="29">
      <formula>INDIRECT(ADDRESS(ROW(),COLUMN()))=TRUNC(INDIRECT(ADDRESS(ROW(),COLUMN())))</formula>
    </cfRule>
  </conditionalFormatting>
  <conditionalFormatting sqref="G41">
    <cfRule type="expression" dxfId="374" priority="28">
      <formula>INDIRECT(ADDRESS(ROW(),COLUMN()))=TRUNC(INDIRECT(ADDRESS(ROW(),COLUMN())))</formula>
    </cfRule>
  </conditionalFormatting>
  <conditionalFormatting sqref="I41">
    <cfRule type="expression" dxfId="373" priority="27">
      <formula>INDIRECT(ADDRESS(ROW(),COLUMN()))=TRUNC(INDIRECT(ADDRESS(ROW(),COLUMN())))</formula>
    </cfRule>
  </conditionalFormatting>
  <conditionalFormatting sqref="G43">
    <cfRule type="expression" dxfId="372" priority="26">
      <formula>INDIRECT(ADDRESS(ROW(),COLUMN()))=TRUNC(INDIRECT(ADDRESS(ROW(),COLUMN())))</formula>
    </cfRule>
  </conditionalFormatting>
  <conditionalFormatting sqref="I43">
    <cfRule type="expression" dxfId="371" priority="25">
      <formula>INDIRECT(ADDRESS(ROW(),COLUMN()))=TRUNC(INDIRECT(ADDRESS(ROW(),COLUMN())))</formula>
    </cfRule>
  </conditionalFormatting>
  <conditionalFormatting sqref="G36">
    <cfRule type="expression" dxfId="370" priority="24">
      <formula>INDIRECT(ADDRESS(ROW(),COLUMN()))=TRUNC(INDIRECT(ADDRESS(ROW(),COLUMN())))</formula>
    </cfRule>
  </conditionalFormatting>
  <conditionalFormatting sqref="I36">
    <cfRule type="expression" dxfId="369" priority="23">
      <formula>INDIRECT(ADDRESS(ROW(),COLUMN()))=TRUNC(INDIRECT(ADDRESS(ROW(),COLUMN())))</formula>
    </cfRule>
  </conditionalFormatting>
  <conditionalFormatting sqref="G39">
    <cfRule type="expression" dxfId="368" priority="22">
      <formula>INDIRECT(ADDRESS(ROW(),COLUMN()))=TRUNC(INDIRECT(ADDRESS(ROW(),COLUMN())))</formula>
    </cfRule>
  </conditionalFormatting>
  <conditionalFormatting sqref="I39">
    <cfRule type="expression" dxfId="367" priority="21">
      <formula>INDIRECT(ADDRESS(ROW(),COLUMN()))=TRUNC(INDIRECT(ADDRESS(ROW(),COLUMN())))</formula>
    </cfRule>
  </conditionalFormatting>
  <conditionalFormatting sqref="G35">
    <cfRule type="expression" dxfId="366" priority="20">
      <formula>INDIRECT(ADDRESS(ROW(),COLUMN()))=TRUNC(INDIRECT(ADDRESS(ROW(),COLUMN())))</formula>
    </cfRule>
  </conditionalFormatting>
  <conditionalFormatting sqref="I35">
    <cfRule type="expression" dxfId="365" priority="19">
      <formula>INDIRECT(ADDRESS(ROW(),COLUMN()))=TRUNC(INDIRECT(ADDRESS(ROW(),COLUMN())))</formula>
    </cfRule>
  </conditionalFormatting>
  <conditionalFormatting sqref="G33">
    <cfRule type="expression" dxfId="364" priority="18">
      <formula>INDIRECT(ADDRESS(ROW(),COLUMN()))=TRUNC(INDIRECT(ADDRESS(ROW(),COLUMN())))</formula>
    </cfRule>
  </conditionalFormatting>
  <conditionalFormatting sqref="I33">
    <cfRule type="expression" dxfId="363" priority="17">
      <formula>INDIRECT(ADDRESS(ROW(),COLUMN()))=TRUNC(INDIRECT(ADDRESS(ROW(),COLUMN())))</formula>
    </cfRule>
  </conditionalFormatting>
  <conditionalFormatting sqref="G34">
    <cfRule type="expression" dxfId="362" priority="16">
      <formula>INDIRECT(ADDRESS(ROW(),COLUMN()))=TRUNC(INDIRECT(ADDRESS(ROW(),COLUMN())))</formula>
    </cfRule>
  </conditionalFormatting>
  <conditionalFormatting sqref="I34">
    <cfRule type="expression" dxfId="361" priority="15">
      <formula>INDIRECT(ADDRESS(ROW(),COLUMN()))=TRUNC(INDIRECT(ADDRESS(ROW(),COLUMN())))</formula>
    </cfRule>
  </conditionalFormatting>
  <conditionalFormatting sqref="G45">
    <cfRule type="expression" dxfId="360" priority="14">
      <formula>INDIRECT(ADDRESS(ROW(),COLUMN()))=TRUNC(INDIRECT(ADDRESS(ROW(),COLUMN())))</formula>
    </cfRule>
  </conditionalFormatting>
  <conditionalFormatting sqref="G46:G47">
    <cfRule type="expression" dxfId="359" priority="13">
      <formula>INDIRECT(ADDRESS(ROW(),COLUMN()))=TRUNC(INDIRECT(ADDRESS(ROW(),COLUMN())))</formula>
    </cfRule>
  </conditionalFormatting>
  <conditionalFormatting sqref="I46:I47">
    <cfRule type="expression" dxfId="358" priority="12">
      <formula>INDIRECT(ADDRESS(ROW(),COLUMN()))=TRUNC(INDIRECT(ADDRESS(ROW(),COLUMN())))</formula>
    </cfRule>
  </conditionalFormatting>
  <conditionalFormatting sqref="G117">
    <cfRule type="expression" dxfId="357" priority="8">
      <formula>INDIRECT(ADDRESS(ROW(),COLUMN()))=TRUNC(INDIRECT(ADDRESS(ROW(),COLUMN())))</formula>
    </cfRule>
  </conditionalFormatting>
  <conditionalFormatting sqref="I117">
    <cfRule type="expression" dxfId="356" priority="7">
      <formula>INDIRECT(ADDRESS(ROW(),COLUMN()))=TRUNC(INDIRECT(ADDRESS(ROW(),COLUMN())))</formula>
    </cfRule>
  </conditionalFormatting>
  <conditionalFormatting sqref="L117">
    <cfRule type="expression" dxfId="355" priority="6">
      <formula>INDIRECT(ADDRESS(ROW(),COLUMN()))=TRUNC(INDIRECT(ADDRESS(ROW(),COLUMN())))</formula>
    </cfRule>
  </conditionalFormatting>
  <conditionalFormatting sqref="O117">
    <cfRule type="expression" dxfId="354" priority="5">
      <formula>INDIRECT(ADDRESS(ROW(),COLUMN()))=TRUNC(INDIRECT(ADDRESS(ROW(),COLUMN())))</formula>
    </cfRule>
  </conditionalFormatting>
  <conditionalFormatting sqref="G118:G166">
    <cfRule type="expression" dxfId="353" priority="4">
      <formula>INDIRECT(ADDRESS(ROW(),COLUMN()))=TRUNC(INDIRECT(ADDRESS(ROW(),COLUMN())))</formula>
    </cfRule>
  </conditionalFormatting>
  <conditionalFormatting sqref="I118:I166">
    <cfRule type="expression" dxfId="352" priority="3">
      <formula>INDIRECT(ADDRESS(ROW(),COLUMN()))=TRUNC(INDIRECT(ADDRESS(ROW(),COLUMN())))</formula>
    </cfRule>
  </conditionalFormatting>
  <conditionalFormatting sqref="L118:L166">
    <cfRule type="expression" dxfId="351" priority="2">
      <formula>INDIRECT(ADDRESS(ROW(),COLUMN()))=TRUNC(INDIRECT(ADDRESS(ROW(),COLUMN())))</formula>
    </cfRule>
  </conditionalFormatting>
  <conditionalFormatting sqref="O118:O166">
    <cfRule type="expression" dxfId="350"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192" t="str">
        <f>IF(実施計画提出書!T12=0,"",実施計画提出書!T12)</f>
        <v/>
      </c>
    </row>
    <row r="2" spans="1:24" ht="25.5" customHeight="1">
      <c r="A2" s="534" t="s">
        <v>280</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190" t="s">
        <v>203</v>
      </c>
      <c r="F6" s="550" t="s">
        <v>212</v>
      </c>
      <c r="G6" s="551"/>
      <c r="H6" s="551"/>
      <c r="I6" s="551"/>
      <c r="J6" s="551"/>
      <c r="K6" s="552"/>
      <c r="L6" s="86"/>
      <c r="M6" s="86"/>
      <c r="N6" s="86"/>
      <c r="O6" s="86"/>
      <c r="P6" s="86"/>
      <c r="Q6" s="86"/>
    </row>
    <row r="7" spans="1:24" ht="19.5" customHeight="1">
      <c r="A7" s="88"/>
      <c r="B7" s="89"/>
      <c r="C7" s="561">
        <f>SUMIFS($Q$10:$Q$109,$B$10:$B$109,"")</f>
        <v>0</v>
      </c>
      <c r="D7" s="562"/>
      <c r="E7" s="191">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187"/>
    </row>
    <row r="112" spans="1:17" ht="25.5" customHeight="1">
      <c r="A112" s="534" t="s">
        <v>281</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229"/>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229"/>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18"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18"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customHeight="1">
      <c r="A166" s="538">
        <v>50</v>
      </c>
      <c r="B166" s="539"/>
      <c r="C166" s="544"/>
      <c r="D166" s="545"/>
      <c r="E166" s="165"/>
      <c r="F166" s="168"/>
      <c r="G166" s="126"/>
      <c r="H166" s="147"/>
      <c r="I166" s="126"/>
      <c r="J166" s="148"/>
      <c r="K166" s="147"/>
      <c r="L166" s="126"/>
      <c r="M166" s="148"/>
      <c r="N166" s="127"/>
      <c r="O166" s="126"/>
      <c r="P166" s="149"/>
      <c r="Q166" s="130">
        <f t="shared" si="4"/>
        <v>0</v>
      </c>
    </row>
    <row r="168" spans="1:17">
      <c r="A168" s="187"/>
    </row>
    <row r="169" spans="1:17" ht="20.100000000000001" customHeight="1">
      <c r="B169" s="534" t="s">
        <v>282</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88" t="s">
        <v>39</v>
      </c>
      <c r="F182" s="532" t="s">
        <v>204</v>
      </c>
      <c r="G182" s="522"/>
      <c r="H182" s="522"/>
    </row>
    <row r="183" spans="2:8" ht="20.100000000000001" customHeight="1">
      <c r="B183" s="533" t="s">
        <v>40</v>
      </c>
      <c r="C183" s="526" t="s">
        <v>215</v>
      </c>
      <c r="D183" s="522"/>
      <c r="E183" s="189" t="s">
        <v>41</v>
      </c>
      <c r="F183" s="523">
        <f t="shared" ref="F183:F198" si="6">SUMIFS($Q$10:$Q$109,$D$10:$D$109,E183,$B$10:$B$109,"")</f>
        <v>0</v>
      </c>
      <c r="G183" s="522"/>
      <c r="H183" s="522"/>
    </row>
    <row r="184" spans="2:8" ht="20.100000000000001" customHeight="1">
      <c r="B184" s="533"/>
      <c r="C184" s="526"/>
      <c r="D184" s="522"/>
      <c r="E184" s="189" t="s">
        <v>42</v>
      </c>
      <c r="F184" s="523">
        <f t="shared" si="6"/>
        <v>0</v>
      </c>
      <c r="G184" s="522"/>
      <c r="H184" s="522"/>
    </row>
    <row r="185" spans="2:8" ht="20.100000000000001" customHeight="1">
      <c r="B185" s="533"/>
      <c r="C185" s="526"/>
      <c r="D185" s="522"/>
      <c r="E185" s="189" t="s">
        <v>43</v>
      </c>
      <c r="F185" s="523">
        <f t="shared" si="6"/>
        <v>0</v>
      </c>
      <c r="G185" s="522"/>
      <c r="H185" s="522"/>
    </row>
    <row r="186" spans="2:8" ht="20.100000000000001" customHeight="1">
      <c r="B186" s="533"/>
      <c r="C186" s="526" t="s">
        <v>216</v>
      </c>
      <c r="D186" s="522"/>
      <c r="E186" s="189" t="s">
        <v>44</v>
      </c>
      <c r="F186" s="523">
        <f t="shared" si="6"/>
        <v>0</v>
      </c>
      <c r="G186" s="522"/>
      <c r="H186" s="522"/>
    </row>
    <row r="187" spans="2:8" ht="20.100000000000001" customHeight="1">
      <c r="B187" s="533"/>
      <c r="C187" s="526"/>
      <c r="D187" s="522"/>
      <c r="E187" s="189" t="s">
        <v>45</v>
      </c>
      <c r="F187" s="523">
        <f t="shared" si="6"/>
        <v>0</v>
      </c>
      <c r="G187" s="522"/>
      <c r="H187" s="522"/>
    </row>
    <row r="188" spans="2:8" ht="20.100000000000001" customHeight="1">
      <c r="B188" s="533"/>
      <c r="C188" s="526"/>
      <c r="D188" s="522"/>
      <c r="E188" s="189" t="s">
        <v>46</v>
      </c>
      <c r="F188" s="523">
        <f t="shared" si="6"/>
        <v>0</v>
      </c>
      <c r="G188" s="522"/>
      <c r="H188" s="522"/>
    </row>
    <row r="189" spans="2:8" ht="20.100000000000001" customHeight="1">
      <c r="B189" s="533"/>
      <c r="C189" s="526"/>
      <c r="D189" s="522"/>
      <c r="E189" s="189" t="s">
        <v>47</v>
      </c>
      <c r="F189" s="523">
        <f t="shared" si="6"/>
        <v>0</v>
      </c>
      <c r="G189" s="522"/>
      <c r="H189" s="522"/>
    </row>
    <row r="190" spans="2:8" ht="20.100000000000001" customHeight="1">
      <c r="B190" s="533"/>
      <c r="C190" s="526"/>
      <c r="D190" s="522"/>
      <c r="E190" s="189" t="s">
        <v>48</v>
      </c>
      <c r="F190" s="523">
        <f t="shared" si="6"/>
        <v>0</v>
      </c>
      <c r="G190" s="522"/>
      <c r="H190" s="522"/>
    </row>
    <row r="191" spans="2:8" ht="20.100000000000001" customHeight="1">
      <c r="B191" s="533"/>
      <c r="C191" s="526" t="s">
        <v>217</v>
      </c>
      <c r="D191" s="522"/>
      <c r="E191" s="189" t="s">
        <v>49</v>
      </c>
      <c r="F191" s="523">
        <f t="shared" si="6"/>
        <v>0</v>
      </c>
      <c r="G191" s="522"/>
      <c r="H191" s="522"/>
    </row>
    <row r="192" spans="2:8" ht="20.100000000000001" customHeight="1">
      <c r="B192" s="533"/>
      <c r="C192" s="526"/>
      <c r="D192" s="522"/>
      <c r="E192" s="189" t="s">
        <v>50</v>
      </c>
      <c r="F192" s="523">
        <f t="shared" si="6"/>
        <v>0</v>
      </c>
      <c r="G192" s="522"/>
      <c r="H192" s="522"/>
    </row>
    <row r="193" spans="2:8" ht="20.100000000000001" customHeight="1">
      <c r="B193" s="533"/>
      <c r="C193" s="526"/>
      <c r="D193" s="522"/>
      <c r="E193" s="189" t="s">
        <v>51</v>
      </c>
      <c r="F193" s="523">
        <f t="shared" si="6"/>
        <v>0</v>
      </c>
      <c r="G193" s="522"/>
      <c r="H193" s="522"/>
    </row>
    <row r="194" spans="2:8" ht="20.100000000000001" customHeight="1">
      <c r="B194" s="533"/>
      <c r="C194" s="526" t="s">
        <v>218</v>
      </c>
      <c r="D194" s="522"/>
      <c r="E194" s="189" t="s">
        <v>52</v>
      </c>
      <c r="F194" s="523">
        <f t="shared" si="6"/>
        <v>0</v>
      </c>
      <c r="G194" s="522"/>
      <c r="H194" s="522"/>
    </row>
    <row r="195" spans="2:8" ht="20.100000000000001" customHeight="1">
      <c r="B195" s="533"/>
      <c r="C195" s="526"/>
      <c r="D195" s="522"/>
      <c r="E195" s="189" t="s">
        <v>53</v>
      </c>
      <c r="F195" s="523">
        <f t="shared" si="6"/>
        <v>0</v>
      </c>
      <c r="G195" s="522"/>
      <c r="H195" s="522"/>
    </row>
    <row r="196" spans="2:8" ht="20.100000000000001" customHeight="1">
      <c r="B196" s="533"/>
      <c r="C196" s="526"/>
      <c r="D196" s="522"/>
      <c r="E196" s="189" t="s">
        <v>54</v>
      </c>
      <c r="F196" s="523">
        <f t="shared" si="6"/>
        <v>0</v>
      </c>
      <c r="G196" s="522"/>
      <c r="H196" s="522"/>
    </row>
    <row r="197" spans="2:8" ht="20.100000000000001" customHeight="1">
      <c r="B197" s="533"/>
      <c r="C197" s="526"/>
      <c r="D197" s="522"/>
      <c r="E197" s="189" t="s">
        <v>55</v>
      </c>
      <c r="F197" s="523">
        <f t="shared" si="6"/>
        <v>0</v>
      </c>
      <c r="G197" s="522"/>
      <c r="H197" s="522"/>
    </row>
    <row r="198" spans="2:8" ht="20.100000000000001" customHeight="1">
      <c r="B198" s="533"/>
      <c r="C198" s="526" t="s">
        <v>65</v>
      </c>
      <c r="D198" s="522"/>
      <c r="E198" s="189"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9" t="s">
        <v>41</v>
      </c>
      <c r="F202" s="527">
        <f t="shared" ref="F202:F218" si="7">SUMIFS($Q$10:$Q$109,$D$10:$D$109,E202,$B$10:$B$109,"○")</f>
        <v>0</v>
      </c>
      <c r="G202" s="522"/>
      <c r="H202" s="522"/>
    </row>
    <row r="203" spans="2:8" ht="20.100000000000001" customHeight="1">
      <c r="B203" s="524"/>
      <c r="C203" s="526"/>
      <c r="D203" s="522"/>
      <c r="E203" s="189" t="s">
        <v>42</v>
      </c>
      <c r="F203" s="527">
        <f t="shared" si="7"/>
        <v>0</v>
      </c>
      <c r="G203" s="522"/>
      <c r="H203" s="522"/>
    </row>
    <row r="204" spans="2:8" ht="20.100000000000001" customHeight="1">
      <c r="B204" s="524"/>
      <c r="C204" s="526"/>
      <c r="D204" s="522"/>
      <c r="E204" s="189" t="s">
        <v>43</v>
      </c>
      <c r="F204" s="527">
        <f t="shared" si="7"/>
        <v>0</v>
      </c>
      <c r="G204" s="522"/>
      <c r="H204" s="522"/>
    </row>
    <row r="205" spans="2:8" ht="20.100000000000001" customHeight="1">
      <c r="B205" s="524"/>
      <c r="C205" s="526" t="s">
        <v>216</v>
      </c>
      <c r="D205" s="522"/>
      <c r="E205" s="189" t="s">
        <v>44</v>
      </c>
      <c r="F205" s="527">
        <f t="shared" si="7"/>
        <v>0</v>
      </c>
      <c r="G205" s="522"/>
      <c r="H205" s="522"/>
    </row>
    <row r="206" spans="2:8" ht="20.100000000000001" customHeight="1">
      <c r="B206" s="524"/>
      <c r="C206" s="526"/>
      <c r="D206" s="522"/>
      <c r="E206" s="189" t="s">
        <v>45</v>
      </c>
      <c r="F206" s="527">
        <f t="shared" si="7"/>
        <v>0</v>
      </c>
      <c r="G206" s="522"/>
      <c r="H206" s="522"/>
    </row>
    <row r="207" spans="2:8" ht="20.100000000000001" customHeight="1">
      <c r="B207" s="524"/>
      <c r="C207" s="526"/>
      <c r="D207" s="522"/>
      <c r="E207" s="189" t="s">
        <v>46</v>
      </c>
      <c r="F207" s="527">
        <f t="shared" si="7"/>
        <v>0</v>
      </c>
      <c r="G207" s="522"/>
      <c r="H207" s="522"/>
    </row>
    <row r="208" spans="2:8" ht="20.100000000000001" customHeight="1">
      <c r="B208" s="524"/>
      <c r="C208" s="526"/>
      <c r="D208" s="522"/>
      <c r="E208" s="189" t="s">
        <v>47</v>
      </c>
      <c r="F208" s="527">
        <f t="shared" si="7"/>
        <v>0</v>
      </c>
      <c r="G208" s="522"/>
      <c r="H208" s="522"/>
    </row>
    <row r="209" spans="2:8" ht="20.100000000000001" customHeight="1">
      <c r="B209" s="524"/>
      <c r="C209" s="526"/>
      <c r="D209" s="522"/>
      <c r="E209" s="189" t="s">
        <v>48</v>
      </c>
      <c r="F209" s="527">
        <f t="shared" si="7"/>
        <v>0</v>
      </c>
      <c r="G209" s="522"/>
      <c r="H209" s="522"/>
    </row>
    <row r="210" spans="2:8" ht="20.100000000000001" customHeight="1">
      <c r="B210" s="524"/>
      <c r="C210" s="526" t="s">
        <v>217</v>
      </c>
      <c r="D210" s="522"/>
      <c r="E210" s="189" t="s">
        <v>49</v>
      </c>
      <c r="F210" s="527">
        <f t="shared" si="7"/>
        <v>0</v>
      </c>
      <c r="G210" s="522"/>
      <c r="H210" s="522"/>
    </row>
    <row r="211" spans="2:8" ht="20.100000000000001" customHeight="1">
      <c r="B211" s="524"/>
      <c r="C211" s="526"/>
      <c r="D211" s="522"/>
      <c r="E211" s="189" t="s">
        <v>50</v>
      </c>
      <c r="F211" s="527">
        <f t="shared" si="7"/>
        <v>0</v>
      </c>
      <c r="G211" s="522"/>
      <c r="H211" s="522"/>
    </row>
    <row r="212" spans="2:8" ht="20.100000000000001" customHeight="1">
      <c r="B212" s="524"/>
      <c r="C212" s="526"/>
      <c r="D212" s="522"/>
      <c r="E212" s="189" t="s">
        <v>51</v>
      </c>
      <c r="F212" s="527">
        <f t="shared" si="7"/>
        <v>0</v>
      </c>
      <c r="G212" s="522"/>
      <c r="H212" s="522"/>
    </row>
    <row r="213" spans="2:8" ht="20.100000000000001" customHeight="1">
      <c r="B213" s="524"/>
      <c r="C213" s="526" t="s">
        <v>218</v>
      </c>
      <c r="D213" s="522"/>
      <c r="E213" s="189" t="s">
        <v>52</v>
      </c>
      <c r="F213" s="527">
        <f t="shared" si="7"/>
        <v>0</v>
      </c>
      <c r="G213" s="522"/>
      <c r="H213" s="522"/>
    </row>
    <row r="214" spans="2:8" ht="20.100000000000001" customHeight="1">
      <c r="B214" s="524"/>
      <c r="C214" s="526"/>
      <c r="D214" s="522"/>
      <c r="E214" s="189" t="s">
        <v>53</v>
      </c>
      <c r="F214" s="527">
        <f t="shared" si="7"/>
        <v>0</v>
      </c>
      <c r="G214" s="522"/>
      <c r="H214" s="522"/>
    </row>
    <row r="215" spans="2:8" ht="20.100000000000001" customHeight="1">
      <c r="B215" s="524"/>
      <c r="C215" s="526"/>
      <c r="D215" s="522"/>
      <c r="E215" s="189" t="s">
        <v>54</v>
      </c>
      <c r="F215" s="527">
        <f t="shared" si="7"/>
        <v>0</v>
      </c>
      <c r="G215" s="522"/>
      <c r="H215" s="522"/>
    </row>
    <row r="216" spans="2:8" ht="20.100000000000001" customHeight="1">
      <c r="B216" s="524"/>
      <c r="C216" s="526"/>
      <c r="D216" s="522"/>
      <c r="E216" s="189" t="s">
        <v>55</v>
      </c>
      <c r="F216" s="527">
        <f t="shared" si="7"/>
        <v>0</v>
      </c>
      <c r="G216" s="522"/>
      <c r="H216" s="522"/>
    </row>
    <row r="217" spans="2:8" ht="20.100000000000001" customHeight="1">
      <c r="B217" s="524"/>
      <c r="C217" s="526"/>
      <c r="D217" s="522"/>
      <c r="E217" s="189" t="s">
        <v>33</v>
      </c>
      <c r="F217" s="527">
        <f t="shared" si="7"/>
        <v>0</v>
      </c>
      <c r="G217" s="522"/>
      <c r="H217" s="522"/>
    </row>
    <row r="218" spans="2:8" ht="20.100000000000001" customHeight="1">
      <c r="B218" s="524"/>
      <c r="C218" s="526" t="s">
        <v>65</v>
      </c>
      <c r="D218" s="522"/>
      <c r="E218" s="189"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8"/>
  <conditionalFormatting sqref="O51:O110 G51:G110 I51:I110 L51:L110">
    <cfRule type="expression" dxfId="349" priority="74">
      <formula>INDIRECT(ADDRESS(ROW(),COLUMN()))=TRUNC(INDIRECT(ADDRESS(ROW(),COLUMN())))</formula>
    </cfRule>
  </conditionalFormatting>
  <conditionalFormatting sqref="O27:O50">
    <cfRule type="expression" dxfId="348" priority="70">
      <formula>INDIRECT(ADDRESS(ROW(),COLUMN()))=TRUNC(INDIRECT(ADDRESS(ROW(),COLUMN())))</formula>
    </cfRule>
  </conditionalFormatting>
  <conditionalFormatting sqref="G48:G50">
    <cfRule type="expression" dxfId="347" priority="73">
      <formula>INDIRECT(ADDRESS(ROW(),COLUMN()))=TRUNC(INDIRECT(ADDRESS(ROW(),COLUMN())))</formula>
    </cfRule>
  </conditionalFormatting>
  <conditionalFormatting sqref="I45 I48:I50">
    <cfRule type="expression" dxfId="346" priority="72">
      <formula>INDIRECT(ADDRESS(ROW(),COLUMN()))=TRUNC(INDIRECT(ADDRESS(ROW(),COLUMN())))</formula>
    </cfRule>
  </conditionalFormatting>
  <conditionalFormatting sqref="L29:L50">
    <cfRule type="expression" dxfId="345" priority="71">
      <formula>INDIRECT(ADDRESS(ROW(),COLUMN()))=TRUNC(INDIRECT(ADDRESS(ROW(),COLUMN())))</formula>
    </cfRule>
  </conditionalFormatting>
  <conditionalFormatting sqref="O10">
    <cfRule type="expression" dxfId="344" priority="68">
      <formula>INDIRECT(ADDRESS(ROW(),COLUMN()))=TRUNC(INDIRECT(ADDRESS(ROW(),COLUMN())))</formula>
    </cfRule>
  </conditionalFormatting>
  <conditionalFormatting sqref="L10">
    <cfRule type="expression" dxfId="343" priority="69">
      <formula>INDIRECT(ADDRESS(ROW(),COLUMN()))=TRUNC(INDIRECT(ADDRESS(ROW(),COLUMN())))</formula>
    </cfRule>
  </conditionalFormatting>
  <conditionalFormatting sqref="O11">
    <cfRule type="expression" dxfId="342" priority="66">
      <formula>INDIRECT(ADDRESS(ROW(),COLUMN()))=TRUNC(INDIRECT(ADDRESS(ROW(),COLUMN())))</formula>
    </cfRule>
  </conditionalFormatting>
  <conditionalFormatting sqref="L11">
    <cfRule type="expression" dxfId="341" priority="67">
      <formula>INDIRECT(ADDRESS(ROW(),COLUMN()))=TRUNC(INDIRECT(ADDRESS(ROW(),COLUMN())))</formula>
    </cfRule>
  </conditionalFormatting>
  <conditionalFormatting sqref="O12:O26">
    <cfRule type="expression" dxfId="340" priority="63">
      <formula>INDIRECT(ADDRESS(ROW(),COLUMN()))=TRUNC(INDIRECT(ADDRESS(ROW(),COLUMN())))</formula>
    </cfRule>
  </conditionalFormatting>
  <conditionalFormatting sqref="I21:I25">
    <cfRule type="expression" dxfId="339" priority="65">
      <formula>INDIRECT(ADDRESS(ROW(),COLUMN()))=TRUNC(INDIRECT(ADDRESS(ROW(),COLUMN())))</formula>
    </cfRule>
  </conditionalFormatting>
  <conditionalFormatting sqref="L12:L25">
    <cfRule type="expression" dxfId="338" priority="64">
      <formula>INDIRECT(ADDRESS(ROW(),COLUMN()))=TRUNC(INDIRECT(ADDRESS(ROW(),COLUMN())))</formula>
    </cfRule>
  </conditionalFormatting>
  <conditionalFormatting sqref="G10 G15">
    <cfRule type="expression" dxfId="337" priority="62">
      <formula>INDIRECT(ADDRESS(ROW(),COLUMN()))=TRUNC(INDIRECT(ADDRESS(ROW(),COLUMN())))</formula>
    </cfRule>
  </conditionalFormatting>
  <conditionalFormatting sqref="I10 I15">
    <cfRule type="expression" dxfId="336" priority="61">
      <formula>INDIRECT(ADDRESS(ROW(),COLUMN()))=TRUNC(INDIRECT(ADDRESS(ROW(),COLUMN())))</formula>
    </cfRule>
  </conditionalFormatting>
  <conditionalFormatting sqref="G12">
    <cfRule type="expression" dxfId="335" priority="60">
      <formula>INDIRECT(ADDRESS(ROW(),COLUMN()))=TRUNC(INDIRECT(ADDRESS(ROW(),COLUMN())))</formula>
    </cfRule>
  </conditionalFormatting>
  <conditionalFormatting sqref="I12">
    <cfRule type="expression" dxfId="334" priority="59">
      <formula>INDIRECT(ADDRESS(ROW(),COLUMN()))=TRUNC(INDIRECT(ADDRESS(ROW(),COLUMN())))</formula>
    </cfRule>
  </conditionalFormatting>
  <conditionalFormatting sqref="G14">
    <cfRule type="expression" dxfId="333" priority="58">
      <formula>INDIRECT(ADDRESS(ROW(),COLUMN()))=TRUNC(INDIRECT(ADDRESS(ROW(),COLUMN())))</formula>
    </cfRule>
  </conditionalFormatting>
  <conditionalFormatting sqref="I14">
    <cfRule type="expression" dxfId="332" priority="57">
      <formula>INDIRECT(ADDRESS(ROW(),COLUMN()))=TRUNC(INDIRECT(ADDRESS(ROW(),COLUMN())))</formula>
    </cfRule>
  </conditionalFormatting>
  <conditionalFormatting sqref="G11">
    <cfRule type="expression" dxfId="331" priority="56">
      <formula>INDIRECT(ADDRESS(ROW(),COLUMN()))=TRUNC(INDIRECT(ADDRESS(ROW(),COLUMN())))</formula>
    </cfRule>
  </conditionalFormatting>
  <conditionalFormatting sqref="I11">
    <cfRule type="expression" dxfId="330" priority="55">
      <formula>INDIRECT(ADDRESS(ROW(),COLUMN()))=TRUNC(INDIRECT(ADDRESS(ROW(),COLUMN())))</formula>
    </cfRule>
  </conditionalFormatting>
  <conditionalFormatting sqref="G13">
    <cfRule type="expression" dxfId="329" priority="54">
      <formula>INDIRECT(ADDRESS(ROW(),COLUMN()))=TRUNC(INDIRECT(ADDRESS(ROW(),COLUMN())))</formula>
    </cfRule>
  </conditionalFormatting>
  <conditionalFormatting sqref="I13">
    <cfRule type="expression" dxfId="328" priority="53">
      <formula>INDIRECT(ADDRESS(ROW(),COLUMN()))=TRUNC(INDIRECT(ADDRESS(ROW(),COLUMN())))</formula>
    </cfRule>
  </conditionalFormatting>
  <conditionalFormatting sqref="G16 G19">
    <cfRule type="expression" dxfId="327" priority="52">
      <formula>INDIRECT(ADDRESS(ROW(),COLUMN()))=TRUNC(INDIRECT(ADDRESS(ROW(),COLUMN())))</formula>
    </cfRule>
  </conditionalFormatting>
  <conditionalFormatting sqref="I16 I19">
    <cfRule type="expression" dxfId="326" priority="51">
      <formula>INDIRECT(ADDRESS(ROW(),COLUMN()))=TRUNC(INDIRECT(ADDRESS(ROW(),COLUMN())))</formula>
    </cfRule>
  </conditionalFormatting>
  <conditionalFormatting sqref="G17">
    <cfRule type="expression" dxfId="325" priority="50">
      <formula>INDIRECT(ADDRESS(ROW(),COLUMN()))=TRUNC(INDIRECT(ADDRESS(ROW(),COLUMN())))</formula>
    </cfRule>
  </conditionalFormatting>
  <conditionalFormatting sqref="I17">
    <cfRule type="expression" dxfId="324" priority="49">
      <formula>INDIRECT(ADDRESS(ROW(),COLUMN()))=TRUNC(INDIRECT(ADDRESS(ROW(),COLUMN())))</formula>
    </cfRule>
  </conditionalFormatting>
  <conditionalFormatting sqref="G18">
    <cfRule type="expression" dxfId="323" priority="48">
      <formula>INDIRECT(ADDRESS(ROW(),COLUMN()))=TRUNC(INDIRECT(ADDRESS(ROW(),COLUMN())))</formula>
    </cfRule>
  </conditionalFormatting>
  <conditionalFormatting sqref="I18">
    <cfRule type="expression" dxfId="322" priority="47">
      <formula>INDIRECT(ADDRESS(ROW(),COLUMN()))=TRUNC(INDIRECT(ADDRESS(ROW(),COLUMN())))</formula>
    </cfRule>
  </conditionalFormatting>
  <conditionalFormatting sqref="G20">
    <cfRule type="expression" dxfId="321" priority="46">
      <formula>INDIRECT(ADDRESS(ROW(),COLUMN()))=TRUNC(INDIRECT(ADDRESS(ROW(),COLUMN())))</formula>
    </cfRule>
  </conditionalFormatting>
  <conditionalFormatting sqref="I20">
    <cfRule type="expression" dxfId="320" priority="45">
      <formula>INDIRECT(ADDRESS(ROW(),COLUMN()))=TRUNC(INDIRECT(ADDRESS(ROW(),COLUMN())))</formula>
    </cfRule>
  </conditionalFormatting>
  <conditionalFormatting sqref="G21 G23">
    <cfRule type="expression" dxfId="319" priority="44">
      <formula>INDIRECT(ADDRESS(ROW(),COLUMN()))=TRUNC(INDIRECT(ADDRESS(ROW(),COLUMN())))</formula>
    </cfRule>
  </conditionalFormatting>
  <conditionalFormatting sqref="G22">
    <cfRule type="expression" dxfId="318" priority="43">
      <formula>INDIRECT(ADDRESS(ROW(),COLUMN()))=TRUNC(INDIRECT(ADDRESS(ROW(),COLUMN())))</formula>
    </cfRule>
  </conditionalFormatting>
  <conditionalFormatting sqref="G24:G25">
    <cfRule type="expression" dxfId="317" priority="42">
      <formula>INDIRECT(ADDRESS(ROW(),COLUMN()))=TRUNC(INDIRECT(ADDRESS(ROW(),COLUMN())))</formula>
    </cfRule>
  </conditionalFormatting>
  <conditionalFormatting sqref="G26:G28">
    <cfRule type="expression" dxfId="316" priority="41">
      <formula>INDIRECT(ADDRESS(ROW(),COLUMN()))=TRUNC(INDIRECT(ADDRESS(ROW(),COLUMN())))</formula>
    </cfRule>
  </conditionalFormatting>
  <conditionalFormatting sqref="I26:I28">
    <cfRule type="expression" dxfId="315" priority="40">
      <formula>INDIRECT(ADDRESS(ROW(),COLUMN()))=TRUNC(INDIRECT(ADDRESS(ROW(),COLUMN())))</formula>
    </cfRule>
  </conditionalFormatting>
  <conditionalFormatting sqref="L26:L28">
    <cfRule type="expression" dxfId="314" priority="39">
      <formula>INDIRECT(ADDRESS(ROW(),COLUMN()))=TRUNC(INDIRECT(ADDRESS(ROW(),COLUMN())))</formula>
    </cfRule>
  </conditionalFormatting>
  <conditionalFormatting sqref="G29:G30">
    <cfRule type="expression" dxfId="313" priority="38">
      <formula>INDIRECT(ADDRESS(ROW(),COLUMN()))=TRUNC(INDIRECT(ADDRESS(ROW(),COLUMN())))</formula>
    </cfRule>
  </conditionalFormatting>
  <conditionalFormatting sqref="I29:I30">
    <cfRule type="expression" dxfId="312" priority="37">
      <formula>INDIRECT(ADDRESS(ROW(),COLUMN()))=TRUNC(INDIRECT(ADDRESS(ROW(),COLUMN())))</formula>
    </cfRule>
  </conditionalFormatting>
  <conditionalFormatting sqref="G31:G32 G42 G44">
    <cfRule type="expression" dxfId="311" priority="36">
      <formula>INDIRECT(ADDRESS(ROW(),COLUMN()))=TRUNC(INDIRECT(ADDRESS(ROW(),COLUMN())))</formula>
    </cfRule>
  </conditionalFormatting>
  <conditionalFormatting sqref="I31:I32 I42 I44">
    <cfRule type="expression" dxfId="310" priority="35">
      <formula>INDIRECT(ADDRESS(ROW(),COLUMN()))=TRUNC(INDIRECT(ADDRESS(ROW(),COLUMN())))</formula>
    </cfRule>
  </conditionalFormatting>
  <conditionalFormatting sqref="G40">
    <cfRule type="expression" dxfId="309" priority="34">
      <formula>INDIRECT(ADDRESS(ROW(),COLUMN()))=TRUNC(INDIRECT(ADDRESS(ROW(),COLUMN())))</formula>
    </cfRule>
  </conditionalFormatting>
  <conditionalFormatting sqref="I40">
    <cfRule type="expression" dxfId="308" priority="33">
      <formula>INDIRECT(ADDRESS(ROW(),COLUMN()))=TRUNC(INDIRECT(ADDRESS(ROW(),COLUMN())))</formula>
    </cfRule>
  </conditionalFormatting>
  <conditionalFormatting sqref="G37">
    <cfRule type="expression" dxfId="307" priority="32">
      <formula>INDIRECT(ADDRESS(ROW(),COLUMN()))=TRUNC(INDIRECT(ADDRESS(ROW(),COLUMN())))</formula>
    </cfRule>
  </conditionalFormatting>
  <conditionalFormatting sqref="I37">
    <cfRule type="expression" dxfId="306" priority="31">
      <formula>INDIRECT(ADDRESS(ROW(),COLUMN()))=TRUNC(INDIRECT(ADDRESS(ROW(),COLUMN())))</formula>
    </cfRule>
  </conditionalFormatting>
  <conditionalFormatting sqref="G38">
    <cfRule type="expression" dxfId="305" priority="30">
      <formula>INDIRECT(ADDRESS(ROW(),COLUMN()))=TRUNC(INDIRECT(ADDRESS(ROW(),COLUMN())))</formula>
    </cfRule>
  </conditionalFormatting>
  <conditionalFormatting sqref="I38">
    <cfRule type="expression" dxfId="304" priority="29">
      <formula>INDIRECT(ADDRESS(ROW(),COLUMN()))=TRUNC(INDIRECT(ADDRESS(ROW(),COLUMN())))</formula>
    </cfRule>
  </conditionalFormatting>
  <conditionalFormatting sqref="G41">
    <cfRule type="expression" dxfId="303" priority="28">
      <formula>INDIRECT(ADDRESS(ROW(),COLUMN()))=TRUNC(INDIRECT(ADDRESS(ROW(),COLUMN())))</formula>
    </cfRule>
  </conditionalFormatting>
  <conditionalFormatting sqref="I41">
    <cfRule type="expression" dxfId="302" priority="27">
      <formula>INDIRECT(ADDRESS(ROW(),COLUMN()))=TRUNC(INDIRECT(ADDRESS(ROW(),COLUMN())))</formula>
    </cfRule>
  </conditionalFormatting>
  <conditionalFormatting sqref="G43">
    <cfRule type="expression" dxfId="301" priority="26">
      <formula>INDIRECT(ADDRESS(ROW(),COLUMN()))=TRUNC(INDIRECT(ADDRESS(ROW(),COLUMN())))</formula>
    </cfRule>
  </conditionalFormatting>
  <conditionalFormatting sqref="I43">
    <cfRule type="expression" dxfId="300" priority="25">
      <formula>INDIRECT(ADDRESS(ROW(),COLUMN()))=TRUNC(INDIRECT(ADDRESS(ROW(),COLUMN())))</formula>
    </cfRule>
  </conditionalFormatting>
  <conditionalFormatting sqref="G36">
    <cfRule type="expression" dxfId="299" priority="24">
      <formula>INDIRECT(ADDRESS(ROW(),COLUMN()))=TRUNC(INDIRECT(ADDRESS(ROW(),COLUMN())))</formula>
    </cfRule>
  </conditionalFormatting>
  <conditionalFormatting sqref="I36">
    <cfRule type="expression" dxfId="298" priority="23">
      <formula>INDIRECT(ADDRESS(ROW(),COLUMN()))=TRUNC(INDIRECT(ADDRESS(ROW(),COLUMN())))</formula>
    </cfRule>
  </conditionalFormatting>
  <conditionalFormatting sqref="G39">
    <cfRule type="expression" dxfId="297" priority="22">
      <formula>INDIRECT(ADDRESS(ROW(),COLUMN()))=TRUNC(INDIRECT(ADDRESS(ROW(),COLUMN())))</formula>
    </cfRule>
  </conditionalFormatting>
  <conditionalFormatting sqref="I39">
    <cfRule type="expression" dxfId="296" priority="21">
      <formula>INDIRECT(ADDRESS(ROW(),COLUMN()))=TRUNC(INDIRECT(ADDRESS(ROW(),COLUMN())))</formula>
    </cfRule>
  </conditionalFormatting>
  <conditionalFormatting sqref="G35">
    <cfRule type="expression" dxfId="295" priority="20">
      <formula>INDIRECT(ADDRESS(ROW(),COLUMN()))=TRUNC(INDIRECT(ADDRESS(ROW(),COLUMN())))</formula>
    </cfRule>
  </conditionalFormatting>
  <conditionalFormatting sqref="I35">
    <cfRule type="expression" dxfId="294" priority="19">
      <formula>INDIRECT(ADDRESS(ROW(),COLUMN()))=TRUNC(INDIRECT(ADDRESS(ROW(),COLUMN())))</formula>
    </cfRule>
  </conditionalFormatting>
  <conditionalFormatting sqref="G33">
    <cfRule type="expression" dxfId="293" priority="18">
      <formula>INDIRECT(ADDRESS(ROW(),COLUMN()))=TRUNC(INDIRECT(ADDRESS(ROW(),COLUMN())))</formula>
    </cfRule>
  </conditionalFormatting>
  <conditionalFormatting sqref="I33">
    <cfRule type="expression" dxfId="292" priority="17">
      <formula>INDIRECT(ADDRESS(ROW(),COLUMN()))=TRUNC(INDIRECT(ADDRESS(ROW(),COLUMN())))</formula>
    </cfRule>
  </conditionalFormatting>
  <conditionalFormatting sqref="G34">
    <cfRule type="expression" dxfId="291" priority="16">
      <formula>INDIRECT(ADDRESS(ROW(),COLUMN()))=TRUNC(INDIRECT(ADDRESS(ROW(),COLUMN())))</formula>
    </cfRule>
  </conditionalFormatting>
  <conditionalFormatting sqref="I34">
    <cfRule type="expression" dxfId="290" priority="15">
      <formula>INDIRECT(ADDRESS(ROW(),COLUMN()))=TRUNC(INDIRECT(ADDRESS(ROW(),COLUMN())))</formula>
    </cfRule>
  </conditionalFormatting>
  <conditionalFormatting sqref="G45">
    <cfRule type="expression" dxfId="289" priority="14">
      <formula>INDIRECT(ADDRESS(ROW(),COLUMN()))=TRUNC(INDIRECT(ADDRESS(ROW(),COLUMN())))</formula>
    </cfRule>
  </conditionalFormatting>
  <conditionalFormatting sqref="G46:G47">
    <cfRule type="expression" dxfId="288" priority="13">
      <formula>INDIRECT(ADDRESS(ROW(),COLUMN()))=TRUNC(INDIRECT(ADDRESS(ROW(),COLUMN())))</formula>
    </cfRule>
  </conditionalFormatting>
  <conditionalFormatting sqref="I46:I47">
    <cfRule type="expression" dxfId="287" priority="12">
      <formula>INDIRECT(ADDRESS(ROW(),COLUMN()))=TRUNC(INDIRECT(ADDRESS(ROW(),COLUMN())))</formula>
    </cfRule>
  </conditionalFormatting>
  <conditionalFormatting sqref="G117">
    <cfRule type="expression" dxfId="286" priority="8">
      <formula>INDIRECT(ADDRESS(ROW(),COLUMN()))=TRUNC(INDIRECT(ADDRESS(ROW(),COLUMN())))</formula>
    </cfRule>
  </conditionalFormatting>
  <conditionalFormatting sqref="I117">
    <cfRule type="expression" dxfId="285" priority="7">
      <formula>INDIRECT(ADDRESS(ROW(),COLUMN()))=TRUNC(INDIRECT(ADDRESS(ROW(),COLUMN())))</formula>
    </cfRule>
  </conditionalFormatting>
  <conditionalFormatting sqref="L117">
    <cfRule type="expression" dxfId="284" priority="6">
      <formula>INDIRECT(ADDRESS(ROW(),COLUMN()))=TRUNC(INDIRECT(ADDRESS(ROW(),COLUMN())))</formula>
    </cfRule>
  </conditionalFormatting>
  <conditionalFormatting sqref="O117">
    <cfRule type="expression" dxfId="283" priority="5">
      <formula>INDIRECT(ADDRESS(ROW(),COLUMN()))=TRUNC(INDIRECT(ADDRESS(ROW(),COLUMN())))</formula>
    </cfRule>
  </conditionalFormatting>
  <conditionalFormatting sqref="G118:G166">
    <cfRule type="expression" dxfId="282" priority="4">
      <formula>INDIRECT(ADDRESS(ROW(),COLUMN()))=TRUNC(INDIRECT(ADDRESS(ROW(),COLUMN())))</formula>
    </cfRule>
  </conditionalFormatting>
  <conditionalFormatting sqref="I118:I166">
    <cfRule type="expression" dxfId="281" priority="3">
      <formula>INDIRECT(ADDRESS(ROW(),COLUMN()))=TRUNC(INDIRECT(ADDRESS(ROW(),COLUMN())))</formula>
    </cfRule>
  </conditionalFormatting>
  <conditionalFormatting sqref="L118:L166">
    <cfRule type="expression" dxfId="280" priority="2">
      <formula>INDIRECT(ADDRESS(ROW(),COLUMN()))=TRUNC(INDIRECT(ADDRESS(ROW(),COLUMN())))</formula>
    </cfRule>
  </conditionalFormatting>
  <conditionalFormatting sqref="O118:O166">
    <cfRule type="expression" dxfId="279"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192" t="str">
        <f>IF(実施計画提出書!T12=0,"",実施計画提出書!T12)</f>
        <v/>
      </c>
    </row>
    <row r="2" spans="1:24" ht="25.5" customHeight="1">
      <c r="A2" s="534" t="s">
        <v>283</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190" t="s">
        <v>203</v>
      </c>
      <c r="F6" s="550" t="s">
        <v>212</v>
      </c>
      <c r="G6" s="551"/>
      <c r="H6" s="551"/>
      <c r="I6" s="551"/>
      <c r="J6" s="551"/>
      <c r="K6" s="552"/>
      <c r="L6" s="86"/>
      <c r="M6" s="86"/>
      <c r="N6" s="86"/>
      <c r="O6" s="86"/>
      <c r="P6" s="86"/>
      <c r="Q6" s="86"/>
    </row>
    <row r="7" spans="1:24" ht="19.5" customHeight="1">
      <c r="A7" s="88"/>
      <c r="B7" s="89"/>
      <c r="C7" s="561">
        <f>SUMIFS($Q$10:$Q$109,$B$10:$B$109,"")</f>
        <v>0</v>
      </c>
      <c r="D7" s="562"/>
      <c r="E7" s="191">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187"/>
    </row>
    <row r="112" spans="1:17" ht="25.5" customHeight="1">
      <c r="A112" s="534" t="s">
        <v>284</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229"/>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229"/>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18"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hidden="1"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hidden="1"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hidden="1"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hidden="1"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hidden="1"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hidden="1"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hidden="1"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hidden="1"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hidden="1"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hidden="1"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hidden="1"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hidden="1"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hidden="1"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hidden="1"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hidden="1"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hidden="1"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hidden="1"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hidden="1"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hidden="1"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hidden="1"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hidden="1"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hidden="1"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hidden="1"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hidden="1"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hidden="1"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18" hidden="1"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hidden="1"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hidden="1"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hidden="1"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hidden="1"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hidden="1"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hidden="1"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hidden="1"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hidden="1"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hidden="1" customHeight="1">
      <c r="A166" s="538">
        <v>50</v>
      </c>
      <c r="B166" s="539"/>
      <c r="C166" s="544"/>
      <c r="D166" s="545"/>
      <c r="E166" s="165"/>
      <c r="F166" s="168"/>
      <c r="G166" s="126"/>
      <c r="H166" s="147"/>
      <c r="I166" s="126"/>
      <c r="J166" s="148"/>
      <c r="K166" s="147"/>
      <c r="L166" s="126"/>
      <c r="M166" s="148"/>
      <c r="N166" s="127"/>
      <c r="O166" s="126"/>
      <c r="P166" s="149"/>
      <c r="Q166" s="130">
        <f t="shared" si="4"/>
        <v>0</v>
      </c>
    </row>
    <row r="168" spans="1:17">
      <c r="A168" s="187"/>
    </row>
    <row r="169" spans="1:17" ht="20.100000000000001" customHeight="1">
      <c r="B169" s="534" t="s">
        <v>285</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88" t="s">
        <v>39</v>
      </c>
      <c r="F182" s="532" t="s">
        <v>204</v>
      </c>
      <c r="G182" s="522"/>
      <c r="H182" s="522"/>
    </row>
    <row r="183" spans="2:8" ht="20.100000000000001" customHeight="1">
      <c r="B183" s="533" t="s">
        <v>40</v>
      </c>
      <c r="C183" s="526" t="s">
        <v>215</v>
      </c>
      <c r="D183" s="522"/>
      <c r="E183" s="189" t="s">
        <v>41</v>
      </c>
      <c r="F183" s="523">
        <f t="shared" ref="F183:F198" si="6">SUMIFS($Q$10:$Q$109,$D$10:$D$109,E183,$B$10:$B$109,"")</f>
        <v>0</v>
      </c>
      <c r="G183" s="522"/>
      <c r="H183" s="522"/>
    </row>
    <row r="184" spans="2:8" ht="20.100000000000001" customHeight="1">
      <c r="B184" s="533"/>
      <c r="C184" s="526"/>
      <c r="D184" s="522"/>
      <c r="E184" s="189" t="s">
        <v>42</v>
      </c>
      <c r="F184" s="523">
        <f t="shared" si="6"/>
        <v>0</v>
      </c>
      <c r="G184" s="522"/>
      <c r="H184" s="522"/>
    </row>
    <row r="185" spans="2:8" ht="20.100000000000001" customHeight="1">
      <c r="B185" s="533"/>
      <c r="C185" s="526"/>
      <c r="D185" s="522"/>
      <c r="E185" s="189" t="s">
        <v>43</v>
      </c>
      <c r="F185" s="523">
        <f t="shared" si="6"/>
        <v>0</v>
      </c>
      <c r="G185" s="522"/>
      <c r="H185" s="522"/>
    </row>
    <row r="186" spans="2:8" ht="20.100000000000001" customHeight="1">
      <c r="B186" s="533"/>
      <c r="C186" s="526" t="s">
        <v>216</v>
      </c>
      <c r="D186" s="522"/>
      <c r="E186" s="189" t="s">
        <v>44</v>
      </c>
      <c r="F186" s="523">
        <f t="shared" si="6"/>
        <v>0</v>
      </c>
      <c r="G186" s="522"/>
      <c r="H186" s="522"/>
    </row>
    <row r="187" spans="2:8" ht="20.100000000000001" customHeight="1">
      <c r="B187" s="533"/>
      <c r="C187" s="526"/>
      <c r="D187" s="522"/>
      <c r="E187" s="189" t="s">
        <v>45</v>
      </c>
      <c r="F187" s="523">
        <f t="shared" si="6"/>
        <v>0</v>
      </c>
      <c r="G187" s="522"/>
      <c r="H187" s="522"/>
    </row>
    <row r="188" spans="2:8" ht="20.100000000000001" customHeight="1">
      <c r="B188" s="533"/>
      <c r="C188" s="526"/>
      <c r="D188" s="522"/>
      <c r="E188" s="189" t="s">
        <v>46</v>
      </c>
      <c r="F188" s="523">
        <f t="shared" si="6"/>
        <v>0</v>
      </c>
      <c r="G188" s="522"/>
      <c r="H188" s="522"/>
    </row>
    <row r="189" spans="2:8" ht="20.100000000000001" customHeight="1">
      <c r="B189" s="533"/>
      <c r="C189" s="526"/>
      <c r="D189" s="522"/>
      <c r="E189" s="189" t="s">
        <v>47</v>
      </c>
      <c r="F189" s="523">
        <f t="shared" si="6"/>
        <v>0</v>
      </c>
      <c r="G189" s="522"/>
      <c r="H189" s="522"/>
    </row>
    <row r="190" spans="2:8" ht="20.100000000000001" customHeight="1">
      <c r="B190" s="533"/>
      <c r="C190" s="526"/>
      <c r="D190" s="522"/>
      <c r="E190" s="189" t="s">
        <v>48</v>
      </c>
      <c r="F190" s="523">
        <f t="shared" si="6"/>
        <v>0</v>
      </c>
      <c r="G190" s="522"/>
      <c r="H190" s="522"/>
    </row>
    <row r="191" spans="2:8" ht="20.100000000000001" customHeight="1">
      <c r="B191" s="533"/>
      <c r="C191" s="526" t="s">
        <v>217</v>
      </c>
      <c r="D191" s="522"/>
      <c r="E191" s="189" t="s">
        <v>49</v>
      </c>
      <c r="F191" s="523">
        <f t="shared" si="6"/>
        <v>0</v>
      </c>
      <c r="G191" s="522"/>
      <c r="H191" s="522"/>
    </row>
    <row r="192" spans="2:8" ht="20.100000000000001" customHeight="1">
      <c r="B192" s="533"/>
      <c r="C192" s="526"/>
      <c r="D192" s="522"/>
      <c r="E192" s="189" t="s">
        <v>50</v>
      </c>
      <c r="F192" s="523">
        <f t="shared" si="6"/>
        <v>0</v>
      </c>
      <c r="G192" s="522"/>
      <c r="H192" s="522"/>
    </row>
    <row r="193" spans="2:8" ht="20.100000000000001" customHeight="1">
      <c r="B193" s="533"/>
      <c r="C193" s="526"/>
      <c r="D193" s="522"/>
      <c r="E193" s="189" t="s">
        <v>51</v>
      </c>
      <c r="F193" s="523">
        <f t="shared" si="6"/>
        <v>0</v>
      </c>
      <c r="G193" s="522"/>
      <c r="H193" s="522"/>
    </row>
    <row r="194" spans="2:8" ht="20.100000000000001" customHeight="1">
      <c r="B194" s="533"/>
      <c r="C194" s="526" t="s">
        <v>218</v>
      </c>
      <c r="D194" s="522"/>
      <c r="E194" s="189" t="s">
        <v>52</v>
      </c>
      <c r="F194" s="523">
        <f t="shared" si="6"/>
        <v>0</v>
      </c>
      <c r="G194" s="522"/>
      <c r="H194" s="522"/>
    </row>
    <row r="195" spans="2:8" ht="20.100000000000001" customHeight="1">
      <c r="B195" s="533"/>
      <c r="C195" s="526"/>
      <c r="D195" s="522"/>
      <c r="E195" s="189" t="s">
        <v>53</v>
      </c>
      <c r="F195" s="523">
        <f t="shared" si="6"/>
        <v>0</v>
      </c>
      <c r="G195" s="522"/>
      <c r="H195" s="522"/>
    </row>
    <row r="196" spans="2:8" ht="20.100000000000001" customHeight="1">
      <c r="B196" s="533"/>
      <c r="C196" s="526"/>
      <c r="D196" s="522"/>
      <c r="E196" s="189" t="s">
        <v>54</v>
      </c>
      <c r="F196" s="523">
        <f t="shared" si="6"/>
        <v>0</v>
      </c>
      <c r="G196" s="522"/>
      <c r="H196" s="522"/>
    </row>
    <row r="197" spans="2:8" ht="20.100000000000001" customHeight="1">
      <c r="B197" s="533"/>
      <c r="C197" s="526"/>
      <c r="D197" s="522"/>
      <c r="E197" s="189" t="s">
        <v>55</v>
      </c>
      <c r="F197" s="523">
        <f t="shared" si="6"/>
        <v>0</v>
      </c>
      <c r="G197" s="522"/>
      <c r="H197" s="522"/>
    </row>
    <row r="198" spans="2:8" ht="20.100000000000001" customHeight="1">
      <c r="B198" s="533"/>
      <c r="C198" s="526" t="s">
        <v>65</v>
      </c>
      <c r="D198" s="522"/>
      <c r="E198" s="189"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9" t="s">
        <v>41</v>
      </c>
      <c r="F202" s="527">
        <f t="shared" ref="F202:F218" si="7">SUMIFS($Q$10:$Q$109,$D$10:$D$109,E202,$B$10:$B$109,"○")</f>
        <v>0</v>
      </c>
      <c r="G202" s="522"/>
      <c r="H202" s="522"/>
    </row>
    <row r="203" spans="2:8" ht="20.100000000000001" customHeight="1">
      <c r="B203" s="524"/>
      <c r="C203" s="526"/>
      <c r="D203" s="522"/>
      <c r="E203" s="189" t="s">
        <v>42</v>
      </c>
      <c r="F203" s="527">
        <f t="shared" si="7"/>
        <v>0</v>
      </c>
      <c r="G203" s="522"/>
      <c r="H203" s="522"/>
    </row>
    <row r="204" spans="2:8" ht="20.100000000000001" customHeight="1">
      <c r="B204" s="524"/>
      <c r="C204" s="526"/>
      <c r="D204" s="522"/>
      <c r="E204" s="189" t="s">
        <v>43</v>
      </c>
      <c r="F204" s="527">
        <f t="shared" si="7"/>
        <v>0</v>
      </c>
      <c r="G204" s="522"/>
      <c r="H204" s="522"/>
    </row>
    <row r="205" spans="2:8" ht="20.100000000000001" customHeight="1">
      <c r="B205" s="524"/>
      <c r="C205" s="526" t="s">
        <v>216</v>
      </c>
      <c r="D205" s="522"/>
      <c r="E205" s="189" t="s">
        <v>44</v>
      </c>
      <c r="F205" s="527">
        <f t="shared" si="7"/>
        <v>0</v>
      </c>
      <c r="G205" s="522"/>
      <c r="H205" s="522"/>
    </row>
    <row r="206" spans="2:8" ht="20.100000000000001" customHeight="1">
      <c r="B206" s="524"/>
      <c r="C206" s="526"/>
      <c r="D206" s="522"/>
      <c r="E206" s="189" t="s">
        <v>45</v>
      </c>
      <c r="F206" s="527">
        <f t="shared" si="7"/>
        <v>0</v>
      </c>
      <c r="G206" s="522"/>
      <c r="H206" s="522"/>
    </row>
    <row r="207" spans="2:8" ht="20.100000000000001" customHeight="1">
      <c r="B207" s="524"/>
      <c r="C207" s="526"/>
      <c r="D207" s="522"/>
      <c r="E207" s="189" t="s">
        <v>46</v>
      </c>
      <c r="F207" s="527">
        <f t="shared" si="7"/>
        <v>0</v>
      </c>
      <c r="G207" s="522"/>
      <c r="H207" s="522"/>
    </row>
    <row r="208" spans="2:8" ht="20.100000000000001" customHeight="1">
      <c r="B208" s="524"/>
      <c r="C208" s="526"/>
      <c r="D208" s="522"/>
      <c r="E208" s="189" t="s">
        <v>47</v>
      </c>
      <c r="F208" s="527">
        <f t="shared" si="7"/>
        <v>0</v>
      </c>
      <c r="G208" s="522"/>
      <c r="H208" s="522"/>
    </row>
    <row r="209" spans="2:8" ht="20.100000000000001" customHeight="1">
      <c r="B209" s="524"/>
      <c r="C209" s="526"/>
      <c r="D209" s="522"/>
      <c r="E209" s="189" t="s">
        <v>48</v>
      </c>
      <c r="F209" s="527">
        <f t="shared" si="7"/>
        <v>0</v>
      </c>
      <c r="G209" s="522"/>
      <c r="H209" s="522"/>
    </row>
    <row r="210" spans="2:8" ht="20.100000000000001" customHeight="1">
      <c r="B210" s="524"/>
      <c r="C210" s="526" t="s">
        <v>217</v>
      </c>
      <c r="D210" s="522"/>
      <c r="E210" s="189" t="s">
        <v>49</v>
      </c>
      <c r="F210" s="527">
        <f t="shared" si="7"/>
        <v>0</v>
      </c>
      <c r="G210" s="522"/>
      <c r="H210" s="522"/>
    </row>
    <row r="211" spans="2:8" ht="20.100000000000001" customHeight="1">
      <c r="B211" s="524"/>
      <c r="C211" s="526"/>
      <c r="D211" s="522"/>
      <c r="E211" s="189" t="s">
        <v>50</v>
      </c>
      <c r="F211" s="527">
        <f t="shared" si="7"/>
        <v>0</v>
      </c>
      <c r="G211" s="522"/>
      <c r="H211" s="522"/>
    </row>
    <row r="212" spans="2:8" ht="20.100000000000001" customHeight="1">
      <c r="B212" s="524"/>
      <c r="C212" s="526"/>
      <c r="D212" s="522"/>
      <c r="E212" s="189" t="s">
        <v>51</v>
      </c>
      <c r="F212" s="527">
        <f t="shared" si="7"/>
        <v>0</v>
      </c>
      <c r="G212" s="522"/>
      <c r="H212" s="522"/>
    </row>
    <row r="213" spans="2:8" ht="20.100000000000001" customHeight="1">
      <c r="B213" s="524"/>
      <c r="C213" s="526" t="s">
        <v>218</v>
      </c>
      <c r="D213" s="522"/>
      <c r="E213" s="189" t="s">
        <v>52</v>
      </c>
      <c r="F213" s="527">
        <f t="shared" si="7"/>
        <v>0</v>
      </c>
      <c r="G213" s="522"/>
      <c r="H213" s="522"/>
    </row>
    <row r="214" spans="2:8" ht="20.100000000000001" customHeight="1">
      <c r="B214" s="524"/>
      <c r="C214" s="526"/>
      <c r="D214" s="522"/>
      <c r="E214" s="189" t="s">
        <v>53</v>
      </c>
      <c r="F214" s="527">
        <f t="shared" si="7"/>
        <v>0</v>
      </c>
      <c r="G214" s="522"/>
      <c r="H214" s="522"/>
    </row>
    <row r="215" spans="2:8" ht="20.100000000000001" customHeight="1">
      <c r="B215" s="524"/>
      <c r="C215" s="526"/>
      <c r="D215" s="522"/>
      <c r="E215" s="189" t="s">
        <v>54</v>
      </c>
      <c r="F215" s="527">
        <f t="shared" si="7"/>
        <v>0</v>
      </c>
      <c r="G215" s="522"/>
      <c r="H215" s="522"/>
    </row>
    <row r="216" spans="2:8" ht="20.100000000000001" customHeight="1">
      <c r="B216" s="524"/>
      <c r="C216" s="526"/>
      <c r="D216" s="522"/>
      <c r="E216" s="189" t="s">
        <v>55</v>
      </c>
      <c r="F216" s="527">
        <f t="shared" si="7"/>
        <v>0</v>
      </c>
      <c r="G216" s="522"/>
      <c r="H216" s="522"/>
    </row>
    <row r="217" spans="2:8" ht="20.100000000000001" customHeight="1">
      <c r="B217" s="524"/>
      <c r="C217" s="526"/>
      <c r="D217" s="522"/>
      <c r="E217" s="189" t="s">
        <v>33</v>
      </c>
      <c r="F217" s="527">
        <f t="shared" si="7"/>
        <v>0</v>
      </c>
      <c r="G217" s="522"/>
      <c r="H217" s="522"/>
    </row>
    <row r="218" spans="2:8" ht="20.100000000000001" customHeight="1">
      <c r="B218" s="524"/>
      <c r="C218" s="526" t="s">
        <v>65</v>
      </c>
      <c r="D218" s="522"/>
      <c r="E218" s="189"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8"/>
  <conditionalFormatting sqref="O51:O110 G51:G110 I51:I110 L51:L110">
    <cfRule type="expression" dxfId="278" priority="74">
      <formula>INDIRECT(ADDRESS(ROW(),COLUMN()))=TRUNC(INDIRECT(ADDRESS(ROW(),COLUMN())))</formula>
    </cfRule>
  </conditionalFormatting>
  <conditionalFormatting sqref="O27:O50">
    <cfRule type="expression" dxfId="277" priority="70">
      <formula>INDIRECT(ADDRESS(ROW(),COLUMN()))=TRUNC(INDIRECT(ADDRESS(ROW(),COLUMN())))</formula>
    </cfRule>
  </conditionalFormatting>
  <conditionalFormatting sqref="G48:G50">
    <cfRule type="expression" dxfId="276" priority="73">
      <formula>INDIRECT(ADDRESS(ROW(),COLUMN()))=TRUNC(INDIRECT(ADDRESS(ROW(),COLUMN())))</formula>
    </cfRule>
  </conditionalFormatting>
  <conditionalFormatting sqref="I45 I48:I50">
    <cfRule type="expression" dxfId="275" priority="72">
      <formula>INDIRECT(ADDRESS(ROW(),COLUMN()))=TRUNC(INDIRECT(ADDRESS(ROW(),COLUMN())))</formula>
    </cfRule>
  </conditionalFormatting>
  <conditionalFormatting sqref="L29:L50">
    <cfRule type="expression" dxfId="274" priority="71">
      <formula>INDIRECT(ADDRESS(ROW(),COLUMN()))=TRUNC(INDIRECT(ADDRESS(ROW(),COLUMN())))</formula>
    </cfRule>
  </conditionalFormatting>
  <conditionalFormatting sqref="O10">
    <cfRule type="expression" dxfId="273" priority="68">
      <formula>INDIRECT(ADDRESS(ROW(),COLUMN()))=TRUNC(INDIRECT(ADDRESS(ROW(),COLUMN())))</formula>
    </cfRule>
  </conditionalFormatting>
  <conditionalFormatting sqref="L10">
    <cfRule type="expression" dxfId="272" priority="69">
      <formula>INDIRECT(ADDRESS(ROW(),COLUMN()))=TRUNC(INDIRECT(ADDRESS(ROW(),COLUMN())))</formula>
    </cfRule>
  </conditionalFormatting>
  <conditionalFormatting sqref="O11">
    <cfRule type="expression" dxfId="271" priority="66">
      <formula>INDIRECT(ADDRESS(ROW(),COLUMN()))=TRUNC(INDIRECT(ADDRESS(ROW(),COLUMN())))</formula>
    </cfRule>
  </conditionalFormatting>
  <conditionalFormatting sqref="L11">
    <cfRule type="expression" dxfId="270" priority="67">
      <formula>INDIRECT(ADDRESS(ROW(),COLUMN()))=TRUNC(INDIRECT(ADDRESS(ROW(),COLUMN())))</formula>
    </cfRule>
  </conditionalFormatting>
  <conditionalFormatting sqref="O12:O26">
    <cfRule type="expression" dxfId="269" priority="63">
      <formula>INDIRECT(ADDRESS(ROW(),COLUMN()))=TRUNC(INDIRECT(ADDRESS(ROW(),COLUMN())))</formula>
    </cfRule>
  </conditionalFormatting>
  <conditionalFormatting sqref="I21:I25">
    <cfRule type="expression" dxfId="268" priority="65">
      <formula>INDIRECT(ADDRESS(ROW(),COLUMN()))=TRUNC(INDIRECT(ADDRESS(ROW(),COLUMN())))</formula>
    </cfRule>
  </conditionalFormatting>
  <conditionalFormatting sqref="L12:L25">
    <cfRule type="expression" dxfId="267" priority="64">
      <formula>INDIRECT(ADDRESS(ROW(),COLUMN()))=TRUNC(INDIRECT(ADDRESS(ROW(),COLUMN())))</formula>
    </cfRule>
  </conditionalFormatting>
  <conditionalFormatting sqref="G10 G15">
    <cfRule type="expression" dxfId="266" priority="62">
      <formula>INDIRECT(ADDRESS(ROW(),COLUMN()))=TRUNC(INDIRECT(ADDRESS(ROW(),COLUMN())))</formula>
    </cfRule>
  </conditionalFormatting>
  <conditionalFormatting sqref="I10 I15">
    <cfRule type="expression" dxfId="265" priority="61">
      <formula>INDIRECT(ADDRESS(ROW(),COLUMN()))=TRUNC(INDIRECT(ADDRESS(ROW(),COLUMN())))</formula>
    </cfRule>
  </conditionalFormatting>
  <conditionalFormatting sqref="G12">
    <cfRule type="expression" dxfId="264" priority="60">
      <formula>INDIRECT(ADDRESS(ROW(),COLUMN()))=TRUNC(INDIRECT(ADDRESS(ROW(),COLUMN())))</formula>
    </cfRule>
  </conditionalFormatting>
  <conditionalFormatting sqref="I12">
    <cfRule type="expression" dxfId="263" priority="59">
      <formula>INDIRECT(ADDRESS(ROW(),COLUMN()))=TRUNC(INDIRECT(ADDRESS(ROW(),COLUMN())))</formula>
    </cfRule>
  </conditionalFormatting>
  <conditionalFormatting sqref="G14">
    <cfRule type="expression" dxfId="262" priority="58">
      <formula>INDIRECT(ADDRESS(ROW(),COLUMN()))=TRUNC(INDIRECT(ADDRESS(ROW(),COLUMN())))</formula>
    </cfRule>
  </conditionalFormatting>
  <conditionalFormatting sqref="I14">
    <cfRule type="expression" dxfId="261" priority="57">
      <formula>INDIRECT(ADDRESS(ROW(),COLUMN()))=TRUNC(INDIRECT(ADDRESS(ROW(),COLUMN())))</formula>
    </cfRule>
  </conditionalFormatting>
  <conditionalFormatting sqref="G11">
    <cfRule type="expression" dxfId="260" priority="56">
      <formula>INDIRECT(ADDRESS(ROW(),COLUMN()))=TRUNC(INDIRECT(ADDRESS(ROW(),COLUMN())))</formula>
    </cfRule>
  </conditionalFormatting>
  <conditionalFormatting sqref="I11">
    <cfRule type="expression" dxfId="259" priority="55">
      <formula>INDIRECT(ADDRESS(ROW(),COLUMN()))=TRUNC(INDIRECT(ADDRESS(ROW(),COLUMN())))</formula>
    </cfRule>
  </conditionalFormatting>
  <conditionalFormatting sqref="G13">
    <cfRule type="expression" dxfId="258" priority="54">
      <formula>INDIRECT(ADDRESS(ROW(),COLUMN()))=TRUNC(INDIRECT(ADDRESS(ROW(),COLUMN())))</formula>
    </cfRule>
  </conditionalFormatting>
  <conditionalFormatting sqref="I13">
    <cfRule type="expression" dxfId="257" priority="53">
      <formula>INDIRECT(ADDRESS(ROW(),COLUMN()))=TRUNC(INDIRECT(ADDRESS(ROW(),COLUMN())))</formula>
    </cfRule>
  </conditionalFormatting>
  <conditionalFormatting sqref="G16 G19">
    <cfRule type="expression" dxfId="256" priority="52">
      <formula>INDIRECT(ADDRESS(ROW(),COLUMN()))=TRUNC(INDIRECT(ADDRESS(ROW(),COLUMN())))</formula>
    </cfRule>
  </conditionalFormatting>
  <conditionalFormatting sqref="I16 I19">
    <cfRule type="expression" dxfId="255" priority="51">
      <formula>INDIRECT(ADDRESS(ROW(),COLUMN()))=TRUNC(INDIRECT(ADDRESS(ROW(),COLUMN())))</formula>
    </cfRule>
  </conditionalFormatting>
  <conditionalFormatting sqref="G17">
    <cfRule type="expression" dxfId="254" priority="50">
      <formula>INDIRECT(ADDRESS(ROW(),COLUMN()))=TRUNC(INDIRECT(ADDRESS(ROW(),COLUMN())))</formula>
    </cfRule>
  </conditionalFormatting>
  <conditionalFormatting sqref="I17">
    <cfRule type="expression" dxfId="253" priority="49">
      <formula>INDIRECT(ADDRESS(ROW(),COLUMN()))=TRUNC(INDIRECT(ADDRESS(ROW(),COLUMN())))</formula>
    </cfRule>
  </conditionalFormatting>
  <conditionalFormatting sqref="G18">
    <cfRule type="expression" dxfId="252" priority="48">
      <formula>INDIRECT(ADDRESS(ROW(),COLUMN()))=TRUNC(INDIRECT(ADDRESS(ROW(),COLUMN())))</formula>
    </cfRule>
  </conditionalFormatting>
  <conditionalFormatting sqref="I18">
    <cfRule type="expression" dxfId="251" priority="47">
      <formula>INDIRECT(ADDRESS(ROW(),COLUMN()))=TRUNC(INDIRECT(ADDRESS(ROW(),COLUMN())))</formula>
    </cfRule>
  </conditionalFormatting>
  <conditionalFormatting sqref="G20">
    <cfRule type="expression" dxfId="250" priority="46">
      <formula>INDIRECT(ADDRESS(ROW(),COLUMN()))=TRUNC(INDIRECT(ADDRESS(ROW(),COLUMN())))</formula>
    </cfRule>
  </conditionalFormatting>
  <conditionalFormatting sqref="I20">
    <cfRule type="expression" dxfId="249" priority="45">
      <formula>INDIRECT(ADDRESS(ROW(),COLUMN()))=TRUNC(INDIRECT(ADDRESS(ROW(),COLUMN())))</formula>
    </cfRule>
  </conditionalFormatting>
  <conditionalFormatting sqref="G21 G23">
    <cfRule type="expression" dxfId="248" priority="44">
      <formula>INDIRECT(ADDRESS(ROW(),COLUMN()))=TRUNC(INDIRECT(ADDRESS(ROW(),COLUMN())))</formula>
    </cfRule>
  </conditionalFormatting>
  <conditionalFormatting sqref="G22">
    <cfRule type="expression" dxfId="247" priority="43">
      <formula>INDIRECT(ADDRESS(ROW(),COLUMN()))=TRUNC(INDIRECT(ADDRESS(ROW(),COLUMN())))</formula>
    </cfRule>
  </conditionalFormatting>
  <conditionalFormatting sqref="G24:G25">
    <cfRule type="expression" dxfId="246" priority="42">
      <formula>INDIRECT(ADDRESS(ROW(),COLUMN()))=TRUNC(INDIRECT(ADDRESS(ROW(),COLUMN())))</formula>
    </cfRule>
  </conditionalFormatting>
  <conditionalFormatting sqref="G26:G28">
    <cfRule type="expression" dxfId="245" priority="41">
      <formula>INDIRECT(ADDRESS(ROW(),COLUMN()))=TRUNC(INDIRECT(ADDRESS(ROW(),COLUMN())))</formula>
    </cfRule>
  </conditionalFormatting>
  <conditionalFormatting sqref="I26:I28">
    <cfRule type="expression" dxfId="244" priority="40">
      <formula>INDIRECT(ADDRESS(ROW(),COLUMN()))=TRUNC(INDIRECT(ADDRESS(ROW(),COLUMN())))</formula>
    </cfRule>
  </conditionalFormatting>
  <conditionalFormatting sqref="L26:L28">
    <cfRule type="expression" dxfId="243" priority="39">
      <formula>INDIRECT(ADDRESS(ROW(),COLUMN()))=TRUNC(INDIRECT(ADDRESS(ROW(),COLUMN())))</formula>
    </cfRule>
  </conditionalFormatting>
  <conditionalFormatting sqref="G29:G30">
    <cfRule type="expression" dxfId="242" priority="38">
      <formula>INDIRECT(ADDRESS(ROW(),COLUMN()))=TRUNC(INDIRECT(ADDRESS(ROW(),COLUMN())))</formula>
    </cfRule>
  </conditionalFormatting>
  <conditionalFormatting sqref="I29:I30">
    <cfRule type="expression" dxfId="241" priority="37">
      <formula>INDIRECT(ADDRESS(ROW(),COLUMN()))=TRUNC(INDIRECT(ADDRESS(ROW(),COLUMN())))</formula>
    </cfRule>
  </conditionalFormatting>
  <conditionalFormatting sqref="G31:G32 G42 G44">
    <cfRule type="expression" dxfId="240" priority="36">
      <formula>INDIRECT(ADDRESS(ROW(),COLUMN()))=TRUNC(INDIRECT(ADDRESS(ROW(),COLUMN())))</formula>
    </cfRule>
  </conditionalFormatting>
  <conditionalFormatting sqref="I31:I32 I42 I44">
    <cfRule type="expression" dxfId="239" priority="35">
      <formula>INDIRECT(ADDRESS(ROW(),COLUMN()))=TRUNC(INDIRECT(ADDRESS(ROW(),COLUMN())))</formula>
    </cfRule>
  </conditionalFormatting>
  <conditionalFormatting sqref="G40">
    <cfRule type="expression" dxfId="238" priority="34">
      <formula>INDIRECT(ADDRESS(ROW(),COLUMN()))=TRUNC(INDIRECT(ADDRESS(ROW(),COLUMN())))</formula>
    </cfRule>
  </conditionalFormatting>
  <conditionalFormatting sqref="I40">
    <cfRule type="expression" dxfId="237" priority="33">
      <formula>INDIRECT(ADDRESS(ROW(),COLUMN()))=TRUNC(INDIRECT(ADDRESS(ROW(),COLUMN())))</formula>
    </cfRule>
  </conditionalFormatting>
  <conditionalFormatting sqref="G37">
    <cfRule type="expression" dxfId="236" priority="32">
      <formula>INDIRECT(ADDRESS(ROW(),COLUMN()))=TRUNC(INDIRECT(ADDRESS(ROW(),COLUMN())))</formula>
    </cfRule>
  </conditionalFormatting>
  <conditionalFormatting sqref="I37">
    <cfRule type="expression" dxfId="235" priority="31">
      <formula>INDIRECT(ADDRESS(ROW(),COLUMN()))=TRUNC(INDIRECT(ADDRESS(ROW(),COLUMN())))</formula>
    </cfRule>
  </conditionalFormatting>
  <conditionalFormatting sqref="G38">
    <cfRule type="expression" dxfId="234" priority="30">
      <formula>INDIRECT(ADDRESS(ROW(),COLUMN()))=TRUNC(INDIRECT(ADDRESS(ROW(),COLUMN())))</formula>
    </cfRule>
  </conditionalFormatting>
  <conditionalFormatting sqref="I38">
    <cfRule type="expression" dxfId="233" priority="29">
      <formula>INDIRECT(ADDRESS(ROW(),COLUMN()))=TRUNC(INDIRECT(ADDRESS(ROW(),COLUMN())))</formula>
    </cfRule>
  </conditionalFormatting>
  <conditionalFormatting sqref="G41">
    <cfRule type="expression" dxfId="232" priority="28">
      <formula>INDIRECT(ADDRESS(ROW(),COLUMN()))=TRUNC(INDIRECT(ADDRESS(ROW(),COLUMN())))</formula>
    </cfRule>
  </conditionalFormatting>
  <conditionalFormatting sqref="I41">
    <cfRule type="expression" dxfId="231" priority="27">
      <formula>INDIRECT(ADDRESS(ROW(),COLUMN()))=TRUNC(INDIRECT(ADDRESS(ROW(),COLUMN())))</formula>
    </cfRule>
  </conditionalFormatting>
  <conditionalFormatting sqref="G43">
    <cfRule type="expression" dxfId="230" priority="26">
      <formula>INDIRECT(ADDRESS(ROW(),COLUMN()))=TRUNC(INDIRECT(ADDRESS(ROW(),COLUMN())))</formula>
    </cfRule>
  </conditionalFormatting>
  <conditionalFormatting sqref="I43">
    <cfRule type="expression" dxfId="229" priority="25">
      <formula>INDIRECT(ADDRESS(ROW(),COLUMN()))=TRUNC(INDIRECT(ADDRESS(ROW(),COLUMN())))</formula>
    </cfRule>
  </conditionalFormatting>
  <conditionalFormatting sqref="G36">
    <cfRule type="expression" dxfId="228" priority="24">
      <formula>INDIRECT(ADDRESS(ROW(),COLUMN()))=TRUNC(INDIRECT(ADDRESS(ROW(),COLUMN())))</formula>
    </cfRule>
  </conditionalFormatting>
  <conditionalFormatting sqref="I36">
    <cfRule type="expression" dxfId="227" priority="23">
      <formula>INDIRECT(ADDRESS(ROW(),COLUMN()))=TRUNC(INDIRECT(ADDRESS(ROW(),COLUMN())))</formula>
    </cfRule>
  </conditionalFormatting>
  <conditionalFormatting sqref="G39">
    <cfRule type="expression" dxfId="226" priority="22">
      <formula>INDIRECT(ADDRESS(ROW(),COLUMN()))=TRUNC(INDIRECT(ADDRESS(ROW(),COLUMN())))</formula>
    </cfRule>
  </conditionalFormatting>
  <conditionalFormatting sqref="I39">
    <cfRule type="expression" dxfId="225" priority="21">
      <formula>INDIRECT(ADDRESS(ROW(),COLUMN()))=TRUNC(INDIRECT(ADDRESS(ROW(),COLUMN())))</formula>
    </cfRule>
  </conditionalFormatting>
  <conditionalFormatting sqref="G35">
    <cfRule type="expression" dxfId="224" priority="20">
      <formula>INDIRECT(ADDRESS(ROW(),COLUMN()))=TRUNC(INDIRECT(ADDRESS(ROW(),COLUMN())))</formula>
    </cfRule>
  </conditionalFormatting>
  <conditionalFormatting sqref="I35">
    <cfRule type="expression" dxfId="223" priority="19">
      <formula>INDIRECT(ADDRESS(ROW(),COLUMN()))=TRUNC(INDIRECT(ADDRESS(ROW(),COLUMN())))</formula>
    </cfRule>
  </conditionalFormatting>
  <conditionalFormatting sqref="G33">
    <cfRule type="expression" dxfId="222" priority="18">
      <formula>INDIRECT(ADDRESS(ROW(),COLUMN()))=TRUNC(INDIRECT(ADDRESS(ROW(),COLUMN())))</formula>
    </cfRule>
  </conditionalFormatting>
  <conditionalFormatting sqref="I33">
    <cfRule type="expression" dxfId="221" priority="17">
      <formula>INDIRECT(ADDRESS(ROW(),COLUMN()))=TRUNC(INDIRECT(ADDRESS(ROW(),COLUMN())))</formula>
    </cfRule>
  </conditionalFormatting>
  <conditionalFormatting sqref="G34">
    <cfRule type="expression" dxfId="220" priority="16">
      <formula>INDIRECT(ADDRESS(ROW(),COLUMN()))=TRUNC(INDIRECT(ADDRESS(ROW(),COLUMN())))</formula>
    </cfRule>
  </conditionalFormatting>
  <conditionalFormatting sqref="I34">
    <cfRule type="expression" dxfId="219" priority="15">
      <formula>INDIRECT(ADDRESS(ROW(),COLUMN()))=TRUNC(INDIRECT(ADDRESS(ROW(),COLUMN())))</formula>
    </cfRule>
  </conditionalFormatting>
  <conditionalFormatting sqref="G45">
    <cfRule type="expression" dxfId="218" priority="14">
      <formula>INDIRECT(ADDRESS(ROW(),COLUMN()))=TRUNC(INDIRECT(ADDRESS(ROW(),COLUMN())))</formula>
    </cfRule>
  </conditionalFormatting>
  <conditionalFormatting sqref="G46:G47">
    <cfRule type="expression" dxfId="217" priority="13">
      <formula>INDIRECT(ADDRESS(ROW(),COLUMN()))=TRUNC(INDIRECT(ADDRESS(ROW(),COLUMN())))</formula>
    </cfRule>
  </conditionalFormatting>
  <conditionalFormatting sqref="I46:I47">
    <cfRule type="expression" dxfId="216" priority="12">
      <formula>INDIRECT(ADDRESS(ROW(),COLUMN()))=TRUNC(INDIRECT(ADDRESS(ROW(),COLUMN())))</formula>
    </cfRule>
  </conditionalFormatting>
  <conditionalFormatting sqref="G117">
    <cfRule type="expression" dxfId="215" priority="8">
      <formula>INDIRECT(ADDRESS(ROW(),COLUMN()))=TRUNC(INDIRECT(ADDRESS(ROW(),COLUMN())))</formula>
    </cfRule>
  </conditionalFormatting>
  <conditionalFormatting sqref="I117">
    <cfRule type="expression" dxfId="214" priority="7">
      <formula>INDIRECT(ADDRESS(ROW(),COLUMN()))=TRUNC(INDIRECT(ADDRESS(ROW(),COLUMN())))</formula>
    </cfRule>
  </conditionalFormatting>
  <conditionalFormatting sqref="L117">
    <cfRule type="expression" dxfId="213" priority="6">
      <formula>INDIRECT(ADDRESS(ROW(),COLUMN()))=TRUNC(INDIRECT(ADDRESS(ROW(),COLUMN())))</formula>
    </cfRule>
  </conditionalFormatting>
  <conditionalFormatting sqref="O117">
    <cfRule type="expression" dxfId="212" priority="5">
      <formula>INDIRECT(ADDRESS(ROW(),COLUMN()))=TRUNC(INDIRECT(ADDRESS(ROW(),COLUMN())))</formula>
    </cfRule>
  </conditionalFormatting>
  <conditionalFormatting sqref="G118:G166">
    <cfRule type="expression" dxfId="211" priority="4">
      <formula>INDIRECT(ADDRESS(ROW(),COLUMN()))=TRUNC(INDIRECT(ADDRESS(ROW(),COLUMN())))</formula>
    </cfRule>
  </conditionalFormatting>
  <conditionalFormatting sqref="I118:I166">
    <cfRule type="expression" dxfId="210" priority="3">
      <formula>INDIRECT(ADDRESS(ROW(),COLUMN()))=TRUNC(INDIRECT(ADDRESS(ROW(),COLUMN())))</formula>
    </cfRule>
  </conditionalFormatting>
  <conditionalFormatting sqref="L118:L166">
    <cfRule type="expression" dxfId="209" priority="2">
      <formula>INDIRECT(ADDRESS(ROW(),COLUMN()))=TRUNC(INDIRECT(ADDRESS(ROW(),COLUMN())))</formula>
    </cfRule>
  </conditionalFormatting>
  <conditionalFormatting sqref="O118:O166">
    <cfRule type="expression" dxfId="208"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192" t="str">
        <f>IF(実施計画提出書!T12=0,"",実施計画提出書!T12)</f>
        <v/>
      </c>
    </row>
    <row r="2" spans="1:24" ht="25.5" customHeight="1">
      <c r="A2" s="534" t="s">
        <v>286</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190" t="s">
        <v>203</v>
      </c>
      <c r="F6" s="550" t="s">
        <v>212</v>
      </c>
      <c r="G6" s="551"/>
      <c r="H6" s="551"/>
      <c r="I6" s="551"/>
      <c r="J6" s="551"/>
      <c r="K6" s="552"/>
      <c r="L6" s="86"/>
      <c r="M6" s="86"/>
      <c r="N6" s="86"/>
      <c r="O6" s="86"/>
      <c r="P6" s="86"/>
      <c r="Q6" s="86"/>
    </row>
    <row r="7" spans="1:24" ht="19.5" customHeight="1">
      <c r="A7" s="88"/>
      <c r="B7" s="89"/>
      <c r="C7" s="561">
        <f>SUMIFS($Q$10:$Q$109,$B$10:$B$109,"")</f>
        <v>0</v>
      </c>
      <c r="D7" s="562"/>
      <c r="E7" s="191">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187"/>
    </row>
    <row r="112" spans="1:17" ht="25.5" customHeight="1">
      <c r="A112" s="534" t="s">
        <v>287</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229"/>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229"/>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25.5"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hidden="1"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hidden="1"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hidden="1"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hidden="1"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hidden="1"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hidden="1"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hidden="1"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hidden="1"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hidden="1"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hidden="1"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hidden="1"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hidden="1"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hidden="1"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hidden="1"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hidden="1"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hidden="1"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hidden="1"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hidden="1"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hidden="1"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hidden="1"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hidden="1"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hidden="1"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hidden="1"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hidden="1"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hidden="1"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0.75"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hidden="1"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hidden="1"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hidden="1"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hidden="1"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hidden="1"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hidden="1"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hidden="1"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hidden="1"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hidden="1" customHeight="1">
      <c r="A166" s="538">
        <v>50</v>
      </c>
      <c r="B166" s="539"/>
      <c r="C166" s="540"/>
      <c r="D166" s="541"/>
      <c r="E166" s="165"/>
      <c r="F166" s="168"/>
      <c r="G166" s="126"/>
      <c r="H166" s="147"/>
      <c r="I166" s="126"/>
      <c r="J166" s="148"/>
      <c r="K166" s="147"/>
      <c r="L166" s="126"/>
      <c r="M166" s="148"/>
      <c r="N166" s="127"/>
      <c r="O166" s="126"/>
      <c r="P166" s="149"/>
      <c r="Q166" s="130">
        <f t="shared" si="4"/>
        <v>0</v>
      </c>
    </row>
    <row r="168" spans="1:17">
      <c r="A168" s="187"/>
    </row>
    <row r="169" spans="1:17" ht="20.100000000000001" customHeight="1">
      <c r="B169" s="534" t="s">
        <v>288</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88" t="s">
        <v>39</v>
      </c>
      <c r="F182" s="532" t="s">
        <v>204</v>
      </c>
      <c r="G182" s="522"/>
      <c r="H182" s="522"/>
    </row>
    <row r="183" spans="2:8" ht="20.100000000000001" customHeight="1">
      <c r="B183" s="533" t="s">
        <v>40</v>
      </c>
      <c r="C183" s="526" t="s">
        <v>215</v>
      </c>
      <c r="D183" s="522"/>
      <c r="E183" s="189" t="s">
        <v>41</v>
      </c>
      <c r="F183" s="523">
        <f t="shared" ref="F183:F198" si="6">SUMIFS($Q$10:$Q$109,$D$10:$D$109,E183,$B$10:$B$109,"")</f>
        <v>0</v>
      </c>
      <c r="G183" s="522"/>
      <c r="H183" s="522"/>
    </row>
    <row r="184" spans="2:8" ht="20.100000000000001" customHeight="1">
      <c r="B184" s="533"/>
      <c r="C184" s="526"/>
      <c r="D184" s="522"/>
      <c r="E184" s="189" t="s">
        <v>42</v>
      </c>
      <c r="F184" s="523">
        <f t="shared" si="6"/>
        <v>0</v>
      </c>
      <c r="G184" s="522"/>
      <c r="H184" s="522"/>
    </row>
    <row r="185" spans="2:8" ht="20.100000000000001" customHeight="1">
      <c r="B185" s="533"/>
      <c r="C185" s="526"/>
      <c r="D185" s="522"/>
      <c r="E185" s="189" t="s">
        <v>43</v>
      </c>
      <c r="F185" s="523">
        <f t="shared" si="6"/>
        <v>0</v>
      </c>
      <c r="G185" s="522"/>
      <c r="H185" s="522"/>
    </row>
    <row r="186" spans="2:8" ht="20.100000000000001" customHeight="1">
      <c r="B186" s="533"/>
      <c r="C186" s="526" t="s">
        <v>216</v>
      </c>
      <c r="D186" s="522"/>
      <c r="E186" s="189" t="s">
        <v>44</v>
      </c>
      <c r="F186" s="523">
        <f t="shared" si="6"/>
        <v>0</v>
      </c>
      <c r="G186" s="522"/>
      <c r="H186" s="522"/>
    </row>
    <row r="187" spans="2:8" ht="20.100000000000001" customHeight="1">
      <c r="B187" s="533"/>
      <c r="C187" s="526"/>
      <c r="D187" s="522"/>
      <c r="E187" s="189" t="s">
        <v>45</v>
      </c>
      <c r="F187" s="523">
        <f t="shared" si="6"/>
        <v>0</v>
      </c>
      <c r="G187" s="522"/>
      <c r="H187" s="522"/>
    </row>
    <row r="188" spans="2:8" ht="20.100000000000001" customHeight="1">
      <c r="B188" s="533"/>
      <c r="C188" s="526"/>
      <c r="D188" s="522"/>
      <c r="E188" s="189" t="s">
        <v>46</v>
      </c>
      <c r="F188" s="523">
        <f t="shared" si="6"/>
        <v>0</v>
      </c>
      <c r="G188" s="522"/>
      <c r="H188" s="522"/>
    </row>
    <row r="189" spans="2:8" ht="20.100000000000001" customHeight="1">
      <c r="B189" s="533"/>
      <c r="C189" s="526"/>
      <c r="D189" s="522"/>
      <c r="E189" s="189" t="s">
        <v>47</v>
      </c>
      <c r="F189" s="523">
        <f t="shared" si="6"/>
        <v>0</v>
      </c>
      <c r="G189" s="522"/>
      <c r="H189" s="522"/>
    </row>
    <row r="190" spans="2:8" ht="20.100000000000001" customHeight="1">
      <c r="B190" s="533"/>
      <c r="C190" s="526"/>
      <c r="D190" s="522"/>
      <c r="E190" s="189" t="s">
        <v>48</v>
      </c>
      <c r="F190" s="523">
        <f t="shared" si="6"/>
        <v>0</v>
      </c>
      <c r="G190" s="522"/>
      <c r="H190" s="522"/>
    </row>
    <row r="191" spans="2:8" ht="20.100000000000001" customHeight="1">
      <c r="B191" s="533"/>
      <c r="C191" s="526" t="s">
        <v>217</v>
      </c>
      <c r="D191" s="522"/>
      <c r="E191" s="189" t="s">
        <v>49</v>
      </c>
      <c r="F191" s="523">
        <f t="shared" si="6"/>
        <v>0</v>
      </c>
      <c r="G191" s="522"/>
      <c r="H191" s="522"/>
    </row>
    <row r="192" spans="2:8" ht="20.100000000000001" customHeight="1">
      <c r="B192" s="533"/>
      <c r="C192" s="526"/>
      <c r="D192" s="522"/>
      <c r="E192" s="189" t="s">
        <v>50</v>
      </c>
      <c r="F192" s="523">
        <f t="shared" si="6"/>
        <v>0</v>
      </c>
      <c r="G192" s="522"/>
      <c r="H192" s="522"/>
    </row>
    <row r="193" spans="2:8" ht="20.100000000000001" customHeight="1">
      <c r="B193" s="533"/>
      <c r="C193" s="526"/>
      <c r="D193" s="522"/>
      <c r="E193" s="189" t="s">
        <v>51</v>
      </c>
      <c r="F193" s="523">
        <f t="shared" si="6"/>
        <v>0</v>
      </c>
      <c r="G193" s="522"/>
      <c r="H193" s="522"/>
    </row>
    <row r="194" spans="2:8" ht="20.100000000000001" customHeight="1">
      <c r="B194" s="533"/>
      <c r="C194" s="526" t="s">
        <v>218</v>
      </c>
      <c r="D194" s="522"/>
      <c r="E194" s="189" t="s">
        <v>52</v>
      </c>
      <c r="F194" s="523">
        <f t="shared" si="6"/>
        <v>0</v>
      </c>
      <c r="G194" s="522"/>
      <c r="H194" s="522"/>
    </row>
    <row r="195" spans="2:8" ht="20.100000000000001" customHeight="1">
      <c r="B195" s="533"/>
      <c r="C195" s="526"/>
      <c r="D195" s="522"/>
      <c r="E195" s="189" t="s">
        <v>53</v>
      </c>
      <c r="F195" s="523">
        <f t="shared" si="6"/>
        <v>0</v>
      </c>
      <c r="G195" s="522"/>
      <c r="H195" s="522"/>
    </row>
    <row r="196" spans="2:8" ht="20.100000000000001" customHeight="1">
      <c r="B196" s="533"/>
      <c r="C196" s="526"/>
      <c r="D196" s="522"/>
      <c r="E196" s="189" t="s">
        <v>54</v>
      </c>
      <c r="F196" s="523">
        <f t="shared" si="6"/>
        <v>0</v>
      </c>
      <c r="G196" s="522"/>
      <c r="H196" s="522"/>
    </row>
    <row r="197" spans="2:8" ht="20.100000000000001" customHeight="1">
      <c r="B197" s="533"/>
      <c r="C197" s="526"/>
      <c r="D197" s="522"/>
      <c r="E197" s="189" t="s">
        <v>55</v>
      </c>
      <c r="F197" s="523">
        <f t="shared" si="6"/>
        <v>0</v>
      </c>
      <c r="G197" s="522"/>
      <c r="H197" s="522"/>
    </row>
    <row r="198" spans="2:8" ht="20.100000000000001" customHeight="1">
      <c r="B198" s="533"/>
      <c r="C198" s="526" t="s">
        <v>65</v>
      </c>
      <c r="D198" s="522"/>
      <c r="E198" s="189"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9" t="s">
        <v>41</v>
      </c>
      <c r="F202" s="527">
        <f t="shared" ref="F202:F218" si="7">SUMIFS($Q$10:$Q$109,$D$10:$D$109,E202,$B$10:$B$109,"○")</f>
        <v>0</v>
      </c>
      <c r="G202" s="522"/>
      <c r="H202" s="522"/>
    </row>
    <row r="203" spans="2:8" ht="20.100000000000001" customHeight="1">
      <c r="B203" s="524"/>
      <c r="C203" s="526"/>
      <c r="D203" s="522"/>
      <c r="E203" s="189" t="s">
        <v>42</v>
      </c>
      <c r="F203" s="527">
        <f t="shared" si="7"/>
        <v>0</v>
      </c>
      <c r="G203" s="522"/>
      <c r="H203" s="522"/>
    </row>
    <row r="204" spans="2:8" ht="20.100000000000001" customHeight="1">
      <c r="B204" s="524"/>
      <c r="C204" s="526"/>
      <c r="D204" s="522"/>
      <c r="E204" s="189" t="s">
        <v>43</v>
      </c>
      <c r="F204" s="527">
        <f t="shared" si="7"/>
        <v>0</v>
      </c>
      <c r="G204" s="522"/>
      <c r="H204" s="522"/>
    </row>
    <row r="205" spans="2:8" ht="20.100000000000001" customHeight="1">
      <c r="B205" s="524"/>
      <c r="C205" s="526" t="s">
        <v>216</v>
      </c>
      <c r="D205" s="522"/>
      <c r="E205" s="189" t="s">
        <v>44</v>
      </c>
      <c r="F205" s="527">
        <f t="shared" si="7"/>
        <v>0</v>
      </c>
      <c r="G205" s="522"/>
      <c r="H205" s="522"/>
    </row>
    <row r="206" spans="2:8" ht="20.100000000000001" customHeight="1">
      <c r="B206" s="524"/>
      <c r="C206" s="526"/>
      <c r="D206" s="522"/>
      <c r="E206" s="189" t="s">
        <v>45</v>
      </c>
      <c r="F206" s="527">
        <f t="shared" si="7"/>
        <v>0</v>
      </c>
      <c r="G206" s="522"/>
      <c r="H206" s="522"/>
    </row>
    <row r="207" spans="2:8" ht="20.100000000000001" customHeight="1">
      <c r="B207" s="524"/>
      <c r="C207" s="526"/>
      <c r="D207" s="522"/>
      <c r="E207" s="189" t="s">
        <v>46</v>
      </c>
      <c r="F207" s="527">
        <f t="shared" si="7"/>
        <v>0</v>
      </c>
      <c r="G207" s="522"/>
      <c r="H207" s="522"/>
    </row>
    <row r="208" spans="2:8" ht="20.100000000000001" customHeight="1">
      <c r="B208" s="524"/>
      <c r="C208" s="526"/>
      <c r="D208" s="522"/>
      <c r="E208" s="189" t="s">
        <v>47</v>
      </c>
      <c r="F208" s="527">
        <f t="shared" si="7"/>
        <v>0</v>
      </c>
      <c r="G208" s="522"/>
      <c r="H208" s="522"/>
    </row>
    <row r="209" spans="2:8" ht="20.100000000000001" customHeight="1">
      <c r="B209" s="524"/>
      <c r="C209" s="526"/>
      <c r="D209" s="522"/>
      <c r="E209" s="189" t="s">
        <v>48</v>
      </c>
      <c r="F209" s="527">
        <f t="shared" si="7"/>
        <v>0</v>
      </c>
      <c r="G209" s="522"/>
      <c r="H209" s="522"/>
    </row>
    <row r="210" spans="2:8" ht="20.100000000000001" customHeight="1">
      <c r="B210" s="524"/>
      <c r="C210" s="526" t="s">
        <v>217</v>
      </c>
      <c r="D210" s="522"/>
      <c r="E210" s="189" t="s">
        <v>49</v>
      </c>
      <c r="F210" s="527">
        <f t="shared" si="7"/>
        <v>0</v>
      </c>
      <c r="G210" s="522"/>
      <c r="H210" s="522"/>
    </row>
    <row r="211" spans="2:8" ht="20.100000000000001" customHeight="1">
      <c r="B211" s="524"/>
      <c r="C211" s="526"/>
      <c r="D211" s="522"/>
      <c r="E211" s="189" t="s">
        <v>50</v>
      </c>
      <c r="F211" s="527">
        <f t="shared" si="7"/>
        <v>0</v>
      </c>
      <c r="G211" s="522"/>
      <c r="H211" s="522"/>
    </row>
    <row r="212" spans="2:8" ht="20.100000000000001" customHeight="1">
      <c r="B212" s="524"/>
      <c r="C212" s="526"/>
      <c r="D212" s="522"/>
      <c r="E212" s="189" t="s">
        <v>51</v>
      </c>
      <c r="F212" s="527">
        <f t="shared" si="7"/>
        <v>0</v>
      </c>
      <c r="G212" s="522"/>
      <c r="H212" s="522"/>
    </row>
    <row r="213" spans="2:8" ht="20.100000000000001" customHeight="1">
      <c r="B213" s="524"/>
      <c r="C213" s="526" t="s">
        <v>218</v>
      </c>
      <c r="D213" s="522"/>
      <c r="E213" s="189" t="s">
        <v>52</v>
      </c>
      <c r="F213" s="527">
        <f t="shared" si="7"/>
        <v>0</v>
      </c>
      <c r="G213" s="522"/>
      <c r="H213" s="522"/>
    </row>
    <row r="214" spans="2:8" ht="20.100000000000001" customHeight="1">
      <c r="B214" s="524"/>
      <c r="C214" s="526"/>
      <c r="D214" s="522"/>
      <c r="E214" s="189" t="s">
        <v>53</v>
      </c>
      <c r="F214" s="527">
        <f t="shared" si="7"/>
        <v>0</v>
      </c>
      <c r="G214" s="522"/>
      <c r="H214" s="522"/>
    </row>
    <row r="215" spans="2:8" ht="20.100000000000001" customHeight="1">
      <c r="B215" s="524"/>
      <c r="C215" s="526"/>
      <c r="D215" s="522"/>
      <c r="E215" s="189" t="s">
        <v>54</v>
      </c>
      <c r="F215" s="527">
        <f t="shared" si="7"/>
        <v>0</v>
      </c>
      <c r="G215" s="522"/>
      <c r="H215" s="522"/>
    </row>
    <row r="216" spans="2:8" ht="20.100000000000001" customHeight="1">
      <c r="B216" s="524"/>
      <c r="C216" s="526"/>
      <c r="D216" s="522"/>
      <c r="E216" s="189" t="s">
        <v>55</v>
      </c>
      <c r="F216" s="527">
        <f t="shared" si="7"/>
        <v>0</v>
      </c>
      <c r="G216" s="522"/>
      <c r="H216" s="522"/>
    </row>
    <row r="217" spans="2:8" ht="20.100000000000001" customHeight="1">
      <c r="B217" s="524"/>
      <c r="C217" s="526"/>
      <c r="D217" s="522"/>
      <c r="E217" s="189" t="s">
        <v>33</v>
      </c>
      <c r="F217" s="527">
        <f t="shared" si="7"/>
        <v>0</v>
      </c>
      <c r="G217" s="522"/>
      <c r="H217" s="522"/>
    </row>
    <row r="218" spans="2:8" ht="20.100000000000001" customHeight="1">
      <c r="B218" s="524"/>
      <c r="C218" s="526" t="s">
        <v>65</v>
      </c>
      <c r="D218" s="522"/>
      <c r="E218" s="189"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8"/>
  <conditionalFormatting sqref="O51:O110 G51:G110 I51:I110 L51:L110">
    <cfRule type="expression" dxfId="207" priority="74">
      <formula>INDIRECT(ADDRESS(ROW(),COLUMN()))=TRUNC(INDIRECT(ADDRESS(ROW(),COLUMN())))</formula>
    </cfRule>
  </conditionalFormatting>
  <conditionalFormatting sqref="O27:O50">
    <cfRule type="expression" dxfId="206" priority="70">
      <formula>INDIRECT(ADDRESS(ROW(),COLUMN()))=TRUNC(INDIRECT(ADDRESS(ROW(),COLUMN())))</formula>
    </cfRule>
  </conditionalFormatting>
  <conditionalFormatting sqref="G48:G50">
    <cfRule type="expression" dxfId="205" priority="73">
      <formula>INDIRECT(ADDRESS(ROW(),COLUMN()))=TRUNC(INDIRECT(ADDRESS(ROW(),COLUMN())))</formula>
    </cfRule>
  </conditionalFormatting>
  <conditionalFormatting sqref="I45 I48:I50">
    <cfRule type="expression" dxfId="204" priority="72">
      <formula>INDIRECT(ADDRESS(ROW(),COLUMN()))=TRUNC(INDIRECT(ADDRESS(ROW(),COLUMN())))</formula>
    </cfRule>
  </conditionalFormatting>
  <conditionalFormatting sqref="L29:L50">
    <cfRule type="expression" dxfId="203" priority="71">
      <formula>INDIRECT(ADDRESS(ROW(),COLUMN()))=TRUNC(INDIRECT(ADDRESS(ROW(),COLUMN())))</formula>
    </cfRule>
  </conditionalFormatting>
  <conditionalFormatting sqref="O10">
    <cfRule type="expression" dxfId="202" priority="68">
      <formula>INDIRECT(ADDRESS(ROW(),COLUMN()))=TRUNC(INDIRECT(ADDRESS(ROW(),COLUMN())))</formula>
    </cfRule>
  </conditionalFormatting>
  <conditionalFormatting sqref="L10">
    <cfRule type="expression" dxfId="201" priority="69">
      <formula>INDIRECT(ADDRESS(ROW(),COLUMN()))=TRUNC(INDIRECT(ADDRESS(ROW(),COLUMN())))</formula>
    </cfRule>
  </conditionalFormatting>
  <conditionalFormatting sqref="O11">
    <cfRule type="expression" dxfId="200" priority="66">
      <formula>INDIRECT(ADDRESS(ROW(),COLUMN()))=TRUNC(INDIRECT(ADDRESS(ROW(),COLUMN())))</formula>
    </cfRule>
  </conditionalFormatting>
  <conditionalFormatting sqref="L11">
    <cfRule type="expression" dxfId="199" priority="67">
      <formula>INDIRECT(ADDRESS(ROW(),COLUMN()))=TRUNC(INDIRECT(ADDRESS(ROW(),COLUMN())))</formula>
    </cfRule>
  </conditionalFormatting>
  <conditionalFormatting sqref="O12:O26">
    <cfRule type="expression" dxfId="198" priority="63">
      <formula>INDIRECT(ADDRESS(ROW(),COLUMN()))=TRUNC(INDIRECT(ADDRESS(ROW(),COLUMN())))</formula>
    </cfRule>
  </conditionalFormatting>
  <conditionalFormatting sqref="I21:I25">
    <cfRule type="expression" dxfId="197" priority="65">
      <formula>INDIRECT(ADDRESS(ROW(),COLUMN()))=TRUNC(INDIRECT(ADDRESS(ROW(),COLUMN())))</formula>
    </cfRule>
  </conditionalFormatting>
  <conditionalFormatting sqref="L12:L25">
    <cfRule type="expression" dxfId="196" priority="64">
      <formula>INDIRECT(ADDRESS(ROW(),COLUMN()))=TRUNC(INDIRECT(ADDRESS(ROW(),COLUMN())))</formula>
    </cfRule>
  </conditionalFormatting>
  <conditionalFormatting sqref="G10 G15">
    <cfRule type="expression" dxfId="195" priority="62">
      <formula>INDIRECT(ADDRESS(ROW(),COLUMN()))=TRUNC(INDIRECT(ADDRESS(ROW(),COLUMN())))</formula>
    </cfRule>
  </conditionalFormatting>
  <conditionalFormatting sqref="I10 I15">
    <cfRule type="expression" dxfId="194" priority="61">
      <formula>INDIRECT(ADDRESS(ROW(),COLUMN()))=TRUNC(INDIRECT(ADDRESS(ROW(),COLUMN())))</formula>
    </cfRule>
  </conditionalFormatting>
  <conditionalFormatting sqref="G12">
    <cfRule type="expression" dxfId="193" priority="60">
      <formula>INDIRECT(ADDRESS(ROW(),COLUMN()))=TRUNC(INDIRECT(ADDRESS(ROW(),COLUMN())))</formula>
    </cfRule>
  </conditionalFormatting>
  <conditionalFormatting sqref="I12">
    <cfRule type="expression" dxfId="192" priority="59">
      <formula>INDIRECT(ADDRESS(ROW(),COLUMN()))=TRUNC(INDIRECT(ADDRESS(ROW(),COLUMN())))</formula>
    </cfRule>
  </conditionalFormatting>
  <conditionalFormatting sqref="G14">
    <cfRule type="expression" dxfId="191" priority="58">
      <formula>INDIRECT(ADDRESS(ROW(),COLUMN()))=TRUNC(INDIRECT(ADDRESS(ROW(),COLUMN())))</formula>
    </cfRule>
  </conditionalFormatting>
  <conditionalFormatting sqref="I14">
    <cfRule type="expression" dxfId="190" priority="57">
      <formula>INDIRECT(ADDRESS(ROW(),COLUMN()))=TRUNC(INDIRECT(ADDRESS(ROW(),COLUMN())))</formula>
    </cfRule>
  </conditionalFormatting>
  <conditionalFormatting sqref="G11">
    <cfRule type="expression" dxfId="189" priority="56">
      <formula>INDIRECT(ADDRESS(ROW(),COLUMN()))=TRUNC(INDIRECT(ADDRESS(ROW(),COLUMN())))</formula>
    </cfRule>
  </conditionalFormatting>
  <conditionalFormatting sqref="I11">
    <cfRule type="expression" dxfId="188" priority="55">
      <formula>INDIRECT(ADDRESS(ROW(),COLUMN()))=TRUNC(INDIRECT(ADDRESS(ROW(),COLUMN())))</formula>
    </cfRule>
  </conditionalFormatting>
  <conditionalFormatting sqref="G13">
    <cfRule type="expression" dxfId="187" priority="54">
      <formula>INDIRECT(ADDRESS(ROW(),COLUMN()))=TRUNC(INDIRECT(ADDRESS(ROW(),COLUMN())))</formula>
    </cfRule>
  </conditionalFormatting>
  <conditionalFormatting sqref="I13">
    <cfRule type="expression" dxfId="186" priority="53">
      <formula>INDIRECT(ADDRESS(ROW(),COLUMN()))=TRUNC(INDIRECT(ADDRESS(ROW(),COLUMN())))</formula>
    </cfRule>
  </conditionalFormatting>
  <conditionalFormatting sqref="G16 G19">
    <cfRule type="expression" dxfId="185" priority="52">
      <formula>INDIRECT(ADDRESS(ROW(),COLUMN()))=TRUNC(INDIRECT(ADDRESS(ROW(),COLUMN())))</formula>
    </cfRule>
  </conditionalFormatting>
  <conditionalFormatting sqref="I16 I19">
    <cfRule type="expression" dxfId="184" priority="51">
      <formula>INDIRECT(ADDRESS(ROW(),COLUMN()))=TRUNC(INDIRECT(ADDRESS(ROW(),COLUMN())))</formula>
    </cfRule>
  </conditionalFormatting>
  <conditionalFormatting sqref="G17">
    <cfRule type="expression" dxfId="183" priority="50">
      <formula>INDIRECT(ADDRESS(ROW(),COLUMN()))=TRUNC(INDIRECT(ADDRESS(ROW(),COLUMN())))</formula>
    </cfRule>
  </conditionalFormatting>
  <conditionalFormatting sqref="I17">
    <cfRule type="expression" dxfId="182" priority="49">
      <formula>INDIRECT(ADDRESS(ROW(),COLUMN()))=TRUNC(INDIRECT(ADDRESS(ROW(),COLUMN())))</formula>
    </cfRule>
  </conditionalFormatting>
  <conditionalFormatting sqref="G18">
    <cfRule type="expression" dxfId="181" priority="48">
      <formula>INDIRECT(ADDRESS(ROW(),COLUMN()))=TRUNC(INDIRECT(ADDRESS(ROW(),COLUMN())))</formula>
    </cfRule>
  </conditionalFormatting>
  <conditionalFormatting sqref="I18">
    <cfRule type="expression" dxfId="180" priority="47">
      <formula>INDIRECT(ADDRESS(ROW(),COLUMN()))=TRUNC(INDIRECT(ADDRESS(ROW(),COLUMN())))</formula>
    </cfRule>
  </conditionalFormatting>
  <conditionalFormatting sqref="G20">
    <cfRule type="expression" dxfId="179" priority="46">
      <formula>INDIRECT(ADDRESS(ROW(),COLUMN()))=TRUNC(INDIRECT(ADDRESS(ROW(),COLUMN())))</formula>
    </cfRule>
  </conditionalFormatting>
  <conditionalFormatting sqref="I20">
    <cfRule type="expression" dxfId="178" priority="45">
      <formula>INDIRECT(ADDRESS(ROW(),COLUMN()))=TRUNC(INDIRECT(ADDRESS(ROW(),COLUMN())))</formula>
    </cfRule>
  </conditionalFormatting>
  <conditionalFormatting sqref="G21 G23">
    <cfRule type="expression" dxfId="177" priority="44">
      <formula>INDIRECT(ADDRESS(ROW(),COLUMN()))=TRUNC(INDIRECT(ADDRESS(ROW(),COLUMN())))</formula>
    </cfRule>
  </conditionalFormatting>
  <conditionalFormatting sqref="G22">
    <cfRule type="expression" dxfId="176" priority="43">
      <formula>INDIRECT(ADDRESS(ROW(),COLUMN()))=TRUNC(INDIRECT(ADDRESS(ROW(),COLUMN())))</formula>
    </cfRule>
  </conditionalFormatting>
  <conditionalFormatting sqref="G24:G25">
    <cfRule type="expression" dxfId="175" priority="42">
      <formula>INDIRECT(ADDRESS(ROW(),COLUMN()))=TRUNC(INDIRECT(ADDRESS(ROW(),COLUMN())))</formula>
    </cfRule>
  </conditionalFormatting>
  <conditionalFormatting sqref="G26:G28">
    <cfRule type="expression" dxfId="174" priority="41">
      <formula>INDIRECT(ADDRESS(ROW(),COLUMN()))=TRUNC(INDIRECT(ADDRESS(ROW(),COLUMN())))</formula>
    </cfRule>
  </conditionalFormatting>
  <conditionalFormatting sqref="I26:I28">
    <cfRule type="expression" dxfId="173" priority="40">
      <formula>INDIRECT(ADDRESS(ROW(),COLUMN()))=TRUNC(INDIRECT(ADDRESS(ROW(),COLUMN())))</formula>
    </cfRule>
  </conditionalFormatting>
  <conditionalFormatting sqref="L26:L28">
    <cfRule type="expression" dxfId="172" priority="39">
      <formula>INDIRECT(ADDRESS(ROW(),COLUMN()))=TRUNC(INDIRECT(ADDRESS(ROW(),COLUMN())))</formula>
    </cfRule>
  </conditionalFormatting>
  <conditionalFormatting sqref="G29:G30">
    <cfRule type="expression" dxfId="171" priority="38">
      <formula>INDIRECT(ADDRESS(ROW(),COLUMN()))=TRUNC(INDIRECT(ADDRESS(ROW(),COLUMN())))</formula>
    </cfRule>
  </conditionalFormatting>
  <conditionalFormatting sqref="I29:I30">
    <cfRule type="expression" dxfId="170" priority="37">
      <formula>INDIRECT(ADDRESS(ROW(),COLUMN()))=TRUNC(INDIRECT(ADDRESS(ROW(),COLUMN())))</formula>
    </cfRule>
  </conditionalFormatting>
  <conditionalFormatting sqref="G31:G32 G42 G44">
    <cfRule type="expression" dxfId="169" priority="36">
      <formula>INDIRECT(ADDRESS(ROW(),COLUMN()))=TRUNC(INDIRECT(ADDRESS(ROW(),COLUMN())))</formula>
    </cfRule>
  </conditionalFormatting>
  <conditionalFormatting sqref="I31:I32 I42 I44">
    <cfRule type="expression" dxfId="168" priority="35">
      <formula>INDIRECT(ADDRESS(ROW(),COLUMN()))=TRUNC(INDIRECT(ADDRESS(ROW(),COLUMN())))</formula>
    </cfRule>
  </conditionalFormatting>
  <conditionalFormatting sqref="G40">
    <cfRule type="expression" dxfId="167" priority="34">
      <formula>INDIRECT(ADDRESS(ROW(),COLUMN()))=TRUNC(INDIRECT(ADDRESS(ROW(),COLUMN())))</formula>
    </cfRule>
  </conditionalFormatting>
  <conditionalFormatting sqref="I40">
    <cfRule type="expression" dxfId="166" priority="33">
      <formula>INDIRECT(ADDRESS(ROW(),COLUMN()))=TRUNC(INDIRECT(ADDRESS(ROW(),COLUMN())))</formula>
    </cfRule>
  </conditionalFormatting>
  <conditionalFormatting sqref="G37">
    <cfRule type="expression" dxfId="165" priority="32">
      <formula>INDIRECT(ADDRESS(ROW(),COLUMN()))=TRUNC(INDIRECT(ADDRESS(ROW(),COLUMN())))</formula>
    </cfRule>
  </conditionalFormatting>
  <conditionalFormatting sqref="I37">
    <cfRule type="expression" dxfId="164" priority="31">
      <formula>INDIRECT(ADDRESS(ROW(),COLUMN()))=TRUNC(INDIRECT(ADDRESS(ROW(),COLUMN())))</formula>
    </cfRule>
  </conditionalFormatting>
  <conditionalFormatting sqref="G38">
    <cfRule type="expression" dxfId="163" priority="30">
      <formula>INDIRECT(ADDRESS(ROW(),COLUMN()))=TRUNC(INDIRECT(ADDRESS(ROW(),COLUMN())))</formula>
    </cfRule>
  </conditionalFormatting>
  <conditionalFormatting sqref="I38">
    <cfRule type="expression" dxfId="162" priority="29">
      <formula>INDIRECT(ADDRESS(ROW(),COLUMN()))=TRUNC(INDIRECT(ADDRESS(ROW(),COLUMN())))</formula>
    </cfRule>
  </conditionalFormatting>
  <conditionalFormatting sqref="G41">
    <cfRule type="expression" dxfId="161" priority="28">
      <formula>INDIRECT(ADDRESS(ROW(),COLUMN()))=TRUNC(INDIRECT(ADDRESS(ROW(),COLUMN())))</formula>
    </cfRule>
  </conditionalFormatting>
  <conditionalFormatting sqref="I41">
    <cfRule type="expression" dxfId="160" priority="27">
      <formula>INDIRECT(ADDRESS(ROW(),COLUMN()))=TRUNC(INDIRECT(ADDRESS(ROW(),COLUMN())))</formula>
    </cfRule>
  </conditionalFormatting>
  <conditionalFormatting sqref="G43">
    <cfRule type="expression" dxfId="159" priority="26">
      <formula>INDIRECT(ADDRESS(ROW(),COLUMN()))=TRUNC(INDIRECT(ADDRESS(ROW(),COLUMN())))</formula>
    </cfRule>
  </conditionalFormatting>
  <conditionalFormatting sqref="I43">
    <cfRule type="expression" dxfId="158" priority="25">
      <formula>INDIRECT(ADDRESS(ROW(),COLUMN()))=TRUNC(INDIRECT(ADDRESS(ROW(),COLUMN())))</formula>
    </cfRule>
  </conditionalFormatting>
  <conditionalFormatting sqref="G36">
    <cfRule type="expression" dxfId="157" priority="24">
      <formula>INDIRECT(ADDRESS(ROW(),COLUMN()))=TRUNC(INDIRECT(ADDRESS(ROW(),COLUMN())))</formula>
    </cfRule>
  </conditionalFormatting>
  <conditionalFormatting sqref="I36">
    <cfRule type="expression" dxfId="156" priority="23">
      <formula>INDIRECT(ADDRESS(ROW(),COLUMN()))=TRUNC(INDIRECT(ADDRESS(ROW(),COLUMN())))</formula>
    </cfRule>
  </conditionalFormatting>
  <conditionalFormatting sqref="G39">
    <cfRule type="expression" dxfId="155" priority="22">
      <formula>INDIRECT(ADDRESS(ROW(),COLUMN()))=TRUNC(INDIRECT(ADDRESS(ROW(),COLUMN())))</formula>
    </cfRule>
  </conditionalFormatting>
  <conditionalFormatting sqref="I39">
    <cfRule type="expression" dxfId="154" priority="21">
      <formula>INDIRECT(ADDRESS(ROW(),COLUMN()))=TRUNC(INDIRECT(ADDRESS(ROW(),COLUMN())))</formula>
    </cfRule>
  </conditionalFormatting>
  <conditionalFormatting sqref="G35">
    <cfRule type="expression" dxfId="153" priority="20">
      <formula>INDIRECT(ADDRESS(ROW(),COLUMN()))=TRUNC(INDIRECT(ADDRESS(ROW(),COLUMN())))</formula>
    </cfRule>
  </conditionalFormatting>
  <conditionalFormatting sqref="I35">
    <cfRule type="expression" dxfId="152" priority="19">
      <formula>INDIRECT(ADDRESS(ROW(),COLUMN()))=TRUNC(INDIRECT(ADDRESS(ROW(),COLUMN())))</formula>
    </cfRule>
  </conditionalFormatting>
  <conditionalFormatting sqref="G33">
    <cfRule type="expression" dxfId="151" priority="18">
      <formula>INDIRECT(ADDRESS(ROW(),COLUMN()))=TRUNC(INDIRECT(ADDRESS(ROW(),COLUMN())))</formula>
    </cfRule>
  </conditionalFormatting>
  <conditionalFormatting sqref="I33">
    <cfRule type="expression" dxfId="150" priority="17">
      <formula>INDIRECT(ADDRESS(ROW(),COLUMN()))=TRUNC(INDIRECT(ADDRESS(ROW(),COLUMN())))</formula>
    </cfRule>
  </conditionalFormatting>
  <conditionalFormatting sqref="G34">
    <cfRule type="expression" dxfId="149" priority="16">
      <formula>INDIRECT(ADDRESS(ROW(),COLUMN()))=TRUNC(INDIRECT(ADDRESS(ROW(),COLUMN())))</formula>
    </cfRule>
  </conditionalFormatting>
  <conditionalFormatting sqref="I34">
    <cfRule type="expression" dxfId="148" priority="15">
      <formula>INDIRECT(ADDRESS(ROW(),COLUMN()))=TRUNC(INDIRECT(ADDRESS(ROW(),COLUMN())))</formula>
    </cfRule>
  </conditionalFormatting>
  <conditionalFormatting sqref="G45">
    <cfRule type="expression" dxfId="147" priority="14">
      <formula>INDIRECT(ADDRESS(ROW(),COLUMN()))=TRUNC(INDIRECT(ADDRESS(ROW(),COLUMN())))</formula>
    </cfRule>
  </conditionalFormatting>
  <conditionalFormatting sqref="G46:G47">
    <cfRule type="expression" dxfId="146" priority="13">
      <formula>INDIRECT(ADDRESS(ROW(),COLUMN()))=TRUNC(INDIRECT(ADDRESS(ROW(),COLUMN())))</formula>
    </cfRule>
  </conditionalFormatting>
  <conditionalFormatting sqref="I46:I47">
    <cfRule type="expression" dxfId="145" priority="12">
      <formula>INDIRECT(ADDRESS(ROW(),COLUMN()))=TRUNC(INDIRECT(ADDRESS(ROW(),COLUMN())))</formula>
    </cfRule>
  </conditionalFormatting>
  <conditionalFormatting sqref="G117">
    <cfRule type="expression" dxfId="144" priority="8">
      <formula>INDIRECT(ADDRESS(ROW(),COLUMN()))=TRUNC(INDIRECT(ADDRESS(ROW(),COLUMN())))</formula>
    </cfRule>
  </conditionalFormatting>
  <conditionalFormatting sqref="I117">
    <cfRule type="expression" dxfId="143" priority="7">
      <formula>INDIRECT(ADDRESS(ROW(),COLUMN()))=TRUNC(INDIRECT(ADDRESS(ROW(),COLUMN())))</formula>
    </cfRule>
  </conditionalFormatting>
  <conditionalFormatting sqref="L117">
    <cfRule type="expression" dxfId="142" priority="6">
      <formula>INDIRECT(ADDRESS(ROW(),COLUMN()))=TRUNC(INDIRECT(ADDRESS(ROW(),COLUMN())))</formula>
    </cfRule>
  </conditionalFormatting>
  <conditionalFormatting sqref="O117">
    <cfRule type="expression" dxfId="141" priority="5">
      <formula>INDIRECT(ADDRESS(ROW(),COLUMN()))=TRUNC(INDIRECT(ADDRESS(ROW(),COLUMN())))</formula>
    </cfRule>
  </conditionalFormatting>
  <conditionalFormatting sqref="G118:G166">
    <cfRule type="expression" dxfId="140" priority="4">
      <formula>INDIRECT(ADDRESS(ROW(),COLUMN()))=TRUNC(INDIRECT(ADDRESS(ROW(),COLUMN())))</formula>
    </cfRule>
  </conditionalFormatting>
  <conditionalFormatting sqref="I118:I166">
    <cfRule type="expression" dxfId="139" priority="3">
      <formula>INDIRECT(ADDRESS(ROW(),COLUMN()))=TRUNC(INDIRECT(ADDRESS(ROW(),COLUMN())))</formula>
    </cfRule>
  </conditionalFormatting>
  <conditionalFormatting sqref="L118:L166">
    <cfRule type="expression" dxfId="138" priority="2">
      <formula>INDIRECT(ADDRESS(ROW(),COLUMN()))=TRUNC(INDIRECT(ADDRESS(ROW(),COLUMN())))</formula>
    </cfRule>
  </conditionalFormatting>
  <conditionalFormatting sqref="O118:O166">
    <cfRule type="expression" dxfId="137"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192" t="str">
        <f>IF(実施計画提出書!T12=0,"",実施計画提出書!T12)</f>
        <v/>
      </c>
    </row>
    <row r="2" spans="1:24" ht="25.5" customHeight="1">
      <c r="A2" s="534" t="s">
        <v>289</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190" t="s">
        <v>203</v>
      </c>
      <c r="F6" s="550" t="s">
        <v>212</v>
      </c>
      <c r="G6" s="551"/>
      <c r="H6" s="551"/>
      <c r="I6" s="551"/>
      <c r="J6" s="551"/>
      <c r="K6" s="552"/>
      <c r="L6" s="86"/>
      <c r="M6" s="86"/>
      <c r="N6" s="86"/>
      <c r="O6" s="86"/>
      <c r="P6" s="86"/>
      <c r="Q6" s="86"/>
    </row>
    <row r="7" spans="1:24" ht="19.5" customHeight="1">
      <c r="A7" s="88"/>
      <c r="B7" s="89"/>
      <c r="C7" s="561">
        <f>SUMIFS($Q$10:$Q$109,$B$10:$B$109,"")</f>
        <v>0</v>
      </c>
      <c r="D7" s="562"/>
      <c r="E7" s="191">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187"/>
    </row>
    <row r="112" spans="1:17" ht="25.5" customHeight="1">
      <c r="A112" s="534" t="s">
        <v>290</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229"/>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229"/>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18"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hidden="1"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hidden="1"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hidden="1"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hidden="1"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hidden="1"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hidden="1"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hidden="1"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hidden="1"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hidden="1"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hidden="1"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hidden="1"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hidden="1"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hidden="1"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hidden="1"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hidden="1"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hidden="1"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hidden="1"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hidden="1"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hidden="1"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hidden="1"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hidden="1"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hidden="1"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hidden="1"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hidden="1"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hidden="1"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18" hidden="1"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hidden="1"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hidden="1"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hidden="1"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hidden="1"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hidden="1"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hidden="1"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hidden="1"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hidden="1"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hidden="1" customHeight="1">
      <c r="A166" s="542">
        <v>50</v>
      </c>
      <c r="B166" s="543"/>
      <c r="C166" s="540"/>
      <c r="D166" s="541"/>
      <c r="E166" s="166"/>
      <c r="F166" s="167"/>
      <c r="G166" s="114"/>
      <c r="H166" s="153"/>
      <c r="I166" s="152"/>
      <c r="J166" s="154"/>
      <c r="K166" s="153"/>
      <c r="L166" s="152"/>
      <c r="M166" s="154"/>
      <c r="N166" s="155"/>
      <c r="O166" s="152"/>
      <c r="P166" s="138"/>
      <c r="Q166" s="157">
        <f t="shared" si="4"/>
        <v>0</v>
      </c>
    </row>
    <row r="168" spans="1:17">
      <c r="A168" s="187"/>
    </row>
    <row r="169" spans="1:17" ht="20.100000000000001" customHeight="1">
      <c r="B169" s="534" t="s">
        <v>291</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88" t="s">
        <v>39</v>
      </c>
      <c r="F182" s="532" t="s">
        <v>204</v>
      </c>
      <c r="G182" s="522"/>
      <c r="H182" s="522"/>
    </row>
    <row r="183" spans="2:8" ht="20.100000000000001" customHeight="1">
      <c r="B183" s="533" t="s">
        <v>40</v>
      </c>
      <c r="C183" s="526" t="s">
        <v>215</v>
      </c>
      <c r="D183" s="522"/>
      <c r="E183" s="189" t="s">
        <v>41</v>
      </c>
      <c r="F183" s="523">
        <f t="shared" ref="F183:F198" si="6">SUMIFS($Q$10:$Q$109,$D$10:$D$109,E183,$B$10:$B$109,"")</f>
        <v>0</v>
      </c>
      <c r="G183" s="522"/>
      <c r="H183" s="522"/>
    </row>
    <row r="184" spans="2:8" ht="20.100000000000001" customHeight="1">
      <c r="B184" s="533"/>
      <c r="C184" s="526"/>
      <c r="D184" s="522"/>
      <c r="E184" s="189" t="s">
        <v>42</v>
      </c>
      <c r="F184" s="523">
        <f t="shared" si="6"/>
        <v>0</v>
      </c>
      <c r="G184" s="522"/>
      <c r="H184" s="522"/>
    </row>
    <row r="185" spans="2:8" ht="20.100000000000001" customHeight="1">
      <c r="B185" s="533"/>
      <c r="C185" s="526"/>
      <c r="D185" s="522"/>
      <c r="E185" s="189" t="s">
        <v>43</v>
      </c>
      <c r="F185" s="523">
        <f t="shared" si="6"/>
        <v>0</v>
      </c>
      <c r="G185" s="522"/>
      <c r="H185" s="522"/>
    </row>
    <row r="186" spans="2:8" ht="20.100000000000001" customHeight="1">
      <c r="B186" s="533"/>
      <c r="C186" s="526" t="s">
        <v>216</v>
      </c>
      <c r="D186" s="522"/>
      <c r="E186" s="189" t="s">
        <v>44</v>
      </c>
      <c r="F186" s="523">
        <f t="shared" si="6"/>
        <v>0</v>
      </c>
      <c r="G186" s="522"/>
      <c r="H186" s="522"/>
    </row>
    <row r="187" spans="2:8" ht="20.100000000000001" customHeight="1">
      <c r="B187" s="533"/>
      <c r="C187" s="526"/>
      <c r="D187" s="522"/>
      <c r="E187" s="189" t="s">
        <v>45</v>
      </c>
      <c r="F187" s="523">
        <f t="shared" si="6"/>
        <v>0</v>
      </c>
      <c r="G187" s="522"/>
      <c r="H187" s="522"/>
    </row>
    <row r="188" spans="2:8" ht="20.100000000000001" customHeight="1">
      <c r="B188" s="533"/>
      <c r="C188" s="526"/>
      <c r="D188" s="522"/>
      <c r="E188" s="189" t="s">
        <v>46</v>
      </c>
      <c r="F188" s="523">
        <f t="shared" si="6"/>
        <v>0</v>
      </c>
      <c r="G188" s="522"/>
      <c r="H188" s="522"/>
    </row>
    <row r="189" spans="2:8" ht="20.100000000000001" customHeight="1">
      <c r="B189" s="533"/>
      <c r="C189" s="526"/>
      <c r="D189" s="522"/>
      <c r="E189" s="189" t="s">
        <v>47</v>
      </c>
      <c r="F189" s="523">
        <f t="shared" si="6"/>
        <v>0</v>
      </c>
      <c r="G189" s="522"/>
      <c r="H189" s="522"/>
    </row>
    <row r="190" spans="2:8" ht="20.100000000000001" customHeight="1">
      <c r="B190" s="533"/>
      <c r="C190" s="526"/>
      <c r="D190" s="522"/>
      <c r="E190" s="189" t="s">
        <v>48</v>
      </c>
      <c r="F190" s="523">
        <f t="shared" si="6"/>
        <v>0</v>
      </c>
      <c r="G190" s="522"/>
      <c r="H190" s="522"/>
    </row>
    <row r="191" spans="2:8" ht="20.100000000000001" customHeight="1">
      <c r="B191" s="533"/>
      <c r="C191" s="526" t="s">
        <v>217</v>
      </c>
      <c r="D191" s="522"/>
      <c r="E191" s="189" t="s">
        <v>49</v>
      </c>
      <c r="F191" s="523">
        <f t="shared" si="6"/>
        <v>0</v>
      </c>
      <c r="G191" s="522"/>
      <c r="H191" s="522"/>
    </row>
    <row r="192" spans="2:8" ht="20.100000000000001" customHeight="1">
      <c r="B192" s="533"/>
      <c r="C192" s="526"/>
      <c r="D192" s="522"/>
      <c r="E192" s="189" t="s">
        <v>50</v>
      </c>
      <c r="F192" s="523">
        <f t="shared" si="6"/>
        <v>0</v>
      </c>
      <c r="G192" s="522"/>
      <c r="H192" s="522"/>
    </row>
    <row r="193" spans="2:8" ht="20.100000000000001" customHeight="1">
      <c r="B193" s="533"/>
      <c r="C193" s="526"/>
      <c r="D193" s="522"/>
      <c r="E193" s="189" t="s">
        <v>51</v>
      </c>
      <c r="F193" s="523">
        <f t="shared" si="6"/>
        <v>0</v>
      </c>
      <c r="G193" s="522"/>
      <c r="H193" s="522"/>
    </row>
    <row r="194" spans="2:8" ht="20.100000000000001" customHeight="1">
      <c r="B194" s="533"/>
      <c r="C194" s="526" t="s">
        <v>218</v>
      </c>
      <c r="D194" s="522"/>
      <c r="E194" s="189" t="s">
        <v>52</v>
      </c>
      <c r="F194" s="523">
        <f t="shared" si="6"/>
        <v>0</v>
      </c>
      <c r="G194" s="522"/>
      <c r="H194" s="522"/>
    </row>
    <row r="195" spans="2:8" ht="20.100000000000001" customHeight="1">
      <c r="B195" s="533"/>
      <c r="C195" s="526"/>
      <c r="D195" s="522"/>
      <c r="E195" s="189" t="s">
        <v>53</v>
      </c>
      <c r="F195" s="523">
        <f t="shared" si="6"/>
        <v>0</v>
      </c>
      <c r="G195" s="522"/>
      <c r="H195" s="522"/>
    </row>
    <row r="196" spans="2:8" ht="20.100000000000001" customHeight="1">
      <c r="B196" s="533"/>
      <c r="C196" s="526"/>
      <c r="D196" s="522"/>
      <c r="E196" s="189" t="s">
        <v>54</v>
      </c>
      <c r="F196" s="523">
        <f t="shared" si="6"/>
        <v>0</v>
      </c>
      <c r="G196" s="522"/>
      <c r="H196" s="522"/>
    </row>
    <row r="197" spans="2:8" ht="20.100000000000001" customHeight="1">
      <c r="B197" s="533"/>
      <c r="C197" s="526"/>
      <c r="D197" s="522"/>
      <c r="E197" s="189" t="s">
        <v>55</v>
      </c>
      <c r="F197" s="523">
        <f t="shared" si="6"/>
        <v>0</v>
      </c>
      <c r="G197" s="522"/>
      <c r="H197" s="522"/>
    </row>
    <row r="198" spans="2:8" ht="20.100000000000001" customHeight="1">
      <c r="B198" s="533"/>
      <c r="C198" s="526" t="s">
        <v>65</v>
      </c>
      <c r="D198" s="522"/>
      <c r="E198" s="189"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9" t="s">
        <v>41</v>
      </c>
      <c r="F202" s="527">
        <f t="shared" ref="F202:F218" si="7">SUMIFS($Q$10:$Q$109,$D$10:$D$109,E202,$B$10:$B$109,"○")</f>
        <v>0</v>
      </c>
      <c r="G202" s="522"/>
      <c r="H202" s="522"/>
    </row>
    <row r="203" spans="2:8" ht="20.100000000000001" customHeight="1">
      <c r="B203" s="524"/>
      <c r="C203" s="526"/>
      <c r="D203" s="522"/>
      <c r="E203" s="189" t="s">
        <v>42</v>
      </c>
      <c r="F203" s="527">
        <f t="shared" si="7"/>
        <v>0</v>
      </c>
      <c r="G203" s="522"/>
      <c r="H203" s="522"/>
    </row>
    <row r="204" spans="2:8" ht="20.100000000000001" customHeight="1">
      <c r="B204" s="524"/>
      <c r="C204" s="526"/>
      <c r="D204" s="522"/>
      <c r="E204" s="189" t="s">
        <v>43</v>
      </c>
      <c r="F204" s="527">
        <f t="shared" si="7"/>
        <v>0</v>
      </c>
      <c r="G204" s="522"/>
      <c r="H204" s="522"/>
    </row>
    <row r="205" spans="2:8" ht="20.100000000000001" customHeight="1">
      <c r="B205" s="524"/>
      <c r="C205" s="526" t="s">
        <v>216</v>
      </c>
      <c r="D205" s="522"/>
      <c r="E205" s="189" t="s">
        <v>44</v>
      </c>
      <c r="F205" s="527">
        <f t="shared" si="7"/>
        <v>0</v>
      </c>
      <c r="G205" s="522"/>
      <c r="H205" s="522"/>
    </row>
    <row r="206" spans="2:8" ht="20.100000000000001" customHeight="1">
      <c r="B206" s="524"/>
      <c r="C206" s="526"/>
      <c r="D206" s="522"/>
      <c r="E206" s="189" t="s">
        <v>45</v>
      </c>
      <c r="F206" s="527">
        <f t="shared" si="7"/>
        <v>0</v>
      </c>
      <c r="G206" s="522"/>
      <c r="H206" s="522"/>
    </row>
    <row r="207" spans="2:8" ht="20.100000000000001" customHeight="1">
      <c r="B207" s="524"/>
      <c r="C207" s="526"/>
      <c r="D207" s="522"/>
      <c r="E207" s="189" t="s">
        <v>46</v>
      </c>
      <c r="F207" s="527">
        <f t="shared" si="7"/>
        <v>0</v>
      </c>
      <c r="G207" s="522"/>
      <c r="H207" s="522"/>
    </row>
    <row r="208" spans="2:8" ht="20.100000000000001" customHeight="1">
      <c r="B208" s="524"/>
      <c r="C208" s="526"/>
      <c r="D208" s="522"/>
      <c r="E208" s="189" t="s">
        <v>47</v>
      </c>
      <c r="F208" s="527">
        <f t="shared" si="7"/>
        <v>0</v>
      </c>
      <c r="G208" s="522"/>
      <c r="H208" s="522"/>
    </row>
    <row r="209" spans="2:8" ht="20.100000000000001" customHeight="1">
      <c r="B209" s="524"/>
      <c r="C209" s="526"/>
      <c r="D209" s="522"/>
      <c r="E209" s="189" t="s">
        <v>48</v>
      </c>
      <c r="F209" s="527">
        <f t="shared" si="7"/>
        <v>0</v>
      </c>
      <c r="G209" s="522"/>
      <c r="H209" s="522"/>
    </row>
    <row r="210" spans="2:8" ht="20.100000000000001" customHeight="1">
      <c r="B210" s="524"/>
      <c r="C210" s="526" t="s">
        <v>217</v>
      </c>
      <c r="D210" s="522"/>
      <c r="E210" s="189" t="s">
        <v>49</v>
      </c>
      <c r="F210" s="527">
        <f t="shared" si="7"/>
        <v>0</v>
      </c>
      <c r="G210" s="522"/>
      <c r="H210" s="522"/>
    </row>
    <row r="211" spans="2:8" ht="20.100000000000001" customHeight="1">
      <c r="B211" s="524"/>
      <c r="C211" s="526"/>
      <c r="D211" s="522"/>
      <c r="E211" s="189" t="s">
        <v>50</v>
      </c>
      <c r="F211" s="527">
        <f t="shared" si="7"/>
        <v>0</v>
      </c>
      <c r="G211" s="522"/>
      <c r="H211" s="522"/>
    </row>
    <row r="212" spans="2:8" ht="20.100000000000001" customHeight="1">
      <c r="B212" s="524"/>
      <c r="C212" s="526"/>
      <c r="D212" s="522"/>
      <c r="E212" s="189" t="s">
        <v>51</v>
      </c>
      <c r="F212" s="527">
        <f t="shared" si="7"/>
        <v>0</v>
      </c>
      <c r="G212" s="522"/>
      <c r="H212" s="522"/>
    </row>
    <row r="213" spans="2:8" ht="20.100000000000001" customHeight="1">
      <c r="B213" s="524"/>
      <c r="C213" s="526" t="s">
        <v>218</v>
      </c>
      <c r="D213" s="522"/>
      <c r="E213" s="189" t="s">
        <v>52</v>
      </c>
      <c r="F213" s="527">
        <f t="shared" si="7"/>
        <v>0</v>
      </c>
      <c r="G213" s="522"/>
      <c r="H213" s="522"/>
    </row>
    <row r="214" spans="2:8" ht="20.100000000000001" customHeight="1">
      <c r="B214" s="524"/>
      <c r="C214" s="526"/>
      <c r="D214" s="522"/>
      <c r="E214" s="189" t="s">
        <v>53</v>
      </c>
      <c r="F214" s="527">
        <f t="shared" si="7"/>
        <v>0</v>
      </c>
      <c r="G214" s="522"/>
      <c r="H214" s="522"/>
    </row>
    <row r="215" spans="2:8" ht="20.100000000000001" customHeight="1">
      <c r="B215" s="524"/>
      <c r="C215" s="526"/>
      <c r="D215" s="522"/>
      <c r="E215" s="189" t="s">
        <v>54</v>
      </c>
      <c r="F215" s="527">
        <f t="shared" si="7"/>
        <v>0</v>
      </c>
      <c r="G215" s="522"/>
      <c r="H215" s="522"/>
    </row>
    <row r="216" spans="2:8" ht="20.100000000000001" customHeight="1">
      <c r="B216" s="524"/>
      <c r="C216" s="526"/>
      <c r="D216" s="522"/>
      <c r="E216" s="189" t="s">
        <v>55</v>
      </c>
      <c r="F216" s="527">
        <f t="shared" si="7"/>
        <v>0</v>
      </c>
      <c r="G216" s="522"/>
      <c r="H216" s="522"/>
    </row>
    <row r="217" spans="2:8" ht="20.100000000000001" customHeight="1">
      <c r="B217" s="524"/>
      <c r="C217" s="526"/>
      <c r="D217" s="522"/>
      <c r="E217" s="189" t="s">
        <v>33</v>
      </c>
      <c r="F217" s="527">
        <f t="shared" si="7"/>
        <v>0</v>
      </c>
      <c r="G217" s="522"/>
      <c r="H217" s="522"/>
    </row>
    <row r="218" spans="2:8" ht="20.100000000000001" customHeight="1">
      <c r="B218" s="524"/>
      <c r="C218" s="526" t="s">
        <v>65</v>
      </c>
      <c r="D218" s="522"/>
      <c r="E218" s="189"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B172:E172"/>
    <mergeCell ref="F172:H172"/>
    <mergeCell ref="B178:E178"/>
    <mergeCell ref="F178:H178"/>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C182:D182"/>
    <mergeCell ref="F182:H182"/>
    <mergeCell ref="B183:B201"/>
    <mergeCell ref="C183:D185"/>
    <mergeCell ref="F183:H183"/>
    <mergeCell ref="F184:H184"/>
    <mergeCell ref="F185:H185"/>
    <mergeCell ref="C186:D190"/>
    <mergeCell ref="F186:H186"/>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F206:H206"/>
    <mergeCell ref="F207:H207"/>
    <mergeCell ref="F208:H208"/>
    <mergeCell ref="C199:E199"/>
    <mergeCell ref="F199:H199"/>
    <mergeCell ref="C200:E200"/>
    <mergeCell ref="F200:H200"/>
    <mergeCell ref="C201:E201"/>
    <mergeCell ref="F201:H201"/>
    <mergeCell ref="F217:H217"/>
    <mergeCell ref="C218:D218"/>
    <mergeCell ref="F218:H218"/>
    <mergeCell ref="C219:E219"/>
    <mergeCell ref="F219:H219"/>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s>
  <phoneticPr fontId="8"/>
  <conditionalFormatting sqref="O51:O110 G51:G110 I51:I110 L51:L110">
    <cfRule type="expression" dxfId="136" priority="74">
      <formula>INDIRECT(ADDRESS(ROW(),COLUMN()))=TRUNC(INDIRECT(ADDRESS(ROW(),COLUMN())))</formula>
    </cfRule>
  </conditionalFormatting>
  <conditionalFormatting sqref="O27:O50">
    <cfRule type="expression" dxfId="135" priority="70">
      <formula>INDIRECT(ADDRESS(ROW(),COLUMN()))=TRUNC(INDIRECT(ADDRESS(ROW(),COLUMN())))</formula>
    </cfRule>
  </conditionalFormatting>
  <conditionalFormatting sqref="G48:G50">
    <cfRule type="expression" dxfId="134" priority="73">
      <formula>INDIRECT(ADDRESS(ROW(),COLUMN()))=TRUNC(INDIRECT(ADDRESS(ROW(),COLUMN())))</formula>
    </cfRule>
  </conditionalFormatting>
  <conditionalFormatting sqref="I45 I48:I50">
    <cfRule type="expression" dxfId="133" priority="72">
      <formula>INDIRECT(ADDRESS(ROW(),COLUMN()))=TRUNC(INDIRECT(ADDRESS(ROW(),COLUMN())))</formula>
    </cfRule>
  </conditionalFormatting>
  <conditionalFormatting sqref="L29:L50">
    <cfRule type="expression" dxfId="132" priority="71">
      <formula>INDIRECT(ADDRESS(ROW(),COLUMN()))=TRUNC(INDIRECT(ADDRESS(ROW(),COLUMN())))</formula>
    </cfRule>
  </conditionalFormatting>
  <conditionalFormatting sqref="O10">
    <cfRule type="expression" dxfId="131" priority="68">
      <formula>INDIRECT(ADDRESS(ROW(),COLUMN()))=TRUNC(INDIRECT(ADDRESS(ROW(),COLUMN())))</formula>
    </cfRule>
  </conditionalFormatting>
  <conditionalFormatting sqref="L10">
    <cfRule type="expression" dxfId="130" priority="69">
      <formula>INDIRECT(ADDRESS(ROW(),COLUMN()))=TRUNC(INDIRECT(ADDRESS(ROW(),COLUMN())))</formula>
    </cfRule>
  </conditionalFormatting>
  <conditionalFormatting sqref="O11">
    <cfRule type="expression" dxfId="129" priority="66">
      <formula>INDIRECT(ADDRESS(ROW(),COLUMN()))=TRUNC(INDIRECT(ADDRESS(ROW(),COLUMN())))</formula>
    </cfRule>
  </conditionalFormatting>
  <conditionalFormatting sqref="L11">
    <cfRule type="expression" dxfId="128" priority="67">
      <formula>INDIRECT(ADDRESS(ROW(),COLUMN()))=TRUNC(INDIRECT(ADDRESS(ROW(),COLUMN())))</formula>
    </cfRule>
  </conditionalFormatting>
  <conditionalFormatting sqref="O12:O26">
    <cfRule type="expression" dxfId="127" priority="63">
      <formula>INDIRECT(ADDRESS(ROW(),COLUMN()))=TRUNC(INDIRECT(ADDRESS(ROW(),COLUMN())))</formula>
    </cfRule>
  </conditionalFormatting>
  <conditionalFormatting sqref="I21:I25">
    <cfRule type="expression" dxfId="126" priority="65">
      <formula>INDIRECT(ADDRESS(ROW(),COLUMN()))=TRUNC(INDIRECT(ADDRESS(ROW(),COLUMN())))</formula>
    </cfRule>
  </conditionalFormatting>
  <conditionalFormatting sqref="L12:L25">
    <cfRule type="expression" dxfId="125" priority="64">
      <formula>INDIRECT(ADDRESS(ROW(),COLUMN()))=TRUNC(INDIRECT(ADDRESS(ROW(),COLUMN())))</formula>
    </cfRule>
  </conditionalFormatting>
  <conditionalFormatting sqref="G10 G15">
    <cfRule type="expression" dxfId="124" priority="62">
      <formula>INDIRECT(ADDRESS(ROW(),COLUMN()))=TRUNC(INDIRECT(ADDRESS(ROW(),COLUMN())))</formula>
    </cfRule>
  </conditionalFormatting>
  <conditionalFormatting sqref="I10 I15">
    <cfRule type="expression" dxfId="123" priority="61">
      <formula>INDIRECT(ADDRESS(ROW(),COLUMN()))=TRUNC(INDIRECT(ADDRESS(ROW(),COLUMN())))</formula>
    </cfRule>
  </conditionalFormatting>
  <conditionalFormatting sqref="G12">
    <cfRule type="expression" dxfId="122" priority="60">
      <formula>INDIRECT(ADDRESS(ROW(),COLUMN()))=TRUNC(INDIRECT(ADDRESS(ROW(),COLUMN())))</formula>
    </cfRule>
  </conditionalFormatting>
  <conditionalFormatting sqref="I12">
    <cfRule type="expression" dxfId="121" priority="59">
      <formula>INDIRECT(ADDRESS(ROW(),COLUMN()))=TRUNC(INDIRECT(ADDRESS(ROW(),COLUMN())))</formula>
    </cfRule>
  </conditionalFormatting>
  <conditionalFormatting sqref="G14">
    <cfRule type="expression" dxfId="120" priority="58">
      <formula>INDIRECT(ADDRESS(ROW(),COLUMN()))=TRUNC(INDIRECT(ADDRESS(ROW(),COLUMN())))</formula>
    </cfRule>
  </conditionalFormatting>
  <conditionalFormatting sqref="I14">
    <cfRule type="expression" dxfId="119" priority="57">
      <formula>INDIRECT(ADDRESS(ROW(),COLUMN()))=TRUNC(INDIRECT(ADDRESS(ROW(),COLUMN())))</formula>
    </cfRule>
  </conditionalFormatting>
  <conditionalFormatting sqref="G11">
    <cfRule type="expression" dxfId="118" priority="56">
      <formula>INDIRECT(ADDRESS(ROW(),COLUMN()))=TRUNC(INDIRECT(ADDRESS(ROW(),COLUMN())))</formula>
    </cfRule>
  </conditionalFormatting>
  <conditionalFormatting sqref="I11">
    <cfRule type="expression" dxfId="117" priority="55">
      <formula>INDIRECT(ADDRESS(ROW(),COLUMN()))=TRUNC(INDIRECT(ADDRESS(ROW(),COLUMN())))</formula>
    </cfRule>
  </conditionalFormatting>
  <conditionalFormatting sqref="G13">
    <cfRule type="expression" dxfId="116" priority="54">
      <formula>INDIRECT(ADDRESS(ROW(),COLUMN()))=TRUNC(INDIRECT(ADDRESS(ROW(),COLUMN())))</formula>
    </cfRule>
  </conditionalFormatting>
  <conditionalFormatting sqref="I13">
    <cfRule type="expression" dxfId="115" priority="53">
      <formula>INDIRECT(ADDRESS(ROW(),COLUMN()))=TRUNC(INDIRECT(ADDRESS(ROW(),COLUMN())))</formula>
    </cfRule>
  </conditionalFormatting>
  <conditionalFormatting sqref="G16 G19">
    <cfRule type="expression" dxfId="114" priority="52">
      <formula>INDIRECT(ADDRESS(ROW(),COLUMN()))=TRUNC(INDIRECT(ADDRESS(ROW(),COLUMN())))</formula>
    </cfRule>
  </conditionalFormatting>
  <conditionalFormatting sqref="I16 I19">
    <cfRule type="expression" dxfId="113" priority="51">
      <formula>INDIRECT(ADDRESS(ROW(),COLUMN()))=TRUNC(INDIRECT(ADDRESS(ROW(),COLUMN())))</formula>
    </cfRule>
  </conditionalFormatting>
  <conditionalFormatting sqref="G17">
    <cfRule type="expression" dxfId="112" priority="50">
      <formula>INDIRECT(ADDRESS(ROW(),COLUMN()))=TRUNC(INDIRECT(ADDRESS(ROW(),COLUMN())))</formula>
    </cfRule>
  </conditionalFormatting>
  <conditionalFormatting sqref="I17">
    <cfRule type="expression" dxfId="111" priority="49">
      <formula>INDIRECT(ADDRESS(ROW(),COLUMN()))=TRUNC(INDIRECT(ADDRESS(ROW(),COLUMN())))</formula>
    </cfRule>
  </conditionalFormatting>
  <conditionalFormatting sqref="G18">
    <cfRule type="expression" dxfId="110" priority="48">
      <formula>INDIRECT(ADDRESS(ROW(),COLUMN()))=TRUNC(INDIRECT(ADDRESS(ROW(),COLUMN())))</formula>
    </cfRule>
  </conditionalFormatting>
  <conditionalFormatting sqref="I18">
    <cfRule type="expression" dxfId="109" priority="47">
      <formula>INDIRECT(ADDRESS(ROW(),COLUMN()))=TRUNC(INDIRECT(ADDRESS(ROW(),COLUMN())))</formula>
    </cfRule>
  </conditionalFormatting>
  <conditionalFormatting sqref="G20">
    <cfRule type="expression" dxfId="108" priority="46">
      <formula>INDIRECT(ADDRESS(ROW(),COLUMN()))=TRUNC(INDIRECT(ADDRESS(ROW(),COLUMN())))</formula>
    </cfRule>
  </conditionalFormatting>
  <conditionalFormatting sqref="I20">
    <cfRule type="expression" dxfId="107" priority="45">
      <formula>INDIRECT(ADDRESS(ROW(),COLUMN()))=TRUNC(INDIRECT(ADDRESS(ROW(),COLUMN())))</formula>
    </cfRule>
  </conditionalFormatting>
  <conditionalFormatting sqref="G21 G23">
    <cfRule type="expression" dxfId="106" priority="44">
      <formula>INDIRECT(ADDRESS(ROW(),COLUMN()))=TRUNC(INDIRECT(ADDRESS(ROW(),COLUMN())))</formula>
    </cfRule>
  </conditionalFormatting>
  <conditionalFormatting sqref="G22">
    <cfRule type="expression" dxfId="105" priority="43">
      <formula>INDIRECT(ADDRESS(ROW(),COLUMN()))=TRUNC(INDIRECT(ADDRESS(ROW(),COLUMN())))</formula>
    </cfRule>
  </conditionalFormatting>
  <conditionalFormatting sqref="G24:G25">
    <cfRule type="expression" dxfId="104" priority="42">
      <formula>INDIRECT(ADDRESS(ROW(),COLUMN()))=TRUNC(INDIRECT(ADDRESS(ROW(),COLUMN())))</formula>
    </cfRule>
  </conditionalFormatting>
  <conditionalFormatting sqref="G26:G28">
    <cfRule type="expression" dxfId="103" priority="41">
      <formula>INDIRECT(ADDRESS(ROW(),COLUMN()))=TRUNC(INDIRECT(ADDRESS(ROW(),COLUMN())))</formula>
    </cfRule>
  </conditionalFormatting>
  <conditionalFormatting sqref="I26:I28">
    <cfRule type="expression" dxfId="102" priority="40">
      <formula>INDIRECT(ADDRESS(ROW(),COLUMN()))=TRUNC(INDIRECT(ADDRESS(ROW(),COLUMN())))</formula>
    </cfRule>
  </conditionalFormatting>
  <conditionalFormatting sqref="L26:L28">
    <cfRule type="expression" dxfId="101" priority="39">
      <formula>INDIRECT(ADDRESS(ROW(),COLUMN()))=TRUNC(INDIRECT(ADDRESS(ROW(),COLUMN())))</formula>
    </cfRule>
  </conditionalFormatting>
  <conditionalFormatting sqref="G29:G30">
    <cfRule type="expression" dxfId="100" priority="38">
      <formula>INDIRECT(ADDRESS(ROW(),COLUMN()))=TRUNC(INDIRECT(ADDRESS(ROW(),COLUMN())))</formula>
    </cfRule>
  </conditionalFormatting>
  <conditionalFormatting sqref="I29:I30">
    <cfRule type="expression" dxfId="99" priority="37">
      <formula>INDIRECT(ADDRESS(ROW(),COLUMN()))=TRUNC(INDIRECT(ADDRESS(ROW(),COLUMN())))</formula>
    </cfRule>
  </conditionalFormatting>
  <conditionalFormatting sqref="G31:G32 G42 G44">
    <cfRule type="expression" dxfId="98" priority="36">
      <formula>INDIRECT(ADDRESS(ROW(),COLUMN()))=TRUNC(INDIRECT(ADDRESS(ROW(),COLUMN())))</formula>
    </cfRule>
  </conditionalFormatting>
  <conditionalFormatting sqref="I31:I32 I42 I44">
    <cfRule type="expression" dxfId="97" priority="35">
      <formula>INDIRECT(ADDRESS(ROW(),COLUMN()))=TRUNC(INDIRECT(ADDRESS(ROW(),COLUMN())))</formula>
    </cfRule>
  </conditionalFormatting>
  <conditionalFormatting sqref="G40">
    <cfRule type="expression" dxfId="96" priority="34">
      <formula>INDIRECT(ADDRESS(ROW(),COLUMN()))=TRUNC(INDIRECT(ADDRESS(ROW(),COLUMN())))</formula>
    </cfRule>
  </conditionalFormatting>
  <conditionalFormatting sqref="I40">
    <cfRule type="expression" dxfId="95" priority="33">
      <formula>INDIRECT(ADDRESS(ROW(),COLUMN()))=TRUNC(INDIRECT(ADDRESS(ROW(),COLUMN())))</formula>
    </cfRule>
  </conditionalFormatting>
  <conditionalFormatting sqref="G37">
    <cfRule type="expression" dxfId="94" priority="32">
      <formula>INDIRECT(ADDRESS(ROW(),COLUMN()))=TRUNC(INDIRECT(ADDRESS(ROW(),COLUMN())))</formula>
    </cfRule>
  </conditionalFormatting>
  <conditionalFormatting sqref="I37">
    <cfRule type="expression" dxfId="93" priority="31">
      <formula>INDIRECT(ADDRESS(ROW(),COLUMN()))=TRUNC(INDIRECT(ADDRESS(ROW(),COLUMN())))</formula>
    </cfRule>
  </conditionalFormatting>
  <conditionalFormatting sqref="G38">
    <cfRule type="expression" dxfId="92" priority="30">
      <formula>INDIRECT(ADDRESS(ROW(),COLUMN()))=TRUNC(INDIRECT(ADDRESS(ROW(),COLUMN())))</formula>
    </cfRule>
  </conditionalFormatting>
  <conditionalFormatting sqref="I38">
    <cfRule type="expression" dxfId="91" priority="29">
      <formula>INDIRECT(ADDRESS(ROW(),COLUMN()))=TRUNC(INDIRECT(ADDRESS(ROW(),COLUMN())))</formula>
    </cfRule>
  </conditionalFormatting>
  <conditionalFormatting sqref="G41">
    <cfRule type="expression" dxfId="90" priority="28">
      <formula>INDIRECT(ADDRESS(ROW(),COLUMN()))=TRUNC(INDIRECT(ADDRESS(ROW(),COLUMN())))</formula>
    </cfRule>
  </conditionalFormatting>
  <conditionalFormatting sqref="I41">
    <cfRule type="expression" dxfId="89" priority="27">
      <formula>INDIRECT(ADDRESS(ROW(),COLUMN()))=TRUNC(INDIRECT(ADDRESS(ROW(),COLUMN())))</formula>
    </cfRule>
  </conditionalFormatting>
  <conditionalFormatting sqref="G43">
    <cfRule type="expression" dxfId="88" priority="26">
      <formula>INDIRECT(ADDRESS(ROW(),COLUMN()))=TRUNC(INDIRECT(ADDRESS(ROW(),COLUMN())))</formula>
    </cfRule>
  </conditionalFormatting>
  <conditionalFormatting sqref="I43">
    <cfRule type="expression" dxfId="87" priority="25">
      <formula>INDIRECT(ADDRESS(ROW(),COLUMN()))=TRUNC(INDIRECT(ADDRESS(ROW(),COLUMN())))</formula>
    </cfRule>
  </conditionalFormatting>
  <conditionalFormatting sqref="G36">
    <cfRule type="expression" dxfId="86" priority="24">
      <formula>INDIRECT(ADDRESS(ROW(),COLUMN()))=TRUNC(INDIRECT(ADDRESS(ROW(),COLUMN())))</formula>
    </cfRule>
  </conditionalFormatting>
  <conditionalFormatting sqref="I36">
    <cfRule type="expression" dxfId="85" priority="23">
      <formula>INDIRECT(ADDRESS(ROW(),COLUMN()))=TRUNC(INDIRECT(ADDRESS(ROW(),COLUMN())))</formula>
    </cfRule>
  </conditionalFormatting>
  <conditionalFormatting sqref="G39">
    <cfRule type="expression" dxfId="84" priority="22">
      <formula>INDIRECT(ADDRESS(ROW(),COLUMN()))=TRUNC(INDIRECT(ADDRESS(ROW(),COLUMN())))</formula>
    </cfRule>
  </conditionalFormatting>
  <conditionalFormatting sqref="I39">
    <cfRule type="expression" dxfId="83" priority="21">
      <formula>INDIRECT(ADDRESS(ROW(),COLUMN()))=TRUNC(INDIRECT(ADDRESS(ROW(),COLUMN())))</formula>
    </cfRule>
  </conditionalFormatting>
  <conditionalFormatting sqref="G35">
    <cfRule type="expression" dxfId="82" priority="20">
      <formula>INDIRECT(ADDRESS(ROW(),COLUMN()))=TRUNC(INDIRECT(ADDRESS(ROW(),COLUMN())))</formula>
    </cfRule>
  </conditionalFormatting>
  <conditionalFormatting sqref="I35">
    <cfRule type="expression" dxfId="81" priority="19">
      <formula>INDIRECT(ADDRESS(ROW(),COLUMN()))=TRUNC(INDIRECT(ADDRESS(ROW(),COLUMN())))</formula>
    </cfRule>
  </conditionalFormatting>
  <conditionalFormatting sqref="G33">
    <cfRule type="expression" dxfId="80" priority="18">
      <formula>INDIRECT(ADDRESS(ROW(),COLUMN()))=TRUNC(INDIRECT(ADDRESS(ROW(),COLUMN())))</formula>
    </cfRule>
  </conditionalFormatting>
  <conditionalFormatting sqref="I33">
    <cfRule type="expression" dxfId="79" priority="17">
      <formula>INDIRECT(ADDRESS(ROW(),COLUMN()))=TRUNC(INDIRECT(ADDRESS(ROW(),COLUMN())))</formula>
    </cfRule>
  </conditionalFormatting>
  <conditionalFormatting sqref="G34">
    <cfRule type="expression" dxfId="78" priority="16">
      <formula>INDIRECT(ADDRESS(ROW(),COLUMN()))=TRUNC(INDIRECT(ADDRESS(ROW(),COLUMN())))</formula>
    </cfRule>
  </conditionalFormatting>
  <conditionalFormatting sqref="I34">
    <cfRule type="expression" dxfId="77" priority="15">
      <formula>INDIRECT(ADDRESS(ROW(),COLUMN()))=TRUNC(INDIRECT(ADDRESS(ROW(),COLUMN())))</formula>
    </cfRule>
  </conditionalFormatting>
  <conditionalFormatting sqref="G45">
    <cfRule type="expression" dxfId="76" priority="14">
      <formula>INDIRECT(ADDRESS(ROW(),COLUMN()))=TRUNC(INDIRECT(ADDRESS(ROW(),COLUMN())))</formula>
    </cfRule>
  </conditionalFormatting>
  <conditionalFormatting sqref="G46:G47">
    <cfRule type="expression" dxfId="75" priority="13">
      <formula>INDIRECT(ADDRESS(ROW(),COLUMN()))=TRUNC(INDIRECT(ADDRESS(ROW(),COLUMN())))</formula>
    </cfRule>
  </conditionalFormatting>
  <conditionalFormatting sqref="I46:I47">
    <cfRule type="expression" dxfId="74" priority="12">
      <formula>INDIRECT(ADDRESS(ROW(),COLUMN()))=TRUNC(INDIRECT(ADDRESS(ROW(),COLUMN())))</formula>
    </cfRule>
  </conditionalFormatting>
  <conditionalFormatting sqref="G117">
    <cfRule type="expression" dxfId="73" priority="8">
      <formula>INDIRECT(ADDRESS(ROW(),COLUMN()))=TRUNC(INDIRECT(ADDRESS(ROW(),COLUMN())))</formula>
    </cfRule>
  </conditionalFormatting>
  <conditionalFormatting sqref="I117">
    <cfRule type="expression" dxfId="72" priority="7">
      <formula>INDIRECT(ADDRESS(ROW(),COLUMN()))=TRUNC(INDIRECT(ADDRESS(ROW(),COLUMN())))</formula>
    </cfRule>
  </conditionalFormatting>
  <conditionalFormatting sqref="L117">
    <cfRule type="expression" dxfId="71" priority="6">
      <formula>INDIRECT(ADDRESS(ROW(),COLUMN()))=TRUNC(INDIRECT(ADDRESS(ROW(),COLUMN())))</formula>
    </cfRule>
  </conditionalFormatting>
  <conditionalFormatting sqref="O117">
    <cfRule type="expression" dxfId="70" priority="5">
      <formula>INDIRECT(ADDRESS(ROW(),COLUMN()))=TRUNC(INDIRECT(ADDRESS(ROW(),COLUMN())))</formula>
    </cfRule>
  </conditionalFormatting>
  <conditionalFormatting sqref="G118:G166">
    <cfRule type="expression" dxfId="69" priority="4">
      <formula>INDIRECT(ADDRESS(ROW(),COLUMN()))=TRUNC(INDIRECT(ADDRESS(ROW(),COLUMN())))</formula>
    </cfRule>
  </conditionalFormatting>
  <conditionalFormatting sqref="I118:I166">
    <cfRule type="expression" dxfId="68" priority="3">
      <formula>INDIRECT(ADDRESS(ROW(),COLUMN()))=TRUNC(INDIRECT(ADDRESS(ROW(),COLUMN())))</formula>
    </cfRule>
  </conditionalFormatting>
  <conditionalFormatting sqref="L118:L166">
    <cfRule type="expression" dxfId="67" priority="2">
      <formula>INDIRECT(ADDRESS(ROW(),COLUMN()))=TRUNC(INDIRECT(ADDRESS(ROW(),COLUMN())))</formula>
    </cfRule>
  </conditionalFormatting>
  <conditionalFormatting sqref="O118:O166">
    <cfRule type="expression" dxfId="66"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X210"/>
  <sheetViews>
    <sheetView view="pageBreakPreview" zoomScaleNormal="100" zoomScaleSheetLayoutView="100" workbookViewId="0"/>
  </sheetViews>
  <sheetFormatPr defaultRowHeight="13.5"/>
  <cols>
    <col min="1" max="1" width="5.75" customWidth="1"/>
    <col min="2" max="2" width="6.875" customWidth="1"/>
    <col min="3" max="3" width="18.5" customWidth="1"/>
    <col min="4" max="4" width="10" customWidth="1"/>
    <col min="5" max="5" width="33.5" customWidth="1"/>
    <col min="6" max="6" width="1.125" customWidth="1"/>
    <col min="7" max="7" width="9.5" customWidth="1"/>
    <col min="8" max="8" width="1.375" customWidth="1"/>
    <col min="9" max="9" width="6" customWidth="1"/>
    <col min="10" max="10" width="6.125" customWidth="1"/>
    <col min="11" max="11" width="1.875" customWidth="1"/>
    <col min="12" max="12" width="6" customWidth="1"/>
    <col min="13" max="13" width="6.125" customWidth="1"/>
    <col min="14" max="14" width="2" customWidth="1"/>
    <col min="15" max="15" width="9.5" customWidth="1"/>
    <col min="16" max="16" width="1.75" customWidth="1"/>
    <col min="17" max="17" width="9.625" customWidth="1"/>
    <col min="18" max="18" width="9" customWidth="1"/>
    <col min="19" max="19" width="7" customWidth="1"/>
    <col min="20" max="20" width="20.625" customWidth="1"/>
    <col min="21" max="21" width="18.375" customWidth="1"/>
    <col min="22" max="22" width="25.375" customWidth="1"/>
    <col min="23" max="23" width="9" customWidth="1"/>
    <col min="24" max="24" width="9" hidden="1" customWidth="1"/>
    <col min="25" max="25" width="9" customWidth="1"/>
  </cols>
  <sheetData>
    <row r="1" spans="1:24">
      <c r="A1" s="200" t="str">
        <f>IF(実施計画提出書!T12=0,"",実施計画提出書!T12)</f>
        <v/>
      </c>
      <c r="B1" s="85"/>
      <c r="C1" s="85"/>
      <c r="D1" s="85"/>
      <c r="E1" s="85"/>
      <c r="F1" s="85"/>
      <c r="G1" s="85"/>
      <c r="H1" s="85"/>
      <c r="I1" s="85"/>
      <c r="J1" s="85"/>
      <c r="K1" s="85"/>
      <c r="L1" s="85"/>
      <c r="M1" s="85"/>
      <c r="N1" s="85"/>
      <c r="O1" s="85"/>
      <c r="P1" s="85"/>
      <c r="Q1" s="85"/>
      <c r="R1" s="85"/>
      <c r="S1" s="85"/>
      <c r="T1" s="85"/>
      <c r="U1" s="85"/>
      <c r="V1" s="85"/>
      <c r="W1" s="85"/>
      <c r="X1" s="169"/>
    </row>
    <row r="2" spans="1:24" ht="25.5" customHeight="1">
      <c r="A2" s="534" t="s">
        <v>369</v>
      </c>
      <c r="B2" s="534"/>
      <c r="C2" s="547"/>
      <c r="D2" s="85"/>
      <c r="E2" s="85"/>
      <c r="F2" s="85"/>
      <c r="G2" s="85"/>
      <c r="H2" s="85"/>
      <c r="I2" s="85"/>
      <c r="J2" s="85"/>
      <c r="K2" s="85"/>
      <c r="L2" s="85"/>
      <c r="M2" s="85"/>
      <c r="N2" s="85"/>
      <c r="O2" s="85"/>
      <c r="P2" s="85"/>
      <c r="Q2" s="85"/>
      <c r="R2" s="85"/>
      <c r="S2" s="85"/>
      <c r="T2" s="85"/>
      <c r="U2" s="85"/>
      <c r="V2" s="85"/>
      <c r="W2" s="85"/>
      <c r="X2" s="169"/>
    </row>
    <row r="3" spans="1:24" ht="30" customHeight="1">
      <c r="A3" s="548" t="s">
        <v>370</v>
      </c>
      <c r="B3" s="549"/>
      <c r="C3" s="549"/>
      <c r="D3" s="517"/>
      <c r="E3" s="518"/>
      <c r="F3" s="518"/>
      <c r="G3" s="518"/>
      <c r="H3" s="518"/>
      <c r="I3" s="518"/>
      <c r="J3" s="518"/>
      <c r="K3" s="518"/>
      <c r="L3" s="518"/>
      <c r="M3" s="518"/>
      <c r="N3" s="518"/>
      <c r="O3" s="518"/>
      <c r="P3" s="518"/>
      <c r="Q3" s="91"/>
      <c r="R3" s="85"/>
      <c r="S3" s="85"/>
      <c r="T3" s="85"/>
      <c r="U3" s="85"/>
      <c r="V3" s="85"/>
      <c r="W3" s="85"/>
      <c r="X3" s="169">
        <v>18</v>
      </c>
    </row>
    <row r="4" spans="1:24" ht="27.75" customHeight="1">
      <c r="A4" s="548" t="s">
        <v>64</v>
      </c>
      <c r="B4" s="549"/>
      <c r="C4" s="549"/>
      <c r="D4" s="519"/>
      <c r="E4" s="520"/>
      <c r="F4" s="520"/>
      <c r="G4" s="520"/>
      <c r="H4" s="520"/>
      <c r="I4" s="520"/>
      <c r="J4" s="520"/>
      <c r="K4" s="520"/>
      <c r="L4" s="520"/>
      <c r="M4" s="520"/>
      <c r="N4" s="520"/>
      <c r="O4" s="520"/>
      <c r="P4" s="520"/>
      <c r="Q4" s="91"/>
      <c r="R4" s="85"/>
      <c r="S4" s="85"/>
      <c r="T4" s="85"/>
      <c r="U4" s="85"/>
      <c r="V4" s="85"/>
      <c r="W4" s="85"/>
      <c r="X4" s="169">
        <v>224</v>
      </c>
    </row>
    <row r="5" spans="1:24" ht="22.5" customHeight="1">
      <c r="A5" s="88"/>
      <c r="B5" s="89"/>
      <c r="C5" s="89"/>
      <c r="D5" s="90"/>
      <c r="E5" s="91"/>
      <c r="F5" s="91"/>
      <c r="G5" s="91"/>
      <c r="H5" s="91"/>
      <c r="I5" s="91"/>
      <c r="J5" s="91"/>
      <c r="K5" s="91"/>
      <c r="L5" s="91"/>
      <c r="M5" s="91"/>
      <c r="N5" s="91"/>
      <c r="O5" s="91"/>
      <c r="P5" s="91"/>
      <c r="Q5" s="91"/>
      <c r="R5" s="85"/>
      <c r="S5" s="85"/>
      <c r="T5" s="85"/>
      <c r="U5" s="85"/>
      <c r="V5" s="85"/>
      <c r="W5" s="85"/>
      <c r="X5" s="169"/>
    </row>
    <row r="6" spans="1:24" ht="21.75" customHeight="1">
      <c r="A6" s="88"/>
      <c r="B6" s="89"/>
      <c r="C6" s="559" t="s">
        <v>202</v>
      </c>
      <c r="D6" s="560"/>
      <c r="E6" s="204" t="s">
        <v>203</v>
      </c>
      <c r="F6" s="550" t="s">
        <v>212</v>
      </c>
      <c r="G6" s="551"/>
      <c r="H6" s="551"/>
      <c r="I6" s="551"/>
      <c r="J6" s="551"/>
      <c r="K6" s="552"/>
      <c r="L6" s="86"/>
      <c r="M6" s="86"/>
      <c r="N6" s="86"/>
      <c r="O6" s="86"/>
      <c r="P6" s="86"/>
      <c r="Q6" s="86"/>
      <c r="R6" s="85"/>
      <c r="S6" s="85"/>
      <c r="T6" s="85"/>
      <c r="U6" s="85"/>
      <c r="V6" s="85"/>
      <c r="W6" s="85"/>
      <c r="X6" s="169"/>
    </row>
    <row r="7" spans="1:24" ht="19.5" customHeight="1">
      <c r="A7" s="88"/>
      <c r="B7" s="89"/>
      <c r="C7" s="561">
        <f>SUMIFS($Q$10:$Q$209,$B$10:$B$209,"")</f>
        <v>0</v>
      </c>
      <c r="D7" s="562"/>
      <c r="E7" s="205">
        <f>SUMIFS($Q$10:$Q$209,$B$10:$B$209,"○")</f>
        <v>0</v>
      </c>
      <c r="F7" s="553">
        <f>C7+E7</f>
        <v>0</v>
      </c>
      <c r="G7" s="554"/>
      <c r="H7" s="554"/>
      <c r="I7" s="554"/>
      <c r="J7" s="554"/>
      <c r="K7" s="555"/>
      <c r="L7" s="93"/>
      <c r="M7" s="93"/>
      <c r="N7" s="93"/>
      <c r="O7" s="93"/>
      <c r="P7" s="93"/>
      <c r="Q7" s="94"/>
      <c r="R7" s="85"/>
      <c r="S7" s="85"/>
      <c r="T7" s="85"/>
      <c r="U7" s="85"/>
      <c r="V7" s="85"/>
      <c r="W7" s="85"/>
      <c r="X7" s="169"/>
    </row>
    <row r="8" spans="1:24" ht="20.25" customHeight="1">
      <c r="A8" s="95" t="s">
        <v>37</v>
      </c>
      <c r="B8" s="95"/>
      <c r="C8" s="86"/>
      <c r="D8" s="87"/>
      <c r="E8" s="96"/>
      <c r="F8" s="96"/>
      <c r="G8" s="96"/>
      <c r="H8" s="96"/>
      <c r="I8" s="96"/>
      <c r="J8" s="96"/>
      <c r="K8" s="96"/>
      <c r="L8" s="96"/>
      <c r="M8" s="96"/>
      <c r="N8" s="96"/>
      <c r="O8" s="96"/>
      <c r="P8" s="96"/>
      <c r="Q8" s="97" t="s">
        <v>25</v>
      </c>
      <c r="R8" s="85"/>
      <c r="S8" s="85"/>
      <c r="T8" s="85"/>
      <c r="U8" s="85"/>
      <c r="V8" s="85"/>
      <c r="W8" s="85"/>
      <c r="X8" s="169"/>
    </row>
    <row r="9" spans="1:24" ht="20.100000000000001" customHeight="1">
      <c r="A9" s="98" t="s">
        <v>371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c r="R9" s="85"/>
      <c r="S9" s="85"/>
      <c r="T9" s="85"/>
      <c r="U9" s="85"/>
      <c r="V9" s="85"/>
      <c r="W9" s="85"/>
      <c r="X9" s="169"/>
    </row>
    <row r="10" spans="1:24" ht="18" customHeight="1">
      <c r="A10" s="106">
        <v>1</v>
      </c>
      <c r="B10" s="107"/>
      <c r="C10" s="150"/>
      <c r="D10" s="108"/>
      <c r="E10" s="109"/>
      <c r="F10" s="110"/>
      <c r="G10" s="111"/>
      <c r="H10" s="110"/>
      <c r="I10" s="111"/>
      <c r="J10" s="112"/>
      <c r="K10" s="113"/>
      <c r="L10" s="114"/>
      <c r="M10" s="115"/>
      <c r="N10" s="113"/>
      <c r="O10" s="114"/>
      <c r="P10" s="116"/>
      <c r="Q10" s="117">
        <f>IF(G10="",0,INT(SUM(PRODUCT(G10,I10,L10),O10)))</f>
        <v>0</v>
      </c>
      <c r="R10" s="85"/>
      <c r="S10" s="85"/>
      <c r="T10" s="85"/>
      <c r="U10" s="85"/>
      <c r="V10" s="85"/>
      <c r="W10" s="85"/>
      <c r="X10" s="169"/>
    </row>
    <row r="11" spans="1:24" ht="18" customHeight="1">
      <c r="A11" s="118">
        <f t="shared" ref="A11:A74" si="0">A10+1</f>
        <v>2</v>
      </c>
      <c r="B11" s="107"/>
      <c r="C11" s="150"/>
      <c r="D11" s="108"/>
      <c r="E11" s="109"/>
      <c r="F11" s="110"/>
      <c r="G11" s="111"/>
      <c r="H11" s="110"/>
      <c r="I11" s="111"/>
      <c r="J11" s="112"/>
      <c r="K11" s="113"/>
      <c r="L11" s="114"/>
      <c r="M11" s="115"/>
      <c r="N11" s="113"/>
      <c r="O11" s="114"/>
      <c r="P11" s="116"/>
      <c r="Q11" s="117">
        <f>IF(G11="",0,INT(SUM(PRODUCT(G11,I11,L11),O11)))</f>
        <v>0</v>
      </c>
      <c r="R11" s="85"/>
      <c r="S11" s="85"/>
      <c r="T11" s="85"/>
      <c r="U11" s="85"/>
      <c r="V11" s="85"/>
      <c r="W11" s="85"/>
      <c r="X11" s="169"/>
    </row>
    <row r="12" spans="1:24" ht="18" customHeight="1">
      <c r="A12" s="118">
        <f t="shared" si="0"/>
        <v>3</v>
      </c>
      <c r="B12" s="107"/>
      <c r="C12" s="150"/>
      <c r="D12" s="108"/>
      <c r="E12" s="109"/>
      <c r="F12" s="110"/>
      <c r="G12" s="111"/>
      <c r="H12" s="110"/>
      <c r="I12" s="111"/>
      <c r="J12" s="112"/>
      <c r="K12" s="113"/>
      <c r="L12" s="114"/>
      <c r="M12" s="115"/>
      <c r="N12" s="113"/>
      <c r="O12" s="114"/>
      <c r="P12" s="116"/>
      <c r="Q12" s="117">
        <f t="shared" ref="Q12:Q75" si="1">IF(G12="",0,INT(SUM(PRODUCT(G12,I12,L12),O12)))</f>
        <v>0</v>
      </c>
      <c r="R12" s="85"/>
      <c r="S12" s="85"/>
      <c r="T12" s="85"/>
      <c r="U12" s="85"/>
      <c r="V12" s="85"/>
      <c r="W12" s="85"/>
      <c r="X12" s="169"/>
    </row>
    <row r="13" spans="1:24" ht="18" customHeight="1">
      <c r="A13" s="118">
        <f t="shared" si="0"/>
        <v>4</v>
      </c>
      <c r="B13" s="107"/>
      <c r="C13" s="150"/>
      <c r="D13" s="108"/>
      <c r="E13" s="109"/>
      <c r="F13" s="110"/>
      <c r="G13" s="111"/>
      <c r="H13" s="110"/>
      <c r="I13" s="111"/>
      <c r="J13" s="112"/>
      <c r="K13" s="113"/>
      <c r="L13" s="114"/>
      <c r="M13" s="115"/>
      <c r="N13" s="113"/>
      <c r="O13" s="114"/>
      <c r="P13" s="116"/>
      <c r="Q13" s="117">
        <f t="shared" si="1"/>
        <v>0</v>
      </c>
      <c r="R13" s="85"/>
      <c r="S13" s="85"/>
      <c r="T13" s="85"/>
      <c r="U13" s="85"/>
      <c r="V13" s="85"/>
      <c r="W13" s="85"/>
      <c r="X13" s="169"/>
    </row>
    <row r="14" spans="1:24" ht="18" customHeight="1">
      <c r="A14" s="118">
        <f t="shared" si="0"/>
        <v>5</v>
      </c>
      <c r="B14" s="107"/>
      <c r="C14" s="150"/>
      <c r="D14" s="108"/>
      <c r="E14" s="109"/>
      <c r="F14" s="110"/>
      <c r="G14" s="111"/>
      <c r="H14" s="110"/>
      <c r="I14" s="111"/>
      <c r="J14" s="112"/>
      <c r="K14" s="113"/>
      <c r="L14" s="114"/>
      <c r="M14" s="115"/>
      <c r="N14" s="113"/>
      <c r="O14" s="114"/>
      <c r="P14" s="116"/>
      <c r="Q14" s="117">
        <f t="shared" si="1"/>
        <v>0</v>
      </c>
      <c r="R14" s="85"/>
      <c r="S14" s="85"/>
      <c r="T14" s="85"/>
      <c r="U14" s="85"/>
      <c r="V14" s="85"/>
      <c r="W14" s="85"/>
      <c r="X14" s="169"/>
    </row>
    <row r="15" spans="1:24" ht="18" customHeight="1">
      <c r="A15" s="118">
        <f t="shared" si="0"/>
        <v>6</v>
      </c>
      <c r="B15" s="107"/>
      <c r="C15" s="150"/>
      <c r="D15" s="108"/>
      <c r="E15" s="109"/>
      <c r="F15" s="110"/>
      <c r="G15" s="111"/>
      <c r="H15" s="110"/>
      <c r="I15" s="111"/>
      <c r="J15" s="112"/>
      <c r="K15" s="113"/>
      <c r="L15" s="114"/>
      <c r="M15" s="115"/>
      <c r="N15" s="113"/>
      <c r="O15" s="114"/>
      <c r="P15" s="116"/>
      <c r="Q15" s="117">
        <f t="shared" si="1"/>
        <v>0</v>
      </c>
      <c r="R15" s="85"/>
      <c r="S15" s="85"/>
      <c r="T15" s="85"/>
      <c r="U15" s="85"/>
      <c r="V15" s="85"/>
      <c r="W15" s="85"/>
      <c r="X15" s="169"/>
    </row>
    <row r="16" spans="1:24" ht="18" customHeight="1">
      <c r="A16" s="118">
        <f t="shared" si="0"/>
        <v>7</v>
      </c>
      <c r="B16" s="107"/>
      <c r="C16" s="150"/>
      <c r="D16" s="108"/>
      <c r="E16" s="109"/>
      <c r="F16" s="110"/>
      <c r="G16" s="111"/>
      <c r="H16" s="110"/>
      <c r="I16" s="111"/>
      <c r="J16" s="112"/>
      <c r="K16" s="113"/>
      <c r="L16" s="114"/>
      <c r="M16" s="115"/>
      <c r="N16" s="113"/>
      <c r="O16" s="114"/>
      <c r="P16" s="116"/>
      <c r="Q16" s="117">
        <f t="shared" si="1"/>
        <v>0</v>
      </c>
      <c r="R16" s="85"/>
      <c r="S16" s="85"/>
      <c r="T16" s="85"/>
      <c r="U16" s="85"/>
      <c r="V16" s="85"/>
      <c r="W16" s="85"/>
      <c r="X16" s="169"/>
    </row>
    <row r="17" spans="1:17" ht="18" customHeight="1">
      <c r="A17" s="118">
        <f t="shared" si="0"/>
        <v>8</v>
      </c>
      <c r="B17" s="107"/>
      <c r="C17" s="150"/>
      <c r="D17" s="108"/>
      <c r="E17" s="109"/>
      <c r="F17" s="110"/>
      <c r="G17" s="111"/>
      <c r="H17" s="110"/>
      <c r="I17" s="111"/>
      <c r="J17" s="112"/>
      <c r="K17" s="113"/>
      <c r="L17" s="114"/>
      <c r="M17" s="115"/>
      <c r="N17" s="113"/>
      <c r="O17" s="114"/>
      <c r="P17" s="116"/>
      <c r="Q17" s="117">
        <f t="shared" si="1"/>
        <v>0</v>
      </c>
    </row>
    <row r="18" spans="1:17" ht="18" customHeight="1">
      <c r="A18" s="118">
        <f t="shared" si="0"/>
        <v>9</v>
      </c>
      <c r="B18" s="107"/>
      <c r="C18" s="150"/>
      <c r="D18" s="108"/>
      <c r="E18" s="109"/>
      <c r="F18" s="110"/>
      <c r="G18" s="111"/>
      <c r="H18" s="110"/>
      <c r="I18" s="111"/>
      <c r="J18" s="112"/>
      <c r="K18" s="113"/>
      <c r="L18" s="114"/>
      <c r="M18" s="115"/>
      <c r="N18" s="113"/>
      <c r="O18" s="114"/>
      <c r="P18" s="116"/>
      <c r="Q18" s="117">
        <f t="shared" si="1"/>
        <v>0</v>
      </c>
    </row>
    <row r="19" spans="1:17" ht="18" customHeight="1">
      <c r="A19" s="118">
        <f t="shared" si="0"/>
        <v>10</v>
      </c>
      <c r="B19" s="107"/>
      <c r="C19" s="150"/>
      <c r="D19" s="108"/>
      <c r="E19" s="109"/>
      <c r="F19" s="110"/>
      <c r="G19" s="111"/>
      <c r="H19" s="110"/>
      <c r="I19" s="111"/>
      <c r="J19" s="112"/>
      <c r="K19" s="113"/>
      <c r="L19" s="114"/>
      <c r="M19" s="115"/>
      <c r="N19" s="113"/>
      <c r="O19" s="114"/>
      <c r="P19" s="116"/>
      <c r="Q19" s="117">
        <f t="shared" si="1"/>
        <v>0</v>
      </c>
    </row>
    <row r="20" spans="1:17" ht="18" customHeight="1">
      <c r="A20" s="118">
        <f t="shared" si="0"/>
        <v>11</v>
      </c>
      <c r="B20" s="107"/>
      <c r="C20" s="150"/>
      <c r="D20" s="108"/>
      <c r="E20" s="109"/>
      <c r="F20" s="110"/>
      <c r="G20" s="111"/>
      <c r="H20" s="110"/>
      <c r="I20" s="111"/>
      <c r="J20" s="112"/>
      <c r="K20" s="113"/>
      <c r="L20" s="114"/>
      <c r="M20" s="115"/>
      <c r="N20" s="113"/>
      <c r="O20" s="114"/>
      <c r="P20" s="116"/>
      <c r="Q20" s="117">
        <f t="shared" si="1"/>
        <v>0</v>
      </c>
    </row>
    <row r="21" spans="1:17" ht="18" customHeight="1">
      <c r="A21" s="118">
        <f t="shared" si="0"/>
        <v>12</v>
      </c>
      <c r="B21" s="107"/>
      <c r="C21" s="150"/>
      <c r="D21" s="108"/>
      <c r="E21" s="109"/>
      <c r="F21" s="110"/>
      <c r="G21" s="111"/>
      <c r="H21" s="113"/>
      <c r="I21" s="114"/>
      <c r="J21" s="115"/>
      <c r="K21" s="113"/>
      <c r="L21" s="114"/>
      <c r="M21" s="115"/>
      <c r="N21" s="113"/>
      <c r="O21" s="114"/>
      <c r="P21" s="116"/>
      <c r="Q21" s="117">
        <f t="shared" si="1"/>
        <v>0</v>
      </c>
    </row>
    <row r="22" spans="1:17" ht="18" customHeight="1">
      <c r="A22" s="118">
        <f t="shared" si="0"/>
        <v>13</v>
      </c>
      <c r="B22" s="107"/>
      <c r="C22" s="150"/>
      <c r="D22" s="108"/>
      <c r="E22" s="109"/>
      <c r="F22" s="110"/>
      <c r="G22" s="111"/>
      <c r="H22" s="113"/>
      <c r="I22" s="114"/>
      <c r="J22" s="115"/>
      <c r="K22" s="113"/>
      <c r="L22" s="114"/>
      <c r="M22" s="115"/>
      <c r="N22" s="113"/>
      <c r="O22" s="114"/>
      <c r="P22" s="116"/>
      <c r="Q22" s="117">
        <f t="shared" si="1"/>
        <v>0</v>
      </c>
    </row>
    <row r="23" spans="1:17" ht="18" customHeight="1">
      <c r="A23" s="118">
        <f t="shared" si="0"/>
        <v>14</v>
      </c>
      <c r="B23" s="107"/>
      <c r="C23" s="150"/>
      <c r="D23" s="108"/>
      <c r="E23" s="109"/>
      <c r="F23" s="110"/>
      <c r="G23" s="111"/>
      <c r="H23" s="113"/>
      <c r="I23" s="114"/>
      <c r="J23" s="115"/>
      <c r="K23" s="113"/>
      <c r="L23" s="114"/>
      <c r="M23" s="115"/>
      <c r="N23" s="113"/>
      <c r="O23" s="114"/>
      <c r="P23" s="116"/>
      <c r="Q23" s="117">
        <f t="shared" si="1"/>
        <v>0</v>
      </c>
    </row>
    <row r="24" spans="1:17" ht="18" customHeight="1">
      <c r="A24" s="118">
        <f t="shared" si="0"/>
        <v>15</v>
      </c>
      <c r="B24" s="107"/>
      <c r="C24" s="150"/>
      <c r="D24" s="108"/>
      <c r="E24" s="109"/>
      <c r="F24" s="110"/>
      <c r="G24" s="111"/>
      <c r="H24" s="113"/>
      <c r="I24" s="114"/>
      <c r="J24" s="115"/>
      <c r="K24" s="113"/>
      <c r="L24" s="114"/>
      <c r="M24" s="115"/>
      <c r="N24" s="113"/>
      <c r="O24" s="114"/>
      <c r="P24" s="116"/>
      <c r="Q24" s="117">
        <f t="shared" si="1"/>
        <v>0</v>
      </c>
    </row>
    <row r="25" spans="1:17" ht="18" customHeight="1">
      <c r="A25" s="118">
        <f t="shared" si="0"/>
        <v>16</v>
      </c>
      <c r="B25" s="107"/>
      <c r="C25" s="150"/>
      <c r="D25" s="108"/>
      <c r="E25" s="109"/>
      <c r="F25" s="110"/>
      <c r="G25" s="111"/>
      <c r="H25" s="113"/>
      <c r="I25" s="114"/>
      <c r="J25" s="115"/>
      <c r="K25" s="113"/>
      <c r="L25" s="114"/>
      <c r="M25" s="115"/>
      <c r="N25" s="113"/>
      <c r="O25" s="114"/>
      <c r="P25" s="116"/>
      <c r="Q25" s="117">
        <f t="shared" si="1"/>
        <v>0</v>
      </c>
    </row>
    <row r="26" spans="1:17" ht="18" customHeight="1">
      <c r="A26" s="118">
        <f t="shared" si="0"/>
        <v>17</v>
      </c>
      <c r="B26" s="107"/>
      <c r="C26" s="150"/>
      <c r="D26" s="108"/>
      <c r="E26" s="109"/>
      <c r="F26" s="110"/>
      <c r="G26" s="111"/>
      <c r="H26" s="110"/>
      <c r="I26" s="111"/>
      <c r="J26" s="112"/>
      <c r="K26" s="110"/>
      <c r="L26" s="114"/>
      <c r="M26" s="119"/>
      <c r="N26" s="113"/>
      <c r="O26" s="114"/>
      <c r="P26" s="116"/>
      <c r="Q26" s="117">
        <f t="shared" si="1"/>
        <v>0</v>
      </c>
    </row>
    <row r="27" spans="1:17" ht="18" customHeight="1">
      <c r="A27" s="118">
        <f t="shared" si="0"/>
        <v>18</v>
      </c>
      <c r="B27" s="107"/>
      <c r="C27" s="150"/>
      <c r="D27" s="108"/>
      <c r="E27" s="120"/>
      <c r="F27" s="110"/>
      <c r="G27" s="111"/>
      <c r="H27" s="110"/>
      <c r="I27" s="111"/>
      <c r="J27" s="112"/>
      <c r="K27" s="110"/>
      <c r="L27" s="114"/>
      <c r="M27" s="119"/>
      <c r="N27" s="113"/>
      <c r="O27" s="114"/>
      <c r="P27" s="116"/>
      <c r="Q27" s="117">
        <f t="shared" si="1"/>
        <v>0</v>
      </c>
    </row>
    <row r="28" spans="1:17" ht="18" customHeight="1">
      <c r="A28" s="118">
        <f t="shared" si="0"/>
        <v>19</v>
      </c>
      <c r="B28" s="107"/>
      <c r="C28" s="150"/>
      <c r="D28" s="108"/>
      <c r="E28" s="109"/>
      <c r="F28" s="110"/>
      <c r="G28" s="111"/>
      <c r="H28" s="110"/>
      <c r="I28" s="111"/>
      <c r="J28" s="112"/>
      <c r="K28" s="110"/>
      <c r="L28" s="114"/>
      <c r="M28" s="119"/>
      <c r="N28" s="113"/>
      <c r="O28" s="114"/>
      <c r="P28" s="116"/>
      <c r="Q28" s="117">
        <f t="shared" si="1"/>
        <v>0</v>
      </c>
    </row>
    <row r="29" spans="1:17" ht="18" customHeight="1">
      <c r="A29" s="118">
        <f t="shared" si="0"/>
        <v>20</v>
      </c>
      <c r="B29" s="107"/>
      <c r="C29" s="150"/>
      <c r="D29" s="108"/>
      <c r="E29" s="109"/>
      <c r="F29" s="110"/>
      <c r="G29" s="111"/>
      <c r="H29" s="110"/>
      <c r="I29" s="111"/>
      <c r="J29" s="112"/>
      <c r="K29" s="113"/>
      <c r="L29" s="114"/>
      <c r="M29" s="115"/>
      <c r="N29" s="113"/>
      <c r="O29" s="114"/>
      <c r="P29" s="116"/>
      <c r="Q29" s="117">
        <f t="shared" si="1"/>
        <v>0</v>
      </c>
    </row>
    <row r="30" spans="1:17" ht="18" customHeight="1">
      <c r="A30" s="118">
        <f t="shared" si="0"/>
        <v>21</v>
      </c>
      <c r="B30" s="107"/>
      <c r="C30" s="150"/>
      <c r="D30" s="108"/>
      <c r="E30" s="109"/>
      <c r="F30" s="110"/>
      <c r="G30" s="111"/>
      <c r="H30" s="110"/>
      <c r="I30" s="111"/>
      <c r="J30" s="112"/>
      <c r="K30" s="113"/>
      <c r="L30" s="114"/>
      <c r="M30" s="115"/>
      <c r="N30" s="113"/>
      <c r="O30" s="114"/>
      <c r="P30" s="116"/>
      <c r="Q30" s="117">
        <f t="shared" si="1"/>
        <v>0</v>
      </c>
    </row>
    <row r="31" spans="1:17" ht="18" customHeight="1">
      <c r="A31" s="118">
        <f t="shared" si="0"/>
        <v>22</v>
      </c>
      <c r="B31" s="107"/>
      <c r="C31" s="150"/>
      <c r="D31" s="108"/>
      <c r="E31" s="109"/>
      <c r="F31" s="110"/>
      <c r="G31" s="111"/>
      <c r="H31" s="110"/>
      <c r="I31" s="111"/>
      <c r="J31" s="112"/>
      <c r="K31" s="113"/>
      <c r="L31" s="114"/>
      <c r="M31" s="115"/>
      <c r="N31" s="113"/>
      <c r="O31" s="114"/>
      <c r="P31" s="116"/>
      <c r="Q31" s="117">
        <f t="shared" si="1"/>
        <v>0</v>
      </c>
    </row>
    <row r="32" spans="1:17" ht="18" customHeight="1">
      <c r="A32" s="118">
        <f t="shared" si="0"/>
        <v>23</v>
      </c>
      <c r="B32" s="107"/>
      <c r="C32" s="150"/>
      <c r="D32" s="108"/>
      <c r="E32" s="109"/>
      <c r="F32" s="110"/>
      <c r="G32" s="111"/>
      <c r="H32" s="110"/>
      <c r="I32" s="111"/>
      <c r="J32" s="112"/>
      <c r="K32" s="113"/>
      <c r="L32" s="114"/>
      <c r="M32" s="115"/>
      <c r="N32" s="113"/>
      <c r="O32" s="114"/>
      <c r="P32" s="116"/>
      <c r="Q32" s="117">
        <f t="shared" si="1"/>
        <v>0</v>
      </c>
    </row>
    <row r="33" spans="1:17" ht="18" customHeight="1">
      <c r="A33" s="118">
        <f t="shared" si="0"/>
        <v>24</v>
      </c>
      <c r="B33" s="107"/>
      <c r="C33" s="150"/>
      <c r="D33" s="108"/>
      <c r="E33" s="109"/>
      <c r="F33" s="110"/>
      <c r="G33" s="111"/>
      <c r="H33" s="110"/>
      <c r="I33" s="111"/>
      <c r="J33" s="112"/>
      <c r="K33" s="113"/>
      <c r="L33" s="114"/>
      <c r="M33" s="115"/>
      <c r="N33" s="113"/>
      <c r="O33" s="114"/>
      <c r="P33" s="116"/>
      <c r="Q33" s="117">
        <f t="shared" si="1"/>
        <v>0</v>
      </c>
    </row>
    <row r="34" spans="1:17" ht="18" customHeight="1">
      <c r="A34" s="118">
        <f t="shared" si="0"/>
        <v>25</v>
      </c>
      <c r="B34" s="107"/>
      <c r="C34" s="150"/>
      <c r="D34" s="108"/>
      <c r="E34" s="109"/>
      <c r="F34" s="110"/>
      <c r="G34" s="111"/>
      <c r="H34" s="110"/>
      <c r="I34" s="111"/>
      <c r="J34" s="112"/>
      <c r="K34" s="113"/>
      <c r="L34" s="114"/>
      <c r="M34" s="115"/>
      <c r="N34" s="113"/>
      <c r="O34" s="114"/>
      <c r="P34" s="116"/>
      <c r="Q34" s="117">
        <f t="shared" si="1"/>
        <v>0</v>
      </c>
    </row>
    <row r="35" spans="1:17" ht="18" customHeight="1">
      <c r="A35" s="118">
        <f t="shared" si="0"/>
        <v>26</v>
      </c>
      <c r="B35" s="107"/>
      <c r="C35" s="150"/>
      <c r="D35" s="108"/>
      <c r="E35" s="109"/>
      <c r="F35" s="110"/>
      <c r="G35" s="111"/>
      <c r="H35" s="110"/>
      <c r="I35" s="111"/>
      <c r="J35" s="112"/>
      <c r="K35" s="113"/>
      <c r="L35" s="114"/>
      <c r="M35" s="115"/>
      <c r="N35" s="113"/>
      <c r="O35" s="114"/>
      <c r="P35" s="116"/>
      <c r="Q35" s="117">
        <f t="shared" si="1"/>
        <v>0</v>
      </c>
    </row>
    <row r="36" spans="1:17" ht="18" customHeight="1">
      <c r="A36" s="118">
        <f t="shared" si="0"/>
        <v>27</v>
      </c>
      <c r="B36" s="107"/>
      <c r="C36" s="150"/>
      <c r="D36" s="108"/>
      <c r="E36" s="120"/>
      <c r="F36" s="110"/>
      <c r="G36" s="111"/>
      <c r="H36" s="110"/>
      <c r="I36" s="111"/>
      <c r="J36" s="112"/>
      <c r="K36" s="113"/>
      <c r="L36" s="114"/>
      <c r="M36" s="115"/>
      <c r="N36" s="113"/>
      <c r="O36" s="114"/>
      <c r="P36" s="116"/>
      <c r="Q36" s="117">
        <f t="shared" si="1"/>
        <v>0</v>
      </c>
    </row>
    <row r="37" spans="1:17" ht="18" customHeight="1">
      <c r="A37" s="118">
        <f t="shared" si="0"/>
        <v>28</v>
      </c>
      <c r="B37" s="107"/>
      <c r="C37" s="150"/>
      <c r="D37" s="108"/>
      <c r="E37" s="109"/>
      <c r="F37" s="110"/>
      <c r="G37" s="111"/>
      <c r="H37" s="110"/>
      <c r="I37" s="111"/>
      <c r="J37" s="112"/>
      <c r="K37" s="113"/>
      <c r="L37" s="114"/>
      <c r="M37" s="115"/>
      <c r="N37" s="113"/>
      <c r="O37" s="114"/>
      <c r="P37" s="116"/>
      <c r="Q37" s="117">
        <f t="shared" si="1"/>
        <v>0</v>
      </c>
    </row>
    <row r="38" spans="1:17" ht="18" customHeight="1">
      <c r="A38" s="118">
        <f t="shared" si="0"/>
        <v>29</v>
      </c>
      <c r="B38" s="107"/>
      <c r="C38" s="150"/>
      <c r="D38" s="108"/>
      <c r="E38" s="109"/>
      <c r="F38" s="110"/>
      <c r="G38" s="111"/>
      <c r="H38" s="110"/>
      <c r="I38" s="111"/>
      <c r="J38" s="112"/>
      <c r="K38" s="113"/>
      <c r="L38" s="114"/>
      <c r="M38" s="115"/>
      <c r="N38" s="113"/>
      <c r="O38" s="114"/>
      <c r="P38" s="116"/>
      <c r="Q38" s="117">
        <f t="shared" si="1"/>
        <v>0</v>
      </c>
    </row>
    <row r="39" spans="1:17" ht="18" customHeight="1">
      <c r="A39" s="118">
        <f t="shared" si="0"/>
        <v>30</v>
      </c>
      <c r="B39" s="107"/>
      <c r="C39" s="150"/>
      <c r="D39" s="108"/>
      <c r="E39" s="109"/>
      <c r="F39" s="110"/>
      <c r="G39" s="111"/>
      <c r="H39" s="110"/>
      <c r="I39" s="111"/>
      <c r="J39" s="112"/>
      <c r="K39" s="113"/>
      <c r="L39" s="114"/>
      <c r="M39" s="115"/>
      <c r="N39" s="113"/>
      <c r="O39" s="114"/>
      <c r="P39" s="116"/>
      <c r="Q39" s="117">
        <f t="shared" si="1"/>
        <v>0</v>
      </c>
    </row>
    <row r="40" spans="1:17" ht="18" customHeight="1">
      <c r="A40" s="118">
        <f t="shared" si="0"/>
        <v>31</v>
      </c>
      <c r="B40" s="107"/>
      <c r="C40" s="150"/>
      <c r="D40" s="108"/>
      <c r="E40" s="109"/>
      <c r="F40" s="110"/>
      <c r="G40" s="111"/>
      <c r="H40" s="110"/>
      <c r="I40" s="111"/>
      <c r="J40" s="112"/>
      <c r="K40" s="113"/>
      <c r="L40" s="114"/>
      <c r="M40" s="115"/>
      <c r="N40" s="113"/>
      <c r="O40" s="114"/>
      <c r="P40" s="116"/>
      <c r="Q40" s="117">
        <f t="shared" si="1"/>
        <v>0</v>
      </c>
    </row>
    <row r="41" spans="1:17" ht="18" customHeight="1">
      <c r="A41" s="118">
        <f t="shared" si="0"/>
        <v>32</v>
      </c>
      <c r="B41" s="107"/>
      <c r="C41" s="150"/>
      <c r="D41" s="108"/>
      <c r="E41" s="109"/>
      <c r="F41" s="110"/>
      <c r="G41" s="111"/>
      <c r="H41" s="110"/>
      <c r="I41" s="111"/>
      <c r="J41" s="112"/>
      <c r="K41" s="113"/>
      <c r="L41" s="114"/>
      <c r="M41" s="115"/>
      <c r="N41" s="113"/>
      <c r="O41" s="114"/>
      <c r="P41" s="116"/>
      <c r="Q41" s="117">
        <f t="shared" si="1"/>
        <v>0</v>
      </c>
    </row>
    <row r="42" spans="1:17" ht="18" customHeight="1">
      <c r="A42" s="118">
        <f t="shared" si="0"/>
        <v>33</v>
      </c>
      <c r="B42" s="107"/>
      <c r="C42" s="150"/>
      <c r="D42" s="108"/>
      <c r="E42" s="109"/>
      <c r="F42" s="110"/>
      <c r="G42" s="111"/>
      <c r="H42" s="110"/>
      <c r="I42" s="111"/>
      <c r="J42" s="112"/>
      <c r="K42" s="113"/>
      <c r="L42" s="114"/>
      <c r="M42" s="115"/>
      <c r="N42" s="113"/>
      <c r="O42" s="114"/>
      <c r="P42" s="116"/>
      <c r="Q42" s="117">
        <f t="shared" si="1"/>
        <v>0</v>
      </c>
    </row>
    <row r="43" spans="1:17" ht="18" customHeight="1">
      <c r="A43" s="118">
        <f t="shared" si="0"/>
        <v>34</v>
      </c>
      <c r="B43" s="107"/>
      <c r="C43" s="150"/>
      <c r="D43" s="108"/>
      <c r="E43" s="109"/>
      <c r="F43" s="110"/>
      <c r="G43" s="111"/>
      <c r="H43" s="110"/>
      <c r="I43" s="111"/>
      <c r="J43" s="112"/>
      <c r="K43" s="113"/>
      <c r="L43" s="114"/>
      <c r="M43" s="115"/>
      <c r="N43" s="113"/>
      <c r="O43" s="114"/>
      <c r="P43" s="116"/>
      <c r="Q43" s="117">
        <f t="shared" si="1"/>
        <v>0</v>
      </c>
    </row>
    <row r="44" spans="1:17" ht="18" customHeight="1">
      <c r="A44" s="118">
        <f t="shared" si="0"/>
        <v>35</v>
      </c>
      <c r="B44" s="107"/>
      <c r="C44" s="150"/>
      <c r="D44" s="108"/>
      <c r="E44" s="109"/>
      <c r="F44" s="110"/>
      <c r="G44" s="111"/>
      <c r="H44" s="110"/>
      <c r="I44" s="111"/>
      <c r="J44" s="112"/>
      <c r="K44" s="113"/>
      <c r="L44" s="114"/>
      <c r="M44" s="115"/>
      <c r="N44" s="113"/>
      <c r="O44" s="114"/>
      <c r="P44" s="116"/>
      <c r="Q44" s="117">
        <f t="shared" si="1"/>
        <v>0</v>
      </c>
    </row>
    <row r="45" spans="1:17" ht="18" customHeight="1">
      <c r="A45" s="118">
        <f t="shared" si="0"/>
        <v>36</v>
      </c>
      <c r="B45" s="107"/>
      <c r="C45" s="150"/>
      <c r="D45" s="108"/>
      <c r="E45" s="109"/>
      <c r="F45" s="110"/>
      <c r="G45" s="111"/>
      <c r="H45" s="113"/>
      <c r="I45" s="114"/>
      <c r="J45" s="115"/>
      <c r="K45" s="113"/>
      <c r="L45" s="114"/>
      <c r="M45" s="115"/>
      <c r="N45" s="113"/>
      <c r="O45" s="114"/>
      <c r="P45" s="116"/>
      <c r="Q45" s="117">
        <f t="shared" si="1"/>
        <v>0</v>
      </c>
    </row>
    <row r="46" spans="1:17" ht="18" customHeight="1">
      <c r="A46" s="118">
        <f t="shared" si="0"/>
        <v>37</v>
      </c>
      <c r="B46" s="107"/>
      <c r="C46" s="150"/>
      <c r="D46" s="108"/>
      <c r="E46" s="109"/>
      <c r="F46" s="110"/>
      <c r="G46" s="111"/>
      <c r="H46" s="110"/>
      <c r="I46" s="111"/>
      <c r="J46" s="115"/>
      <c r="K46" s="113"/>
      <c r="L46" s="114"/>
      <c r="M46" s="115"/>
      <c r="N46" s="113"/>
      <c r="O46" s="114"/>
      <c r="P46" s="116"/>
      <c r="Q46" s="117">
        <f t="shared" si="1"/>
        <v>0</v>
      </c>
    </row>
    <row r="47" spans="1:17" ht="18" customHeight="1">
      <c r="A47" s="118">
        <f t="shared" si="0"/>
        <v>38</v>
      </c>
      <c r="B47" s="107"/>
      <c r="C47" s="150"/>
      <c r="D47" s="108"/>
      <c r="E47" s="109"/>
      <c r="F47" s="110"/>
      <c r="G47" s="111"/>
      <c r="H47" s="110"/>
      <c r="I47" s="111"/>
      <c r="J47" s="115"/>
      <c r="K47" s="113"/>
      <c r="L47" s="114"/>
      <c r="M47" s="115"/>
      <c r="N47" s="113"/>
      <c r="O47" s="114"/>
      <c r="P47" s="116"/>
      <c r="Q47" s="117">
        <f t="shared" si="1"/>
        <v>0</v>
      </c>
    </row>
    <row r="48" spans="1:17" ht="18" customHeight="1">
      <c r="A48" s="118">
        <f t="shared" si="0"/>
        <v>39</v>
      </c>
      <c r="B48" s="107"/>
      <c r="C48" s="150"/>
      <c r="D48" s="108"/>
      <c r="E48" s="121"/>
      <c r="F48" s="110"/>
      <c r="G48" s="114"/>
      <c r="H48" s="113"/>
      <c r="I48" s="114"/>
      <c r="J48" s="115"/>
      <c r="K48" s="113"/>
      <c r="L48" s="114"/>
      <c r="M48" s="115"/>
      <c r="N48" s="113"/>
      <c r="O48" s="114"/>
      <c r="P48" s="116"/>
      <c r="Q48" s="117">
        <f t="shared" si="1"/>
        <v>0</v>
      </c>
    </row>
    <row r="49" spans="1:17" ht="18" customHeight="1">
      <c r="A49" s="118">
        <f t="shared" si="0"/>
        <v>40</v>
      </c>
      <c r="B49" s="107"/>
      <c r="C49" s="150"/>
      <c r="D49" s="108"/>
      <c r="E49" s="121"/>
      <c r="F49" s="110"/>
      <c r="G49" s="114"/>
      <c r="H49" s="113"/>
      <c r="I49" s="114"/>
      <c r="J49" s="115"/>
      <c r="K49" s="113"/>
      <c r="L49" s="114"/>
      <c r="M49" s="115"/>
      <c r="N49" s="113"/>
      <c r="O49" s="114"/>
      <c r="P49" s="116"/>
      <c r="Q49" s="117">
        <f t="shared" si="1"/>
        <v>0</v>
      </c>
    </row>
    <row r="50" spans="1:17" ht="18" customHeight="1">
      <c r="A50" s="118">
        <f t="shared" si="0"/>
        <v>41</v>
      </c>
      <c r="B50" s="107"/>
      <c r="C50" s="150"/>
      <c r="D50" s="108"/>
      <c r="E50" s="121"/>
      <c r="F50" s="110"/>
      <c r="G50" s="114"/>
      <c r="H50" s="113"/>
      <c r="I50" s="114"/>
      <c r="J50" s="115"/>
      <c r="K50" s="113"/>
      <c r="L50" s="114"/>
      <c r="M50" s="115"/>
      <c r="N50" s="113"/>
      <c r="O50" s="114"/>
      <c r="P50" s="116"/>
      <c r="Q50" s="117">
        <f t="shared" si="1"/>
        <v>0</v>
      </c>
    </row>
    <row r="51" spans="1:17" ht="18" customHeight="1">
      <c r="A51" s="118">
        <f t="shared" si="0"/>
        <v>42</v>
      </c>
      <c r="B51" s="107"/>
      <c r="C51" s="150"/>
      <c r="D51" s="150"/>
      <c r="E51" s="121"/>
      <c r="F51" s="110"/>
      <c r="G51" s="114"/>
      <c r="H51" s="113"/>
      <c r="I51" s="114"/>
      <c r="J51" s="115"/>
      <c r="K51" s="113"/>
      <c r="L51" s="114"/>
      <c r="M51" s="115"/>
      <c r="N51" s="113"/>
      <c r="O51" s="114"/>
      <c r="P51" s="116"/>
      <c r="Q51" s="117">
        <f t="shared" si="1"/>
        <v>0</v>
      </c>
    </row>
    <row r="52" spans="1:17" ht="18" customHeight="1">
      <c r="A52" s="118">
        <f t="shared" si="0"/>
        <v>43</v>
      </c>
      <c r="B52" s="107"/>
      <c r="C52" s="150"/>
      <c r="D52" s="150"/>
      <c r="E52" s="121"/>
      <c r="F52" s="110"/>
      <c r="G52" s="114"/>
      <c r="H52" s="113"/>
      <c r="I52" s="114"/>
      <c r="J52" s="115"/>
      <c r="K52" s="113"/>
      <c r="L52" s="114"/>
      <c r="M52" s="115"/>
      <c r="N52" s="113"/>
      <c r="O52" s="114"/>
      <c r="P52" s="116"/>
      <c r="Q52" s="117">
        <f t="shared" si="1"/>
        <v>0</v>
      </c>
    </row>
    <row r="53" spans="1:17" ht="18" customHeight="1">
      <c r="A53" s="118">
        <f t="shared" si="0"/>
        <v>44</v>
      </c>
      <c r="B53" s="107"/>
      <c r="C53" s="150"/>
      <c r="D53" s="150"/>
      <c r="E53" s="121"/>
      <c r="F53" s="110"/>
      <c r="G53" s="114"/>
      <c r="H53" s="113"/>
      <c r="I53" s="114"/>
      <c r="J53" s="115"/>
      <c r="K53" s="113"/>
      <c r="L53" s="114"/>
      <c r="M53" s="115"/>
      <c r="N53" s="113"/>
      <c r="O53" s="114"/>
      <c r="P53" s="116"/>
      <c r="Q53" s="117">
        <f t="shared" si="1"/>
        <v>0</v>
      </c>
    </row>
    <row r="54" spans="1:17" ht="18" customHeight="1">
      <c r="A54" s="118">
        <f t="shared" si="0"/>
        <v>45</v>
      </c>
      <c r="B54" s="107"/>
      <c r="C54" s="150"/>
      <c r="D54" s="150"/>
      <c r="E54" s="121"/>
      <c r="F54" s="110"/>
      <c r="G54" s="114"/>
      <c r="H54" s="113"/>
      <c r="I54" s="114"/>
      <c r="J54" s="115"/>
      <c r="K54" s="113"/>
      <c r="L54" s="114"/>
      <c r="M54" s="115"/>
      <c r="N54" s="113"/>
      <c r="O54" s="114"/>
      <c r="P54" s="116"/>
      <c r="Q54" s="117">
        <f t="shared" si="1"/>
        <v>0</v>
      </c>
    </row>
    <row r="55" spans="1:17" ht="18" customHeight="1">
      <c r="A55" s="118">
        <f t="shared" si="0"/>
        <v>46</v>
      </c>
      <c r="B55" s="107"/>
      <c r="C55" s="150"/>
      <c r="D55" s="150"/>
      <c r="E55" s="121"/>
      <c r="F55" s="110"/>
      <c r="G55" s="114"/>
      <c r="H55" s="113"/>
      <c r="I55" s="114"/>
      <c r="J55" s="115"/>
      <c r="K55" s="113"/>
      <c r="L55" s="114"/>
      <c r="M55" s="115"/>
      <c r="N55" s="113"/>
      <c r="O55" s="114"/>
      <c r="P55" s="116"/>
      <c r="Q55" s="117">
        <f t="shared" si="1"/>
        <v>0</v>
      </c>
    </row>
    <row r="56" spans="1:17" ht="18" customHeight="1">
      <c r="A56" s="118">
        <f t="shared" si="0"/>
        <v>47</v>
      </c>
      <c r="B56" s="107"/>
      <c r="C56" s="150"/>
      <c r="D56" s="150"/>
      <c r="E56" s="121"/>
      <c r="F56" s="110"/>
      <c r="G56" s="114"/>
      <c r="H56" s="113"/>
      <c r="I56" s="114"/>
      <c r="J56" s="115"/>
      <c r="K56" s="113"/>
      <c r="L56" s="114"/>
      <c r="M56" s="115"/>
      <c r="N56" s="113"/>
      <c r="O56" s="114"/>
      <c r="P56" s="116"/>
      <c r="Q56" s="117">
        <f t="shared" si="1"/>
        <v>0</v>
      </c>
    </row>
    <row r="57" spans="1:17" ht="18" customHeight="1">
      <c r="A57" s="118">
        <f t="shared" si="0"/>
        <v>48</v>
      </c>
      <c r="B57" s="107"/>
      <c r="C57" s="150"/>
      <c r="D57" s="150"/>
      <c r="E57" s="121"/>
      <c r="F57" s="110"/>
      <c r="G57" s="114"/>
      <c r="H57" s="113"/>
      <c r="I57" s="114"/>
      <c r="J57" s="115"/>
      <c r="K57" s="113"/>
      <c r="L57" s="114"/>
      <c r="M57" s="115"/>
      <c r="N57" s="113"/>
      <c r="O57" s="114"/>
      <c r="P57" s="116"/>
      <c r="Q57" s="117">
        <f t="shared" si="1"/>
        <v>0</v>
      </c>
    </row>
    <row r="58" spans="1:17" ht="18" customHeight="1">
      <c r="A58" s="118">
        <f t="shared" si="0"/>
        <v>49</v>
      </c>
      <c r="B58" s="107"/>
      <c r="C58" s="150"/>
      <c r="D58" s="150"/>
      <c r="E58" s="121"/>
      <c r="F58" s="110"/>
      <c r="G58" s="114"/>
      <c r="H58" s="113"/>
      <c r="I58" s="114"/>
      <c r="J58" s="115"/>
      <c r="K58" s="113"/>
      <c r="L58" s="114"/>
      <c r="M58" s="115"/>
      <c r="N58" s="113"/>
      <c r="O58" s="114"/>
      <c r="P58" s="116"/>
      <c r="Q58" s="117">
        <f t="shared" si="1"/>
        <v>0</v>
      </c>
    </row>
    <row r="59" spans="1:17" ht="18" customHeight="1">
      <c r="A59" s="118">
        <f t="shared" si="0"/>
        <v>50</v>
      </c>
      <c r="B59" s="107"/>
      <c r="C59" s="150"/>
      <c r="D59" s="150"/>
      <c r="E59" s="121"/>
      <c r="F59" s="110"/>
      <c r="G59" s="114"/>
      <c r="H59" s="113"/>
      <c r="I59" s="114"/>
      <c r="J59" s="115"/>
      <c r="K59" s="113"/>
      <c r="L59" s="114"/>
      <c r="M59" s="115"/>
      <c r="N59" s="113"/>
      <c r="O59" s="114"/>
      <c r="P59" s="116"/>
      <c r="Q59" s="117">
        <f t="shared" si="1"/>
        <v>0</v>
      </c>
    </row>
    <row r="60" spans="1:17" ht="18" customHeight="1">
      <c r="A60" s="118">
        <f t="shared" si="0"/>
        <v>51</v>
      </c>
      <c r="B60" s="107"/>
      <c r="C60" s="150"/>
      <c r="D60" s="150"/>
      <c r="E60" s="121"/>
      <c r="F60" s="110"/>
      <c r="G60" s="114"/>
      <c r="H60" s="113"/>
      <c r="I60" s="114"/>
      <c r="J60" s="115"/>
      <c r="K60" s="113"/>
      <c r="L60" s="114"/>
      <c r="M60" s="115"/>
      <c r="N60" s="113"/>
      <c r="O60" s="114"/>
      <c r="P60" s="116"/>
      <c r="Q60" s="117">
        <f t="shared" si="1"/>
        <v>0</v>
      </c>
    </row>
    <row r="61" spans="1:17" ht="18" customHeight="1">
      <c r="A61" s="118">
        <f t="shared" si="0"/>
        <v>52</v>
      </c>
      <c r="B61" s="107"/>
      <c r="C61" s="150"/>
      <c r="D61" s="150"/>
      <c r="E61" s="121"/>
      <c r="F61" s="110"/>
      <c r="G61" s="114"/>
      <c r="H61" s="113"/>
      <c r="I61" s="114"/>
      <c r="J61" s="115"/>
      <c r="K61" s="113"/>
      <c r="L61" s="114"/>
      <c r="M61" s="115"/>
      <c r="N61" s="113"/>
      <c r="O61" s="114"/>
      <c r="P61" s="116"/>
      <c r="Q61" s="117">
        <f t="shared" si="1"/>
        <v>0</v>
      </c>
    </row>
    <row r="62" spans="1:17" ht="18" customHeight="1">
      <c r="A62" s="118">
        <f t="shared" si="0"/>
        <v>53</v>
      </c>
      <c r="B62" s="107"/>
      <c r="C62" s="150"/>
      <c r="D62" s="150"/>
      <c r="E62" s="121"/>
      <c r="F62" s="110"/>
      <c r="G62" s="114"/>
      <c r="H62" s="113"/>
      <c r="I62" s="114"/>
      <c r="J62" s="115"/>
      <c r="K62" s="113"/>
      <c r="L62" s="114"/>
      <c r="M62" s="115"/>
      <c r="N62" s="113"/>
      <c r="O62" s="114"/>
      <c r="P62" s="116"/>
      <c r="Q62" s="117">
        <f t="shared" si="1"/>
        <v>0</v>
      </c>
    </row>
    <row r="63" spans="1:17" ht="18" customHeight="1">
      <c r="A63" s="118">
        <f t="shared" si="0"/>
        <v>54</v>
      </c>
      <c r="B63" s="107"/>
      <c r="C63" s="150"/>
      <c r="D63" s="150"/>
      <c r="E63" s="121"/>
      <c r="F63" s="110"/>
      <c r="G63" s="114"/>
      <c r="H63" s="113"/>
      <c r="I63" s="114"/>
      <c r="J63" s="115"/>
      <c r="K63" s="113"/>
      <c r="L63" s="114"/>
      <c r="M63" s="115"/>
      <c r="N63" s="113"/>
      <c r="O63" s="114"/>
      <c r="P63" s="116"/>
      <c r="Q63" s="117">
        <f t="shared" si="1"/>
        <v>0</v>
      </c>
    </row>
    <row r="64" spans="1:17" ht="18" customHeight="1">
      <c r="A64" s="118">
        <f t="shared" si="0"/>
        <v>55</v>
      </c>
      <c r="B64" s="107"/>
      <c r="C64" s="150"/>
      <c r="D64" s="150"/>
      <c r="E64" s="121"/>
      <c r="F64" s="110"/>
      <c r="G64" s="114"/>
      <c r="H64" s="113"/>
      <c r="I64" s="114"/>
      <c r="J64" s="115"/>
      <c r="K64" s="113"/>
      <c r="L64" s="114"/>
      <c r="M64" s="115"/>
      <c r="N64" s="113"/>
      <c r="O64" s="114"/>
      <c r="P64" s="116"/>
      <c r="Q64" s="117">
        <f t="shared" si="1"/>
        <v>0</v>
      </c>
    </row>
    <row r="65" spans="1:17" ht="18" hidden="1" customHeight="1">
      <c r="A65" s="118">
        <f t="shared" si="0"/>
        <v>56</v>
      </c>
      <c r="B65" s="107"/>
      <c r="C65" s="150"/>
      <c r="D65" s="150"/>
      <c r="E65" s="121"/>
      <c r="F65" s="110"/>
      <c r="G65" s="114"/>
      <c r="H65" s="113"/>
      <c r="I65" s="114"/>
      <c r="J65" s="115"/>
      <c r="K65" s="113"/>
      <c r="L65" s="114"/>
      <c r="M65" s="115"/>
      <c r="N65" s="113"/>
      <c r="O65" s="114"/>
      <c r="P65" s="116"/>
      <c r="Q65" s="117">
        <f t="shared" si="1"/>
        <v>0</v>
      </c>
    </row>
    <row r="66" spans="1:17" ht="18" hidden="1" customHeight="1">
      <c r="A66" s="118">
        <f t="shared" si="0"/>
        <v>57</v>
      </c>
      <c r="B66" s="107"/>
      <c r="C66" s="150"/>
      <c r="D66" s="150"/>
      <c r="E66" s="121"/>
      <c r="F66" s="110"/>
      <c r="G66" s="114"/>
      <c r="H66" s="113"/>
      <c r="I66" s="114"/>
      <c r="J66" s="115"/>
      <c r="K66" s="113"/>
      <c r="L66" s="114"/>
      <c r="M66" s="115"/>
      <c r="N66" s="113"/>
      <c r="O66" s="114"/>
      <c r="P66" s="116"/>
      <c r="Q66" s="117">
        <f t="shared" si="1"/>
        <v>0</v>
      </c>
    </row>
    <row r="67" spans="1:17" ht="18" hidden="1" customHeight="1">
      <c r="A67" s="118">
        <f t="shared" si="0"/>
        <v>58</v>
      </c>
      <c r="B67" s="107"/>
      <c r="C67" s="150"/>
      <c r="D67" s="150"/>
      <c r="E67" s="121"/>
      <c r="F67" s="110"/>
      <c r="G67" s="114"/>
      <c r="H67" s="113"/>
      <c r="I67" s="114"/>
      <c r="J67" s="115"/>
      <c r="K67" s="113"/>
      <c r="L67" s="114"/>
      <c r="M67" s="115"/>
      <c r="N67" s="113"/>
      <c r="O67" s="114"/>
      <c r="P67" s="116"/>
      <c r="Q67" s="117">
        <f t="shared" si="1"/>
        <v>0</v>
      </c>
    </row>
    <row r="68" spans="1:17" ht="18" hidden="1" customHeight="1">
      <c r="A68" s="118">
        <f t="shared" si="0"/>
        <v>59</v>
      </c>
      <c r="B68" s="107"/>
      <c r="C68" s="150"/>
      <c r="D68" s="150"/>
      <c r="E68" s="121"/>
      <c r="F68" s="110"/>
      <c r="G68" s="114"/>
      <c r="H68" s="113"/>
      <c r="I68" s="114"/>
      <c r="J68" s="115"/>
      <c r="K68" s="113"/>
      <c r="L68" s="114"/>
      <c r="M68" s="115"/>
      <c r="N68" s="113"/>
      <c r="O68" s="114"/>
      <c r="P68" s="116"/>
      <c r="Q68" s="117">
        <f t="shared" si="1"/>
        <v>0</v>
      </c>
    </row>
    <row r="69" spans="1:17" ht="18" hidden="1" customHeight="1">
      <c r="A69" s="118">
        <f t="shared" si="0"/>
        <v>60</v>
      </c>
      <c r="B69" s="107"/>
      <c r="C69" s="150"/>
      <c r="D69" s="150"/>
      <c r="E69" s="121"/>
      <c r="F69" s="110"/>
      <c r="G69" s="114"/>
      <c r="H69" s="113"/>
      <c r="I69" s="114"/>
      <c r="J69" s="115"/>
      <c r="K69" s="113"/>
      <c r="L69" s="114"/>
      <c r="M69" s="115"/>
      <c r="N69" s="113"/>
      <c r="O69" s="114"/>
      <c r="P69" s="116"/>
      <c r="Q69" s="117">
        <f t="shared" si="1"/>
        <v>0</v>
      </c>
    </row>
    <row r="70" spans="1:17" ht="18" hidden="1" customHeight="1">
      <c r="A70" s="118">
        <f t="shared" si="0"/>
        <v>61</v>
      </c>
      <c r="B70" s="107"/>
      <c r="C70" s="150"/>
      <c r="D70" s="150"/>
      <c r="E70" s="121"/>
      <c r="F70" s="110"/>
      <c r="G70" s="114"/>
      <c r="H70" s="113"/>
      <c r="I70" s="114"/>
      <c r="J70" s="115"/>
      <c r="K70" s="113"/>
      <c r="L70" s="114"/>
      <c r="M70" s="115"/>
      <c r="N70" s="113"/>
      <c r="O70" s="114"/>
      <c r="P70" s="116"/>
      <c r="Q70" s="117">
        <f t="shared" si="1"/>
        <v>0</v>
      </c>
    </row>
    <row r="71" spans="1:17" ht="18" hidden="1" customHeight="1">
      <c r="A71" s="118">
        <f t="shared" si="0"/>
        <v>62</v>
      </c>
      <c r="B71" s="107"/>
      <c r="C71" s="150"/>
      <c r="D71" s="150"/>
      <c r="E71" s="121"/>
      <c r="F71" s="110"/>
      <c r="G71" s="114"/>
      <c r="H71" s="113"/>
      <c r="I71" s="114"/>
      <c r="J71" s="115"/>
      <c r="K71" s="113"/>
      <c r="L71" s="114"/>
      <c r="M71" s="115"/>
      <c r="N71" s="113"/>
      <c r="O71" s="114"/>
      <c r="P71" s="116"/>
      <c r="Q71" s="117">
        <f t="shared" si="1"/>
        <v>0</v>
      </c>
    </row>
    <row r="72" spans="1:17" ht="18" hidden="1" customHeight="1">
      <c r="A72" s="118">
        <f t="shared" si="0"/>
        <v>63</v>
      </c>
      <c r="B72" s="107"/>
      <c r="C72" s="150"/>
      <c r="D72" s="150"/>
      <c r="E72" s="121"/>
      <c r="F72" s="110"/>
      <c r="G72" s="114"/>
      <c r="H72" s="113"/>
      <c r="I72" s="114"/>
      <c r="J72" s="115"/>
      <c r="K72" s="113"/>
      <c r="L72" s="114"/>
      <c r="M72" s="115"/>
      <c r="N72" s="113"/>
      <c r="O72" s="114"/>
      <c r="P72" s="116"/>
      <c r="Q72" s="117">
        <f t="shared" si="1"/>
        <v>0</v>
      </c>
    </row>
    <row r="73" spans="1:17" ht="18" hidden="1" customHeight="1">
      <c r="A73" s="118">
        <f t="shared" si="0"/>
        <v>64</v>
      </c>
      <c r="B73" s="107"/>
      <c r="C73" s="150"/>
      <c r="D73" s="150"/>
      <c r="E73" s="121"/>
      <c r="F73" s="110"/>
      <c r="G73" s="114"/>
      <c r="H73" s="113"/>
      <c r="I73" s="114"/>
      <c r="J73" s="115"/>
      <c r="K73" s="113"/>
      <c r="L73" s="114"/>
      <c r="M73" s="115"/>
      <c r="N73" s="113"/>
      <c r="O73" s="114"/>
      <c r="P73" s="116"/>
      <c r="Q73" s="117">
        <f t="shared" si="1"/>
        <v>0</v>
      </c>
    </row>
    <row r="74" spans="1:17" ht="18" hidden="1" customHeight="1">
      <c r="A74" s="118">
        <f t="shared" si="0"/>
        <v>65</v>
      </c>
      <c r="B74" s="107"/>
      <c r="C74" s="150"/>
      <c r="D74" s="150"/>
      <c r="E74" s="121"/>
      <c r="F74" s="110"/>
      <c r="G74" s="114"/>
      <c r="H74" s="113"/>
      <c r="I74" s="114"/>
      <c r="J74" s="115"/>
      <c r="K74" s="113"/>
      <c r="L74" s="114"/>
      <c r="M74" s="115"/>
      <c r="N74" s="113"/>
      <c r="O74" s="114"/>
      <c r="P74" s="116"/>
      <c r="Q74" s="117">
        <f t="shared" si="1"/>
        <v>0</v>
      </c>
    </row>
    <row r="75" spans="1:17" ht="18" hidden="1" customHeight="1">
      <c r="A75" s="118">
        <f t="shared" ref="A75:A138" si="2">A74+1</f>
        <v>66</v>
      </c>
      <c r="B75" s="107"/>
      <c r="C75" s="150"/>
      <c r="D75" s="150"/>
      <c r="E75" s="121"/>
      <c r="F75" s="110"/>
      <c r="G75" s="114"/>
      <c r="H75" s="113"/>
      <c r="I75" s="114"/>
      <c r="J75" s="115"/>
      <c r="K75" s="113"/>
      <c r="L75" s="114"/>
      <c r="M75" s="115"/>
      <c r="N75" s="113"/>
      <c r="O75" s="114"/>
      <c r="P75" s="116"/>
      <c r="Q75" s="117">
        <f t="shared" si="1"/>
        <v>0</v>
      </c>
    </row>
    <row r="76" spans="1:17" ht="18" hidden="1" customHeight="1">
      <c r="A76" s="118">
        <f t="shared" si="2"/>
        <v>67</v>
      </c>
      <c r="B76" s="107"/>
      <c r="C76" s="150"/>
      <c r="D76" s="150"/>
      <c r="E76" s="121"/>
      <c r="F76" s="110"/>
      <c r="G76" s="114"/>
      <c r="H76" s="113"/>
      <c r="I76" s="114"/>
      <c r="J76" s="115"/>
      <c r="K76" s="113"/>
      <c r="L76" s="114"/>
      <c r="M76" s="115"/>
      <c r="N76" s="113"/>
      <c r="O76" s="114"/>
      <c r="P76" s="116"/>
      <c r="Q76" s="117">
        <f t="shared" ref="Q76:Q139" si="3">IF(G76="",0,INT(SUM(PRODUCT(G76,I76,L76),O76)))</f>
        <v>0</v>
      </c>
    </row>
    <row r="77" spans="1:17" ht="18" hidden="1" customHeight="1">
      <c r="A77" s="118">
        <f t="shared" si="2"/>
        <v>68</v>
      </c>
      <c r="B77" s="107"/>
      <c r="C77" s="150"/>
      <c r="D77" s="150"/>
      <c r="E77" s="121"/>
      <c r="F77" s="110"/>
      <c r="G77" s="114"/>
      <c r="H77" s="113"/>
      <c r="I77" s="114"/>
      <c r="J77" s="115"/>
      <c r="K77" s="113"/>
      <c r="L77" s="114"/>
      <c r="M77" s="115"/>
      <c r="N77" s="113"/>
      <c r="O77" s="114"/>
      <c r="P77" s="116"/>
      <c r="Q77" s="117">
        <f t="shared" si="3"/>
        <v>0</v>
      </c>
    </row>
    <row r="78" spans="1:17" ht="18" hidden="1" customHeight="1">
      <c r="A78" s="118">
        <f t="shared" si="2"/>
        <v>69</v>
      </c>
      <c r="B78" s="107"/>
      <c r="C78" s="150"/>
      <c r="D78" s="150"/>
      <c r="E78" s="121"/>
      <c r="F78" s="110"/>
      <c r="G78" s="114"/>
      <c r="H78" s="113"/>
      <c r="I78" s="114"/>
      <c r="J78" s="115"/>
      <c r="K78" s="113"/>
      <c r="L78" s="114"/>
      <c r="M78" s="115"/>
      <c r="N78" s="113"/>
      <c r="O78" s="114"/>
      <c r="P78" s="116"/>
      <c r="Q78" s="117">
        <f t="shared" si="3"/>
        <v>0</v>
      </c>
    </row>
    <row r="79" spans="1:17" ht="18" hidden="1" customHeight="1">
      <c r="A79" s="118">
        <f t="shared" si="2"/>
        <v>70</v>
      </c>
      <c r="B79" s="107"/>
      <c r="C79" s="150"/>
      <c r="D79" s="150"/>
      <c r="E79" s="121"/>
      <c r="F79" s="110"/>
      <c r="G79" s="114"/>
      <c r="H79" s="113"/>
      <c r="I79" s="114"/>
      <c r="J79" s="115"/>
      <c r="K79" s="113"/>
      <c r="L79" s="114"/>
      <c r="M79" s="115"/>
      <c r="N79" s="113"/>
      <c r="O79" s="114"/>
      <c r="P79" s="116"/>
      <c r="Q79" s="117">
        <f t="shared" si="3"/>
        <v>0</v>
      </c>
    </row>
    <row r="80" spans="1:17" ht="18" hidden="1" customHeight="1">
      <c r="A80" s="118">
        <f t="shared" si="2"/>
        <v>71</v>
      </c>
      <c r="B80" s="107"/>
      <c r="C80" s="150"/>
      <c r="D80" s="150"/>
      <c r="E80" s="121"/>
      <c r="F80" s="110"/>
      <c r="G80" s="114"/>
      <c r="H80" s="113"/>
      <c r="I80" s="114"/>
      <c r="J80" s="115"/>
      <c r="K80" s="113"/>
      <c r="L80" s="114"/>
      <c r="M80" s="115"/>
      <c r="N80" s="113"/>
      <c r="O80" s="114"/>
      <c r="P80" s="116"/>
      <c r="Q80" s="117">
        <f t="shared" si="3"/>
        <v>0</v>
      </c>
    </row>
    <row r="81" spans="1:17" ht="18" hidden="1" customHeight="1">
      <c r="A81" s="118">
        <f t="shared" si="2"/>
        <v>72</v>
      </c>
      <c r="B81" s="107"/>
      <c r="C81" s="150"/>
      <c r="D81" s="150"/>
      <c r="E81" s="121"/>
      <c r="F81" s="110"/>
      <c r="G81" s="114"/>
      <c r="H81" s="113"/>
      <c r="I81" s="114"/>
      <c r="J81" s="115"/>
      <c r="K81" s="113"/>
      <c r="L81" s="114"/>
      <c r="M81" s="115"/>
      <c r="N81" s="113"/>
      <c r="O81" s="114"/>
      <c r="P81" s="116"/>
      <c r="Q81" s="117">
        <f t="shared" si="3"/>
        <v>0</v>
      </c>
    </row>
    <row r="82" spans="1:17" ht="18" hidden="1" customHeight="1">
      <c r="A82" s="118">
        <f t="shared" si="2"/>
        <v>73</v>
      </c>
      <c r="B82" s="107"/>
      <c r="C82" s="150"/>
      <c r="D82" s="150"/>
      <c r="E82" s="121"/>
      <c r="F82" s="110"/>
      <c r="G82" s="114"/>
      <c r="H82" s="113"/>
      <c r="I82" s="114"/>
      <c r="J82" s="115"/>
      <c r="K82" s="113"/>
      <c r="L82" s="114"/>
      <c r="M82" s="115"/>
      <c r="N82" s="113"/>
      <c r="O82" s="114"/>
      <c r="P82" s="116"/>
      <c r="Q82" s="117">
        <f t="shared" si="3"/>
        <v>0</v>
      </c>
    </row>
    <row r="83" spans="1:17" ht="18" hidden="1" customHeight="1">
      <c r="A83" s="118">
        <f t="shared" si="2"/>
        <v>74</v>
      </c>
      <c r="B83" s="107"/>
      <c r="C83" s="150"/>
      <c r="D83" s="150"/>
      <c r="E83" s="121"/>
      <c r="F83" s="110"/>
      <c r="G83" s="114"/>
      <c r="H83" s="113"/>
      <c r="I83" s="114"/>
      <c r="J83" s="115"/>
      <c r="K83" s="113"/>
      <c r="L83" s="114"/>
      <c r="M83" s="115"/>
      <c r="N83" s="113"/>
      <c r="O83" s="114"/>
      <c r="P83" s="116"/>
      <c r="Q83" s="117">
        <f t="shared" si="3"/>
        <v>0</v>
      </c>
    </row>
    <row r="84" spans="1:17" ht="18" hidden="1" customHeight="1">
      <c r="A84" s="118">
        <f t="shared" si="2"/>
        <v>75</v>
      </c>
      <c r="B84" s="107"/>
      <c r="C84" s="150"/>
      <c r="D84" s="150"/>
      <c r="E84" s="121"/>
      <c r="F84" s="110"/>
      <c r="G84" s="114"/>
      <c r="H84" s="113"/>
      <c r="I84" s="114"/>
      <c r="J84" s="115"/>
      <c r="K84" s="113"/>
      <c r="L84" s="114"/>
      <c r="M84" s="115"/>
      <c r="N84" s="113"/>
      <c r="O84" s="114"/>
      <c r="P84" s="116"/>
      <c r="Q84" s="117">
        <f t="shared" si="3"/>
        <v>0</v>
      </c>
    </row>
    <row r="85" spans="1:17" ht="18" hidden="1" customHeight="1">
      <c r="A85" s="118">
        <f t="shared" si="2"/>
        <v>76</v>
      </c>
      <c r="B85" s="107"/>
      <c r="C85" s="150"/>
      <c r="D85" s="150"/>
      <c r="E85" s="121"/>
      <c r="F85" s="110"/>
      <c r="G85" s="114"/>
      <c r="H85" s="113"/>
      <c r="I85" s="114"/>
      <c r="J85" s="115"/>
      <c r="K85" s="113"/>
      <c r="L85" s="114"/>
      <c r="M85" s="115"/>
      <c r="N85" s="113"/>
      <c r="O85" s="114"/>
      <c r="P85" s="116"/>
      <c r="Q85" s="117">
        <f t="shared" si="3"/>
        <v>0</v>
      </c>
    </row>
    <row r="86" spans="1:17" ht="18" hidden="1" customHeight="1">
      <c r="A86" s="118">
        <f t="shared" si="2"/>
        <v>77</v>
      </c>
      <c r="B86" s="107"/>
      <c r="C86" s="150"/>
      <c r="D86" s="150"/>
      <c r="E86" s="121"/>
      <c r="F86" s="110"/>
      <c r="G86" s="114"/>
      <c r="H86" s="113"/>
      <c r="I86" s="114"/>
      <c r="J86" s="115"/>
      <c r="K86" s="113"/>
      <c r="L86" s="114"/>
      <c r="M86" s="115"/>
      <c r="N86" s="113"/>
      <c r="O86" s="114"/>
      <c r="P86" s="116"/>
      <c r="Q86" s="117">
        <f t="shared" si="3"/>
        <v>0</v>
      </c>
    </row>
    <row r="87" spans="1:17" ht="18" hidden="1" customHeight="1">
      <c r="A87" s="118">
        <f t="shared" si="2"/>
        <v>78</v>
      </c>
      <c r="B87" s="107"/>
      <c r="C87" s="150"/>
      <c r="D87" s="150"/>
      <c r="E87" s="121"/>
      <c r="F87" s="110"/>
      <c r="G87" s="114"/>
      <c r="H87" s="113"/>
      <c r="I87" s="114"/>
      <c r="J87" s="115"/>
      <c r="K87" s="113"/>
      <c r="L87" s="114"/>
      <c r="M87" s="115"/>
      <c r="N87" s="113"/>
      <c r="O87" s="114"/>
      <c r="P87" s="116"/>
      <c r="Q87" s="117">
        <f t="shared" si="3"/>
        <v>0</v>
      </c>
    </row>
    <row r="88" spans="1:17" ht="18" hidden="1" customHeight="1">
      <c r="A88" s="118">
        <f t="shared" si="2"/>
        <v>79</v>
      </c>
      <c r="B88" s="107"/>
      <c r="C88" s="150"/>
      <c r="D88" s="150"/>
      <c r="E88" s="121"/>
      <c r="F88" s="110"/>
      <c r="G88" s="114"/>
      <c r="H88" s="113"/>
      <c r="I88" s="114"/>
      <c r="J88" s="115"/>
      <c r="K88" s="113"/>
      <c r="L88" s="114"/>
      <c r="M88" s="115"/>
      <c r="N88" s="113"/>
      <c r="O88" s="114"/>
      <c r="P88" s="116"/>
      <c r="Q88" s="117">
        <f t="shared" si="3"/>
        <v>0</v>
      </c>
    </row>
    <row r="89" spans="1:17" ht="18" hidden="1" customHeight="1">
      <c r="A89" s="118">
        <f t="shared" si="2"/>
        <v>80</v>
      </c>
      <c r="B89" s="107"/>
      <c r="C89" s="150"/>
      <c r="D89" s="150"/>
      <c r="E89" s="121"/>
      <c r="F89" s="110"/>
      <c r="G89" s="114"/>
      <c r="H89" s="113"/>
      <c r="I89" s="114"/>
      <c r="J89" s="115"/>
      <c r="K89" s="113"/>
      <c r="L89" s="114"/>
      <c r="M89" s="115"/>
      <c r="N89" s="113"/>
      <c r="O89" s="114"/>
      <c r="P89" s="116"/>
      <c r="Q89" s="117">
        <f t="shared" si="3"/>
        <v>0</v>
      </c>
    </row>
    <row r="90" spans="1:17" ht="18" hidden="1" customHeight="1">
      <c r="A90" s="118">
        <f t="shared" si="2"/>
        <v>81</v>
      </c>
      <c r="B90" s="107"/>
      <c r="C90" s="150"/>
      <c r="D90" s="150"/>
      <c r="E90" s="121"/>
      <c r="F90" s="110"/>
      <c r="G90" s="114"/>
      <c r="H90" s="113"/>
      <c r="I90" s="114"/>
      <c r="J90" s="115"/>
      <c r="K90" s="113"/>
      <c r="L90" s="114"/>
      <c r="M90" s="115"/>
      <c r="N90" s="113"/>
      <c r="O90" s="114"/>
      <c r="P90" s="116"/>
      <c r="Q90" s="117">
        <f t="shared" si="3"/>
        <v>0</v>
      </c>
    </row>
    <row r="91" spans="1:17" ht="18" hidden="1" customHeight="1">
      <c r="A91" s="118">
        <f t="shared" si="2"/>
        <v>82</v>
      </c>
      <c r="B91" s="107"/>
      <c r="C91" s="150"/>
      <c r="D91" s="150"/>
      <c r="E91" s="121"/>
      <c r="F91" s="110"/>
      <c r="G91" s="114"/>
      <c r="H91" s="113"/>
      <c r="I91" s="114"/>
      <c r="J91" s="115"/>
      <c r="K91" s="113"/>
      <c r="L91" s="114"/>
      <c r="M91" s="115"/>
      <c r="N91" s="113"/>
      <c r="O91" s="114"/>
      <c r="P91" s="116"/>
      <c r="Q91" s="117">
        <f t="shared" si="3"/>
        <v>0</v>
      </c>
    </row>
    <row r="92" spans="1:17" ht="18" hidden="1" customHeight="1">
      <c r="A92" s="118">
        <f t="shared" si="2"/>
        <v>83</v>
      </c>
      <c r="B92" s="107"/>
      <c r="C92" s="150"/>
      <c r="D92" s="150"/>
      <c r="E92" s="121"/>
      <c r="F92" s="110"/>
      <c r="G92" s="114"/>
      <c r="H92" s="113"/>
      <c r="I92" s="114"/>
      <c r="J92" s="115"/>
      <c r="K92" s="113"/>
      <c r="L92" s="114"/>
      <c r="M92" s="115"/>
      <c r="N92" s="113"/>
      <c r="O92" s="114"/>
      <c r="P92" s="116"/>
      <c r="Q92" s="117">
        <f t="shared" si="3"/>
        <v>0</v>
      </c>
    </row>
    <row r="93" spans="1:17" ht="18" hidden="1" customHeight="1">
      <c r="A93" s="118">
        <f t="shared" si="2"/>
        <v>84</v>
      </c>
      <c r="B93" s="107"/>
      <c r="C93" s="150"/>
      <c r="D93" s="150"/>
      <c r="E93" s="121"/>
      <c r="F93" s="110"/>
      <c r="G93" s="114"/>
      <c r="H93" s="113"/>
      <c r="I93" s="114"/>
      <c r="J93" s="115"/>
      <c r="K93" s="113"/>
      <c r="L93" s="114"/>
      <c r="M93" s="115"/>
      <c r="N93" s="113"/>
      <c r="O93" s="114"/>
      <c r="P93" s="116"/>
      <c r="Q93" s="117">
        <f t="shared" si="3"/>
        <v>0</v>
      </c>
    </row>
    <row r="94" spans="1:17" ht="18" hidden="1" customHeight="1">
      <c r="A94" s="118">
        <f t="shared" si="2"/>
        <v>85</v>
      </c>
      <c r="B94" s="107"/>
      <c r="C94" s="150"/>
      <c r="D94" s="150"/>
      <c r="E94" s="121"/>
      <c r="F94" s="110"/>
      <c r="G94" s="114"/>
      <c r="H94" s="113"/>
      <c r="I94" s="114"/>
      <c r="J94" s="115"/>
      <c r="K94" s="113"/>
      <c r="L94" s="114"/>
      <c r="M94" s="115"/>
      <c r="N94" s="113"/>
      <c r="O94" s="114"/>
      <c r="P94" s="116"/>
      <c r="Q94" s="117">
        <f t="shared" si="3"/>
        <v>0</v>
      </c>
    </row>
    <row r="95" spans="1:17" ht="18" hidden="1" customHeight="1">
      <c r="A95" s="118">
        <f t="shared" si="2"/>
        <v>86</v>
      </c>
      <c r="B95" s="107"/>
      <c r="C95" s="150"/>
      <c r="D95" s="150"/>
      <c r="E95" s="121"/>
      <c r="F95" s="110"/>
      <c r="G95" s="114"/>
      <c r="H95" s="113"/>
      <c r="I95" s="114"/>
      <c r="J95" s="115"/>
      <c r="K95" s="113"/>
      <c r="L95" s="114"/>
      <c r="M95" s="115"/>
      <c r="N95" s="113"/>
      <c r="O95" s="114"/>
      <c r="P95" s="116"/>
      <c r="Q95" s="117">
        <f t="shared" si="3"/>
        <v>0</v>
      </c>
    </row>
    <row r="96" spans="1:17" ht="18" hidden="1" customHeight="1">
      <c r="A96" s="118">
        <f t="shared" si="2"/>
        <v>87</v>
      </c>
      <c r="B96" s="107"/>
      <c r="C96" s="150"/>
      <c r="D96" s="150"/>
      <c r="E96" s="121"/>
      <c r="F96" s="110"/>
      <c r="G96" s="114"/>
      <c r="H96" s="113"/>
      <c r="I96" s="114"/>
      <c r="J96" s="115"/>
      <c r="K96" s="113"/>
      <c r="L96" s="114"/>
      <c r="M96" s="115"/>
      <c r="N96" s="113"/>
      <c r="O96" s="114"/>
      <c r="P96" s="116"/>
      <c r="Q96" s="117">
        <f t="shared" si="3"/>
        <v>0</v>
      </c>
    </row>
    <row r="97" spans="1:17" ht="18" hidden="1" customHeight="1">
      <c r="A97" s="118">
        <f t="shared" si="2"/>
        <v>88</v>
      </c>
      <c r="B97" s="107"/>
      <c r="C97" s="150"/>
      <c r="D97" s="150"/>
      <c r="E97" s="121"/>
      <c r="F97" s="110"/>
      <c r="G97" s="114"/>
      <c r="H97" s="113"/>
      <c r="I97" s="114"/>
      <c r="J97" s="115"/>
      <c r="K97" s="113"/>
      <c r="L97" s="114"/>
      <c r="M97" s="115"/>
      <c r="N97" s="113"/>
      <c r="O97" s="114"/>
      <c r="P97" s="116"/>
      <c r="Q97" s="117">
        <f t="shared" si="3"/>
        <v>0</v>
      </c>
    </row>
    <row r="98" spans="1:17" ht="18" hidden="1" customHeight="1">
      <c r="A98" s="118">
        <f t="shared" si="2"/>
        <v>89</v>
      </c>
      <c r="B98" s="107"/>
      <c r="C98" s="150"/>
      <c r="D98" s="150"/>
      <c r="E98" s="121"/>
      <c r="F98" s="110"/>
      <c r="G98" s="114"/>
      <c r="H98" s="113"/>
      <c r="I98" s="114"/>
      <c r="J98" s="115"/>
      <c r="K98" s="113"/>
      <c r="L98" s="114"/>
      <c r="M98" s="115"/>
      <c r="N98" s="113"/>
      <c r="O98" s="114"/>
      <c r="P98" s="116"/>
      <c r="Q98" s="117">
        <f t="shared" si="3"/>
        <v>0</v>
      </c>
    </row>
    <row r="99" spans="1:17" ht="18" hidden="1" customHeight="1">
      <c r="A99" s="118">
        <f t="shared" si="2"/>
        <v>90</v>
      </c>
      <c r="B99" s="107"/>
      <c r="C99" s="150"/>
      <c r="D99" s="150"/>
      <c r="E99" s="121"/>
      <c r="F99" s="110"/>
      <c r="G99" s="114"/>
      <c r="H99" s="113"/>
      <c r="I99" s="114"/>
      <c r="J99" s="115"/>
      <c r="K99" s="113"/>
      <c r="L99" s="114"/>
      <c r="M99" s="115"/>
      <c r="N99" s="113"/>
      <c r="O99" s="114"/>
      <c r="P99" s="116"/>
      <c r="Q99" s="117">
        <f t="shared" si="3"/>
        <v>0</v>
      </c>
    </row>
    <row r="100" spans="1:17" ht="18" hidden="1" customHeight="1">
      <c r="A100" s="118">
        <f t="shared" si="2"/>
        <v>91</v>
      </c>
      <c r="B100" s="107"/>
      <c r="C100" s="150"/>
      <c r="D100" s="150"/>
      <c r="E100" s="121"/>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150"/>
      <c r="D101" s="150"/>
      <c r="E101" s="121"/>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150"/>
      <c r="D102" s="150"/>
      <c r="E102" s="121"/>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150"/>
      <c r="D103" s="150"/>
      <c r="E103" s="121"/>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150"/>
      <c r="D104" s="150"/>
      <c r="E104" s="121"/>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150"/>
      <c r="D105" s="150"/>
      <c r="E105" s="121"/>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150"/>
      <c r="D106" s="150"/>
      <c r="E106" s="121"/>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150"/>
      <c r="D107" s="150"/>
      <c r="E107" s="121"/>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150"/>
      <c r="D108" s="150"/>
      <c r="E108" s="121"/>
      <c r="F108" s="110"/>
      <c r="G108" s="114"/>
      <c r="H108" s="113"/>
      <c r="I108" s="114"/>
      <c r="J108" s="115"/>
      <c r="K108" s="113"/>
      <c r="L108" s="114"/>
      <c r="M108" s="115"/>
      <c r="N108" s="113"/>
      <c r="O108" s="114"/>
      <c r="P108" s="116"/>
      <c r="Q108" s="117">
        <f t="shared" si="3"/>
        <v>0</v>
      </c>
    </row>
    <row r="109" spans="1:17" ht="18" hidden="1" customHeight="1">
      <c r="A109" s="118">
        <f t="shared" si="2"/>
        <v>100</v>
      </c>
      <c r="B109" s="107"/>
      <c r="C109" s="150"/>
      <c r="D109" s="150"/>
      <c r="E109" s="121"/>
      <c r="F109" s="110"/>
      <c r="G109" s="114"/>
      <c r="H109" s="113"/>
      <c r="I109" s="114"/>
      <c r="J109" s="115"/>
      <c r="K109" s="113"/>
      <c r="L109" s="114"/>
      <c r="M109" s="115"/>
      <c r="N109" s="113"/>
      <c r="O109" s="114"/>
      <c r="P109" s="116"/>
      <c r="Q109" s="117">
        <f t="shared" si="3"/>
        <v>0</v>
      </c>
    </row>
    <row r="110" spans="1:17" ht="18" hidden="1" customHeight="1">
      <c r="A110" s="118">
        <f t="shared" si="2"/>
        <v>101</v>
      </c>
      <c r="B110" s="107"/>
      <c r="C110" s="150"/>
      <c r="D110" s="150"/>
      <c r="E110" s="121"/>
      <c r="F110" s="110"/>
      <c r="G110" s="114"/>
      <c r="H110" s="113"/>
      <c r="I110" s="114"/>
      <c r="J110" s="115"/>
      <c r="K110" s="113"/>
      <c r="L110" s="114"/>
      <c r="M110" s="115"/>
      <c r="N110" s="113"/>
      <c r="O110" s="114"/>
      <c r="P110" s="116"/>
      <c r="Q110" s="117">
        <f t="shared" si="3"/>
        <v>0</v>
      </c>
    </row>
    <row r="111" spans="1:17" ht="18" hidden="1" customHeight="1">
      <c r="A111" s="118">
        <f t="shared" si="2"/>
        <v>102</v>
      </c>
      <c r="B111" s="107"/>
      <c r="C111" s="150"/>
      <c r="D111" s="150"/>
      <c r="E111" s="121"/>
      <c r="F111" s="110"/>
      <c r="G111" s="114"/>
      <c r="H111" s="113"/>
      <c r="I111" s="114"/>
      <c r="J111" s="115"/>
      <c r="K111" s="113"/>
      <c r="L111" s="114"/>
      <c r="M111" s="115"/>
      <c r="N111" s="113"/>
      <c r="O111" s="114"/>
      <c r="P111" s="116"/>
      <c r="Q111" s="117">
        <f t="shared" si="3"/>
        <v>0</v>
      </c>
    </row>
    <row r="112" spans="1:17" ht="18" hidden="1" customHeight="1">
      <c r="A112" s="118">
        <f t="shared" si="2"/>
        <v>103</v>
      </c>
      <c r="B112" s="107"/>
      <c r="C112" s="150"/>
      <c r="D112" s="150"/>
      <c r="E112" s="121"/>
      <c r="F112" s="110"/>
      <c r="G112" s="114"/>
      <c r="H112" s="113"/>
      <c r="I112" s="114"/>
      <c r="J112" s="115"/>
      <c r="K112" s="113"/>
      <c r="L112" s="114"/>
      <c r="M112" s="115"/>
      <c r="N112" s="113"/>
      <c r="O112" s="114"/>
      <c r="P112" s="116"/>
      <c r="Q112" s="117">
        <f t="shared" si="3"/>
        <v>0</v>
      </c>
    </row>
    <row r="113" spans="1:17" ht="18" hidden="1" customHeight="1">
      <c r="A113" s="118">
        <f t="shared" si="2"/>
        <v>104</v>
      </c>
      <c r="B113" s="107"/>
      <c r="C113" s="150"/>
      <c r="D113" s="150"/>
      <c r="E113" s="121"/>
      <c r="F113" s="110"/>
      <c r="G113" s="114"/>
      <c r="H113" s="113"/>
      <c r="I113" s="114"/>
      <c r="J113" s="115"/>
      <c r="K113" s="113"/>
      <c r="L113" s="114"/>
      <c r="M113" s="115"/>
      <c r="N113" s="113"/>
      <c r="O113" s="114"/>
      <c r="P113" s="116"/>
      <c r="Q113" s="117">
        <f t="shared" si="3"/>
        <v>0</v>
      </c>
    </row>
    <row r="114" spans="1:17" ht="18" hidden="1" customHeight="1">
      <c r="A114" s="118">
        <f t="shared" si="2"/>
        <v>105</v>
      </c>
      <c r="B114" s="107"/>
      <c r="C114" s="150"/>
      <c r="D114" s="150"/>
      <c r="E114" s="121"/>
      <c r="F114" s="110"/>
      <c r="G114" s="114"/>
      <c r="H114" s="113"/>
      <c r="I114" s="114"/>
      <c r="J114" s="115"/>
      <c r="K114" s="113"/>
      <c r="L114" s="114"/>
      <c r="M114" s="115"/>
      <c r="N114" s="113"/>
      <c r="O114" s="114"/>
      <c r="P114" s="116"/>
      <c r="Q114" s="117">
        <f t="shared" si="3"/>
        <v>0</v>
      </c>
    </row>
    <row r="115" spans="1:17" ht="18" hidden="1" customHeight="1">
      <c r="A115" s="118">
        <f t="shared" si="2"/>
        <v>106</v>
      </c>
      <c r="B115" s="107"/>
      <c r="C115" s="150"/>
      <c r="D115" s="150"/>
      <c r="E115" s="121"/>
      <c r="F115" s="110"/>
      <c r="G115" s="114"/>
      <c r="H115" s="113"/>
      <c r="I115" s="114"/>
      <c r="J115" s="115"/>
      <c r="K115" s="113"/>
      <c r="L115" s="114"/>
      <c r="M115" s="115"/>
      <c r="N115" s="113"/>
      <c r="O115" s="114"/>
      <c r="P115" s="116"/>
      <c r="Q115" s="117">
        <f t="shared" si="3"/>
        <v>0</v>
      </c>
    </row>
    <row r="116" spans="1:17" ht="18" hidden="1" customHeight="1">
      <c r="A116" s="118">
        <f t="shared" si="2"/>
        <v>107</v>
      </c>
      <c r="B116" s="107"/>
      <c r="C116" s="150"/>
      <c r="D116" s="150"/>
      <c r="E116" s="121"/>
      <c r="F116" s="110"/>
      <c r="G116" s="114"/>
      <c r="H116" s="113"/>
      <c r="I116" s="114"/>
      <c r="J116" s="115"/>
      <c r="K116" s="113"/>
      <c r="L116" s="114"/>
      <c r="M116" s="115"/>
      <c r="N116" s="113"/>
      <c r="O116" s="114"/>
      <c r="P116" s="116"/>
      <c r="Q116" s="117">
        <f t="shared" si="3"/>
        <v>0</v>
      </c>
    </row>
    <row r="117" spans="1:17" ht="18" hidden="1" customHeight="1">
      <c r="A117" s="118">
        <f t="shared" si="2"/>
        <v>108</v>
      </c>
      <c r="B117" s="107"/>
      <c r="C117" s="150"/>
      <c r="D117" s="150"/>
      <c r="E117" s="121"/>
      <c r="F117" s="110"/>
      <c r="G117" s="114"/>
      <c r="H117" s="113"/>
      <c r="I117" s="114"/>
      <c r="J117" s="115"/>
      <c r="K117" s="113"/>
      <c r="L117" s="114"/>
      <c r="M117" s="115"/>
      <c r="N117" s="113"/>
      <c r="O117" s="114"/>
      <c r="P117" s="116"/>
      <c r="Q117" s="117">
        <f t="shared" si="3"/>
        <v>0</v>
      </c>
    </row>
    <row r="118" spans="1:17" ht="18" hidden="1" customHeight="1">
      <c r="A118" s="118">
        <f t="shared" si="2"/>
        <v>109</v>
      </c>
      <c r="B118" s="107"/>
      <c r="C118" s="150"/>
      <c r="D118" s="150"/>
      <c r="E118" s="121"/>
      <c r="F118" s="110"/>
      <c r="G118" s="114"/>
      <c r="H118" s="113"/>
      <c r="I118" s="114"/>
      <c r="J118" s="115"/>
      <c r="K118" s="113"/>
      <c r="L118" s="114"/>
      <c r="M118" s="115"/>
      <c r="N118" s="113"/>
      <c r="O118" s="114"/>
      <c r="P118" s="116"/>
      <c r="Q118" s="117">
        <f t="shared" si="3"/>
        <v>0</v>
      </c>
    </row>
    <row r="119" spans="1:17" ht="18" hidden="1" customHeight="1">
      <c r="A119" s="118">
        <f t="shared" si="2"/>
        <v>110</v>
      </c>
      <c r="B119" s="107"/>
      <c r="C119" s="150"/>
      <c r="D119" s="150"/>
      <c r="E119" s="121"/>
      <c r="F119" s="110"/>
      <c r="G119" s="114"/>
      <c r="H119" s="113"/>
      <c r="I119" s="114"/>
      <c r="J119" s="115"/>
      <c r="K119" s="113"/>
      <c r="L119" s="114"/>
      <c r="M119" s="115"/>
      <c r="N119" s="113"/>
      <c r="O119" s="114"/>
      <c r="P119" s="116"/>
      <c r="Q119" s="117">
        <f t="shared" si="3"/>
        <v>0</v>
      </c>
    </row>
    <row r="120" spans="1:17" ht="18" hidden="1" customHeight="1">
      <c r="A120" s="118">
        <f t="shared" si="2"/>
        <v>111</v>
      </c>
      <c r="B120" s="107"/>
      <c r="C120" s="150"/>
      <c r="D120" s="150"/>
      <c r="E120" s="121"/>
      <c r="F120" s="110"/>
      <c r="G120" s="114"/>
      <c r="H120" s="113"/>
      <c r="I120" s="114"/>
      <c r="J120" s="115"/>
      <c r="K120" s="113"/>
      <c r="L120" s="114"/>
      <c r="M120" s="115"/>
      <c r="N120" s="113"/>
      <c r="O120" s="114"/>
      <c r="P120" s="116"/>
      <c r="Q120" s="117">
        <f t="shared" si="3"/>
        <v>0</v>
      </c>
    </row>
    <row r="121" spans="1:17" ht="18" hidden="1" customHeight="1">
      <c r="A121" s="118">
        <f t="shared" si="2"/>
        <v>112</v>
      </c>
      <c r="B121" s="107"/>
      <c r="C121" s="150"/>
      <c r="D121" s="150"/>
      <c r="E121" s="121"/>
      <c r="F121" s="110"/>
      <c r="G121" s="114"/>
      <c r="H121" s="113"/>
      <c r="I121" s="114"/>
      <c r="J121" s="115"/>
      <c r="K121" s="113"/>
      <c r="L121" s="114"/>
      <c r="M121" s="115"/>
      <c r="N121" s="113"/>
      <c r="O121" s="114"/>
      <c r="P121" s="116"/>
      <c r="Q121" s="117">
        <f t="shared" si="3"/>
        <v>0</v>
      </c>
    </row>
    <row r="122" spans="1:17" ht="18" hidden="1" customHeight="1">
      <c r="A122" s="118">
        <f t="shared" si="2"/>
        <v>113</v>
      </c>
      <c r="B122" s="107"/>
      <c r="C122" s="150"/>
      <c r="D122" s="150"/>
      <c r="E122" s="121"/>
      <c r="F122" s="110"/>
      <c r="G122" s="114"/>
      <c r="H122" s="113"/>
      <c r="I122" s="114"/>
      <c r="J122" s="115"/>
      <c r="K122" s="113"/>
      <c r="L122" s="114"/>
      <c r="M122" s="115"/>
      <c r="N122" s="113"/>
      <c r="O122" s="114"/>
      <c r="P122" s="116"/>
      <c r="Q122" s="117">
        <f t="shared" si="3"/>
        <v>0</v>
      </c>
    </row>
    <row r="123" spans="1:17" ht="18" hidden="1" customHeight="1">
      <c r="A123" s="118">
        <f t="shared" si="2"/>
        <v>114</v>
      </c>
      <c r="B123" s="107"/>
      <c r="C123" s="150"/>
      <c r="D123" s="150"/>
      <c r="E123" s="121"/>
      <c r="F123" s="110"/>
      <c r="G123" s="114"/>
      <c r="H123" s="113"/>
      <c r="I123" s="114"/>
      <c r="J123" s="115"/>
      <c r="K123" s="113"/>
      <c r="L123" s="114"/>
      <c r="M123" s="115"/>
      <c r="N123" s="113"/>
      <c r="O123" s="114"/>
      <c r="P123" s="116"/>
      <c r="Q123" s="117">
        <f t="shared" si="3"/>
        <v>0</v>
      </c>
    </row>
    <row r="124" spans="1:17" ht="18" hidden="1" customHeight="1">
      <c r="A124" s="118">
        <f t="shared" si="2"/>
        <v>115</v>
      </c>
      <c r="B124" s="107"/>
      <c r="C124" s="150"/>
      <c r="D124" s="150"/>
      <c r="E124" s="121"/>
      <c r="F124" s="110"/>
      <c r="G124" s="114"/>
      <c r="H124" s="113"/>
      <c r="I124" s="114"/>
      <c r="J124" s="115"/>
      <c r="K124" s="113"/>
      <c r="L124" s="114"/>
      <c r="M124" s="115"/>
      <c r="N124" s="113"/>
      <c r="O124" s="114"/>
      <c r="P124" s="116"/>
      <c r="Q124" s="117">
        <f t="shared" si="3"/>
        <v>0</v>
      </c>
    </row>
    <row r="125" spans="1:17" ht="18" hidden="1" customHeight="1">
      <c r="A125" s="118">
        <f t="shared" si="2"/>
        <v>116</v>
      </c>
      <c r="B125" s="107"/>
      <c r="C125" s="150"/>
      <c r="D125" s="150"/>
      <c r="E125" s="121"/>
      <c r="F125" s="110"/>
      <c r="G125" s="114"/>
      <c r="H125" s="113"/>
      <c r="I125" s="114"/>
      <c r="J125" s="115"/>
      <c r="K125" s="113"/>
      <c r="L125" s="114"/>
      <c r="M125" s="115"/>
      <c r="N125" s="113"/>
      <c r="O125" s="114"/>
      <c r="P125" s="116"/>
      <c r="Q125" s="117">
        <f t="shared" si="3"/>
        <v>0</v>
      </c>
    </row>
    <row r="126" spans="1:17" ht="18" hidden="1" customHeight="1">
      <c r="A126" s="118">
        <f t="shared" si="2"/>
        <v>117</v>
      </c>
      <c r="B126" s="107"/>
      <c r="C126" s="150"/>
      <c r="D126" s="150"/>
      <c r="E126" s="121"/>
      <c r="F126" s="110"/>
      <c r="G126" s="114"/>
      <c r="H126" s="113"/>
      <c r="I126" s="114"/>
      <c r="J126" s="115"/>
      <c r="K126" s="113"/>
      <c r="L126" s="114"/>
      <c r="M126" s="115"/>
      <c r="N126" s="113"/>
      <c r="O126" s="114"/>
      <c r="P126" s="116"/>
      <c r="Q126" s="117">
        <f t="shared" si="3"/>
        <v>0</v>
      </c>
    </row>
    <row r="127" spans="1:17" ht="18" hidden="1" customHeight="1">
      <c r="A127" s="118">
        <f t="shared" si="2"/>
        <v>118</v>
      </c>
      <c r="B127" s="107"/>
      <c r="C127" s="150"/>
      <c r="D127" s="150"/>
      <c r="E127" s="121"/>
      <c r="F127" s="110"/>
      <c r="G127" s="114"/>
      <c r="H127" s="113"/>
      <c r="I127" s="114"/>
      <c r="J127" s="115"/>
      <c r="K127" s="113"/>
      <c r="L127" s="114"/>
      <c r="M127" s="115"/>
      <c r="N127" s="113"/>
      <c r="O127" s="114"/>
      <c r="P127" s="116"/>
      <c r="Q127" s="117">
        <f t="shared" si="3"/>
        <v>0</v>
      </c>
    </row>
    <row r="128" spans="1:17" ht="18" hidden="1" customHeight="1">
      <c r="A128" s="118">
        <f t="shared" si="2"/>
        <v>119</v>
      </c>
      <c r="B128" s="107"/>
      <c r="C128" s="150"/>
      <c r="D128" s="150"/>
      <c r="E128" s="121"/>
      <c r="F128" s="110"/>
      <c r="G128" s="114"/>
      <c r="H128" s="113"/>
      <c r="I128" s="114"/>
      <c r="J128" s="115"/>
      <c r="K128" s="113"/>
      <c r="L128" s="114"/>
      <c r="M128" s="115"/>
      <c r="N128" s="113"/>
      <c r="O128" s="114"/>
      <c r="P128" s="116"/>
      <c r="Q128" s="117">
        <f t="shared" si="3"/>
        <v>0</v>
      </c>
    </row>
    <row r="129" spans="1:17" ht="18" hidden="1" customHeight="1">
      <c r="A129" s="118">
        <f t="shared" si="2"/>
        <v>120</v>
      </c>
      <c r="B129" s="107"/>
      <c r="C129" s="150"/>
      <c r="D129" s="150"/>
      <c r="E129" s="121"/>
      <c r="F129" s="110"/>
      <c r="G129" s="114"/>
      <c r="H129" s="113"/>
      <c r="I129" s="114"/>
      <c r="J129" s="115"/>
      <c r="K129" s="113"/>
      <c r="L129" s="114"/>
      <c r="M129" s="115"/>
      <c r="N129" s="113"/>
      <c r="O129" s="114"/>
      <c r="P129" s="116"/>
      <c r="Q129" s="117">
        <f t="shared" si="3"/>
        <v>0</v>
      </c>
    </row>
    <row r="130" spans="1:17" ht="18" hidden="1" customHeight="1">
      <c r="A130" s="118">
        <f t="shared" si="2"/>
        <v>121</v>
      </c>
      <c r="B130" s="107"/>
      <c r="C130" s="150"/>
      <c r="D130" s="150"/>
      <c r="E130" s="121"/>
      <c r="F130" s="110"/>
      <c r="G130" s="114"/>
      <c r="H130" s="113"/>
      <c r="I130" s="114"/>
      <c r="J130" s="115"/>
      <c r="K130" s="113"/>
      <c r="L130" s="114"/>
      <c r="M130" s="115"/>
      <c r="N130" s="113"/>
      <c r="O130" s="114"/>
      <c r="P130" s="116"/>
      <c r="Q130" s="117">
        <f t="shared" si="3"/>
        <v>0</v>
      </c>
    </row>
    <row r="131" spans="1:17" ht="18" hidden="1" customHeight="1">
      <c r="A131" s="118">
        <f t="shared" si="2"/>
        <v>122</v>
      </c>
      <c r="B131" s="107"/>
      <c r="C131" s="150"/>
      <c r="D131" s="150"/>
      <c r="E131" s="121"/>
      <c r="F131" s="110"/>
      <c r="G131" s="114"/>
      <c r="H131" s="113"/>
      <c r="I131" s="114"/>
      <c r="J131" s="115"/>
      <c r="K131" s="113"/>
      <c r="L131" s="114"/>
      <c r="M131" s="115"/>
      <c r="N131" s="113"/>
      <c r="O131" s="114"/>
      <c r="P131" s="116"/>
      <c r="Q131" s="117">
        <f t="shared" si="3"/>
        <v>0</v>
      </c>
    </row>
    <row r="132" spans="1:17" ht="18" hidden="1" customHeight="1">
      <c r="A132" s="118">
        <f t="shared" si="2"/>
        <v>123</v>
      </c>
      <c r="B132" s="107"/>
      <c r="C132" s="150"/>
      <c r="D132" s="150"/>
      <c r="E132" s="121"/>
      <c r="F132" s="110"/>
      <c r="G132" s="114"/>
      <c r="H132" s="113"/>
      <c r="I132" s="114"/>
      <c r="J132" s="115"/>
      <c r="K132" s="113"/>
      <c r="L132" s="114"/>
      <c r="M132" s="115"/>
      <c r="N132" s="113"/>
      <c r="O132" s="114"/>
      <c r="P132" s="116"/>
      <c r="Q132" s="117">
        <f t="shared" si="3"/>
        <v>0</v>
      </c>
    </row>
    <row r="133" spans="1:17" ht="18" hidden="1" customHeight="1">
      <c r="A133" s="118">
        <f t="shared" si="2"/>
        <v>124</v>
      </c>
      <c r="B133" s="107"/>
      <c r="C133" s="150"/>
      <c r="D133" s="150"/>
      <c r="E133" s="121"/>
      <c r="F133" s="110"/>
      <c r="G133" s="114"/>
      <c r="H133" s="113"/>
      <c r="I133" s="114"/>
      <c r="J133" s="115"/>
      <c r="K133" s="113"/>
      <c r="L133" s="114"/>
      <c r="M133" s="115"/>
      <c r="N133" s="113"/>
      <c r="O133" s="114"/>
      <c r="P133" s="116"/>
      <c r="Q133" s="117">
        <f t="shared" si="3"/>
        <v>0</v>
      </c>
    </row>
    <row r="134" spans="1:17" ht="18" hidden="1" customHeight="1">
      <c r="A134" s="118">
        <f t="shared" si="2"/>
        <v>125</v>
      </c>
      <c r="B134" s="107"/>
      <c r="C134" s="150"/>
      <c r="D134" s="150"/>
      <c r="E134" s="121"/>
      <c r="F134" s="110"/>
      <c r="G134" s="114"/>
      <c r="H134" s="113"/>
      <c r="I134" s="114"/>
      <c r="J134" s="115"/>
      <c r="K134" s="113"/>
      <c r="L134" s="114"/>
      <c r="M134" s="115"/>
      <c r="N134" s="113"/>
      <c r="O134" s="114"/>
      <c r="P134" s="116"/>
      <c r="Q134" s="117">
        <f t="shared" si="3"/>
        <v>0</v>
      </c>
    </row>
    <row r="135" spans="1:17" ht="18" hidden="1" customHeight="1">
      <c r="A135" s="118">
        <f t="shared" si="2"/>
        <v>126</v>
      </c>
      <c r="B135" s="107"/>
      <c r="C135" s="150"/>
      <c r="D135" s="150"/>
      <c r="E135" s="121"/>
      <c r="F135" s="110"/>
      <c r="G135" s="114"/>
      <c r="H135" s="113"/>
      <c r="I135" s="114"/>
      <c r="J135" s="115"/>
      <c r="K135" s="113"/>
      <c r="L135" s="114"/>
      <c r="M135" s="115"/>
      <c r="N135" s="113"/>
      <c r="O135" s="114"/>
      <c r="P135" s="116"/>
      <c r="Q135" s="117">
        <f t="shared" si="3"/>
        <v>0</v>
      </c>
    </row>
    <row r="136" spans="1:17" ht="18" hidden="1" customHeight="1">
      <c r="A136" s="118">
        <f t="shared" si="2"/>
        <v>127</v>
      </c>
      <c r="B136" s="107"/>
      <c r="C136" s="150"/>
      <c r="D136" s="150"/>
      <c r="E136" s="121"/>
      <c r="F136" s="110"/>
      <c r="G136" s="114"/>
      <c r="H136" s="113"/>
      <c r="I136" s="114"/>
      <c r="J136" s="115"/>
      <c r="K136" s="113"/>
      <c r="L136" s="114"/>
      <c r="M136" s="115"/>
      <c r="N136" s="113"/>
      <c r="O136" s="114"/>
      <c r="P136" s="116"/>
      <c r="Q136" s="117">
        <f t="shared" si="3"/>
        <v>0</v>
      </c>
    </row>
    <row r="137" spans="1:17" ht="18" hidden="1" customHeight="1">
      <c r="A137" s="118">
        <f t="shared" si="2"/>
        <v>128</v>
      </c>
      <c r="B137" s="107"/>
      <c r="C137" s="150"/>
      <c r="D137" s="150"/>
      <c r="E137" s="121"/>
      <c r="F137" s="110"/>
      <c r="G137" s="114"/>
      <c r="H137" s="113"/>
      <c r="I137" s="114"/>
      <c r="J137" s="115"/>
      <c r="K137" s="113"/>
      <c r="L137" s="114"/>
      <c r="M137" s="115"/>
      <c r="N137" s="113"/>
      <c r="O137" s="114"/>
      <c r="P137" s="116"/>
      <c r="Q137" s="117">
        <f t="shared" si="3"/>
        <v>0</v>
      </c>
    </row>
    <row r="138" spans="1:17" ht="18" hidden="1" customHeight="1">
      <c r="A138" s="118">
        <f t="shared" si="2"/>
        <v>129</v>
      </c>
      <c r="B138" s="107"/>
      <c r="C138" s="150"/>
      <c r="D138" s="150"/>
      <c r="E138" s="121"/>
      <c r="F138" s="110"/>
      <c r="G138" s="114"/>
      <c r="H138" s="113"/>
      <c r="I138" s="114"/>
      <c r="J138" s="115"/>
      <c r="K138" s="113"/>
      <c r="L138" s="114"/>
      <c r="M138" s="115"/>
      <c r="N138" s="113"/>
      <c r="O138" s="114"/>
      <c r="P138" s="116"/>
      <c r="Q138" s="117">
        <f t="shared" si="3"/>
        <v>0</v>
      </c>
    </row>
    <row r="139" spans="1:17" ht="18" hidden="1" customHeight="1">
      <c r="A139" s="118">
        <f t="shared" ref="A139:A202" si="4">A138+1</f>
        <v>130</v>
      </c>
      <c r="B139" s="107"/>
      <c r="C139" s="150"/>
      <c r="D139" s="150"/>
      <c r="E139" s="121"/>
      <c r="F139" s="110"/>
      <c r="G139" s="114"/>
      <c r="H139" s="113"/>
      <c r="I139" s="114"/>
      <c r="J139" s="115"/>
      <c r="K139" s="113"/>
      <c r="L139" s="114"/>
      <c r="M139" s="115"/>
      <c r="N139" s="113"/>
      <c r="O139" s="114"/>
      <c r="P139" s="116"/>
      <c r="Q139" s="117">
        <f t="shared" si="3"/>
        <v>0</v>
      </c>
    </row>
    <row r="140" spans="1:17" ht="18" hidden="1" customHeight="1">
      <c r="A140" s="118">
        <f t="shared" si="4"/>
        <v>131</v>
      </c>
      <c r="B140" s="107"/>
      <c r="C140" s="150"/>
      <c r="D140" s="150"/>
      <c r="E140" s="121"/>
      <c r="F140" s="110"/>
      <c r="G140" s="114"/>
      <c r="H140" s="113"/>
      <c r="I140" s="114"/>
      <c r="J140" s="115"/>
      <c r="K140" s="113"/>
      <c r="L140" s="114"/>
      <c r="M140" s="115"/>
      <c r="N140" s="113"/>
      <c r="O140" s="114"/>
      <c r="P140" s="116"/>
      <c r="Q140" s="117">
        <f t="shared" ref="Q140:Q203" si="5">IF(G140="",0,INT(SUM(PRODUCT(G140,I140,L140),O140)))</f>
        <v>0</v>
      </c>
    </row>
    <row r="141" spans="1:17" ht="18" hidden="1" customHeight="1">
      <c r="A141" s="118">
        <f t="shared" si="4"/>
        <v>132</v>
      </c>
      <c r="B141" s="107"/>
      <c r="C141" s="150"/>
      <c r="D141" s="150"/>
      <c r="E141" s="121"/>
      <c r="F141" s="110"/>
      <c r="G141" s="114"/>
      <c r="H141" s="113"/>
      <c r="I141" s="114"/>
      <c r="J141" s="115"/>
      <c r="K141" s="113"/>
      <c r="L141" s="114"/>
      <c r="M141" s="115"/>
      <c r="N141" s="113"/>
      <c r="O141" s="114"/>
      <c r="P141" s="116"/>
      <c r="Q141" s="117">
        <f t="shared" si="5"/>
        <v>0</v>
      </c>
    </row>
    <row r="142" spans="1:17" ht="18" hidden="1" customHeight="1">
      <c r="A142" s="118">
        <f t="shared" si="4"/>
        <v>133</v>
      </c>
      <c r="B142" s="107"/>
      <c r="C142" s="150"/>
      <c r="D142" s="150"/>
      <c r="E142" s="121"/>
      <c r="F142" s="110"/>
      <c r="G142" s="114"/>
      <c r="H142" s="113"/>
      <c r="I142" s="114"/>
      <c r="J142" s="115"/>
      <c r="K142" s="113"/>
      <c r="L142" s="114"/>
      <c r="M142" s="115"/>
      <c r="N142" s="113"/>
      <c r="O142" s="114"/>
      <c r="P142" s="116"/>
      <c r="Q142" s="117">
        <f t="shared" si="5"/>
        <v>0</v>
      </c>
    </row>
    <row r="143" spans="1:17" ht="18" hidden="1" customHeight="1">
      <c r="A143" s="118">
        <f t="shared" si="4"/>
        <v>134</v>
      </c>
      <c r="B143" s="107"/>
      <c r="C143" s="150"/>
      <c r="D143" s="150"/>
      <c r="E143" s="121"/>
      <c r="F143" s="110"/>
      <c r="G143" s="114"/>
      <c r="H143" s="113"/>
      <c r="I143" s="114"/>
      <c r="J143" s="115"/>
      <c r="K143" s="113"/>
      <c r="L143" s="114"/>
      <c r="M143" s="115"/>
      <c r="N143" s="113"/>
      <c r="O143" s="114"/>
      <c r="P143" s="116"/>
      <c r="Q143" s="117">
        <f t="shared" si="5"/>
        <v>0</v>
      </c>
    </row>
    <row r="144" spans="1:17" ht="18" hidden="1" customHeight="1">
      <c r="A144" s="118">
        <f t="shared" si="4"/>
        <v>135</v>
      </c>
      <c r="B144" s="107"/>
      <c r="C144" s="150"/>
      <c r="D144" s="150"/>
      <c r="E144" s="121"/>
      <c r="F144" s="110"/>
      <c r="G144" s="114"/>
      <c r="H144" s="113"/>
      <c r="I144" s="114"/>
      <c r="J144" s="115"/>
      <c r="K144" s="113"/>
      <c r="L144" s="114"/>
      <c r="M144" s="115"/>
      <c r="N144" s="113"/>
      <c r="O144" s="114"/>
      <c r="P144" s="116"/>
      <c r="Q144" s="117">
        <f t="shared" si="5"/>
        <v>0</v>
      </c>
    </row>
    <row r="145" spans="1:17" ht="18" hidden="1" customHeight="1">
      <c r="A145" s="118">
        <f t="shared" si="4"/>
        <v>136</v>
      </c>
      <c r="B145" s="107"/>
      <c r="C145" s="150"/>
      <c r="D145" s="150"/>
      <c r="E145" s="121"/>
      <c r="F145" s="110"/>
      <c r="G145" s="114"/>
      <c r="H145" s="113"/>
      <c r="I145" s="114"/>
      <c r="J145" s="115"/>
      <c r="K145" s="113"/>
      <c r="L145" s="114"/>
      <c r="M145" s="115"/>
      <c r="N145" s="113"/>
      <c r="O145" s="114"/>
      <c r="P145" s="116"/>
      <c r="Q145" s="117">
        <f t="shared" si="5"/>
        <v>0</v>
      </c>
    </row>
    <row r="146" spans="1:17" ht="18" hidden="1" customHeight="1">
      <c r="A146" s="118">
        <f t="shared" si="4"/>
        <v>137</v>
      </c>
      <c r="B146" s="107"/>
      <c r="C146" s="150"/>
      <c r="D146" s="150"/>
      <c r="E146" s="121"/>
      <c r="F146" s="110"/>
      <c r="G146" s="114"/>
      <c r="H146" s="113"/>
      <c r="I146" s="114"/>
      <c r="J146" s="115"/>
      <c r="K146" s="113"/>
      <c r="L146" s="114"/>
      <c r="M146" s="115"/>
      <c r="N146" s="113"/>
      <c r="O146" s="114"/>
      <c r="P146" s="116"/>
      <c r="Q146" s="117">
        <f t="shared" si="5"/>
        <v>0</v>
      </c>
    </row>
    <row r="147" spans="1:17" ht="18" hidden="1" customHeight="1">
      <c r="A147" s="118">
        <f t="shared" si="4"/>
        <v>138</v>
      </c>
      <c r="B147" s="107"/>
      <c r="C147" s="150"/>
      <c r="D147" s="150"/>
      <c r="E147" s="121"/>
      <c r="F147" s="110"/>
      <c r="G147" s="114"/>
      <c r="H147" s="113"/>
      <c r="I147" s="114"/>
      <c r="J147" s="115"/>
      <c r="K147" s="113"/>
      <c r="L147" s="114"/>
      <c r="M147" s="115"/>
      <c r="N147" s="113"/>
      <c r="O147" s="114"/>
      <c r="P147" s="116"/>
      <c r="Q147" s="117">
        <f t="shared" si="5"/>
        <v>0</v>
      </c>
    </row>
    <row r="148" spans="1:17" ht="18" hidden="1" customHeight="1">
      <c r="A148" s="118">
        <f t="shared" si="4"/>
        <v>139</v>
      </c>
      <c r="B148" s="107"/>
      <c r="C148" s="150"/>
      <c r="D148" s="150"/>
      <c r="E148" s="121"/>
      <c r="F148" s="110"/>
      <c r="G148" s="114"/>
      <c r="H148" s="113"/>
      <c r="I148" s="114"/>
      <c r="J148" s="115"/>
      <c r="K148" s="113"/>
      <c r="L148" s="114"/>
      <c r="M148" s="115"/>
      <c r="N148" s="113"/>
      <c r="O148" s="114"/>
      <c r="P148" s="116"/>
      <c r="Q148" s="117">
        <f t="shared" si="5"/>
        <v>0</v>
      </c>
    </row>
    <row r="149" spans="1:17" ht="18" hidden="1" customHeight="1">
      <c r="A149" s="118">
        <f t="shared" si="4"/>
        <v>140</v>
      </c>
      <c r="B149" s="107"/>
      <c r="C149" s="150"/>
      <c r="D149" s="150"/>
      <c r="E149" s="121"/>
      <c r="F149" s="110"/>
      <c r="G149" s="114"/>
      <c r="H149" s="113"/>
      <c r="I149" s="114"/>
      <c r="J149" s="115"/>
      <c r="K149" s="113"/>
      <c r="L149" s="114"/>
      <c r="M149" s="115"/>
      <c r="N149" s="113"/>
      <c r="O149" s="114"/>
      <c r="P149" s="116"/>
      <c r="Q149" s="117">
        <f t="shared" si="5"/>
        <v>0</v>
      </c>
    </row>
    <row r="150" spans="1:17" ht="18" hidden="1" customHeight="1">
      <c r="A150" s="118">
        <f t="shared" si="4"/>
        <v>141</v>
      </c>
      <c r="B150" s="107"/>
      <c r="C150" s="150"/>
      <c r="D150" s="150"/>
      <c r="E150" s="121"/>
      <c r="F150" s="110"/>
      <c r="G150" s="114"/>
      <c r="H150" s="113"/>
      <c r="I150" s="114"/>
      <c r="J150" s="115"/>
      <c r="K150" s="113"/>
      <c r="L150" s="114"/>
      <c r="M150" s="115"/>
      <c r="N150" s="113"/>
      <c r="O150" s="114"/>
      <c r="P150" s="116"/>
      <c r="Q150" s="117">
        <f t="shared" si="5"/>
        <v>0</v>
      </c>
    </row>
    <row r="151" spans="1:17" ht="18" hidden="1" customHeight="1">
      <c r="A151" s="118">
        <f t="shared" si="4"/>
        <v>142</v>
      </c>
      <c r="B151" s="107"/>
      <c r="C151" s="150"/>
      <c r="D151" s="150"/>
      <c r="E151" s="121"/>
      <c r="F151" s="110"/>
      <c r="G151" s="114"/>
      <c r="H151" s="113"/>
      <c r="I151" s="114"/>
      <c r="J151" s="115"/>
      <c r="K151" s="113"/>
      <c r="L151" s="114"/>
      <c r="M151" s="115"/>
      <c r="N151" s="113"/>
      <c r="O151" s="114"/>
      <c r="P151" s="116"/>
      <c r="Q151" s="117">
        <f t="shared" si="5"/>
        <v>0</v>
      </c>
    </row>
    <row r="152" spans="1:17" ht="18" hidden="1" customHeight="1">
      <c r="A152" s="118">
        <f t="shared" si="4"/>
        <v>143</v>
      </c>
      <c r="B152" s="107"/>
      <c r="C152" s="150"/>
      <c r="D152" s="150"/>
      <c r="E152" s="121"/>
      <c r="F152" s="110"/>
      <c r="G152" s="114"/>
      <c r="H152" s="113"/>
      <c r="I152" s="114"/>
      <c r="J152" s="115"/>
      <c r="K152" s="113"/>
      <c r="L152" s="114"/>
      <c r="M152" s="115"/>
      <c r="N152" s="113"/>
      <c r="O152" s="114"/>
      <c r="P152" s="116"/>
      <c r="Q152" s="117">
        <f t="shared" si="5"/>
        <v>0</v>
      </c>
    </row>
    <row r="153" spans="1:17" ht="18" hidden="1" customHeight="1">
      <c r="A153" s="118">
        <f t="shared" si="4"/>
        <v>144</v>
      </c>
      <c r="B153" s="107"/>
      <c r="C153" s="150"/>
      <c r="D153" s="150"/>
      <c r="E153" s="121"/>
      <c r="F153" s="110"/>
      <c r="G153" s="114"/>
      <c r="H153" s="113"/>
      <c r="I153" s="114"/>
      <c r="J153" s="115"/>
      <c r="K153" s="113"/>
      <c r="L153" s="114"/>
      <c r="M153" s="115"/>
      <c r="N153" s="113"/>
      <c r="O153" s="114"/>
      <c r="P153" s="116"/>
      <c r="Q153" s="117">
        <f t="shared" si="5"/>
        <v>0</v>
      </c>
    </row>
    <row r="154" spans="1:17" ht="18" hidden="1" customHeight="1">
      <c r="A154" s="118">
        <f t="shared" si="4"/>
        <v>145</v>
      </c>
      <c r="B154" s="107"/>
      <c r="C154" s="150"/>
      <c r="D154" s="150"/>
      <c r="E154" s="121"/>
      <c r="F154" s="110"/>
      <c r="G154" s="114"/>
      <c r="H154" s="113"/>
      <c r="I154" s="114"/>
      <c r="J154" s="115"/>
      <c r="K154" s="113"/>
      <c r="L154" s="114"/>
      <c r="M154" s="115"/>
      <c r="N154" s="113"/>
      <c r="O154" s="114"/>
      <c r="P154" s="116"/>
      <c r="Q154" s="117">
        <f t="shared" si="5"/>
        <v>0</v>
      </c>
    </row>
    <row r="155" spans="1:17" ht="18" hidden="1" customHeight="1">
      <c r="A155" s="118">
        <f t="shared" si="4"/>
        <v>146</v>
      </c>
      <c r="B155" s="107"/>
      <c r="C155" s="150"/>
      <c r="D155" s="150"/>
      <c r="E155" s="121"/>
      <c r="F155" s="110"/>
      <c r="G155" s="114"/>
      <c r="H155" s="113"/>
      <c r="I155" s="114"/>
      <c r="J155" s="115"/>
      <c r="K155" s="113"/>
      <c r="L155" s="114"/>
      <c r="M155" s="115"/>
      <c r="N155" s="113"/>
      <c r="O155" s="114"/>
      <c r="P155" s="116"/>
      <c r="Q155" s="117">
        <f t="shared" si="5"/>
        <v>0</v>
      </c>
    </row>
    <row r="156" spans="1:17" ht="18" hidden="1" customHeight="1">
      <c r="A156" s="118">
        <f t="shared" si="4"/>
        <v>147</v>
      </c>
      <c r="B156" s="107"/>
      <c r="C156" s="150"/>
      <c r="D156" s="150"/>
      <c r="E156" s="121"/>
      <c r="F156" s="110"/>
      <c r="G156" s="114"/>
      <c r="H156" s="113"/>
      <c r="I156" s="114"/>
      <c r="J156" s="115"/>
      <c r="K156" s="113"/>
      <c r="L156" s="114"/>
      <c r="M156" s="115"/>
      <c r="N156" s="113"/>
      <c r="O156" s="114"/>
      <c r="P156" s="116"/>
      <c r="Q156" s="117">
        <f t="shared" si="5"/>
        <v>0</v>
      </c>
    </row>
    <row r="157" spans="1:17" ht="18" hidden="1" customHeight="1">
      <c r="A157" s="118">
        <f t="shared" si="4"/>
        <v>148</v>
      </c>
      <c r="B157" s="107"/>
      <c r="C157" s="150"/>
      <c r="D157" s="150"/>
      <c r="E157" s="121"/>
      <c r="F157" s="110"/>
      <c r="G157" s="114"/>
      <c r="H157" s="113"/>
      <c r="I157" s="114"/>
      <c r="J157" s="115"/>
      <c r="K157" s="113"/>
      <c r="L157" s="114"/>
      <c r="M157" s="115"/>
      <c r="N157" s="113"/>
      <c r="O157" s="114"/>
      <c r="P157" s="116"/>
      <c r="Q157" s="117">
        <f t="shared" si="5"/>
        <v>0</v>
      </c>
    </row>
    <row r="158" spans="1:17" ht="18" hidden="1" customHeight="1">
      <c r="A158" s="118">
        <f t="shared" si="4"/>
        <v>149</v>
      </c>
      <c r="B158" s="107"/>
      <c r="C158" s="150"/>
      <c r="D158" s="150"/>
      <c r="E158" s="121"/>
      <c r="F158" s="110"/>
      <c r="G158" s="114"/>
      <c r="H158" s="113"/>
      <c r="I158" s="114"/>
      <c r="J158" s="115"/>
      <c r="K158" s="113"/>
      <c r="L158" s="114"/>
      <c r="M158" s="115"/>
      <c r="N158" s="113"/>
      <c r="O158" s="114"/>
      <c r="P158" s="116"/>
      <c r="Q158" s="117">
        <f t="shared" si="5"/>
        <v>0</v>
      </c>
    </row>
    <row r="159" spans="1:17" ht="18" hidden="1" customHeight="1">
      <c r="A159" s="118">
        <f t="shared" si="4"/>
        <v>150</v>
      </c>
      <c r="B159" s="107"/>
      <c r="C159" s="150"/>
      <c r="D159" s="150"/>
      <c r="E159" s="121"/>
      <c r="F159" s="110"/>
      <c r="G159" s="114"/>
      <c r="H159" s="113"/>
      <c r="I159" s="114"/>
      <c r="J159" s="115"/>
      <c r="K159" s="113"/>
      <c r="L159" s="114"/>
      <c r="M159" s="115"/>
      <c r="N159" s="113"/>
      <c r="O159" s="114"/>
      <c r="P159" s="116"/>
      <c r="Q159" s="117">
        <f t="shared" si="5"/>
        <v>0</v>
      </c>
    </row>
    <row r="160" spans="1:17" ht="18" hidden="1" customHeight="1">
      <c r="A160" s="118">
        <f t="shared" si="4"/>
        <v>151</v>
      </c>
      <c r="B160" s="107"/>
      <c r="C160" s="150"/>
      <c r="D160" s="150"/>
      <c r="E160" s="121"/>
      <c r="F160" s="110"/>
      <c r="G160" s="114"/>
      <c r="H160" s="113"/>
      <c r="I160" s="114"/>
      <c r="J160" s="115"/>
      <c r="K160" s="113"/>
      <c r="L160" s="114"/>
      <c r="M160" s="115"/>
      <c r="N160" s="113"/>
      <c r="O160" s="114"/>
      <c r="P160" s="116"/>
      <c r="Q160" s="117">
        <f t="shared" si="5"/>
        <v>0</v>
      </c>
    </row>
    <row r="161" spans="1:17" ht="18" hidden="1" customHeight="1">
      <c r="A161" s="118">
        <f t="shared" si="4"/>
        <v>152</v>
      </c>
      <c r="B161" s="107"/>
      <c r="C161" s="150"/>
      <c r="D161" s="150"/>
      <c r="E161" s="121"/>
      <c r="F161" s="110"/>
      <c r="G161" s="114"/>
      <c r="H161" s="113"/>
      <c r="I161" s="114"/>
      <c r="J161" s="115"/>
      <c r="K161" s="113"/>
      <c r="L161" s="114"/>
      <c r="M161" s="115"/>
      <c r="N161" s="113"/>
      <c r="O161" s="114"/>
      <c r="P161" s="116"/>
      <c r="Q161" s="117">
        <f t="shared" si="5"/>
        <v>0</v>
      </c>
    </row>
    <row r="162" spans="1:17" ht="18" hidden="1" customHeight="1">
      <c r="A162" s="118">
        <f t="shared" si="4"/>
        <v>153</v>
      </c>
      <c r="B162" s="107"/>
      <c r="C162" s="150"/>
      <c r="D162" s="150"/>
      <c r="E162" s="121"/>
      <c r="F162" s="110"/>
      <c r="G162" s="114"/>
      <c r="H162" s="113"/>
      <c r="I162" s="114"/>
      <c r="J162" s="115"/>
      <c r="K162" s="113"/>
      <c r="L162" s="114"/>
      <c r="M162" s="115"/>
      <c r="N162" s="113"/>
      <c r="O162" s="114"/>
      <c r="P162" s="116"/>
      <c r="Q162" s="117">
        <f t="shared" si="5"/>
        <v>0</v>
      </c>
    </row>
    <row r="163" spans="1:17" ht="18" hidden="1" customHeight="1">
      <c r="A163" s="118">
        <f t="shared" si="4"/>
        <v>154</v>
      </c>
      <c r="B163" s="107"/>
      <c r="C163" s="150"/>
      <c r="D163" s="150"/>
      <c r="E163" s="121"/>
      <c r="F163" s="110"/>
      <c r="G163" s="114"/>
      <c r="H163" s="113"/>
      <c r="I163" s="114"/>
      <c r="J163" s="115"/>
      <c r="K163" s="113"/>
      <c r="L163" s="114"/>
      <c r="M163" s="115"/>
      <c r="N163" s="113"/>
      <c r="O163" s="114"/>
      <c r="P163" s="116"/>
      <c r="Q163" s="117">
        <f t="shared" si="5"/>
        <v>0</v>
      </c>
    </row>
    <row r="164" spans="1:17" ht="18" hidden="1" customHeight="1">
      <c r="A164" s="118">
        <f t="shared" si="4"/>
        <v>155</v>
      </c>
      <c r="B164" s="107"/>
      <c r="C164" s="150"/>
      <c r="D164" s="150"/>
      <c r="E164" s="121"/>
      <c r="F164" s="110"/>
      <c r="G164" s="114"/>
      <c r="H164" s="113"/>
      <c r="I164" s="114"/>
      <c r="J164" s="115"/>
      <c r="K164" s="113"/>
      <c r="L164" s="114"/>
      <c r="M164" s="115"/>
      <c r="N164" s="113"/>
      <c r="O164" s="114"/>
      <c r="P164" s="116"/>
      <c r="Q164" s="117">
        <f t="shared" si="5"/>
        <v>0</v>
      </c>
    </row>
    <row r="165" spans="1:17" ht="18" hidden="1" customHeight="1">
      <c r="A165" s="118">
        <f t="shared" si="4"/>
        <v>156</v>
      </c>
      <c r="B165" s="107"/>
      <c r="C165" s="150"/>
      <c r="D165" s="150"/>
      <c r="E165" s="121"/>
      <c r="F165" s="110"/>
      <c r="G165" s="114"/>
      <c r="H165" s="113"/>
      <c r="I165" s="114"/>
      <c r="J165" s="115"/>
      <c r="K165" s="113"/>
      <c r="L165" s="114"/>
      <c r="M165" s="115"/>
      <c r="N165" s="113"/>
      <c r="O165" s="114"/>
      <c r="P165" s="116"/>
      <c r="Q165" s="117">
        <f t="shared" si="5"/>
        <v>0</v>
      </c>
    </row>
    <row r="166" spans="1:17" ht="18" hidden="1" customHeight="1">
      <c r="A166" s="118">
        <f t="shared" si="4"/>
        <v>157</v>
      </c>
      <c r="B166" s="107"/>
      <c r="C166" s="150"/>
      <c r="D166" s="150"/>
      <c r="E166" s="121"/>
      <c r="F166" s="110"/>
      <c r="G166" s="114"/>
      <c r="H166" s="113"/>
      <c r="I166" s="114"/>
      <c r="J166" s="115"/>
      <c r="K166" s="113"/>
      <c r="L166" s="114"/>
      <c r="M166" s="115"/>
      <c r="N166" s="113"/>
      <c r="O166" s="114"/>
      <c r="P166" s="116"/>
      <c r="Q166" s="117">
        <f t="shared" si="5"/>
        <v>0</v>
      </c>
    </row>
    <row r="167" spans="1:17" ht="18" hidden="1" customHeight="1">
      <c r="A167" s="118">
        <f t="shared" si="4"/>
        <v>158</v>
      </c>
      <c r="B167" s="107"/>
      <c r="C167" s="150"/>
      <c r="D167" s="150"/>
      <c r="E167" s="121"/>
      <c r="F167" s="110"/>
      <c r="G167" s="114"/>
      <c r="H167" s="113"/>
      <c r="I167" s="114"/>
      <c r="J167" s="115"/>
      <c r="K167" s="113"/>
      <c r="L167" s="114"/>
      <c r="M167" s="115"/>
      <c r="N167" s="113"/>
      <c r="O167" s="114"/>
      <c r="P167" s="116"/>
      <c r="Q167" s="117">
        <f t="shared" si="5"/>
        <v>0</v>
      </c>
    </row>
    <row r="168" spans="1:17" ht="18" hidden="1" customHeight="1">
      <c r="A168" s="118">
        <f t="shared" si="4"/>
        <v>159</v>
      </c>
      <c r="B168" s="107"/>
      <c r="C168" s="150"/>
      <c r="D168" s="150"/>
      <c r="E168" s="121"/>
      <c r="F168" s="110"/>
      <c r="G168" s="114"/>
      <c r="H168" s="113"/>
      <c r="I168" s="114"/>
      <c r="J168" s="115"/>
      <c r="K168" s="113"/>
      <c r="L168" s="114"/>
      <c r="M168" s="115"/>
      <c r="N168" s="113"/>
      <c r="O168" s="114"/>
      <c r="P168" s="116"/>
      <c r="Q168" s="117">
        <f t="shared" si="5"/>
        <v>0</v>
      </c>
    </row>
    <row r="169" spans="1:17" ht="18" hidden="1" customHeight="1">
      <c r="A169" s="118">
        <f t="shared" si="4"/>
        <v>160</v>
      </c>
      <c r="B169" s="107"/>
      <c r="C169" s="150"/>
      <c r="D169" s="150"/>
      <c r="E169" s="121"/>
      <c r="F169" s="110"/>
      <c r="G169" s="114"/>
      <c r="H169" s="113"/>
      <c r="I169" s="114"/>
      <c r="J169" s="115"/>
      <c r="K169" s="113"/>
      <c r="L169" s="114"/>
      <c r="M169" s="115"/>
      <c r="N169" s="113"/>
      <c r="O169" s="114"/>
      <c r="P169" s="116"/>
      <c r="Q169" s="117">
        <f t="shared" si="5"/>
        <v>0</v>
      </c>
    </row>
    <row r="170" spans="1:17" ht="18" hidden="1" customHeight="1">
      <c r="A170" s="118">
        <f t="shared" si="4"/>
        <v>161</v>
      </c>
      <c r="B170" s="107"/>
      <c r="C170" s="150"/>
      <c r="D170" s="150"/>
      <c r="E170" s="121"/>
      <c r="F170" s="110"/>
      <c r="G170" s="114"/>
      <c r="H170" s="113"/>
      <c r="I170" s="114"/>
      <c r="J170" s="115"/>
      <c r="K170" s="113"/>
      <c r="L170" s="114"/>
      <c r="M170" s="115"/>
      <c r="N170" s="113"/>
      <c r="O170" s="114"/>
      <c r="P170" s="116"/>
      <c r="Q170" s="117">
        <f t="shared" si="5"/>
        <v>0</v>
      </c>
    </row>
    <row r="171" spans="1:17" ht="18" hidden="1" customHeight="1">
      <c r="A171" s="118">
        <f t="shared" si="4"/>
        <v>162</v>
      </c>
      <c r="B171" s="107"/>
      <c r="C171" s="150"/>
      <c r="D171" s="150"/>
      <c r="E171" s="121"/>
      <c r="F171" s="110"/>
      <c r="G171" s="114"/>
      <c r="H171" s="113"/>
      <c r="I171" s="114"/>
      <c r="J171" s="115"/>
      <c r="K171" s="113"/>
      <c r="L171" s="114"/>
      <c r="M171" s="115"/>
      <c r="N171" s="113"/>
      <c r="O171" s="114"/>
      <c r="P171" s="116"/>
      <c r="Q171" s="117">
        <f t="shared" si="5"/>
        <v>0</v>
      </c>
    </row>
    <row r="172" spans="1:17" ht="18" hidden="1" customHeight="1">
      <c r="A172" s="118">
        <f t="shared" si="4"/>
        <v>163</v>
      </c>
      <c r="B172" s="107"/>
      <c r="C172" s="150"/>
      <c r="D172" s="150"/>
      <c r="E172" s="121"/>
      <c r="F172" s="110"/>
      <c r="G172" s="114"/>
      <c r="H172" s="113"/>
      <c r="I172" s="114"/>
      <c r="J172" s="115"/>
      <c r="K172" s="113"/>
      <c r="L172" s="114"/>
      <c r="M172" s="115"/>
      <c r="N172" s="113"/>
      <c r="O172" s="114"/>
      <c r="P172" s="116"/>
      <c r="Q172" s="117">
        <f t="shared" si="5"/>
        <v>0</v>
      </c>
    </row>
    <row r="173" spans="1:17" ht="18" hidden="1" customHeight="1">
      <c r="A173" s="118">
        <f t="shared" si="4"/>
        <v>164</v>
      </c>
      <c r="B173" s="107"/>
      <c r="C173" s="150"/>
      <c r="D173" s="150"/>
      <c r="E173" s="121"/>
      <c r="F173" s="110"/>
      <c r="G173" s="114"/>
      <c r="H173" s="113"/>
      <c r="I173" s="114"/>
      <c r="J173" s="115"/>
      <c r="K173" s="113"/>
      <c r="L173" s="114"/>
      <c r="M173" s="115"/>
      <c r="N173" s="113"/>
      <c r="O173" s="114"/>
      <c r="P173" s="116"/>
      <c r="Q173" s="117">
        <f t="shared" si="5"/>
        <v>0</v>
      </c>
    </row>
    <row r="174" spans="1:17" ht="18" hidden="1" customHeight="1">
      <c r="A174" s="118">
        <f t="shared" si="4"/>
        <v>165</v>
      </c>
      <c r="B174" s="107"/>
      <c r="C174" s="150"/>
      <c r="D174" s="150"/>
      <c r="E174" s="121"/>
      <c r="F174" s="110"/>
      <c r="G174" s="114"/>
      <c r="H174" s="113"/>
      <c r="I174" s="114"/>
      <c r="J174" s="115"/>
      <c r="K174" s="113"/>
      <c r="L174" s="114"/>
      <c r="M174" s="115"/>
      <c r="N174" s="113"/>
      <c r="O174" s="114"/>
      <c r="P174" s="116"/>
      <c r="Q174" s="117">
        <f t="shared" si="5"/>
        <v>0</v>
      </c>
    </row>
    <row r="175" spans="1:17" ht="18" hidden="1" customHeight="1">
      <c r="A175" s="118">
        <f t="shared" si="4"/>
        <v>166</v>
      </c>
      <c r="B175" s="107"/>
      <c r="C175" s="150"/>
      <c r="D175" s="150"/>
      <c r="E175" s="121"/>
      <c r="F175" s="110"/>
      <c r="G175" s="114"/>
      <c r="H175" s="113"/>
      <c r="I175" s="114"/>
      <c r="J175" s="115"/>
      <c r="K175" s="113"/>
      <c r="L175" s="114"/>
      <c r="M175" s="115"/>
      <c r="N175" s="113"/>
      <c r="O175" s="114"/>
      <c r="P175" s="116"/>
      <c r="Q175" s="117">
        <f t="shared" si="5"/>
        <v>0</v>
      </c>
    </row>
    <row r="176" spans="1:17" ht="18" hidden="1" customHeight="1">
      <c r="A176" s="118">
        <f t="shared" si="4"/>
        <v>167</v>
      </c>
      <c r="B176" s="107"/>
      <c r="C176" s="150"/>
      <c r="D176" s="150"/>
      <c r="E176" s="121"/>
      <c r="F176" s="110"/>
      <c r="G176" s="114"/>
      <c r="H176" s="113"/>
      <c r="I176" s="114"/>
      <c r="J176" s="115"/>
      <c r="K176" s="113"/>
      <c r="L176" s="114"/>
      <c r="M176" s="115"/>
      <c r="N176" s="113"/>
      <c r="O176" s="114"/>
      <c r="P176" s="116"/>
      <c r="Q176" s="117">
        <f t="shared" si="5"/>
        <v>0</v>
      </c>
    </row>
    <row r="177" spans="1:17" ht="18" hidden="1" customHeight="1">
      <c r="A177" s="118">
        <f t="shared" si="4"/>
        <v>168</v>
      </c>
      <c r="B177" s="107"/>
      <c r="C177" s="150"/>
      <c r="D177" s="150"/>
      <c r="E177" s="121"/>
      <c r="F177" s="110"/>
      <c r="G177" s="114"/>
      <c r="H177" s="113"/>
      <c r="I177" s="114"/>
      <c r="J177" s="115"/>
      <c r="K177" s="113"/>
      <c r="L177" s="114"/>
      <c r="M177" s="115"/>
      <c r="N177" s="113"/>
      <c r="O177" s="114"/>
      <c r="P177" s="116"/>
      <c r="Q177" s="117">
        <f t="shared" si="5"/>
        <v>0</v>
      </c>
    </row>
    <row r="178" spans="1:17" ht="18" hidden="1" customHeight="1">
      <c r="A178" s="118">
        <f t="shared" si="4"/>
        <v>169</v>
      </c>
      <c r="B178" s="107"/>
      <c r="C178" s="150"/>
      <c r="D178" s="150"/>
      <c r="E178" s="121"/>
      <c r="F178" s="110"/>
      <c r="G178" s="114"/>
      <c r="H178" s="113"/>
      <c r="I178" s="114"/>
      <c r="J178" s="115"/>
      <c r="K178" s="113"/>
      <c r="L178" s="114"/>
      <c r="M178" s="115"/>
      <c r="N178" s="113"/>
      <c r="O178" s="114"/>
      <c r="P178" s="116"/>
      <c r="Q178" s="117">
        <f t="shared" si="5"/>
        <v>0</v>
      </c>
    </row>
    <row r="179" spans="1:17" ht="18" hidden="1" customHeight="1">
      <c r="A179" s="118">
        <f t="shared" si="4"/>
        <v>170</v>
      </c>
      <c r="B179" s="107"/>
      <c r="C179" s="150"/>
      <c r="D179" s="150"/>
      <c r="E179" s="121"/>
      <c r="F179" s="110"/>
      <c r="G179" s="114"/>
      <c r="H179" s="113"/>
      <c r="I179" s="114"/>
      <c r="J179" s="115"/>
      <c r="K179" s="113"/>
      <c r="L179" s="114"/>
      <c r="M179" s="115"/>
      <c r="N179" s="113"/>
      <c r="O179" s="114"/>
      <c r="P179" s="116"/>
      <c r="Q179" s="117">
        <f t="shared" si="5"/>
        <v>0</v>
      </c>
    </row>
    <row r="180" spans="1:17" ht="18" hidden="1" customHeight="1">
      <c r="A180" s="118">
        <f t="shared" si="4"/>
        <v>171</v>
      </c>
      <c r="B180" s="107"/>
      <c r="C180" s="150"/>
      <c r="D180" s="150"/>
      <c r="E180" s="121"/>
      <c r="F180" s="110"/>
      <c r="G180" s="114"/>
      <c r="H180" s="113"/>
      <c r="I180" s="114"/>
      <c r="J180" s="115"/>
      <c r="K180" s="113"/>
      <c r="L180" s="114"/>
      <c r="M180" s="115"/>
      <c r="N180" s="113"/>
      <c r="O180" s="114"/>
      <c r="P180" s="116"/>
      <c r="Q180" s="117">
        <f t="shared" si="5"/>
        <v>0</v>
      </c>
    </row>
    <row r="181" spans="1:17" ht="18" hidden="1" customHeight="1">
      <c r="A181" s="118">
        <f t="shared" si="4"/>
        <v>172</v>
      </c>
      <c r="B181" s="107"/>
      <c r="C181" s="150"/>
      <c r="D181" s="150"/>
      <c r="E181" s="121"/>
      <c r="F181" s="110"/>
      <c r="G181" s="114"/>
      <c r="H181" s="113"/>
      <c r="I181" s="114"/>
      <c r="J181" s="115"/>
      <c r="K181" s="113"/>
      <c r="L181" s="114"/>
      <c r="M181" s="115"/>
      <c r="N181" s="113"/>
      <c r="O181" s="114"/>
      <c r="P181" s="116"/>
      <c r="Q181" s="117">
        <f t="shared" si="5"/>
        <v>0</v>
      </c>
    </row>
    <row r="182" spans="1:17" ht="18" hidden="1" customHeight="1">
      <c r="A182" s="118">
        <f t="shared" si="4"/>
        <v>173</v>
      </c>
      <c r="B182" s="107"/>
      <c r="C182" s="150"/>
      <c r="D182" s="150"/>
      <c r="E182" s="121"/>
      <c r="F182" s="110"/>
      <c r="G182" s="114"/>
      <c r="H182" s="113"/>
      <c r="I182" s="114"/>
      <c r="J182" s="115"/>
      <c r="K182" s="113"/>
      <c r="L182" s="114"/>
      <c r="M182" s="115"/>
      <c r="N182" s="113"/>
      <c r="O182" s="114"/>
      <c r="P182" s="116"/>
      <c r="Q182" s="117">
        <f t="shared" si="5"/>
        <v>0</v>
      </c>
    </row>
    <row r="183" spans="1:17" ht="18" hidden="1" customHeight="1">
      <c r="A183" s="118">
        <f t="shared" si="4"/>
        <v>174</v>
      </c>
      <c r="B183" s="107"/>
      <c r="C183" s="150"/>
      <c r="D183" s="150"/>
      <c r="E183" s="121"/>
      <c r="F183" s="110"/>
      <c r="G183" s="114"/>
      <c r="H183" s="113"/>
      <c r="I183" s="114"/>
      <c r="J183" s="115"/>
      <c r="K183" s="113"/>
      <c r="L183" s="114"/>
      <c r="M183" s="115"/>
      <c r="N183" s="113"/>
      <c r="O183" s="114"/>
      <c r="P183" s="116"/>
      <c r="Q183" s="117">
        <f t="shared" si="5"/>
        <v>0</v>
      </c>
    </row>
    <row r="184" spans="1:17" ht="18" hidden="1" customHeight="1">
      <c r="A184" s="118">
        <f t="shared" si="4"/>
        <v>175</v>
      </c>
      <c r="B184" s="107"/>
      <c r="C184" s="150"/>
      <c r="D184" s="150"/>
      <c r="E184" s="121"/>
      <c r="F184" s="110"/>
      <c r="G184" s="114"/>
      <c r="H184" s="113"/>
      <c r="I184" s="114"/>
      <c r="J184" s="115"/>
      <c r="K184" s="113"/>
      <c r="L184" s="114"/>
      <c r="M184" s="115"/>
      <c r="N184" s="113"/>
      <c r="O184" s="114"/>
      <c r="P184" s="116"/>
      <c r="Q184" s="117">
        <f t="shared" si="5"/>
        <v>0</v>
      </c>
    </row>
    <row r="185" spans="1:17" ht="18" hidden="1" customHeight="1">
      <c r="A185" s="118">
        <f t="shared" si="4"/>
        <v>176</v>
      </c>
      <c r="B185" s="107"/>
      <c r="C185" s="150"/>
      <c r="D185" s="150"/>
      <c r="E185" s="121"/>
      <c r="F185" s="110"/>
      <c r="G185" s="114"/>
      <c r="H185" s="113"/>
      <c r="I185" s="114"/>
      <c r="J185" s="115"/>
      <c r="K185" s="113"/>
      <c r="L185" s="114"/>
      <c r="M185" s="115"/>
      <c r="N185" s="113"/>
      <c r="O185" s="114"/>
      <c r="P185" s="116"/>
      <c r="Q185" s="117">
        <f t="shared" si="5"/>
        <v>0</v>
      </c>
    </row>
    <row r="186" spans="1:17" ht="18" hidden="1" customHeight="1">
      <c r="A186" s="118">
        <f t="shared" si="4"/>
        <v>177</v>
      </c>
      <c r="B186" s="107"/>
      <c r="C186" s="150"/>
      <c r="D186" s="150"/>
      <c r="E186" s="121"/>
      <c r="F186" s="110"/>
      <c r="G186" s="114"/>
      <c r="H186" s="113"/>
      <c r="I186" s="114"/>
      <c r="J186" s="115"/>
      <c r="K186" s="113"/>
      <c r="L186" s="114"/>
      <c r="M186" s="115"/>
      <c r="N186" s="113"/>
      <c r="O186" s="114"/>
      <c r="P186" s="116"/>
      <c r="Q186" s="117">
        <f t="shared" si="5"/>
        <v>0</v>
      </c>
    </row>
    <row r="187" spans="1:17" ht="18" hidden="1" customHeight="1">
      <c r="A187" s="118">
        <f t="shared" si="4"/>
        <v>178</v>
      </c>
      <c r="B187" s="107"/>
      <c r="C187" s="150"/>
      <c r="D187" s="150"/>
      <c r="E187" s="121"/>
      <c r="F187" s="110"/>
      <c r="G187" s="114"/>
      <c r="H187" s="113"/>
      <c r="I187" s="114"/>
      <c r="J187" s="115"/>
      <c r="K187" s="113"/>
      <c r="L187" s="114"/>
      <c r="M187" s="115"/>
      <c r="N187" s="113"/>
      <c r="O187" s="114"/>
      <c r="P187" s="116"/>
      <c r="Q187" s="117">
        <f t="shared" si="5"/>
        <v>0</v>
      </c>
    </row>
    <row r="188" spans="1:17" ht="18" hidden="1" customHeight="1">
      <c r="A188" s="118">
        <f t="shared" si="4"/>
        <v>179</v>
      </c>
      <c r="B188" s="107"/>
      <c r="C188" s="150"/>
      <c r="D188" s="150"/>
      <c r="E188" s="121"/>
      <c r="F188" s="110"/>
      <c r="G188" s="114"/>
      <c r="H188" s="113"/>
      <c r="I188" s="114"/>
      <c r="J188" s="115"/>
      <c r="K188" s="113"/>
      <c r="L188" s="114"/>
      <c r="M188" s="115"/>
      <c r="N188" s="113"/>
      <c r="O188" s="114"/>
      <c r="P188" s="116"/>
      <c r="Q188" s="117">
        <f t="shared" si="5"/>
        <v>0</v>
      </c>
    </row>
    <row r="189" spans="1:17" ht="18" hidden="1" customHeight="1">
      <c r="A189" s="118">
        <f t="shared" si="4"/>
        <v>180</v>
      </c>
      <c r="B189" s="107"/>
      <c r="C189" s="150"/>
      <c r="D189" s="150"/>
      <c r="E189" s="121"/>
      <c r="F189" s="110"/>
      <c r="G189" s="114"/>
      <c r="H189" s="113"/>
      <c r="I189" s="114"/>
      <c r="J189" s="115"/>
      <c r="K189" s="113"/>
      <c r="L189" s="114"/>
      <c r="M189" s="115"/>
      <c r="N189" s="113"/>
      <c r="O189" s="114"/>
      <c r="P189" s="116"/>
      <c r="Q189" s="117">
        <f t="shared" si="5"/>
        <v>0</v>
      </c>
    </row>
    <row r="190" spans="1:17" ht="18" hidden="1" customHeight="1">
      <c r="A190" s="118">
        <f t="shared" si="4"/>
        <v>181</v>
      </c>
      <c r="B190" s="107"/>
      <c r="C190" s="150"/>
      <c r="D190" s="150"/>
      <c r="E190" s="121"/>
      <c r="F190" s="110"/>
      <c r="G190" s="114"/>
      <c r="H190" s="113"/>
      <c r="I190" s="114"/>
      <c r="J190" s="115"/>
      <c r="K190" s="113"/>
      <c r="L190" s="114"/>
      <c r="M190" s="115"/>
      <c r="N190" s="113"/>
      <c r="O190" s="114"/>
      <c r="P190" s="116"/>
      <c r="Q190" s="117">
        <f t="shared" si="5"/>
        <v>0</v>
      </c>
    </row>
    <row r="191" spans="1:17" ht="18" hidden="1" customHeight="1">
      <c r="A191" s="118">
        <f t="shared" si="4"/>
        <v>182</v>
      </c>
      <c r="B191" s="107"/>
      <c r="C191" s="150"/>
      <c r="D191" s="150"/>
      <c r="E191" s="121"/>
      <c r="F191" s="110"/>
      <c r="G191" s="114"/>
      <c r="H191" s="113"/>
      <c r="I191" s="114"/>
      <c r="J191" s="115"/>
      <c r="K191" s="113"/>
      <c r="L191" s="114"/>
      <c r="M191" s="115"/>
      <c r="N191" s="113"/>
      <c r="O191" s="114"/>
      <c r="P191" s="116"/>
      <c r="Q191" s="117">
        <f t="shared" si="5"/>
        <v>0</v>
      </c>
    </row>
    <row r="192" spans="1:17" ht="18" hidden="1" customHeight="1">
      <c r="A192" s="118">
        <f t="shared" si="4"/>
        <v>183</v>
      </c>
      <c r="B192" s="107"/>
      <c r="C192" s="150"/>
      <c r="D192" s="150"/>
      <c r="E192" s="121"/>
      <c r="F192" s="110"/>
      <c r="G192" s="114"/>
      <c r="H192" s="113"/>
      <c r="I192" s="114"/>
      <c r="J192" s="115"/>
      <c r="K192" s="113"/>
      <c r="L192" s="114"/>
      <c r="M192" s="115"/>
      <c r="N192" s="113"/>
      <c r="O192" s="114"/>
      <c r="P192" s="116"/>
      <c r="Q192" s="117">
        <f t="shared" si="5"/>
        <v>0</v>
      </c>
    </row>
    <row r="193" spans="1:17" ht="18" hidden="1" customHeight="1">
      <c r="A193" s="118">
        <f t="shared" si="4"/>
        <v>184</v>
      </c>
      <c r="B193" s="107"/>
      <c r="C193" s="150"/>
      <c r="D193" s="150"/>
      <c r="E193" s="121"/>
      <c r="F193" s="110"/>
      <c r="G193" s="114"/>
      <c r="H193" s="113"/>
      <c r="I193" s="114"/>
      <c r="J193" s="115"/>
      <c r="K193" s="113"/>
      <c r="L193" s="114"/>
      <c r="M193" s="115"/>
      <c r="N193" s="113"/>
      <c r="O193" s="114"/>
      <c r="P193" s="116"/>
      <c r="Q193" s="117">
        <f t="shared" si="5"/>
        <v>0</v>
      </c>
    </row>
    <row r="194" spans="1:17" ht="18" hidden="1" customHeight="1">
      <c r="A194" s="118">
        <f t="shared" si="4"/>
        <v>185</v>
      </c>
      <c r="B194" s="107"/>
      <c r="C194" s="150"/>
      <c r="D194" s="150"/>
      <c r="E194" s="121"/>
      <c r="F194" s="110"/>
      <c r="G194" s="114"/>
      <c r="H194" s="113"/>
      <c r="I194" s="114"/>
      <c r="J194" s="115"/>
      <c r="K194" s="113"/>
      <c r="L194" s="114"/>
      <c r="M194" s="115"/>
      <c r="N194" s="113"/>
      <c r="O194" s="114"/>
      <c r="P194" s="116"/>
      <c r="Q194" s="117">
        <f t="shared" si="5"/>
        <v>0</v>
      </c>
    </row>
    <row r="195" spans="1:17" ht="18" hidden="1" customHeight="1">
      <c r="A195" s="118">
        <f t="shared" si="4"/>
        <v>186</v>
      </c>
      <c r="B195" s="107"/>
      <c r="C195" s="150"/>
      <c r="D195" s="150"/>
      <c r="E195" s="121"/>
      <c r="F195" s="110"/>
      <c r="G195" s="114"/>
      <c r="H195" s="113"/>
      <c r="I195" s="114"/>
      <c r="J195" s="115"/>
      <c r="K195" s="113"/>
      <c r="L195" s="114"/>
      <c r="M195" s="115"/>
      <c r="N195" s="113"/>
      <c r="O195" s="114"/>
      <c r="P195" s="116"/>
      <c r="Q195" s="117">
        <f t="shared" si="5"/>
        <v>0</v>
      </c>
    </row>
    <row r="196" spans="1:17" ht="18" hidden="1" customHeight="1">
      <c r="A196" s="118">
        <f t="shared" si="4"/>
        <v>187</v>
      </c>
      <c r="B196" s="107"/>
      <c r="C196" s="150"/>
      <c r="D196" s="150"/>
      <c r="E196" s="121"/>
      <c r="F196" s="110"/>
      <c r="G196" s="114"/>
      <c r="H196" s="113"/>
      <c r="I196" s="114"/>
      <c r="J196" s="115"/>
      <c r="K196" s="113"/>
      <c r="L196" s="114"/>
      <c r="M196" s="115"/>
      <c r="N196" s="113"/>
      <c r="O196" s="114"/>
      <c r="P196" s="116"/>
      <c r="Q196" s="117">
        <f t="shared" si="5"/>
        <v>0</v>
      </c>
    </row>
    <row r="197" spans="1:17" ht="18" hidden="1" customHeight="1">
      <c r="A197" s="118">
        <f t="shared" si="4"/>
        <v>188</v>
      </c>
      <c r="B197" s="107"/>
      <c r="C197" s="150"/>
      <c r="D197" s="150"/>
      <c r="E197" s="121"/>
      <c r="F197" s="110"/>
      <c r="G197" s="114"/>
      <c r="H197" s="113"/>
      <c r="I197" s="114"/>
      <c r="J197" s="115"/>
      <c r="K197" s="113"/>
      <c r="L197" s="114"/>
      <c r="M197" s="115"/>
      <c r="N197" s="113"/>
      <c r="O197" s="114"/>
      <c r="P197" s="116"/>
      <c r="Q197" s="117">
        <f t="shared" si="5"/>
        <v>0</v>
      </c>
    </row>
    <row r="198" spans="1:17" ht="18" hidden="1" customHeight="1">
      <c r="A198" s="118">
        <f t="shared" si="4"/>
        <v>189</v>
      </c>
      <c r="B198" s="107"/>
      <c r="C198" s="150"/>
      <c r="D198" s="150"/>
      <c r="E198" s="121"/>
      <c r="F198" s="110"/>
      <c r="G198" s="114"/>
      <c r="H198" s="113"/>
      <c r="I198" s="114"/>
      <c r="J198" s="115"/>
      <c r="K198" s="113"/>
      <c r="L198" s="114"/>
      <c r="M198" s="115"/>
      <c r="N198" s="113"/>
      <c r="O198" s="114"/>
      <c r="P198" s="116"/>
      <c r="Q198" s="117">
        <f t="shared" si="5"/>
        <v>0</v>
      </c>
    </row>
    <row r="199" spans="1:17" ht="18" hidden="1" customHeight="1">
      <c r="A199" s="118">
        <f t="shared" si="4"/>
        <v>190</v>
      </c>
      <c r="B199" s="107"/>
      <c r="C199" s="150"/>
      <c r="D199" s="150"/>
      <c r="E199" s="121"/>
      <c r="F199" s="110"/>
      <c r="G199" s="114"/>
      <c r="H199" s="113"/>
      <c r="I199" s="114"/>
      <c r="J199" s="115"/>
      <c r="K199" s="113"/>
      <c r="L199" s="114"/>
      <c r="M199" s="115"/>
      <c r="N199" s="113"/>
      <c r="O199" s="114"/>
      <c r="P199" s="116"/>
      <c r="Q199" s="117">
        <f t="shared" si="5"/>
        <v>0</v>
      </c>
    </row>
    <row r="200" spans="1:17" ht="18" hidden="1" customHeight="1">
      <c r="A200" s="118">
        <f t="shared" si="4"/>
        <v>191</v>
      </c>
      <c r="B200" s="107"/>
      <c r="C200" s="150"/>
      <c r="D200" s="150"/>
      <c r="E200" s="121"/>
      <c r="F200" s="110"/>
      <c r="G200" s="114"/>
      <c r="H200" s="113"/>
      <c r="I200" s="114"/>
      <c r="J200" s="115"/>
      <c r="K200" s="113"/>
      <c r="L200" s="114"/>
      <c r="M200" s="115"/>
      <c r="N200" s="113"/>
      <c r="O200" s="114"/>
      <c r="P200" s="116"/>
      <c r="Q200" s="117">
        <f t="shared" si="5"/>
        <v>0</v>
      </c>
    </row>
    <row r="201" spans="1:17" ht="18" hidden="1" customHeight="1">
      <c r="A201" s="118">
        <f t="shared" si="4"/>
        <v>192</v>
      </c>
      <c r="B201" s="107"/>
      <c r="C201" s="150"/>
      <c r="D201" s="150"/>
      <c r="E201" s="121"/>
      <c r="F201" s="110"/>
      <c r="G201" s="114"/>
      <c r="H201" s="113"/>
      <c r="I201" s="114"/>
      <c r="J201" s="115"/>
      <c r="K201" s="113"/>
      <c r="L201" s="114"/>
      <c r="M201" s="115"/>
      <c r="N201" s="113"/>
      <c r="O201" s="114"/>
      <c r="P201" s="116"/>
      <c r="Q201" s="117">
        <f t="shared" si="5"/>
        <v>0</v>
      </c>
    </row>
    <row r="202" spans="1:17" ht="18" hidden="1" customHeight="1">
      <c r="A202" s="118">
        <f t="shared" si="4"/>
        <v>193</v>
      </c>
      <c r="B202" s="107"/>
      <c r="C202" s="150"/>
      <c r="D202" s="150"/>
      <c r="E202" s="121"/>
      <c r="F202" s="110"/>
      <c r="G202" s="114"/>
      <c r="H202" s="113"/>
      <c r="I202" s="114"/>
      <c r="J202" s="115"/>
      <c r="K202" s="113"/>
      <c r="L202" s="114"/>
      <c r="M202" s="115"/>
      <c r="N202" s="113"/>
      <c r="O202" s="114"/>
      <c r="P202" s="116"/>
      <c r="Q202" s="117">
        <f t="shared" si="5"/>
        <v>0</v>
      </c>
    </row>
    <row r="203" spans="1:17" ht="18" hidden="1" customHeight="1">
      <c r="A203" s="118">
        <f t="shared" ref="A203:A209" si="6">A202+1</f>
        <v>194</v>
      </c>
      <c r="B203" s="107"/>
      <c r="C203" s="150"/>
      <c r="D203" s="150"/>
      <c r="E203" s="121"/>
      <c r="F203" s="110"/>
      <c r="G203" s="114"/>
      <c r="H203" s="113"/>
      <c r="I203" s="114"/>
      <c r="J203" s="115"/>
      <c r="K203" s="113"/>
      <c r="L203" s="114"/>
      <c r="M203" s="115"/>
      <c r="N203" s="113"/>
      <c r="O203" s="114"/>
      <c r="P203" s="116"/>
      <c r="Q203" s="117">
        <f t="shared" si="5"/>
        <v>0</v>
      </c>
    </row>
    <row r="204" spans="1:17" ht="18" hidden="1" customHeight="1">
      <c r="A204" s="118">
        <f t="shared" si="6"/>
        <v>195</v>
      </c>
      <c r="B204" s="107"/>
      <c r="C204" s="150"/>
      <c r="D204" s="150"/>
      <c r="E204" s="121"/>
      <c r="F204" s="110"/>
      <c r="G204" s="114"/>
      <c r="H204" s="113"/>
      <c r="I204" s="114"/>
      <c r="J204" s="115"/>
      <c r="K204" s="113"/>
      <c r="L204" s="114"/>
      <c r="M204" s="115"/>
      <c r="N204" s="113"/>
      <c r="O204" s="114"/>
      <c r="P204" s="116"/>
      <c r="Q204" s="117">
        <f t="shared" ref="Q204:Q209" si="7">IF(G204="",0,INT(SUM(PRODUCT(G204,I204,L204),O204)))</f>
        <v>0</v>
      </c>
    </row>
    <row r="205" spans="1:17" ht="18" hidden="1" customHeight="1">
      <c r="A205" s="118">
        <f t="shared" si="6"/>
        <v>196</v>
      </c>
      <c r="B205" s="107"/>
      <c r="C205" s="150"/>
      <c r="D205" s="150"/>
      <c r="E205" s="121"/>
      <c r="F205" s="110"/>
      <c r="G205" s="114"/>
      <c r="H205" s="113"/>
      <c r="I205" s="114"/>
      <c r="J205" s="115"/>
      <c r="K205" s="113"/>
      <c r="L205" s="114"/>
      <c r="M205" s="115"/>
      <c r="N205" s="113"/>
      <c r="O205" s="114"/>
      <c r="P205" s="116"/>
      <c r="Q205" s="117">
        <f t="shared" si="7"/>
        <v>0</v>
      </c>
    </row>
    <row r="206" spans="1:17" ht="18" hidden="1" customHeight="1">
      <c r="A206" s="118">
        <f t="shared" si="6"/>
        <v>197</v>
      </c>
      <c r="B206" s="107"/>
      <c r="C206" s="150"/>
      <c r="D206" s="150"/>
      <c r="E206" s="121"/>
      <c r="F206" s="110"/>
      <c r="G206" s="114"/>
      <c r="H206" s="113"/>
      <c r="I206" s="114"/>
      <c r="J206" s="115"/>
      <c r="K206" s="113"/>
      <c r="L206" s="114"/>
      <c r="M206" s="115"/>
      <c r="N206" s="113"/>
      <c r="O206" s="114"/>
      <c r="P206" s="116"/>
      <c r="Q206" s="117">
        <f t="shared" si="7"/>
        <v>0</v>
      </c>
    </row>
    <row r="207" spans="1:17" ht="18" hidden="1" customHeight="1">
      <c r="A207" s="118">
        <f t="shared" si="6"/>
        <v>198</v>
      </c>
      <c r="B207" s="107"/>
      <c r="C207" s="150"/>
      <c r="D207" s="150"/>
      <c r="E207" s="121"/>
      <c r="F207" s="110"/>
      <c r="G207" s="114"/>
      <c r="H207" s="113"/>
      <c r="I207" s="114"/>
      <c r="J207" s="115"/>
      <c r="K207" s="113"/>
      <c r="L207" s="114"/>
      <c r="M207" s="115"/>
      <c r="N207" s="113"/>
      <c r="O207" s="114"/>
      <c r="P207" s="116"/>
      <c r="Q207" s="117">
        <f t="shared" si="7"/>
        <v>0</v>
      </c>
    </row>
    <row r="208" spans="1:17" ht="18" hidden="1" customHeight="1">
      <c r="A208" s="118">
        <f t="shared" si="6"/>
        <v>199</v>
      </c>
      <c r="B208" s="107"/>
      <c r="C208" s="150"/>
      <c r="D208" s="150"/>
      <c r="E208" s="121"/>
      <c r="F208" s="110"/>
      <c r="G208" s="114"/>
      <c r="H208" s="113"/>
      <c r="I208" s="114"/>
      <c r="J208" s="115"/>
      <c r="K208" s="113"/>
      <c r="L208" s="114"/>
      <c r="M208" s="115"/>
      <c r="N208" s="113"/>
      <c r="O208" s="114"/>
      <c r="P208" s="116"/>
      <c r="Q208" s="117">
        <f t="shared" si="7"/>
        <v>0</v>
      </c>
    </row>
    <row r="209" spans="1:17" ht="18" hidden="1" customHeight="1">
      <c r="A209" s="122">
        <f t="shared" si="6"/>
        <v>200</v>
      </c>
      <c r="B209" s="123"/>
      <c r="C209" s="203"/>
      <c r="D209" s="203"/>
      <c r="E209" s="124"/>
      <c r="F209" s="125"/>
      <c r="G209" s="126"/>
      <c r="H209" s="127"/>
      <c r="I209" s="126"/>
      <c r="J209" s="128"/>
      <c r="K209" s="127"/>
      <c r="L209" s="126"/>
      <c r="M209" s="128"/>
      <c r="N209" s="127"/>
      <c r="O209" s="126"/>
      <c r="P209" s="129"/>
      <c r="Q209" s="130">
        <f t="shared" si="7"/>
        <v>0</v>
      </c>
    </row>
    <row r="210" spans="1:17" ht="9" customHeight="1">
      <c r="A210" s="142"/>
      <c r="B210" s="139"/>
      <c r="C210" s="140"/>
      <c r="D210" s="140"/>
      <c r="E210" s="143"/>
      <c r="F210" s="141"/>
      <c r="G210" s="144"/>
      <c r="H210" s="145"/>
      <c r="I210" s="144"/>
      <c r="J210" s="145"/>
      <c r="K210" s="145"/>
      <c r="L210" s="144"/>
      <c r="M210" s="145"/>
      <c r="N210" s="145"/>
      <c r="O210" s="144"/>
      <c r="P210" s="141"/>
      <c r="Q210" s="146"/>
    </row>
  </sheetData>
  <sheetProtection formatColumns="0" formatRows="0"/>
  <mergeCells count="9">
    <mergeCell ref="C7:D7"/>
    <mergeCell ref="F7:K7"/>
    <mergeCell ref="A2:C2"/>
    <mergeCell ref="A3:C3"/>
    <mergeCell ref="D3:P3"/>
    <mergeCell ref="A4:C4"/>
    <mergeCell ref="D4:P4"/>
    <mergeCell ref="C6:D6"/>
    <mergeCell ref="F6:K6"/>
  </mergeCells>
  <phoneticPr fontId="8"/>
  <conditionalFormatting sqref="O51:O210">
    <cfRule type="expression" dxfId="65" priority="63">
      <formula>INDIRECT(ADDRESS(ROW(),COLUMN()))=TRUNC(INDIRECT(ADDRESS(ROW(),COLUMN())))</formula>
    </cfRule>
  </conditionalFormatting>
  <conditionalFormatting sqref="G51:G210">
    <cfRule type="expression" dxfId="64" priority="66">
      <formula>INDIRECT(ADDRESS(ROW(),COLUMN()))=TRUNC(INDIRECT(ADDRESS(ROW(),COLUMN())))</formula>
    </cfRule>
  </conditionalFormatting>
  <conditionalFormatting sqref="I51:I210">
    <cfRule type="expression" dxfId="63" priority="65">
      <formula>INDIRECT(ADDRESS(ROW(),COLUMN()))=TRUNC(INDIRECT(ADDRESS(ROW(),COLUMN())))</formula>
    </cfRule>
  </conditionalFormatting>
  <conditionalFormatting sqref="L51:L210">
    <cfRule type="expression" dxfId="62" priority="64">
      <formula>INDIRECT(ADDRESS(ROW(),COLUMN()))=TRUNC(INDIRECT(ADDRESS(ROW(),COLUMN())))</formula>
    </cfRule>
  </conditionalFormatting>
  <conditionalFormatting sqref="O27:O50">
    <cfRule type="expression" dxfId="61" priority="59">
      <formula>INDIRECT(ADDRESS(ROW(),COLUMN()))=TRUNC(INDIRECT(ADDRESS(ROW(),COLUMN())))</formula>
    </cfRule>
  </conditionalFormatting>
  <conditionalFormatting sqref="G48:G50">
    <cfRule type="expression" dxfId="60" priority="62">
      <formula>INDIRECT(ADDRESS(ROW(),COLUMN()))=TRUNC(INDIRECT(ADDRESS(ROW(),COLUMN())))</formula>
    </cfRule>
  </conditionalFormatting>
  <conditionalFormatting sqref="I45 I48:I50">
    <cfRule type="expression" dxfId="59" priority="61">
      <formula>INDIRECT(ADDRESS(ROW(),COLUMN()))=TRUNC(INDIRECT(ADDRESS(ROW(),COLUMN())))</formula>
    </cfRule>
  </conditionalFormatting>
  <conditionalFormatting sqref="L29:L50">
    <cfRule type="expression" dxfId="58" priority="60">
      <formula>INDIRECT(ADDRESS(ROW(),COLUMN()))=TRUNC(INDIRECT(ADDRESS(ROW(),COLUMN())))</formula>
    </cfRule>
  </conditionalFormatting>
  <conditionalFormatting sqref="O10">
    <cfRule type="expression" dxfId="57" priority="57">
      <formula>INDIRECT(ADDRESS(ROW(),COLUMN()))=TRUNC(INDIRECT(ADDRESS(ROW(),COLUMN())))</formula>
    </cfRule>
  </conditionalFormatting>
  <conditionalFormatting sqref="L10">
    <cfRule type="expression" dxfId="56" priority="58">
      <formula>INDIRECT(ADDRESS(ROW(),COLUMN()))=TRUNC(INDIRECT(ADDRESS(ROW(),COLUMN())))</formula>
    </cfRule>
  </conditionalFormatting>
  <conditionalFormatting sqref="O11">
    <cfRule type="expression" dxfId="55" priority="55">
      <formula>INDIRECT(ADDRESS(ROW(),COLUMN()))=TRUNC(INDIRECT(ADDRESS(ROW(),COLUMN())))</formula>
    </cfRule>
  </conditionalFormatting>
  <conditionalFormatting sqref="L11">
    <cfRule type="expression" dxfId="54" priority="56">
      <formula>INDIRECT(ADDRESS(ROW(),COLUMN()))=TRUNC(INDIRECT(ADDRESS(ROW(),COLUMN())))</formula>
    </cfRule>
  </conditionalFormatting>
  <conditionalFormatting sqref="O12:O26">
    <cfRule type="expression" dxfId="53" priority="52">
      <formula>INDIRECT(ADDRESS(ROW(),COLUMN()))=TRUNC(INDIRECT(ADDRESS(ROW(),COLUMN())))</formula>
    </cfRule>
  </conditionalFormatting>
  <conditionalFormatting sqref="I21:I25">
    <cfRule type="expression" dxfId="52" priority="54">
      <formula>INDIRECT(ADDRESS(ROW(),COLUMN()))=TRUNC(INDIRECT(ADDRESS(ROW(),COLUMN())))</formula>
    </cfRule>
  </conditionalFormatting>
  <conditionalFormatting sqref="L12:L25">
    <cfRule type="expression" dxfId="51" priority="53">
      <formula>INDIRECT(ADDRESS(ROW(),COLUMN()))=TRUNC(INDIRECT(ADDRESS(ROW(),COLUMN())))</formula>
    </cfRule>
  </conditionalFormatting>
  <conditionalFormatting sqref="G10 G15">
    <cfRule type="expression" dxfId="50" priority="51">
      <formula>INDIRECT(ADDRESS(ROW(),COLUMN()))=TRUNC(INDIRECT(ADDRESS(ROW(),COLUMN())))</formula>
    </cfRule>
  </conditionalFormatting>
  <conditionalFormatting sqref="I10 I15">
    <cfRule type="expression" dxfId="49" priority="50">
      <formula>INDIRECT(ADDRESS(ROW(),COLUMN()))=TRUNC(INDIRECT(ADDRESS(ROW(),COLUMN())))</formula>
    </cfRule>
  </conditionalFormatting>
  <conditionalFormatting sqref="G12">
    <cfRule type="expression" dxfId="48" priority="49">
      <formula>INDIRECT(ADDRESS(ROW(),COLUMN()))=TRUNC(INDIRECT(ADDRESS(ROW(),COLUMN())))</formula>
    </cfRule>
  </conditionalFormatting>
  <conditionalFormatting sqref="I12">
    <cfRule type="expression" dxfId="47" priority="48">
      <formula>INDIRECT(ADDRESS(ROW(),COLUMN()))=TRUNC(INDIRECT(ADDRESS(ROW(),COLUMN())))</formula>
    </cfRule>
  </conditionalFormatting>
  <conditionalFormatting sqref="G14">
    <cfRule type="expression" dxfId="46" priority="47">
      <formula>INDIRECT(ADDRESS(ROW(),COLUMN()))=TRUNC(INDIRECT(ADDRESS(ROW(),COLUMN())))</formula>
    </cfRule>
  </conditionalFormatting>
  <conditionalFormatting sqref="I14">
    <cfRule type="expression" dxfId="45" priority="46">
      <formula>INDIRECT(ADDRESS(ROW(),COLUMN()))=TRUNC(INDIRECT(ADDRESS(ROW(),COLUMN())))</formula>
    </cfRule>
  </conditionalFormatting>
  <conditionalFormatting sqref="G11">
    <cfRule type="expression" dxfId="44" priority="45">
      <formula>INDIRECT(ADDRESS(ROW(),COLUMN()))=TRUNC(INDIRECT(ADDRESS(ROW(),COLUMN())))</formula>
    </cfRule>
  </conditionalFormatting>
  <conditionalFormatting sqref="I11">
    <cfRule type="expression" dxfId="43" priority="44">
      <formula>INDIRECT(ADDRESS(ROW(),COLUMN()))=TRUNC(INDIRECT(ADDRESS(ROW(),COLUMN())))</formula>
    </cfRule>
  </conditionalFormatting>
  <conditionalFormatting sqref="G13">
    <cfRule type="expression" dxfId="42" priority="43">
      <formula>INDIRECT(ADDRESS(ROW(),COLUMN()))=TRUNC(INDIRECT(ADDRESS(ROW(),COLUMN())))</formula>
    </cfRule>
  </conditionalFormatting>
  <conditionalFormatting sqref="I13">
    <cfRule type="expression" dxfId="41" priority="42">
      <formula>INDIRECT(ADDRESS(ROW(),COLUMN()))=TRUNC(INDIRECT(ADDRESS(ROW(),COLUMN())))</formula>
    </cfRule>
  </conditionalFormatting>
  <conditionalFormatting sqref="G16 G19">
    <cfRule type="expression" dxfId="40" priority="41">
      <formula>INDIRECT(ADDRESS(ROW(),COLUMN()))=TRUNC(INDIRECT(ADDRESS(ROW(),COLUMN())))</formula>
    </cfRule>
  </conditionalFormatting>
  <conditionalFormatting sqref="I16 I19">
    <cfRule type="expression" dxfId="39" priority="40">
      <formula>INDIRECT(ADDRESS(ROW(),COLUMN()))=TRUNC(INDIRECT(ADDRESS(ROW(),COLUMN())))</formula>
    </cfRule>
  </conditionalFormatting>
  <conditionalFormatting sqref="G17">
    <cfRule type="expression" dxfId="38" priority="39">
      <formula>INDIRECT(ADDRESS(ROW(),COLUMN()))=TRUNC(INDIRECT(ADDRESS(ROW(),COLUMN())))</formula>
    </cfRule>
  </conditionalFormatting>
  <conditionalFormatting sqref="I17">
    <cfRule type="expression" dxfId="37" priority="38">
      <formula>INDIRECT(ADDRESS(ROW(),COLUMN()))=TRUNC(INDIRECT(ADDRESS(ROW(),COLUMN())))</formula>
    </cfRule>
  </conditionalFormatting>
  <conditionalFormatting sqref="G18">
    <cfRule type="expression" dxfId="36" priority="37">
      <formula>INDIRECT(ADDRESS(ROW(),COLUMN()))=TRUNC(INDIRECT(ADDRESS(ROW(),COLUMN())))</formula>
    </cfRule>
  </conditionalFormatting>
  <conditionalFormatting sqref="I18">
    <cfRule type="expression" dxfId="35" priority="36">
      <formula>INDIRECT(ADDRESS(ROW(),COLUMN()))=TRUNC(INDIRECT(ADDRESS(ROW(),COLUMN())))</formula>
    </cfRule>
  </conditionalFormatting>
  <conditionalFormatting sqref="G20">
    <cfRule type="expression" dxfId="34" priority="35">
      <formula>INDIRECT(ADDRESS(ROW(),COLUMN()))=TRUNC(INDIRECT(ADDRESS(ROW(),COLUMN())))</formula>
    </cfRule>
  </conditionalFormatting>
  <conditionalFormatting sqref="I20">
    <cfRule type="expression" dxfId="33" priority="34">
      <formula>INDIRECT(ADDRESS(ROW(),COLUMN()))=TRUNC(INDIRECT(ADDRESS(ROW(),COLUMN())))</formula>
    </cfRule>
  </conditionalFormatting>
  <conditionalFormatting sqref="G21 G23">
    <cfRule type="expression" dxfId="32" priority="33">
      <formula>INDIRECT(ADDRESS(ROW(),COLUMN()))=TRUNC(INDIRECT(ADDRESS(ROW(),COLUMN())))</formula>
    </cfRule>
  </conditionalFormatting>
  <conditionalFormatting sqref="G22">
    <cfRule type="expression" dxfId="31" priority="32">
      <formula>INDIRECT(ADDRESS(ROW(),COLUMN()))=TRUNC(INDIRECT(ADDRESS(ROW(),COLUMN())))</formula>
    </cfRule>
  </conditionalFormatting>
  <conditionalFormatting sqref="G24:G25">
    <cfRule type="expression" dxfId="30" priority="31">
      <formula>INDIRECT(ADDRESS(ROW(),COLUMN()))=TRUNC(INDIRECT(ADDRESS(ROW(),COLUMN())))</formula>
    </cfRule>
  </conditionalFormatting>
  <conditionalFormatting sqref="G26:G28">
    <cfRule type="expression" dxfId="29" priority="30">
      <formula>INDIRECT(ADDRESS(ROW(),COLUMN()))=TRUNC(INDIRECT(ADDRESS(ROW(),COLUMN())))</formula>
    </cfRule>
  </conditionalFormatting>
  <conditionalFormatting sqref="I26:I28">
    <cfRule type="expression" dxfId="28" priority="29">
      <formula>INDIRECT(ADDRESS(ROW(),COLUMN()))=TRUNC(INDIRECT(ADDRESS(ROW(),COLUMN())))</formula>
    </cfRule>
  </conditionalFormatting>
  <conditionalFormatting sqref="L26:L28">
    <cfRule type="expression" dxfId="27" priority="28">
      <formula>INDIRECT(ADDRESS(ROW(),COLUMN()))=TRUNC(INDIRECT(ADDRESS(ROW(),COLUMN())))</formula>
    </cfRule>
  </conditionalFormatting>
  <conditionalFormatting sqref="G29:G30">
    <cfRule type="expression" dxfId="26" priority="27">
      <formula>INDIRECT(ADDRESS(ROW(),COLUMN()))=TRUNC(INDIRECT(ADDRESS(ROW(),COLUMN())))</formula>
    </cfRule>
  </conditionalFormatting>
  <conditionalFormatting sqref="I29:I30">
    <cfRule type="expression" dxfId="25" priority="26">
      <formula>INDIRECT(ADDRESS(ROW(),COLUMN()))=TRUNC(INDIRECT(ADDRESS(ROW(),COLUMN())))</formula>
    </cfRule>
  </conditionalFormatting>
  <conditionalFormatting sqref="G31:G32 G42 G44">
    <cfRule type="expression" dxfId="24" priority="25">
      <formula>INDIRECT(ADDRESS(ROW(),COLUMN()))=TRUNC(INDIRECT(ADDRESS(ROW(),COLUMN())))</formula>
    </cfRule>
  </conditionalFormatting>
  <conditionalFormatting sqref="I31:I32 I42 I44">
    <cfRule type="expression" dxfId="23" priority="24">
      <formula>INDIRECT(ADDRESS(ROW(),COLUMN()))=TRUNC(INDIRECT(ADDRESS(ROW(),COLUMN())))</formula>
    </cfRule>
  </conditionalFormatting>
  <conditionalFormatting sqref="G40">
    <cfRule type="expression" dxfId="22" priority="23">
      <formula>INDIRECT(ADDRESS(ROW(),COLUMN()))=TRUNC(INDIRECT(ADDRESS(ROW(),COLUMN())))</formula>
    </cfRule>
  </conditionalFormatting>
  <conditionalFormatting sqref="I40">
    <cfRule type="expression" dxfId="21" priority="22">
      <formula>INDIRECT(ADDRESS(ROW(),COLUMN()))=TRUNC(INDIRECT(ADDRESS(ROW(),COLUMN())))</formula>
    </cfRule>
  </conditionalFormatting>
  <conditionalFormatting sqref="G37">
    <cfRule type="expression" dxfId="20" priority="21">
      <formula>INDIRECT(ADDRESS(ROW(),COLUMN()))=TRUNC(INDIRECT(ADDRESS(ROW(),COLUMN())))</formula>
    </cfRule>
  </conditionalFormatting>
  <conditionalFormatting sqref="I37">
    <cfRule type="expression" dxfId="19" priority="20">
      <formula>INDIRECT(ADDRESS(ROW(),COLUMN()))=TRUNC(INDIRECT(ADDRESS(ROW(),COLUMN())))</formula>
    </cfRule>
  </conditionalFormatting>
  <conditionalFormatting sqref="G38">
    <cfRule type="expression" dxfId="18" priority="19">
      <formula>INDIRECT(ADDRESS(ROW(),COLUMN()))=TRUNC(INDIRECT(ADDRESS(ROW(),COLUMN())))</formula>
    </cfRule>
  </conditionalFormatting>
  <conditionalFormatting sqref="I38">
    <cfRule type="expression" dxfId="17" priority="18">
      <formula>INDIRECT(ADDRESS(ROW(),COLUMN()))=TRUNC(INDIRECT(ADDRESS(ROW(),COLUMN())))</formula>
    </cfRule>
  </conditionalFormatting>
  <conditionalFormatting sqref="G41">
    <cfRule type="expression" dxfId="16" priority="17">
      <formula>INDIRECT(ADDRESS(ROW(),COLUMN()))=TRUNC(INDIRECT(ADDRESS(ROW(),COLUMN())))</formula>
    </cfRule>
  </conditionalFormatting>
  <conditionalFormatting sqref="I41">
    <cfRule type="expression" dxfId="15" priority="16">
      <formula>INDIRECT(ADDRESS(ROW(),COLUMN()))=TRUNC(INDIRECT(ADDRESS(ROW(),COLUMN())))</formula>
    </cfRule>
  </conditionalFormatting>
  <conditionalFormatting sqref="G43">
    <cfRule type="expression" dxfId="14" priority="15">
      <formula>INDIRECT(ADDRESS(ROW(),COLUMN()))=TRUNC(INDIRECT(ADDRESS(ROW(),COLUMN())))</formula>
    </cfRule>
  </conditionalFormatting>
  <conditionalFormatting sqref="I43">
    <cfRule type="expression" dxfId="13" priority="14">
      <formula>INDIRECT(ADDRESS(ROW(),COLUMN()))=TRUNC(INDIRECT(ADDRESS(ROW(),COLUMN())))</formula>
    </cfRule>
  </conditionalFormatting>
  <conditionalFormatting sqref="G36">
    <cfRule type="expression" dxfId="12" priority="13">
      <formula>INDIRECT(ADDRESS(ROW(),COLUMN()))=TRUNC(INDIRECT(ADDRESS(ROW(),COLUMN())))</formula>
    </cfRule>
  </conditionalFormatting>
  <conditionalFormatting sqref="I36">
    <cfRule type="expression" dxfId="11" priority="12">
      <formula>INDIRECT(ADDRESS(ROW(),COLUMN()))=TRUNC(INDIRECT(ADDRESS(ROW(),COLUMN())))</formula>
    </cfRule>
  </conditionalFormatting>
  <conditionalFormatting sqref="G39">
    <cfRule type="expression" dxfId="10" priority="11">
      <formula>INDIRECT(ADDRESS(ROW(),COLUMN()))=TRUNC(INDIRECT(ADDRESS(ROW(),COLUMN())))</formula>
    </cfRule>
  </conditionalFormatting>
  <conditionalFormatting sqref="I39">
    <cfRule type="expression" dxfId="9" priority="10">
      <formula>INDIRECT(ADDRESS(ROW(),COLUMN()))=TRUNC(INDIRECT(ADDRESS(ROW(),COLUMN())))</formula>
    </cfRule>
  </conditionalFormatting>
  <conditionalFormatting sqref="G35">
    <cfRule type="expression" dxfId="8" priority="9">
      <formula>INDIRECT(ADDRESS(ROW(),COLUMN()))=TRUNC(INDIRECT(ADDRESS(ROW(),COLUMN())))</formula>
    </cfRule>
  </conditionalFormatting>
  <conditionalFormatting sqref="I35">
    <cfRule type="expression" dxfId="7" priority="8">
      <formula>INDIRECT(ADDRESS(ROW(),COLUMN()))=TRUNC(INDIRECT(ADDRESS(ROW(),COLUMN())))</formula>
    </cfRule>
  </conditionalFormatting>
  <conditionalFormatting sqref="G33">
    <cfRule type="expression" dxfId="6" priority="7">
      <formula>INDIRECT(ADDRESS(ROW(),COLUMN()))=TRUNC(INDIRECT(ADDRESS(ROW(),COLUMN())))</formula>
    </cfRule>
  </conditionalFormatting>
  <conditionalFormatting sqref="I33">
    <cfRule type="expression" dxfId="5" priority="6">
      <formula>INDIRECT(ADDRESS(ROW(),COLUMN()))=TRUNC(INDIRECT(ADDRESS(ROW(),COLUMN())))</formula>
    </cfRule>
  </conditionalFormatting>
  <conditionalFormatting sqref="G34">
    <cfRule type="expression" dxfId="4" priority="5">
      <formula>INDIRECT(ADDRESS(ROW(),COLUMN()))=TRUNC(INDIRECT(ADDRESS(ROW(),COLUMN())))</formula>
    </cfRule>
  </conditionalFormatting>
  <conditionalFormatting sqref="I34">
    <cfRule type="expression" dxfId="3" priority="4">
      <formula>INDIRECT(ADDRESS(ROW(),COLUMN()))=TRUNC(INDIRECT(ADDRESS(ROW(),COLUMN())))</formula>
    </cfRule>
  </conditionalFormatting>
  <conditionalFormatting sqref="G45">
    <cfRule type="expression" dxfId="2" priority="3">
      <formula>INDIRECT(ADDRESS(ROW(),COLUMN()))=TRUNC(INDIRECT(ADDRESS(ROW(),COLUMN())))</formula>
    </cfRule>
  </conditionalFormatting>
  <conditionalFormatting sqref="G46:G47">
    <cfRule type="expression" dxfId="1" priority="2">
      <formula>INDIRECT(ADDRESS(ROW(),COLUMN()))=TRUNC(INDIRECT(ADDRESS(ROW(),COLUMN())))</formula>
    </cfRule>
  </conditionalFormatting>
  <conditionalFormatting sqref="I46:I47">
    <cfRule type="expression" dxfId="0" priority="1">
      <formula>INDIRECT(ADDRESS(ROW(),COLUMN()))=TRUNC(INDIRECT(ADDRESS(ROW(),COLUMN())))</formula>
    </cfRule>
  </conditionalFormatting>
  <dataValidations count="5">
    <dataValidation imeMode="on" allowBlank="1" showInputMessage="1" showErrorMessage="1" sqref="J10:J210 M10:M210"/>
    <dataValidation imeMode="off" allowBlank="1" showInputMessage="1" showErrorMessage="1" sqref="O10:O210 G10:G210 I10:I210 L10:L210"/>
    <dataValidation type="list" allowBlank="1" showInputMessage="1" showErrorMessage="1" sqref="B10:B210">
      <formula1>"○"</formula1>
    </dataValidation>
    <dataValidation type="list" allowBlank="1" showInputMessage="1" showErrorMessage="1" sqref="D10:D210">
      <formula1>INDIRECT(C10)</formula1>
    </dataValidation>
    <dataValidation type="list" allowBlank="1" showInputMessage="1" showErrorMessage="1" sqref="C10:C209">
      <formula1>"出演・音楽・文芸費,舞台・会場・設営費,賃金・旅費・報償費,雑役務費・消耗品費等,委託費"</formula1>
    </dataValidation>
  </dataValidations>
  <pageMargins left="0.7" right="0.7" top="0.75" bottom="0.75" header="0.3" footer="0.3"/>
  <pageSetup paperSize="9" scale="65" fitToHeight="0" orientation="portrait" r:id="rId1"/>
  <colBreaks count="1" manualBreakCount="1">
    <brk id="17"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view="pageBreakPreview" zoomScaleNormal="85" zoomScaleSheetLayoutView="100" workbookViewId="0">
      <selection sqref="A1:J1"/>
    </sheetView>
  </sheetViews>
  <sheetFormatPr defaultRowHeight="13.5"/>
  <cols>
    <col min="1" max="1" width="9" style="230" customWidth="1"/>
    <col min="2" max="16384" width="9" style="230"/>
  </cols>
  <sheetData>
    <row r="1" spans="1:10" ht="21" customHeight="1">
      <c r="A1" s="569" t="s">
        <v>394</v>
      </c>
      <c r="B1" s="569"/>
      <c r="C1" s="569"/>
      <c r="D1" s="569"/>
      <c r="E1" s="569"/>
      <c r="F1" s="569"/>
      <c r="G1" s="569"/>
      <c r="H1" s="569"/>
      <c r="I1" s="569"/>
      <c r="J1" s="569"/>
    </row>
    <row r="3" spans="1:10">
      <c r="A3" s="570" t="s">
        <v>395</v>
      </c>
      <c r="B3" s="571"/>
      <c r="C3" s="571"/>
      <c r="D3" s="571"/>
      <c r="E3" s="571"/>
      <c r="F3" s="571"/>
      <c r="G3" s="571"/>
      <c r="H3" s="571"/>
      <c r="I3" s="571"/>
      <c r="J3" s="571"/>
    </row>
    <row r="4" spans="1:10">
      <c r="A4" s="570" t="s">
        <v>396</v>
      </c>
      <c r="B4" s="571"/>
      <c r="C4" s="571"/>
      <c r="D4" s="571"/>
      <c r="E4" s="571"/>
      <c r="F4" s="571"/>
      <c r="G4" s="571"/>
      <c r="H4" s="571"/>
      <c r="I4" s="571"/>
      <c r="J4" s="571"/>
    </row>
    <row r="6" spans="1:10">
      <c r="A6" s="563" t="s">
        <v>397</v>
      </c>
      <c r="B6" s="565"/>
      <c r="C6" s="565"/>
      <c r="D6" s="565"/>
      <c r="E6" s="565"/>
      <c r="F6" s="565"/>
      <c r="G6" s="565"/>
      <c r="H6" s="565"/>
      <c r="I6" s="565"/>
      <c r="J6" s="566"/>
    </row>
    <row r="7" spans="1:10" ht="50.1" customHeight="1">
      <c r="A7" s="231" t="s">
        <v>398</v>
      </c>
      <c r="B7" s="231" t="s">
        <v>399</v>
      </c>
      <c r="C7" s="231" t="s">
        <v>400</v>
      </c>
      <c r="D7" s="231" t="s">
        <v>401</v>
      </c>
      <c r="E7" s="231" t="s">
        <v>402</v>
      </c>
      <c r="F7" s="231" t="s">
        <v>403</v>
      </c>
      <c r="G7" s="231" t="s">
        <v>404</v>
      </c>
      <c r="H7" s="231" t="s">
        <v>405</v>
      </c>
      <c r="I7" s="231" t="s">
        <v>406</v>
      </c>
      <c r="J7" s="232" t="s">
        <v>407</v>
      </c>
    </row>
    <row r="8" spans="1:10" ht="50.1" customHeight="1">
      <c r="A8" s="233"/>
      <c r="B8" s="233"/>
      <c r="C8" s="233"/>
      <c r="D8" s="233"/>
      <c r="E8" s="233"/>
      <c r="F8" s="233"/>
      <c r="G8" s="233"/>
      <c r="H8" s="233"/>
      <c r="I8" s="233"/>
      <c r="J8" s="233"/>
    </row>
    <row r="9" spans="1:10" ht="10.5" customHeight="1"/>
    <row r="10" spans="1:10" ht="15" customHeight="1">
      <c r="A10" s="563" t="s">
        <v>397</v>
      </c>
      <c r="B10" s="565"/>
      <c r="C10" s="565"/>
      <c r="D10" s="565"/>
      <c r="E10" s="565"/>
      <c r="F10" s="565"/>
      <c r="G10" s="565"/>
      <c r="H10" s="565"/>
      <c r="I10" s="565"/>
      <c r="J10" s="566"/>
    </row>
    <row r="11" spans="1:10" ht="50.1" customHeight="1">
      <c r="A11" s="231" t="s">
        <v>408</v>
      </c>
      <c r="B11" s="231" t="s">
        <v>409</v>
      </c>
      <c r="C11" s="231" t="s">
        <v>410</v>
      </c>
      <c r="D11" s="231" t="s">
        <v>411</v>
      </c>
      <c r="E11" s="231" t="s">
        <v>412</v>
      </c>
      <c r="F11" s="231" t="s">
        <v>413</v>
      </c>
      <c r="G11" s="231" t="s">
        <v>414</v>
      </c>
      <c r="H11" s="231" t="s">
        <v>415</v>
      </c>
      <c r="I11" s="231" t="s">
        <v>416</v>
      </c>
      <c r="J11" s="231" t="s">
        <v>417</v>
      </c>
    </row>
    <row r="12" spans="1:10" ht="50.1" customHeight="1">
      <c r="A12" s="233"/>
      <c r="B12" s="233"/>
      <c r="C12" s="233"/>
      <c r="D12" s="233"/>
      <c r="E12" s="233"/>
      <c r="F12" s="233"/>
      <c r="G12" s="233"/>
      <c r="H12" s="233"/>
      <c r="I12" s="233"/>
      <c r="J12" s="233"/>
    </row>
    <row r="13" spans="1:10" ht="10.5" customHeight="1"/>
    <row r="14" spans="1:10" ht="15" customHeight="1">
      <c r="A14" s="563" t="s">
        <v>397</v>
      </c>
      <c r="B14" s="257"/>
      <c r="C14" s="257"/>
      <c r="D14" s="257"/>
      <c r="E14" s="257"/>
      <c r="F14" s="257"/>
      <c r="G14" s="257"/>
      <c r="H14" s="257"/>
      <c r="I14" s="258"/>
    </row>
    <row r="15" spans="1:10" ht="50.1" customHeight="1">
      <c r="A15" s="234" t="s">
        <v>418</v>
      </c>
      <c r="B15" s="231" t="s">
        <v>419</v>
      </c>
      <c r="C15" s="231" t="s">
        <v>420</v>
      </c>
      <c r="D15" s="231" t="s">
        <v>421</v>
      </c>
      <c r="E15" s="231" t="s">
        <v>422</v>
      </c>
      <c r="F15" s="231" t="s">
        <v>423</v>
      </c>
      <c r="G15" s="231" t="s">
        <v>424</v>
      </c>
      <c r="H15" s="231" t="s">
        <v>425</v>
      </c>
      <c r="I15" s="231" t="s">
        <v>93</v>
      </c>
    </row>
    <row r="16" spans="1:10" ht="50.1" customHeight="1">
      <c r="A16" s="233"/>
      <c r="B16" s="233"/>
      <c r="C16" s="233"/>
      <c r="D16" s="233"/>
      <c r="E16" s="233"/>
      <c r="F16" s="233"/>
      <c r="G16" s="233"/>
      <c r="H16" s="233"/>
      <c r="I16" s="233"/>
    </row>
    <row r="17" spans="1:10" ht="10.5" customHeight="1"/>
    <row r="18" spans="1:10" ht="15" customHeight="1">
      <c r="A18" s="563" t="s">
        <v>426</v>
      </c>
      <c r="B18" s="257"/>
      <c r="C18" s="257"/>
      <c r="D18" s="258"/>
      <c r="E18" s="564" t="s">
        <v>93</v>
      </c>
      <c r="F18" s="565"/>
      <c r="G18" s="565"/>
      <c r="H18" s="565"/>
      <c r="I18" s="565"/>
      <c r="J18" s="566"/>
    </row>
    <row r="19" spans="1:10" ht="50.1" customHeight="1">
      <c r="A19" s="231" t="s">
        <v>427</v>
      </c>
      <c r="B19" s="231" t="s">
        <v>428</v>
      </c>
      <c r="C19" s="231" t="s">
        <v>429</v>
      </c>
      <c r="D19" s="231" t="s">
        <v>93</v>
      </c>
      <c r="E19" s="235" t="s">
        <v>430</v>
      </c>
      <c r="F19" s="236" t="s">
        <v>431</v>
      </c>
      <c r="G19" s="236" t="s">
        <v>432</v>
      </c>
      <c r="H19" s="237" t="s">
        <v>433</v>
      </c>
      <c r="I19" s="237" t="s">
        <v>434</v>
      </c>
      <c r="J19" s="234" t="s">
        <v>435</v>
      </c>
    </row>
    <row r="20" spans="1:10" ht="50.1" customHeight="1">
      <c r="A20" s="233"/>
      <c r="B20" s="233"/>
      <c r="C20" s="233"/>
      <c r="D20" s="233"/>
      <c r="E20" s="233"/>
      <c r="F20" s="233"/>
      <c r="G20" s="233"/>
      <c r="H20" s="233"/>
      <c r="I20" s="233"/>
      <c r="J20" s="233"/>
    </row>
    <row r="21" spans="1:10" ht="10.5" customHeight="1"/>
    <row r="22" spans="1:10" ht="15" customHeight="1">
      <c r="A22" s="563" t="s">
        <v>436</v>
      </c>
      <c r="B22" s="567"/>
      <c r="C22" s="567"/>
      <c r="D22" s="567"/>
      <c r="E22" s="568"/>
      <c r="F22" s="563" t="s">
        <v>437</v>
      </c>
      <c r="G22" s="567"/>
      <c r="H22" s="567"/>
      <c r="I22" s="568"/>
    </row>
    <row r="23" spans="1:10" ht="50.1" customHeight="1">
      <c r="A23" s="236" t="s">
        <v>438</v>
      </c>
      <c r="B23" s="235" t="s">
        <v>439</v>
      </c>
      <c r="C23" s="235" t="s">
        <v>440</v>
      </c>
      <c r="D23" s="235" t="s">
        <v>441</v>
      </c>
      <c r="E23" s="237" t="s">
        <v>442</v>
      </c>
      <c r="F23" s="236" t="s">
        <v>438</v>
      </c>
      <c r="G23" s="235" t="s">
        <v>439</v>
      </c>
      <c r="H23" s="235" t="s">
        <v>440</v>
      </c>
      <c r="I23" s="235" t="s">
        <v>441</v>
      </c>
    </row>
    <row r="24" spans="1:10" ht="50.1" customHeight="1">
      <c r="A24" s="233"/>
      <c r="B24" s="233"/>
      <c r="C24" s="233"/>
      <c r="D24" s="233"/>
      <c r="E24" s="233"/>
      <c r="F24" s="233"/>
      <c r="G24" s="233"/>
      <c r="H24" s="233"/>
      <c r="I24" s="233"/>
    </row>
  </sheetData>
  <mergeCells count="10">
    <mergeCell ref="A18:D18"/>
    <mergeCell ref="E18:J18"/>
    <mergeCell ref="A22:E22"/>
    <mergeCell ref="F22:I22"/>
    <mergeCell ref="A1:J1"/>
    <mergeCell ref="A3:J3"/>
    <mergeCell ref="A4:J4"/>
    <mergeCell ref="A6:J6"/>
    <mergeCell ref="A10:J10"/>
    <mergeCell ref="A14:I14"/>
  </mergeCells>
  <phoneticPr fontId="8"/>
  <dataValidations count="1">
    <dataValidation type="list" allowBlank="1" showInputMessage="1" showErrorMessage="1" sqref="A8:J8 A12:J12 A24:I24 A20:J20 A16:I16">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I56"/>
  <sheetViews>
    <sheetView showGridLines="0" view="pageBreakPreview" zoomScale="90" zoomScaleNormal="70" zoomScaleSheetLayoutView="90" workbookViewId="0"/>
  </sheetViews>
  <sheetFormatPr defaultRowHeight="13.5"/>
  <cols>
    <col min="1" max="34" width="3.25" customWidth="1"/>
    <col min="35" max="39" width="2.625" customWidth="1"/>
    <col min="40" max="40" width="2" customWidth="1"/>
    <col min="41" max="56" width="2.625" customWidth="1"/>
    <col min="255" max="255" width="2.5" customWidth="1"/>
    <col min="256" max="256" width="0.75" customWidth="1"/>
    <col min="257" max="295" width="2.625" customWidth="1"/>
    <col min="296" max="296" width="2" customWidth="1"/>
    <col min="297" max="312" width="2.625" customWidth="1"/>
    <col min="511" max="511" width="2.5" customWidth="1"/>
    <col min="512" max="512" width="0.75" customWidth="1"/>
    <col min="513" max="551" width="2.625" customWidth="1"/>
    <col min="552" max="552" width="2" customWidth="1"/>
    <col min="553" max="568" width="2.625" customWidth="1"/>
    <col min="767" max="767" width="2.5" customWidth="1"/>
    <col min="768" max="768" width="0.75" customWidth="1"/>
    <col min="769" max="807" width="2.625" customWidth="1"/>
    <col min="808" max="808" width="2" customWidth="1"/>
    <col min="809" max="824" width="2.625" customWidth="1"/>
    <col min="1023" max="1023" width="2.5" customWidth="1"/>
    <col min="1024" max="1024" width="0.75" customWidth="1"/>
    <col min="1025" max="1063" width="2.625" customWidth="1"/>
    <col min="1064" max="1064" width="2" customWidth="1"/>
    <col min="1065" max="1080" width="2.625" customWidth="1"/>
    <col min="1279" max="1279" width="2.5" customWidth="1"/>
    <col min="1280" max="1280" width="0.75" customWidth="1"/>
    <col min="1281" max="1319" width="2.625" customWidth="1"/>
    <col min="1320" max="1320" width="2" customWidth="1"/>
    <col min="1321" max="1336" width="2.625" customWidth="1"/>
    <col min="1535" max="1535" width="2.5" customWidth="1"/>
    <col min="1536" max="1536" width="0.75" customWidth="1"/>
    <col min="1537" max="1575" width="2.625" customWidth="1"/>
    <col min="1576" max="1576" width="2" customWidth="1"/>
    <col min="1577" max="1592" width="2.625" customWidth="1"/>
    <col min="1791" max="1791" width="2.5" customWidth="1"/>
    <col min="1792" max="1792" width="0.75" customWidth="1"/>
    <col min="1793" max="1831" width="2.625" customWidth="1"/>
    <col min="1832" max="1832" width="2" customWidth="1"/>
    <col min="1833" max="1848" width="2.625" customWidth="1"/>
    <col min="2047" max="2047" width="2.5" customWidth="1"/>
    <col min="2048" max="2048" width="0.75" customWidth="1"/>
    <col min="2049" max="2087" width="2.625" customWidth="1"/>
    <col min="2088" max="2088" width="2" customWidth="1"/>
    <col min="2089" max="2104" width="2.625" customWidth="1"/>
    <col min="2303" max="2303" width="2.5" customWidth="1"/>
    <col min="2304" max="2304" width="0.75" customWidth="1"/>
    <col min="2305" max="2343" width="2.625" customWidth="1"/>
    <col min="2344" max="2344" width="2" customWidth="1"/>
    <col min="2345" max="2360" width="2.625" customWidth="1"/>
    <col min="2559" max="2559" width="2.5" customWidth="1"/>
    <col min="2560" max="2560" width="0.75" customWidth="1"/>
    <col min="2561" max="2599" width="2.625" customWidth="1"/>
    <col min="2600" max="2600" width="2" customWidth="1"/>
    <col min="2601" max="2616" width="2.625" customWidth="1"/>
    <col min="2815" max="2815" width="2.5" customWidth="1"/>
    <col min="2816" max="2816" width="0.75" customWidth="1"/>
    <col min="2817" max="2855" width="2.625" customWidth="1"/>
    <col min="2856" max="2856" width="2" customWidth="1"/>
    <col min="2857" max="2872" width="2.625" customWidth="1"/>
    <col min="3071" max="3071" width="2.5" customWidth="1"/>
    <col min="3072" max="3072" width="0.75" customWidth="1"/>
    <col min="3073" max="3111" width="2.625" customWidth="1"/>
    <col min="3112" max="3112" width="2" customWidth="1"/>
    <col min="3113" max="3128" width="2.625" customWidth="1"/>
    <col min="3327" max="3327" width="2.5" customWidth="1"/>
    <col min="3328" max="3328" width="0.75" customWidth="1"/>
    <col min="3329" max="3367" width="2.625" customWidth="1"/>
    <col min="3368" max="3368" width="2" customWidth="1"/>
    <col min="3369" max="3384" width="2.625" customWidth="1"/>
    <col min="3583" max="3583" width="2.5" customWidth="1"/>
    <col min="3584" max="3584" width="0.75" customWidth="1"/>
    <col min="3585" max="3623" width="2.625" customWidth="1"/>
    <col min="3624" max="3624" width="2" customWidth="1"/>
    <col min="3625" max="3640" width="2.625" customWidth="1"/>
    <col min="3839" max="3839" width="2.5" customWidth="1"/>
    <col min="3840" max="3840" width="0.75" customWidth="1"/>
    <col min="3841" max="3879" width="2.625" customWidth="1"/>
    <col min="3880" max="3880" width="2" customWidth="1"/>
    <col min="3881" max="3896" width="2.625" customWidth="1"/>
    <col min="4095" max="4095" width="2.5" customWidth="1"/>
    <col min="4096" max="4096" width="0.75" customWidth="1"/>
    <col min="4097" max="4135" width="2.625" customWidth="1"/>
    <col min="4136" max="4136" width="2" customWidth="1"/>
    <col min="4137" max="4152" width="2.625" customWidth="1"/>
    <col min="4351" max="4351" width="2.5" customWidth="1"/>
    <col min="4352" max="4352" width="0.75" customWidth="1"/>
    <col min="4353" max="4391" width="2.625" customWidth="1"/>
    <col min="4392" max="4392" width="2" customWidth="1"/>
    <col min="4393" max="4408" width="2.625" customWidth="1"/>
    <col min="4607" max="4607" width="2.5" customWidth="1"/>
    <col min="4608" max="4608" width="0.75" customWidth="1"/>
    <col min="4609" max="4647" width="2.625" customWidth="1"/>
    <col min="4648" max="4648" width="2" customWidth="1"/>
    <col min="4649" max="4664" width="2.625" customWidth="1"/>
    <col min="4863" max="4863" width="2.5" customWidth="1"/>
    <col min="4864" max="4864" width="0.75" customWidth="1"/>
    <col min="4865" max="4903" width="2.625" customWidth="1"/>
    <col min="4904" max="4904" width="2" customWidth="1"/>
    <col min="4905" max="4920" width="2.625" customWidth="1"/>
    <col min="5119" max="5119" width="2.5" customWidth="1"/>
    <col min="5120" max="5120" width="0.75" customWidth="1"/>
    <col min="5121" max="5159" width="2.625" customWidth="1"/>
    <col min="5160" max="5160" width="2" customWidth="1"/>
    <col min="5161" max="5176" width="2.625" customWidth="1"/>
    <col min="5375" max="5375" width="2.5" customWidth="1"/>
    <col min="5376" max="5376" width="0.75" customWidth="1"/>
    <col min="5377" max="5415" width="2.625" customWidth="1"/>
    <col min="5416" max="5416" width="2" customWidth="1"/>
    <col min="5417" max="5432" width="2.625" customWidth="1"/>
    <col min="5631" max="5631" width="2.5" customWidth="1"/>
    <col min="5632" max="5632" width="0.75" customWidth="1"/>
    <col min="5633" max="5671" width="2.625" customWidth="1"/>
    <col min="5672" max="5672" width="2" customWidth="1"/>
    <col min="5673" max="5688" width="2.625" customWidth="1"/>
    <col min="5887" max="5887" width="2.5" customWidth="1"/>
    <col min="5888" max="5888" width="0.75" customWidth="1"/>
    <col min="5889" max="5927" width="2.625" customWidth="1"/>
    <col min="5928" max="5928" width="2" customWidth="1"/>
    <col min="5929" max="5944" width="2.625" customWidth="1"/>
    <col min="6143" max="6143" width="2.5" customWidth="1"/>
    <col min="6144" max="6144" width="0.75" customWidth="1"/>
    <col min="6145" max="6183" width="2.625" customWidth="1"/>
    <col min="6184" max="6184" width="2" customWidth="1"/>
    <col min="6185" max="6200" width="2.625" customWidth="1"/>
    <col min="6399" max="6399" width="2.5" customWidth="1"/>
    <col min="6400" max="6400" width="0.75" customWidth="1"/>
    <col min="6401" max="6439" width="2.625" customWidth="1"/>
    <col min="6440" max="6440" width="2" customWidth="1"/>
    <col min="6441" max="6456" width="2.625" customWidth="1"/>
    <col min="6655" max="6655" width="2.5" customWidth="1"/>
    <col min="6656" max="6656" width="0.75" customWidth="1"/>
    <col min="6657" max="6695" width="2.625" customWidth="1"/>
    <col min="6696" max="6696" width="2" customWidth="1"/>
    <col min="6697" max="6712" width="2.625" customWidth="1"/>
    <col min="6911" max="6911" width="2.5" customWidth="1"/>
    <col min="6912" max="6912" width="0.75" customWidth="1"/>
    <col min="6913" max="6951" width="2.625" customWidth="1"/>
    <col min="6952" max="6952" width="2" customWidth="1"/>
    <col min="6953" max="6968" width="2.625" customWidth="1"/>
    <col min="7167" max="7167" width="2.5" customWidth="1"/>
    <col min="7168" max="7168" width="0.75" customWidth="1"/>
    <col min="7169" max="7207" width="2.625" customWidth="1"/>
    <col min="7208" max="7208" width="2" customWidth="1"/>
    <col min="7209" max="7224" width="2.625" customWidth="1"/>
    <col min="7423" max="7423" width="2.5" customWidth="1"/>
    <col min="7424" max="7424" width="0.75" customWidth="1"/>
    <col min="7425" max="7463" width="2.625" customWidth="1"/>
    <col min="7464" max="7464" width="2" customWidth="1"/>
    <col min="7465" max="7480" width="2.625" customWidth="1"/>
    <col min="7679" max="7679" width="2.5" customWidth="1"/>
    <col min="7680" max="7680" width="0.75" customWidth="1"/>
    <col min="7681" max="7719" width="2.625" customWidth="1"/>
    <col min="7720" max="7720" width="2" customWidth="1"/>
    <col min="7721" max="7736" width="2.625" customWidth="1"/>
    <col min="7935" max="7935" width="2.5" customWidth="1"/>
    <col min="7936" max="7936" width="0.75" customWidth="1"/>
    <col min="7937" max="7975" width="2.625" customWidth="1"/>
    <col min="7976" max="7976" width="2" customWidth="1"/>
    <col min="7977" max="7992" width="2.625" customWidth="1"/>
    <col min="8191" max="8191" width="2.5" customWidth="1"/>
    <col min="8192" max="8192" width="0.75" customWidth="1"/>
    <col min="8193" max="8231" width="2.625" customWidth="1"/>
    <col min="8232" max="8232" width="2" customWidth="1"/>
    <col min="8233" max="8248" width="2.625" customWidth="1"/>
    <col min="8447" max="8447" width="2.5" customWidth="1"/>
    <col min="8448" max="8448" width="0.75" customWidth="1"/>
    <col min="8449" max="8487" width="2.625" customWidth="1"/>
    <col min="8488" max="8488" width="2" customWidth="1"/>
    <col min="8489" max="8504" width="2.625" customWidth="1"/>
    <col min="8703" max="8703" width="2.5" customWidth="1"/>
    <col min="8704" max="8704" width="0.75" customWidth="1"/>
    <col min="8705" max="8743" width="2.625" customWidth="1"/>
    <col min="8744" max="8744" width="2" customWidth="1"/>
    <col min="8745" max="8760" width="2.625" customWidth="1"/>
    <col min="8959" max="8959" width="2.5" customWidth="1"/>
    <col min="8960" max="8960" width="0.75" customWidth="1"/>
    <col min="8961" max="8999" width="2.625" customWidth="1"/>
    <col min="9000" max="9000" width="2" customWidth="1"/>
    <col min="9001" max="9016" width="2.625" customWidth="1"/>
    <col min="9215" max="9215" width="2.5" customWidth="1"/>
    <col min="9216" max="9216" width="0.75" customWidth="1"/>
    <col min="9217" max="9255" width="2.625" customWidth="1"/>
    <col min="9256" max="9256" width="2" customWidth="1"/>
    <col min="9257" max="9272" width="2.625" customWidth="1"/>
    <col min="9471" max="9471" width="2.5" customWidth="1"/>
    <col min="9472" max="9472" width="0.75" customWidth="1"/>
    <col min="9473" max="9511" width="2.625" customWidth="1"/>
    <col min="9512" max="9512" width="2" customWidth="1"/>
    <col min="9513" max="9528" width="2.625" customWidth="1"/>
    <col min="9727" max="9727" width="2.5" customWidth="1"/>
    <col min="9728" max="9728" width="0.75" customWidth="1"/>
    <col min="9729" max="9767" width="2.625" customWidth="1"/>
    <col min="9768" max="9768" width="2" customWidth="1"/>
    <col min="9769" max="9784" width="2.625" customWidth="1"/>
    <col min="9983" max="9983" width="2.5" customWidth="1"/>
    <col min="9984" max="9984" width="0.75" customWidth="1"/>
    <col min="9985" max="10023" width="2.625" customWidth="1"/>
    <col min="10024" max="10024" width="2" customWidth="1"/>
    <col min="10025" max="10040" width="2.625" customWidth="1"/>
    <col min="10239" max="10239" width="2.5" customWidth="1"/>
    <col min="10240" max="10240" width="0.75" customWidth="1"/>
    <col min="10241" max="10279" width="2.625" customWidth="1"/>
    <col min="10280" max="10280" width="2" customWidth="1"/>
    <col min="10281" max="10296" width="2.625" customWidth="1"/>
    <col min="10495" max="10495" width="2.5" customWidth="1"/>
    <col min="10496" max="10496" width="0.75" customWidth="1"/>
    <col min="10497" max="10535" width="2.625" customWidth="1"/>
    <col min="10536" max="10536" width="2" customWidth="1"/>
    <col min="10537" max="10552" width="2.625" customWidth="1"/>
    <col min="10751" max="10751" width="2.5" customWidth="1"/>
    <col min="10752" max="10752" width="0.75" customWidth="1"/>
    <col min="10753" max="10791" width="2.625" customWidth="1"/>
    <col min="10792" max="10792" width="2" customWidth="1"/>
    <col min="10793" max="10808" width="2.625" customWidth="1"/>
    <col min="11007" max="11007" width="2.5" customWidth="1"/>
    <col min="11008" max="11008" width="0.75" customWidth="1"/>
    <col min="11009" max="11047" width="2.625" customWidth="1"/>
    <col min="11048" max="11048" width="2" customWidth="1"/>
    <col min="11049" max="11064" width="2.625" customWidth="1"/>
    <col min="11263" max="11263" width="2.5" customWidth="1"/>
    <col min="11264" max="11264" width="0.75" customWidth="1"/>
    <col min="11265" max="11303" width="2.625" customWidth="1"/>
    <col min="11304" max="11304" width="2" customWidth="1"/>
    <col min="11305" max="11320" width="2.625" customWidth="1"/>
    <col min="11519" max="11519" width="2.5" customWidth="1"/>
    <col min="11520" max="11520" width="0.75" customWidth="1"/>
    <col min="11521" max="11559" width="2.625" customWidth="1"/>
    <col min="11560" max="11560" width="2" customWidth="1"/>
    <col min="11561" max="11576" width="2.625" customWidth="1"/>
    <col min="11775" max="11775" width="2.5" customWidth="1"/>
    <col min="11776" max="11776" width="0.75" customWidth="1"/>
    <col min="11777" max="11815" width="2.625" customWidth="1"/>
    <col min="11816" max="11816" width="2" customWidth="1"/>
    <col min="11817" max="11832" width="2.625" customWidth="1"/>
    <col min="12031" max="12031" width="2.5" customWidth="1"/>
    <col min="12032" max="12032" width="0.75" customWidth="1"/>
    <col min="12033" max="12071" width="2.625" customWidth="1"/>
    <col min="12072" max="12072" width="2" customWidth="1"/>
    <col min="12073" max="12088" width="2.625" customWidth="1"/>
    <col min="12287" max="12287" width="2.5" customWidth="1"/>
    <col min="12288" max="12288" width="0.75" customWidth="1"/>
    <col min="12289" max="12327" width="2.625" customWidth="1"/>
    <col min="12328" max="12328" width="2" customWidth="1"/>
    <col min="12329" max="12344" width="2.625" customWidth="1"/>
    <col min="12543" max="12543" width="2.5" customWidth="1"/>
    <col min="12544" max="12544" width="0.75" customWidth="1"/>
    <col min="12545" max="12583" width="2.625" customWidth="1"/>
    <col min="12584" max="12584" width="2" customWidth="1"/>
    <col min="12585" max="12600" width="2.625" customWidth="1"/>
    <col min="12799" max="12799" width="2.5" customWidth="1"/>
    <col min="12800" max="12800" width="0.75" customWidth="1"/>
    <col min="12801" max="12839" width="2.625" customWidth="1"/>
    <col min="12840" max="12840" width="2" customWidth="1"/>
    <col min="12841" max="12856" width="2.625" customWidth="1"/>
    <col min="13055" max="13055" width="2.5" customWidth="1"/>
    <col min="13056" max="13056" width="0.75" customWidth="1"/>
    <col min="13057" max="13095" width="2.625" customWidth="1"/>
    <col min="13096" max="13096" width="2" customWidth="1"/>
    <col min="13097" max="13112" width="2.625" customWidth="1"/>
    <col min="13311" max="13311" width="2.5" customWidth="1"/>
    <col min="13312" max="13312" width="0.75" customWidth="1"/>
    <col min="13313" max="13351" width="2.625" customWidth="1"/>
    <col min="13352" max="13352" width="2" customWidth="1"/>
    <col min="13353" max="13368" width="2.625" customWidth="1"/>
    <col min="13567" max="13567" width="2.5" customWidth="1"/>
    <col min="13568" max="13568" width="0.75" customWidth="1"/>
    <col min="13569" max="13607" width="2.625" customWidth="1"/>
    <col min="13608" max="13608" width="2" customWidth="1"/>
    <col min="13609" max="13624" width="2.625" customWidth="1"/>
    <col min="13823" max="13823" width="2.5" customWidth="1"/>
    <col min="13824" max="13824" width="0.75" customWidth="1"/>
    <col min="13825" max="13863" width="2.625" customWidth="1"/>
    <col min="13864" max="13864" width="2" customWidth="1"/>
    <col min="13865" max="13880" width="2.625" customWidth="1"/>
    <col min="14079" max="14079" width="2.5" customWidth="1"/>
    <col min="14080" max="14080" width="0.75" customWidth="1"/>
    <col min="14081" max="14119" width="2.625" customWidth="1"/>
    <col min="14120" max="14120" width="2" customWidth="1"/>
    <col min="14121" max="14136" width="2.625" customWidth="1"/>
    <col min="14335" max="14335" width="2.5" customWidth="1"/>
    <col min="14336" max="14336" width="0.75" customWidth="1"/>
    <col min="14337" max="14375" width="2.625" customWidth="1"/>
    <col min="14376" max="14376" width="2" customWidth="1"/>
    <col min="14377" max="14392" width="2.625" customWidth="1"/>
    <col min="14591" max="14591" width="2.5" customWidth="1"/>
    <col min="14592" max="14592" width="0.75" customWidth="1"/>
    <col min="14593" max="14631" width="2.625" customWidth="1"/>
    <col min="14632" max="14632" width="2" customWidth="1"/>
    <col min="14633" max="14648" width="2.625" customWidth="1"/>
    <col min="14847" max="14847" width="2.5" customWidth="1"/>
    <col min="14848" max="14848" width="0.75" customWidth="1"/>
    <col min="14849" max="14887" width="2.625" customWidth="1"/>
    <col min="14888" max="14888" width="2" customWidth="1"/>
    <col min="14889" max="14904" width="2.625" customWidth="1"/>
    <col min="15103" max="15103" width="2.5" customWidth="1"/>
    <col min="15104" max="15104" width="0.75" customWidth="1"/>
    <col min="15105" max="15143" width="2.625" customWidth="1"/>
    <col min="15144" max="15144" width="2" customWidth="1"/>
    <col min="15145" max="15160" width="2.625" customWidth="1"/>
    <col min="15359" max="15359" width="2.5" customWidth="1"/>
    <col min="15360" max="15360" width="0.75" customWidth="1"/>
    <col min="15361" max="15399" width="2.625" customWidth="1"/>
    <col min="15400" max="15400" width="2" customWidth="1"/>
    <col min="15401" max="15416" width="2.625" customWidth="1"/>
    <col min="15615" max="15615" width="2.5" customWidth="1"/>
    <col min="15616" max="15616" width="0.75" customWidth="1"/>
    <col min="15617" max="15655" width="2.625" customWidth="1"/>
    <col min="15656" max="15656" width="2" customWidth="1"/>
    <col min="15657" max="15672" width="2.625" customWidth="1"/>
    <col min="15871" max="15871" width="2.5" customWidth="1"/>
    <col min="15872" max="15872" width="0.75" customWidth="1"/>
    <col min="15873" max="15911" width="2.625" customWidth="1"/>
    <col min="15912" max="15912" width="2" customWidth="1"/>
    <col min="15913" max="15928" width="2.625" customWidth="1"/>
    <col min="16127" max="16127" width="2.5" customWidth="1"/>
    <col min="16128" max="16128" width="0.75" customWidth="1"/>
    <col min="16129" max="16167" width="2.625" customWidth="1"/>
    <col min="16168" max="16168" width="2" customWidth="1"/>
    <col min="16169" max="16184" width="2.625" customWidth="1"/>
  </cols>
  <sheetData>
    <row r="1" spans="1:34" ht="18.75" customHeight="1">
      <c r="A1" s="22" t="s">
        <v>387</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4"/>
    </row>
    <row r="2" spans="1:34" ht="18.75" customHeight="1">
      <c r="A2" s="31" t="s">
        <v>96</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32"/>
    </row>
    <row r="3" spans="1:34" ht="18.75" customHeight="1">
      <c r="A3" s="356"/>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8"/>
    </row>
    <row r="4" spans="1:34" ht="18.75" customHeight="1">
      <c r="A4" s="359"/>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1"/>
    </row>
    <row r="5" spans="1:34" ht="18.75" customHeight="1">
      <c r="A5" s="359"/>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1"/>
    </row>
    <row r="6" spans="1:34" ht="18.75" customHeight="1">
      <c r="A6" s="359"/>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1"/>
    </row>
    <row r="7" spans="1:34" ht="18.75" customHeight="1">
      <c r="A7" s="359"/>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1"/>
    </row>
    <row r="8" spans="1:34" ht="18.75" customHeight="1">
      <c r="A8" s="31" t="s">
        <v>97</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32"/>
    </row>
    <row r="9" spans="1:34" ht="18.75" customHeight="1">
      <c r="A9" s="362"/>
      <c r="B9" s="363"/>
      <c r="C9" s="363"/>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4"/>
    </row>
    <row r="10" spans="1:34" ht="18.75" customHeight="1">
      <c r="A10" s="315"/>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7"/>
    </row>
    <row r="11" spans="1:34" ht="18.75" customHeight="1">
      <c r="A11" s="315"/>
      <c r="B11" s="316"/>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7"/>
    </row>
    <row r="12" spans="1:34" s="2" customFormat="1" ht="18.75" customHeight="1">
      <c r="A12" s="315"/>
      <c r="B12" s="316"/>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7"/>
    </row>
    <row r="13" spans="1:34" s="2" customFormat="1" ht="18.75" customHeight="1">
      <c r="A13" s="315"/>
      <c r="B13" s="31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7"/>
    </row>
    <row r="14" spans="1:34" s="2" customFormat="1" ht="18.75" customHeight="1">
      <c r="A14" s="315"/>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7"/>
    </row>
    <row r="15" spans="1:34" s="2" customFormat="1" ht="29.25" customHeight="1">
      <c r="A15" s="365"/>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7"/>
    </row>
    <row r="16" spans="1:34" s="2" customFormat="1" ht="18.75" customHeight="1">
      <c r="A16" s="368" t="s">
        <v>85</v>
      </c>
      <c r="B16" s="307"/>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8"/>
    </row>
    <row r="17" spans="1:35" s="2" customFormat="1" ht="13.5" customHeight="1">
      <c r="A17" s="33" t="s">
        <v>92</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5"/>
    </row>
    <row r="18" spans="1:35" s="2" customFormat="1" ht="13.5" customHeight="1">
      <c r="A18" s="381"/>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3"/>
    </row>
    <row r="19" spans="1:35" s="2" customFormat="1" ht="7.5" customHeight="1">
      <c r="A19" s="384"/>
      <c r="B19" s="385"/>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6"/>
    </row>
    <row r="20" spans="1:35" ht="18.75" customHeight="1">
      <c r="A20" s="31" t="s">
        <v>86</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32"/>
    </row>
    <row r="21" spans="1:35" ht="18.75" customHeight="1">
      <c r="A21" s="369"/>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1"/>
    </row>
    <row r="22" spans="1:35" ht="18.75" customHeight="1">
      <c r="A22" s="372"/>
      <c r="B22" s="373"/>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4"/>
    </row>
    <row r="23" spans="1:35" ht="18.75" customHeight="1">
      <c r="A23" s="375"/>
      <c r="B23" s="376"/>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7"/>
    </row>
    <row r="24" spans="1:35" s="2" customFormat="1" ht="18.75" customHeight="1">
      <c r="A24" s="378" t="s">
        <v>98</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80"/>
      <c r="AI24" s="15"/>
    </row>
    <row r="25" spans="1:35" s="2" customFormat="1" ht="18.75" customHeight="1">
      <c r="A25" s="215"/>
      <c r="B25" s="318" t="s">
        <v>74</v>
      </c>
      <c r="C25" s="319"/>
      <c r="D25" s="319"/>
      <c r="E25" s="319"/>
      <c r="F25" s="319"/>
      <c r="G25" s="319"/>
      <c r="H25" s="319"/>
      <c r="I25" s="319"/>
      <c r="J25" s="319"/>
      <c r="K25" s="319"/>
      <c r="L25" s="319"/>
      <c r="M25" s="320"/>
      <c r="N25" s="216"/>
      <c r="O25" s="216"/>
      <c r="P25" s="216"/>
      <c r="Q25" s="216"/>
      <c r="R25" s="216"/>
      <c r="S25" s="216"/>
      <c r="T25" s="216"/>
      <c r="U25" s="216"/>
      <c r="V25" s="216" t="s">
        <v>15</v>
      </c>
      <c r="W25" s="354" t="s">
        <v>16</v>
      </c>
      <c r="X25" s="354"/>
      <c r="Y25" s="354"/>
      <c r="Z25" s="354"/>
      <c r="AA25" s="354"/>
      <c r="AB25" s="354"/>
      <c r="AC25" s="354"/>
      <c r="AD25" s="354"/>
      <c r="AE25" s="354"/>
      <c r="AF25" s="354"/>
      <c r="AG25" s="354"/>
      <c r="AH25" s="355"/>
      <c r="AI25" s="15"/>
    </row>
    <row r="26" spans="1:35" s="2" customFormat="1" ht="18.75" customHeight="1">
      <c r="A26" s="217"/>
      <c r="B26" s="318" t="s">
        <v>73</v>
      </c>
      <c r="C26" s="319"/>
      <c r="D26" s="319"/>
      <c r="E26" s="319"/>
      <c r="F26" s="319"/>
      <c r="G26" s="319"/>
      <c r="H26" s="319"/>
      <c r="I26" s="319"/>
      <c r="J26" s="319"/>
      <c r="K26" s="319"/>
      <c r="L26" s="319"/>
      <c r="M26" s="320"/>
      <c r="N26" s="218"/>
      <c r="O26" s="219"/>
      <c r="P26" s="219"/>
      <c r="Q26" s="219"/>
      <c r="R26" s="219"/>
      <c r="S26" s="219"/>
      <c r="T26" s="219"/>
      <c r="U26" s="219"/>
      <c r="V26" s="219" t="s">
        <v>17</v>
      </c>
      <c r="W26" s="219"/>
      <c r="X26" s="219"/>
      <c r="Y26" s="219"/>
      <c r="Z26" s="219"/>
      <c r="AA26" s="219"/>
      <c r="AB26" s="219"/>
      <c r="AC26" s="219"/>
      <c r="AD26" s="219"/>
      <c r="AE26" s="219"/>
      <c r="AF26" s="219"/>
      <c r="AG26" s="219"/>
      <c r="AH26" s="220"/>
      <c r="AI26" s="15"/>
    </row>
    <row r="27" spans="1:35" s="2" customFormat="1" ht="36.75" customHeight="1">
      <c r="A27" s="221"/>
      <c r="B27" s="321" t="s">
        <v>75</v>
      </c>
      <c r="C27" s="322"/>
      <c r="D27" s="322"/>
      <c r="E27" s="322"/>
      <c r="F27" s="322"/>
      <c r="G27" s="322"/>
      <c r="H27" s="322"/>
      <c r="I27" s="322"/>
      <c r="J27" s="322"/>
      <c r="K27" s="322"/>
      <c r="L27" s="322"/>
      <c r="M27" s="323"/>
      <c r="N27" s="327" t="s">
        <v>76</v>
      </c>
      <c r="O27" s="328"/>
      <c r="P27" s="328"/>
      <c r="Q27" s="328"/>
      <c r="R27" s="328"/>
      <c r="S27" s="328"/>
      <c r="T27" s="328"/>
      <c r="U27" s="328"/>
      <c r="V27" s="328"/>
      <c r="W27" s="328"/>
      <c r="X27" s="328"/>
      <c r="Y27" s="328"/>
      <c r="Z27" s="328"/>
      <c r="AA27" s="328"/>
      <c r="AB27" s="328"/>
      <c r="AC27" s="328"/>
      <c r="AD27" s="328"/>
      <c r="AE27" s="328"/>
      <c r="AF27" s="328"/>
      <c r="AG27" s="328"/>
      <c r="AH27" s="329"/>
      <c r="AI27" s="15"/>
    </row>
    <row r="28" spans="1:35" s="2" customFormat="1" ht="24.75" customHeight="1">
      <c r="A28" s="221"/>
      <c r="B28" s="324"/>
      <c r="C28" s="325"/>
      <c r="D28" s="325"/>
      <c r="E28" s="325"/>
      <c r="F28" s="325"/>
      <c r="G28" s="325"/>
      <c r="H28" s="325"/>
      <c r="I28" s="325"/>
      <c r="J28" s="325"/>
      <c r="K28" s="325"/>
      <c r="L28" s="325"/>
      <c r="M28" s="326"/>
      <c r="N28" s="330" t="s">
        <v>77</v>
      </c>
      <c r="O28" s="331"/>
      <c r="P28" s="331"/>
      <c r="Q28" s="331"/>
      <c r="R28" s="331"/>
      <c r="S28" s="331"/>
      <c r="T28" s="331"/>
      <c r="U28" s="331"/>
      <c r="V28" s="331"/>
      <c r="W28" s="331"/>
      <c r="X28" s="331"/>
      <c r="Y28" s="331"/>
      <c r="Z28" s="331"/>
      <c r="AA28" s="331"/>
      <c r="AB28" s="331"/>
      <c r="AC28" s="331"/>
      <c r="AD28" s="331"/>
      <c r="AE28" s="331"/>
      <c r="AF28" s="331"/>
      <c r="AG28" s="331"/>
      <c r="AH28" s="332"/>
      <c r="AI28" s="15"/>
    </row>
    <row r="29" spans="1:35" s="2" customFormat="1" ht="18.75" customHeight="1">
      <c r="A29" s="333" t="s">
        <v>66</v>
      </c>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5"/>
      <c r="AI29" s="15"/>
    </row>
    <row r="30" spans="1:35" ht="18.75" customHeight="1">
      <c r="A30" s="336"/>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8"/>
    </row>
    <row r="31" spans="1:35" s="2" customFormat="1" ht="18.75" customHeight="1">
      <c r="A31" s="336"/>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8"/>
    </row>
    <row r="32" spans="1:35" s="2" customFormat="1" ht="18.75" customHeight="1">
      <c r="A32" s="336"/>
      <c r="B32" s="337"/>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8"/>
    </row>
    <row r="33" spans="1:34" s="2" customFormat="1" ht="18.75" customHeight="1">
      <c r="A33" s="336"/>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8"/>
    </row>
    <row r="34" spans="1:34" s="2" customFormat="1" ht="18.75" customHeight="1">
      <c r="A34" s="336"/>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8"/>
    </row>
    <row r="35" spans="1:34" s="2" customFormat="1" ht="18.75" customHeight="1">
      <c r="A35" s="339"/>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1"/>
    </row>
    <row r="36" spans="1:34" ht="18.75" customHeight="1">
      <c r="A36" s="13" t="s">
        <v>99</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43"/>
    </row>
    <row r="37" spans="1:34" ht="18.75" customHeight="1">
      <c r="A37" s="342" t="s">
        <v>87</v>
      </c>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343"/>
    </row>
    <row r="38" spans="1:34">
      <c r="A38" s="36"/>
      <c r="B38" s="37" t="s">
        <v>88</v>
      </c>
      <c r="C38" s="37"/>
      <c r="D38" s="37"/>
      <c r="E38" s="38"/>
      <c r="F38" s="38"/>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5"/>
    </row>
    <row r="39" spans="1:34">
      <c r="A39" s="39"/>
      <c r="B39" s="37" t="s">
        <v>11</v>
      </c>
      <c r="C39" s="37"/>
      <c r="D39" s="22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5"/>
    </row>
    <row r="40" spans="1:34">
      <c r="A40" s="39"/>
      <c r="B40" s="37" t="s">
        <v>12</v>
      </c>
      <c r="C40" s="37"/>
      <c r="D40" s="22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5"/>
    </row>
    <row r="41" spans="1:34">
      <c r="A41" s="39"/>
      <c r="B41" s="37" t="s">
        <v>13</v>
      </c>
      <c r="C41" s="37"/>
      <c r="D41" s="37"/>
      <c r="E41" s="38"/>
      <c r="F41" s="38"/>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5"/>
    </row>
    <row r="42" spans="1:34">
      <c r="A42" s="40"/>
      <c r="B42" s="41" t="s">
        <v>14</v>
      </c>
      <c r="C42" s="41"/>
      <c r="D42" s="41"/>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7"/>
    </row>
    <row r="43" spans="1:34">
      <c r="A43" s="315" t="s">
        <v>89</v>
      </c>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7"/>
    </row>
    <row r="44" spans="1:34">
      <c r="A44" s="348"/>
      <c r="B44" s="349"/>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50"/>
    </row>
    <row r="45" spans="1:34">
      <c r="A45" s="348"/>
      <c r="B45" s="349"/>
      <c r="C45" s="349"/>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50"/>
    </row>
    <row r="46" spans="1:34">
      <c r="A46" s="348"/>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50"/>
    </row>
    <row r="47" spans="1:34">
      <c r="A47" s="351"/>
      <c r="B47" s="352"/>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3"/>
    </row>
    <row r="48" spans="1:34">
      <c r="A48" s="10" t="s">
        <v>388</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42"/>
    </row>
    <row r="49" spans="1:34">
      <c r="A49" s="15"/>
      <c r="B49" s="12" t="s">
        <v>18</v>
      </c>
      <c r="C49" s="197"/>
      <c r="D49" s="197"/>
      <c r="E49" s="197"/>
      <c r="F49" s="197"/>
      <c r="G49" s="197"/>
      <c r="H49" s="197"/>
      <c r="I49" s="197"/>
      <c r="J49" s="197"/>
      <c r="K49" s="197"/>
      <c r="L49" s="197"/>
      <c r="M49" s="194" t="s">
        <v>19</v>
      </c>
      <c r="N49" s="194"/>
      <c r="O49" s="194"/>
      <c r="P49" s="194"/>
      <c r="Q49" s="197"/>
      <c r="R49" s="197"/>
      <c r="S49" s="197"/>
      <c r="T49" s="194"/>
      <c r="U49" s="194"/>
      <c r="V49" s="194"/>
      <c r="W49" s="194"/>
      <c r="X49" s="194"/>
      <c r="Y49" s="194"/>
      <c r="Z49" s="194"/>
      <c r="AA49" s="194"/>
      <c r="AB49" s="194"/>
      <c r="AC49" s="194"/>
      <c r="AD49" s="194"/>
      <c r="AE49" s="194"/>
      <c r="AF49" s="194"/>
      <c r="AG49" s="194"/>
      <c r="AH49" s="195"/>
    </row>
    <row r="50" spans="1:34">
      <c r="A50" s="15"/>
      <c r="B50" s="12" t="s">
        <v>20</v>
      </c>
      <c r="C50" s="194"/>
      <c r="D50" s="194"/>
      <c r="E50" s="194"/>
      <c r="F50" s="194"/>
      <c r="G50" s="194"/>
      <c r="H50" s="194"/>
      <c r="I50" s="194"/>
      <c r="J50" s="194"/>
      <c r="K50" s="194"/>
      <c r="L50" s="194"/>
      <c r="M50" s="194" t="s">
        <v>298</v>
      </c>
      <c r="N50" s="194"/>
      <c r="O50" s="194"/>
      <c r="P50" s="194"/>
      <c r="Q50" s="194"/>
      <c r="R50" s="194"/>
      <c r="S50" s="194"/>
      <c r="T50" s="194"/>
      <c r="U50" s="194"/>
      <c r="V50" s="194"/>
      <c r="W50" s="194"/>
      <c r="X50" s="194"/>
      <c r="Y50" s="194"/>
      <c r="Z50" s="194"/>
      <c r="AA50" s="194"/>
      <c r="AB50" s="194"/>
      <c r="AC50" s="194"/>
      <c r="AD50" s="194"/>
      <c r="AE50" s="194"/>
      <c r="AF50" s="194"/>
      <c r="AG50" s="194"/>
      <c r="AH50" s="195"/>
    </row>
    <row r="51" spans="1:34">
      <c r="A51" s="13"/>
      <c r="B51" s="12" t="s">
        <v>90</v>
      </c>
      <c r="C51" s="194"/>
      <c r="D51" s="194"/>
      <c r="E51" s="194"/>
      <c r="F51" s="194"/>
      <c r="G51" s="194"/>
      <c r="H51" s="194"/>
      <c r="I51" s="194"/>
      <c r="J51" s="194"/>
      <c r="K51" s="194"/>
      <c r="L51" s="194"/>
      <c r="M51" s="194" t="s">
        <v>298</v>
      </c>
      <c r="N51" s="194"/>
      <c r="O51" s="194"/>
      <c r="P51" s="194"/>
      <c r="Q51" s="193"/>
      <c r="R51" s="193"/>
      <c r="S51" s="193"/>
      <c r="T51" s="193"/>
      <c r="U51" s="193"/>
      <c r="V51" s="193"/>
      <c r="W51" s="193"/>
      <c r="X51" s="193"/>
      <c r="Y51" s="193"/>
      <c r="Z51" s="193"/>
      <c r="AA51" s="193"/>
      <c r="AB51" s="193"/>
      <c r="AC51" s="193"/>
      <c r="AD51" s="193"/>
      <c r="AE51" s="193"/>
      <c r="AF51" s="193"/>
      <c r="AG51" s="193"/>
      <c r="AH51" s="47"/>
    </row>
    <row r="52" spans="1:34">
      <c r="A52" s="13" t="s">
        <v>389</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42"/>
    </row>
    <row r="53" spans="1:34">
      <c r="A53" s="210"/>
      <c r="B53" s="211" t="s">
        <v>100</v>
      </c>
      <c r="C53" s="214"/>
      <c r="D53" s="214"/>
      <c r="E53" s="214"/>
      <c r="F53" s="214"/>
      <c r="G53" s="214"/>
      <c r="H53" s="214"/>
      <c r="I53" s="214"/>
      <c r="J53" s="214"/>
      <c r="K53" s="214"/>
      <c r="L53" s="214"/>
      <c r="M53" s="212"/>
      <c r="N53" s="212"/>
      <c r="O53" s="212"/>
      <c r="P53" s="212"/>
      <c r="Q53" s="214"/>
      <c r="R53" s="214"/>
      <c r="S53" s="214"/>
      <c r="T53" s="212"/>
      <c r="U53" s="212"/>
      <c r="V53" s="212"/>
      <c r="W53" s="212"/>
      <c r="X53" s="212"/>
      <c r="Y53" s="212"/>
      <c r="Z53" s="212"/>
      <c r="AA53" s="212"/>
      <c r="AB53" s="212"/>
      <c r="AC53" s="212"/>
      <c r="AD53" s="212"/>
      <c r="AE53" s="212"/>
      <c r="AF53" s="212"/>
      <c r="AG53" s="212"/>
      <c r="AH53" s="213"/>
    </row>
    <row r="54" spans="1:34">
      <c r="A54" s="312" t="s">
        <v>376</v>
      </c>
      <c r="B54" s="313"/>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4"/>
    </row>
    <row r="55" spans="1:34">
      <c r="A55" s="222"/>
      <c r="B55" s="306" t="s">
        <v>377</v>
      </c>
      <c r="C55" s="307"/>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8"/>
    </row>
    <row r="56" spans="1:34" ht="14.25" thickBot="1">
      <c r="A56" s="223"/>
      <c r="B56" s="309"/>
      <c r="C56" s="310"/>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1"/>
    </row>
  </sheetData>
  <mergeCells count="23">
    <mergeCell ref="B25:M25"/>
    <mergeCell ref="W25:AH25"/>
    <mergeCell ref="A3:AH7"/>
    <mergeCell ref="A9:AH15"/>
    <mergeCell ref="A16:AH16"/>
    <mergeCell ref="A21:AH23"/>
    <mergeCell ref="A24:AH24"/>
    <mergeCell ref="A18:AH19"/>
    <mergeCell ref="B55:AH56"/>
    <mergeCell ref="A54:AH54"/>
    <mergeCell ref="A43:AH43"/>
    <mergeCell ref="B26:M26"/>
    <mergeCell ref="B27:M28"/>
    <mergeCell ref="N27:AH27"/>
    <mergeCell ref="N28:AH28"/>
    <mergeCell ref="A29:AH35"/>
    <mergeCell ref="A37:AH37"/>
    <mergeCell ref="G38:AH38"/>
    <mergeCell ref="E39:AH39"/>
    <mergeCell ref="E40:AH40"/>
    <mergeCell ref="G41:AH41"/>
    <mergeCell ref="E42:AH42"/>
    <mergeCell ref="A44:AH47"/>
  </mergeCells>
  <phoneticPr fontId="8"/>
  <pageMargins left="0.70866141732283472" right="0.51181102362204722" top="0.74803149606299213" bottom="0.74803149606299213" header="0.31496062992125984" footer="0.31496062992125984"/>
  <pageSetup paperSize="9" scale="82" orientation="portrait" horizontalDpi="300" verticalDpi="300"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14"/>
  <sheetViews>
    <sheetView workbookViewId="0">
      <selection activeCell="X7" sqref="X7"/>
    </sheetView>
  </sheetViews>
  <sheetFormatPr defaultRowHeight="13.5"/>
  <cols>
    <col min="1" max="1" width="5.25" customWidth="1"/>
    <col min="2" max="2" width="19.125" customWidth="1"/>
    <col min="3" max="3" width="11.75" customWidth="1"/>
    <col min="4" max="12" width="16.875" style="53" customWidth="1"/>
    <col min="13" max="24" width="16.875" customWidth="1"/>
  </cols>
  <sheetData>
    <row r="1" spans="1:24" ht="17.25" customHeight="1">
      <c r="A1" s="52" t="str">
        <f>IF(マスター!B3=0,"",マスター!B3)</f>
        <v/>
      </c>
      <c r="B1" s="52"/>
      <c r="C1" s="52"/>
    </row>
    <row r="3" spans="1:24" ht="15" customHeight="1">
      <c r="A3" t="s">
        <v>181</v>
      </c>
    </row>
    <row r="4" spans="1:24" ht="15" customHeight="1">
      <c r="D4" s="53">
        <v>1</v>
      </c>
      <c r="E4" s="53">
        <v>2</v>
      </c>
      <c r="F4" s="53">
        <v>3</v>
      </c>
      <c r="G4" s="53">
        <v>4</v>
      </c>
      <c r="H4" s="53">
        <v>5</v>
      </c>
      <c r="I4" s="53">
        <v>6</v>
      </c>
      <c r="J4" s="53">
        <v>7</v>
      </c>
      <c r="K4" s="53">
        <v>8</v>
      </c>
      <c r="L4" s="53">
        <v>9</v>
      </c>
      <c r="M4" s="53">
        <v>10</v>
      </c>
      <c r="N4" s="53">
        <v>11</v>
      </c>
      <c r="O4" s="53">
        <v>12</v>
      </c>
      <c r="P4" s="53">
        <v>13</v>
      </c>
      <c r="Q4" s="53">
        <v>14</v>
      </c>
      <c r="R4" s="53">
        <v>15</v>
      </c>
      <c r="S4" s="53">
        <v>16</v>
      </c>
      <c r="T4" s="53">
        <v>17</v>
      </c>
      <c r="U4" s="53">
        <v>18</v>
      </c>
      <c r="V4" s="53">
        <v>19</v>
      </c>
      <c r="W4" s="53">
        <v>20</v>
      </c>
      <c r="X4" s="26" t="s">
        <v>25</v>
      </c>
    </row>
    <row r="5" spans="1:24" ht="42" customHeight="1">
      <c r="A5" s="457" t="s">
        <v>133</v>
      </c>
      <c r="B5" s="573"/>
      <c r="C5" s="67" t="s">
        <v>134</v>
      </c>
      <c r="D5" s="207" t="str">
        <f>IF('内訳書2-1'!$D$4=0,"",'内訳書2-1'!$D$4)</f>
        <v/>
      </c>
      <c r="E5" s="207" t="str">
        <f>IF('内訳書2-2'!$D$4=0,"",'内訳書2-2'!$D$4)</f>
        <v/>
      </c>
      <c r="F5" s="207" t="str">
        <f>IF('内訳書2-3'!$D$4=0,"",'内訳書2-3'!$D$4)</f>
        <v/>
      </c>
      <c r="G5" s="207" t="str">
        <f>IF('内訳書2-4'!$D$4=0,"",'内訳書2-4'!$D$4)</f>
        <v/>
      </c>
      <c r="H5" s="207" t="str">
        <f>IF('内訳書2-5'!$D$4=0,"",'内訳書2-5'!$D$4)</f>
        <v/>
      </c>
      <c r="I5" s="207" t="str">
        <f>IF('内訳書2-6'!$D$4=0,"",'内訳書2-6'!$D$4)</f>
        <v/>
      </c>
      <c r="J5" s="207" t="str">
        <f>IF('内訳書2-7'!$D$4=0,"",'内訳書2-7'!$D$4)</f>
        <v/>
      </c>
      <c r="K5" s="207" t="str">
        <f>IF('内訳書2-8'!$D$4=0,"",'内訳書2-8'!$D$4)</f>
        <v/>
      </c>
      <c r="L5" s="207" t="str">
        <f>IF('内訳書2-9'!$D$4=0,"",'内訳書2-9'!$D$4)</f>
        <v/>
      </c>
      <c r="M5" s="207" t="str">
        <f>IF('内訳書2-10'!$D$4=0,"",'内訳書2-10'!$D$4)</f>
        <v/>
      </c>
      <c r="N5" s="207" t="str">
        <f>IF('内訳書2-11'!$D$4=0,"",'内訳書2-11'!$D$4)</f>
        <v/>
      </c>
      <c r="O5" s="207" t="str">
        <f>IF('内訳書2-12'!$D$4=0,"",'内訳書2-12'!$D$4)</f>
        <v/>
      </c>
      <c r="P5" s="207" t="str">
        <f>IF('内訳書2-13'!$D$4=0,"",'内訳書2-13'!$D$4)</f>
        <v/>
      </c>
      <c r="Q5" s="207" t="str">
        <f>IF('内訳書2-14'!$D$4=0,"",'内訳書2-14'!$D$4)</f>
        <v/>
      </c>
      <c r="R5" s="207" t="str">
        <f>IF('内訳書2-15'!$D$4=0,"",'内訳書2-15'!$D$4)</f>
        <v/>
      </c>
      <c r="S5" s="207" t="str">
        <f>IF('内訳書2-16'!$D$4=0,"",'内訳書2-16'!$D$4)</f>
        <v/>
      </c>
      <c r="T5" s="207" t="str">
        <f>IF('内訳書2-17'!$D$4=0,"",'内訳書2-17'!$D$4)</f>
        <v/>
      </c>
      <c r="U5" s="207" t="str">
        <f>IF('内訳書2-18'!$D$4=0,"",'内訳書2-18'!$D$4)</f>
        <v/>
      </c>
      <c r="V5" s="207" t="str">
        <f>IF('内訳書2-19'!$D$4=0,"",'内訳書2-19'!$D$4)</f>
        <v/>
      </c>
      <c r="W5" s="207" t="str">
        <f>IF('内訳書2-20'!$D$4=0,"",'内訳書2-20'!$D$4)</f>
        <v/>
      </c>
      <c r="X5" s="436" t="s">
        <v>72</v>
      </c>
    </row>
    <row r="6" spans="1:24" ht="27" customHeight="1" thickBot="1">
      <c r="A6" s="574"/>
      <c r="B6" s="575"/>
      <c r="C6" s="65" t="s">
        <v>135</v>
      </c>
      <c r="D6" s="207" t="str">
        <f>IF('内訳書2-1'!$D$3=0,"",'内訳書2-1'!$D$3)</f>
        <v/>
      </c>
      <c r="E6" s="207" t="str">
        <f>IF('内訳書2-2'!$D$3=0,"",'内訳書2-2'!$D$3)</f>
        <v/>
      </c>
      <c r="F6" s="207" t="str">
        <f>IF('内訳書2-3'!$D$3=0,"",'内訳書2-3'!$D$3)</f>
        <v/>
      </c>
      <c r="G6" s="207" t="str">
        <f>IF('内訳書2-4'!$D$3=0,"",'内訳書2-4'!$D$3)</f>
        <v/>
      </c>
      <c r="H6" s="207" t="str">
        <f>IF('内訳書2-5'!$D$3=0,"",'内訳書2-5'!$D$3)</f>
        <v/>
      </c>
      <c r="I6" s="207" t="str">
        <f>IF('内訳書2-6'!$D$3=0,"",'内訳書2-6'!$D$3)</f>
        <v/>
      </c>
      <c r="J6" s="207" t="str">
        <f>IF('内訳書2-7'!$D$3=0,"",'内訳書2-7'!$D$3)</f>
        <v/>
      </c>
      <c r="K6" s="207" t="str">
        <f>IF('内訳書2-8'!$D$3=0,"",'内訳書2-8'!$D$3)</f>
        <v/>
      </c>
      <c r="L6" s="207" t="str">
        <f>IF('内訳書2-9'!$D$3=0,"",'内訳書2-9'!$D$3)</f>
        <v/>
      </c>
      <c r="M6" s="207" t="str">
        <f>IF('内訳書2-10'!$D$3=0,"",'内訳書2-10'!$D$3)</f>
        <v/>
      </c>
      <c r="N6" s="207" t="str">
        <f>IF('内訳書2-11'!$D$3=0,"",'内訳書2-11'!$D$3)</f>
        <v/>
      </c>
      <c r="O6" s="207" t="str">
        <f>IF('内訳書2-12'!$D$3=0,"",'内訳書2-12'!$D$3)</f>
        <v/>
      </c>
      <c r="P6" s="207" t="str">
        <f>IF('内訳書2-13'!$D$3=0,"",'内訳書2-13'!$D$3)</f>
        <v/>
      </c>
      <c r="Q6" s="207" t="str">
        <f>IF('内訳書2-14'!$D$3=0,"",'内訳書2-14'!$D$3)</f>
        <v/>
      </c>
      <c r="R6" s="207" t="str">
        <f>IF('内訳書2-15'!$D$3=0,"",'内訳書2-15'!$D$3)</f>
        <v/>
      </c>
      <c r="S6" s="207" t="str">
        <f>IF('内訳書2-16'!$D$3=0,"",'内訳書2-16'!$D$3)</f>
        <v/>
      </c>
      <c r="T6" s="207" t="str">
        <f>IF('内訳書2-17'!$D$3=0,"",'内訳書2-17'!$D$3)</f>
        <v/>
      </c>
      <c r="U6" s="207" t="str">
        <f>IF('内訳書2-18'!$D$3=0,"",'内訳書2-18'!$D$3)</f>
        <v/>
      </c>
      <c r="V6" s="207" t="str">
        <f>IF('内訳書2-19'!$D$3=0,"",'内訳書2-19'!$D$3)</f>
        <v/>
      </c>
      <c r="W6" s="207" t="str">
        <f>IF('内訳書2-20'!$D$3=0,"",'内訳書2-20'!$D$3)</f>
        <v/>
      </c>
      <c r="X6" s="437"/>
    </row>
    <row r="7" spans="1:24" ht="22.5" customHeight="1" thickTop="1">
      <c r="A7" s="572" t="s">
        <v>144</v>
      </c>
      <c r="B7" s="572"/>
      <c r="C7" s="572"/>
      <c r="D7" s="71">
        <f>'内訳書１（収入事業別）'!F17</f>
        <v>0</v>
      </c>
      <c r="E7" s="71">
        <f>'内訳書１（収入事業別）'!G17</f>
        <v>0</v>
      </c>
      <c r="F7" s="71">
        <f>'内訳書１（収入事業別）'!H17</f>
        <v>0</v>
      </c>
      <c r="G7" s="71">
        <f>'内訳書１（収入事業別）'!I17</f>
        <v>0</v>
      </c>
      <c r="H7" s="71">
        <f>'内訳書１（収入事業別）'!J17</f>
        <v>0</v>
      </c>
      <c r="I7" s="71">
        <f>'内訳書１（収入事業別）'!K17</f>
        <v>0</v>
      </c>
      <c r="J7" s="71">
        <f>'内訳書１（収入事業別）'!L17</f>
        <v>0</v>
      </c>
      <c r="K7" s="71">
        <f>'内訳書１（収入事業別）'!M17</f>
        <v>0</v>
      </c>
      <c r="L7" s="71">
        <f>'内訳書１（収入事業別）'!N17</f>
        <v>0</v>
      </c>
      <c r="M7" s="71">
        <f>'内訳書１（収入事業別）'!O17</f>
        <v>0</v>
      </c>
      <c r="N7" s="71">
        <f>'内訳書１（収入事業別）'!P17</f>
        <v>0</v>
      </c>
      <c r="O7" s="71">
        <f>'内訳書１（収入事業別）'!Q17</f>
        <v>0</v>
      </c>
      <c r="P7" s="71">
        <f>'内訳書１（収入事業別）'!R17</f>
        <v>0</v>
      </c>
      <c r="Q7" s="71">
        <f>'内訳書１（収入事業別）'!S17</f>
        <v>0</v>
      </c>
      <c r="R7" s="71">
        <f>'内訳書１（収入事業別）'!T17</f>
        <v>0</v>
      </c>
      <c r="S7" s="71">
        <f>'内訳書１（収入事業別）'!U17</f>
        <v>0</v>
      </c>
      <c r="T7" s="71">
        <f>'内訳書１（収入事業別）'!V17</f>
        <v>0</v>
      </c>
      <c r="U7" s="71">
        <f>'内訳書１（収入事業別）'!W17</f>
        <v>0</v>
      </c>
      <c r="V7" s="71">
        <f>'内訳書１（収入事業別）'!X17</f>
        <v>0</v>
      </c>
      <c r="W7" s="71">
        <f>'内訳書１（収入事業別）'!Y17</f>
        <v>0</v>
      </c>
      <c r="X7" s="71">
        <f>'内訳書１（収入事業別）'!Z17</f>
        <v>0</v>
      </c>
    </row>
    <row r="8" spans="1:24" ht="15" customHeight="1">
      <c r="A8" s="477" t="s">
        <v>137</v>
      </c>
      <c r="B8" s="477"/>
      <c r="C8" s="477"/>
      <c r="D8" s="66">
        <f>'内訳書１（収入事業別）'!F9</f>
        <v>0</v>
      </c>
      <c r="E8" s="66">
        <f>'内訳書１（収入事業別）'!G9</f>
        <v>0</v>
      </c>
      <c r="F8" s="66">
        <f>'内訳書１（収入事業別）'!H9</f>
        <v>0</v>
      </c>
      <c r="G8" s="66">
        <f>'内訳書１（収入事業別）'!I9</f>
        <v>0</v>
      </c>
      <c r="H8" s="66">
        <f>'内訳書１（収入事業別）'!J9</f>
        <v>0</v>
      </c>
      <c r="I8" s="66">
        <f>'内訳書１（収入事業別）'!K9</f>
        <v>0</v>
      </c>
      <c r="J8" s="66">
        <f>'内訳書１（収入事業別）'!L9</f>
        <v>0</v>
      </c>
      <c r="K8" s="66">
        <f>'内訳書１（収入事業別）'!M9</f>
        <v>0</v>
      </c>
      <c r="L8" s="66">
        <f>'内訳書１（収入事業別）'!N9</f>
        <v>0</v>
      </c>
      <c r="M8" s="66">
        <f>'内訳書１（収入事業別）'!O9</f>
        <v>0</v>
      </c>
      <c r="N8" s="66">
        <f>'内訳書１（収入事業別）'!P9</f>
        <v>0</v>
      </c>
      <c r="O8" s="66">
        <f>'内訳書１（収入事業別）'!Q9</f>
        <v>0</v>
      </c>
      <c r="P8" s="66">
        <f>'内訳書１（収入事業別）'!R9</f>
        <v>0</v>
      </c>
      <c r="Q8" s="66">
        <f>'内訳書１（収入事業別）'!S9</f>
        <v>0</v>
      </c>
      <c r="R8" s="66">
        <f>'内訳書１（収入事業別）'!T9</f>
        <v>0</v>
      </c>
      <c r="S8" s="66">
        <f>'内訳書１（収入事業別）'!U9</f>
        <v>0</v>
      </c>
      <c r="T8" s="66">
        <f>'内訳書１（収入事業別）'!V9</f>
        <v>0</v>
      </c>
      <c r="U8" s="66">
        <f>'内訳書１（収入事業別）'!W9</f>
        <v>0</v>
      </c>
      <c r="V8" s="66">
        <f>'内訳書１（収入事業別）'!X9</f>
        <v>0</v>
      </c>
      <c r="W8" s="66">
        <f>'内訳書１（収入事業別）'!Y9</f>
        <v>0</v>
      </c>
      <c r="X8" s="66">
        <f>SUM(D8:W8)</f>
        <v>0</v>
      </c>
    </row>
    <row r="9" spans="1:24" ht="15" customHeight="1">
      <c r="A9" s="477" t="s">
        <v>138</v>
      </c>
      <c r="B9" s="477"/>
      <c r="C9" s="477"/>
      <c r="D9" s="66">
        <f>'内訳書１（収入事業別）'!F10</f>
        <v>0</v>
      </c>
      <c r="E9" s="66">
        <f>'内訳書１（収入事業別）'!G10</f>
        <v>0</v>
      </c>
      <c r="F9" s="66">
        <f>'内訳書１（収入事業別）'!H10</f>
        <v>0</v>
      </c>
      <c r="G9" s="66">
        <f>'内訳書１（収入事業別）'!I10</f>
        <v>0</v>
      </c>
      <c r="H9" s="66">
        <f>'内訳書１（収入事業別）'!J10</f>
        <v>0</v>
      </c>
      <c r="I9" s="66">
        <f>'内訳書１（収入事業別）'!K10</f>
        <v>0</v>
      </c>
      <c r="J9" s="66">
        <f>'内訳書１（収入事業別）'!L10</f>
        <v>0</v>
      </c>
      <c r="K9" s="66">
        <f>'内訳書１（収入事業別）'!M10</f>
        <v>0</v>
      </c>
      <c r="L9" s="66">
        <f>'内訳書１（収入事業別）'!N10</f>
        <v>0</v>
      </c>
      <c r="M9" s="66">
        <f>'内訳書１（収入事業別）'!O10</f>
        <v>0</v>
      </c>
      <c r="N9" s="66">
        <f>'内訳書１（収入事業別）'!P10</f>
        <v>0</v>
      </c>
      <c r="O9" s="66">
        <f>'内訳書１（収入事業別）'!Q10</f>
        <v>0</v>
      </c>
      <c r="P9" s="66">
        <f>'内訳書１（収入事業別）'!R10</f>
        <v>0</v>
      </c>
      <c r="Q9" s="66">
        <f>'内訳書１（収入事業別）'!S10</f>
        <v>0</v>
      </c>
      <c r="R9" s="66">
        <f>'内訳書１（収入事業別）'!T10</f>
        <v>0</v>
      </c>
      <c r="S9" s="66">
        <f>'内訳書１（収入事業別）'!U10</f>
        <v>0</v>
      </c>
      <c r="T9" s="66">
        <f>'内訳書１（収入事業別）'!V10</f>
        <v>0</v>
      </c>
      <c r="U9" s="66">
        <f>'内訳書１（収入事業別）'!W10</f>
        <v>0</v>
      </c>
      <c r="V9" s="66">
        <f>'内訳書１（収入事業別）'!X10</f>
        <v>0</v>
      </c>
      <c r="W9" s="66">
        <f>'内訳書１（収入事業別）'!Y10</f>
        <v>0</v>
      </c>
      <c r="X9" s="66">
        <f>SUM(D9:W9)</f>
        <v>0</v>
      </c>
    </row>
    <row r="10" spans="1:24" ht="15" customHeight="1">
      <c r="A10" s="477" t="s">
        <v>139</v>
      </c>
      <c r="B10" s="477"/>
      <c r="C10" s="477"/>
      <c r="D10" s="66">
        <f>'内訳書１（収入事業別）'!F11</f>
        <v>0</v>
      </c>
      <c r="E10" s="66">
        <f>'内訳書１（収入事業別）'!G11</f>
        <v>0</v>
      </c>
      <c r="F10" s="66">
        <f>'内訳書１（収入事業別）'!H11</f>
        <v>0</v>
      </c>
      <c r="G10" s="66">
        <f>'内訳書１（収入事業別）'!I11</f>
        <v>0</v>
      </c>
      <c r="H10" s="66">
        <f>'内訳書１（収入事業別）'!J11</f>
        <v>0</v>
      </c>
      <c r="I10" s="66">
        <f>'内訳書１（収入事業別）'!K11</f>
        <v>0</v>
      </c>
      <c r="J10" s="66">
        <f>'内訳書１（収入事業別）'!L11</f>
        <v>0</v>
      </c>
      <c r="K10" s="66">
        <f>'内訳書１（収入事業別）'!M11</f>
        <v>0</v>
      </c>
      <c r="L10" s="66">
        <f>'内訳書１（収入事業別）'!N11</f>
        <v>0</v>
      </c>
      <c r="M10" s="66">
        <f>'内訳書１（収入事業別）'!O11</f>
        <v>0</v>
      </c>
      <c r="N10" s="66">
        <f>'内訳書１（収入事業別）'!P11</f>
        <v>0</v>
      </c>
      <c r="O10" s="66">
        <f>'内訳書１（収入事業別）'!Q11</f>
        <v>0</v>
      </c>
      <c r="P10" s="66">
        <f>'内訳書１（収入事業別）'!R11</f>
        <v>0</v>
      </c>
      <c r="Q10" s="66">
        <f>'内訳書１（収入事業別）'!S11</f>
        <v>0</v>
      </c>
      <c r="R10" s="66">
        <f>'内訳書１（収入事業別）'!T11</f>
        <v>0</v>
      </c>
      <c r="S10" s="66">
        <f>'内訳書１（収入事業別）'!U11</f>
        <v>0</v>
      </c>
      <c r="T10" s="66">
        <f>'内訳書１（収入事業別）'!V11</f>
        <v>0</v>
      </c>
      <c r="U10" s="66">
        <f>'内訳書１（収入事業別）'!W11</f>
        <v>0</v>
      </c>
      <c r="V10" s="66">
        <f>'内訳書１（収入事業別）'!X11</f>
        <v>0</v>
      </c>
      <c r="W10" s="66">
        <f>'内訳書１（収入事業別）'!Y11</f>
        <v>0</v>
      </c>
      <c r="X10" s="66">
        <f>SUM(D10:W10)</f>
        <v>0</v>
      </c>
    </row>
    <row r="11" spans="1:24" ht="15" customHeight="1">
      <c r="A11" s="477" t="s">
        <v>140</v>
      </c>
      <c r="B11" s="477"/>
      <c r="C11" s="477"/>
      <c r="D11" s="66">
        <f>'内訳書１（収入事業別）'!F12</f>
        <v>0</v>
      </c>
      <c r="E11" s="66">
        <f>'内訳書１（収入事業別）'!G12</f>
        <v>0</v>
      </c>
      <c r="F11" s="66">
        <f>'内訳書１（収入事業別）'!H12</f>
        <v>0</v>
      </c>
      <c r="G11" s="66">
        <f>'内訳書１（収入事業別）'!I12</f>
        <v>0</v>
      </c>
      <c r="H11" s="66">
        <f>'内訳書１（収入事業別）'!J12</f>
        <v>0</v>
      </c>
      <c r="I11" s="66">
        <f>'内訳書１（収入事業別）'!K12</f>
        <v>0</v>
      </c>
      <c r="J11" s="66">
        <f>'内訳書１（収入事業別）'!L12</f>
        <v>0</v>
      </c>
      <c r="K11" s="66">
        <f>'内訳書１（収入事業別）'!M12</f>
        <v>0</v>
      </c>
      <c r="L11" s="66">
        <f>'内訳書１（収入事業別）'!N12</f>
        <v>0</v>
      </c>
      <c r="M11" s="66">
        <f>'内訳書１（収入事業別）'!O12</f>
        <v>0</v>
      </c>
      <c r="N11" s="66">
        <f>'内訳書１（収入事業別）'!P12</f>
        <v>0</v>
      </c>
      <c r="O11" s="66">
        <f>'内訳書１（収入事業別）'!Q12</f>
        <v>0</v>
      </c>
      <c r="P11" s="66">
        <f>'内訳書１（収入事業別）'!R12</f>
        <v>0</v>
      </c>
      <c r="Q11" s="66">
        <f>'内訳書１（収入事業別）'!S12</f>
        <v>0</v>
      </c>
      <c r="R11" s="66">
        <f>'内訳書１（収入事業別）'!T12</f>
        <v>0</v>
      </c>
      <c r="S11" s="66">
        <f>'内訳書１（収入事業別）'!U12</f>
        <v>0</v>
      </c>
      <c r="T11" s="66">
        <f>'内訳書１（収入事業別）'!V12</f>
        <v>0</v>
      </c>
      <c r="U11" s="66">
        <f>'内訳書１（収入事業別）'!W12</f>
        <v>0</v>
      </c>
      <c r="V11" s="66">
        <f>'内訳書１（収入事業別）'!X12</f>
        <v>0</v>
      </c>
      <c r="W11" s="66">
        <f>'内訳書１（収入事業別）'!Y12</f>
        <v>0</v>
      </c>
      <c r="X11" s="66">
        <f>SUM(D11:W11)</f>
        <v>0</v>
      </c>
    </row>
    <row r="12" spans="1:24" ht="15" customHeight="1">
      <c r="A12" s="477" t="s">
        <v>141</v>
      </c>
      <c r="B12" s="477"/>
      <c r="C12" s="477"/>
      <c r="D12" s="66">
        <f>'内訳書１（収入事業別）'!F13</f>
        <v>0</v>
      </c>
      <c r="E12" s="66">
        <f>'内訳書１（収入事業別）'!G13</f>
        <v>0</v>
      </c>
      <c r="F12" s="66">
        <f>'内訳書１（収入事業別）'!H13</f>
        <v>0</v>
      </c>
      <c r="G12" s="66">
        <f>'内訳書１（収入事業別）'!I13</f>
        <v>0</v>
      </c>
      <c r="H12" s="66">
        <f>'内訳書１（収入事業別）'!J13</f>
        <v>0</v>
      </c>
      <c r="I12" s="66">
        <f>'内訳書１（収入事業別）'!K13</f>
        <v>0</v>
      </c>
      <c r="J12" s="66">
        <f>'内訳書１（収入事業別）'!L13</f>
        <v>0</v>
      </c>
      <c r="K12" s="66">
        <f>'内訳書１（収入事業別）'!M13</f>
        <v>0</v>
      </c>
      <c r="L12" s="66">
        <f>'内訳書１（収入事業別）'!N13</f>
        <v>0</v>
      </c>
      <c r="M12" s="66">
        <f>'内訳書１（収入事業別）'!O13</f>
        <v>0</v>
      </c>
      <c r="N12" s="66">
        <f>'内訳書１（収入事業別）'!P13</f>
        <v>0</v>
      </c>
      <c r="O12" s="66">
        <f>'内訳書１（収入事業別）'!Q13</f>
        <v>0</v>
      </c>
      <c r="P12" s="66">
        <f>'内訳書１（収入事業別）'!R13</f>
        <v>0</v>
      </c>
      <c r="Q12" s="66">
        <f>'内訳書１（収入事業別）'!S13</f>
        <v>0</v>
      </c>
      <c r="R12" s="66">
        <f>'内訳書１（収入事業別）'!T13</f>
        <v>0</v>
      </c>
      <c r="S12" s="66">
        <f>'内訳書１（収入事業別）'!U13</f>
        <v>0</v>
      </c>
      <c r="T12" s="66">
        <f>'内訳書１（収入事業別）'!V13</f>
        <v>0</v>
      </c>
      <c r="U12" s="66">
        <f>'内訳書１（収入事業別）'!W13</f>
        <v>0</v>
      </c>
      <c r="V12" s="66">
        <f>'内訳書１（収入事業別）'!X13</f>
        <v>0</v>
      </c>
      <c r="W12" s="66">
        <f>'内訳書１（収入事業別）'!Y13</f>
        <v>0</v>
      </c>
      <c r="X12" s="66">
        <f>SUM(D12:W12)</f>
        <v>0</v>
      </c>
    </row>
    <row r="13" spans="1:24" ht="20.25" customHeight="1" thickBot="1">
      <c r="A13" s="465" t="s">
        <v>182</v>
      </c>
      <c r="B13" s="465"/>
      <c r="C13" s="465"/>
      <c r="D13" s="69">
        <f>D7-SUM(D8:D12)</f>
        <v>0</v>
      </c>
      <c r="E13" s="69">
        <f t="shared" ref="E13:M13" si="0">E7-SUM(E8:E12)</f>
        <v>0</v>
      </c>
      <c r="F13" s="69">
        <f t="shared" si="0"/>
        <v>0</v>
      </c>
      <c r="G13" s="69">
        <f t="shared" si="0"/>
        <v>0</v>
      </c>
      <c r="H13" s="69">
        <f t="shared" si="0"/>
        <v>0</v>
      </c>
      <c r="I13" s="69">
        <f t="shared" si="0"/>
        <v>0</v>
      </c>
      <c r="J13" s="69">
        <f t="shared" si="0"/>
        <v>0</v>
      </c>
      <c r="K13" s="69">
        <f t="shared" si="0"/>
        <v>0</v>
      </c>
      <c r="L13" s="69">
        <f t="shared" si="0"/>
        <v>0</v>
      </c>
      <c r="M13" s="69">
        <f t="shared" si="0"/>
        <v>0</v>
      </c>
      <c r="N13" s="69">
        <f t="shared" ref="N13:X13" si="1">N7-SUM(N8:N12)</f>
        <v>0</v>
      </c>
      <c r="O13" s="69">
        <f t="shared" si="1"/>
        <v>0</v>
      </c>
      <c r="P13" s="69">
        <f t="shared" si="1"/>
        <v>0</v>
      </c>
      <c r="Q13" s="69">
        <f t="shared" si="1"/>
        <v>0</v>
      </c>
      <c r="R13" s="69">
        <f t="shared" si="1"/>
        <v>0</v>
      </c>
      <c r="S13" s="69">
        <f t="shared" si="1"/>
        <v>0</v>
      </c>
      <c r="T13" s="69">
        <f t="shared" si="1"/>
        <v>0</v>
      </c>
      <c r="U13" s="69">
        <f t="shared" si="1"/>
        <v>0</v>
      </c>
      <c r="V13" s="69">
        <f t="shared" si="1"/>
        <v>0</v>
      </c>
      <c r="W13" s="69">
        <f t="shared" si="1"/>
        <v>0</v>
      </c>
      <c r="X13" s="70">
        <f t="shared" si="1"/>
        <v>0</v>
      </c>
    </row>
    <row r="14" spans="1:24" ht="21" customHeight="1" thickTop="1">
      <c r="A14" s="572" t="s">
        <v>183</v>
      </c>
      <c r="B14" s="572"/>
      <c r="C14" s="572"/>
      <c r="D14" s="74">
        <f t="shared" ref="D14:W14" si="2">IF($X$13=0,0,D13/$X$13)</f>
        <v>0</v>
      </c>
      <c r="E14" s="74">
        <f t="shared" si="2"/>
        <v>0</v>
      </c>
      <c r="F14" s="74">
        <f t="shared" si="2"/>
        <v>0</v>
      </c>
      <c r="G14" s="74">
        <f t="shared" si="2"/>
        <v>0</v>
      </c>
      <c r="H14" s="74">
        <f t="shared" si="2"/>
        <v>0</v>
      </c>
      <c r="I14" s="74">
        <f t="shared" si="2"/>
        <v>0</v>
      </c>
      <c r="J14" s="74">
        <f t="shared" si="2"/>
        <v>0</v>
      </c>
      <c r="K14" s="74">
        <f t="shared" si="2"/>
        <v>0</v>
      </c>
      <c r="L14" s="74">
        <f t="shared" si="2"/>
        <v>0</v>
      </c>
      <c r="M14" s="74">
        <f t="shared" si="2"/>
        <v>0</v>
      </c>
      <c r="N14" s="74">
        <f t="shared" si="2"/>
        <v>0</v>
      </c>
      <c r="O14" s="74">
        <f t="shared" si="2"/>
        <v>0</v>
      </c>
      <c r="P14" s="74">
        <f t="shared" si="2"/>
        <v>0</v>
      </c>
      <c r="Q14" s="74">
        <f t="shared" si="2"/>
        <v>0</v>
      </c>
      <c r="R14" s="74">
        <f t="shared" si="2"/>
        <v>0</v>
      </c>
      <c r="S14" s="74">
        <f t="shared" si="2"/>
        <v>0</v>
      </c>
      <c r="T14" s="74">
        <f t="shared" si="2"/>
        <v>0</v>
      </c>
      <c r="U14" s="74">
        <f t="shared" si="2"/>
        <v>0</v>
      </c>
      <c r="V14" s="74">
        <f t="shared" si="2"/>
        <v>0</v>
      </c>
      <c r="W14" s="74">
        <f t="shared" si="2"/>
        <v>0</v>
      </c>
      <c r="X14" s="75">
        <f>SUM(D14:W14)</f>
        <v>0</v>
      </c>
    </row>
  </sheetData>
  <mergeCells count="10">
    <mergeCell ref="A11:C11"/>
    <mergeCell ref="A12:C12"/>
    <mergeCell ref="A13:C13"/>
    <mergeCell ref="A14:C14"/>
    <mergeCell ref="A5:B6"/>
    <mergeCell ref="X5:X6"/>
    <mergeCell ref="A7:C7"/>
    <mergeCell ref="A8:C8"/>
    <mergeCell ref="A9:C9"/>
    <mergeCell ref="A10:C10"/>
  </mergeCells>
  <phoneticPr fontId="8"/>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I20"/>
  <sheetViews>
    <sheetView workbookViewId="0">
      <selection activeCell="J13" sqref="J13"/>
    </sheetView>
  </sheetViews>
  <sheetFormatPr defaultRowHeight="12"/>
  <cols>
    <col min="1" max="1" width="12.25" style="170" customWidth="1"/>
    <col min="2" max="2" width="20.375" style="76" customWidth="1"/>
    <col min="3" max="3" width="9" style="170"/>
    <col min="4" max="4" width="11.375" style="170" customWidth="1"/>
    <col min="5" max="5" width="21.25" style="170" customWidth="1"/>
    <col min="6" max="6" width="14" style="170" customWidth="1"/>
    <col min="7" max="7" width="9" style="170"/>
    <col min="8" max="8" width="18.875" style="170" customWidth="1"/>
    <col min="9" max="9" width="14.75" style="170" customWidth="1"/>
    <col min="10" max="10" width="9" style="170"/>
    <col min="11" max="11" width="10" style="170" bestFit="1" customWidth="1"/>
    <col min="12" max="12" width="13" style="170" bestFit="1" customWidth="1"/>
    <col min="13" max="16384" width="9" style="170"/>
  </cols>
  <sheetData>
    <row r="2" spans="1:9">
      <c r="A2" s="171" t="s">
        <v>184</v>
      </c>
      <c r="D2" s="170" t="s">
        <v>185</v>
      </c>
      <c r="H2" s="163" t="s">
        <v>215</v>
      </c>
      <c r="I2" s="163" t="s">
        <v>41</v>
      </c>
    </row>
    <row r="3" spans="1:9">
      <c r="A3" s="172" t="s">
        <v>180</v>
      </c>
      <c r="B3" s="173"/>
      <c r="C3" s="172"/>
      <c r="D3" s="172"/>
      <c r="E3" s="77" t="s">
        <v>292</v>
      </c>
      <c r="F3" s="174">
        <v>100000000</v>
      </c>
      <c r="H3" s="163"/>
      <c r="I3" s="163" t="s">
        <v>42</v>
      </c>
    </row>
    <row r="4" spans="1:9">
      <c r="A4" s="78" t="s">
        <v>186</v>
      </c>
      <c r="B4" s="173"/>
      <c r="C4" s="172"/>
      <c r="D4" s="172" t="s">
        <v>187</v>
      </c>
      <c r="E4" s="172" t="s">
        <v>188</v>
      </c>
      <c r="F4" s="175">
        <f>'内訳書１（収入事業別）'!$Z$61</f>
        <v>0</v>
      </c>
      <c r="G4" s="49"/>
      <c r="H4" s="163"/>
      <c r="I4" s="163" t="s">
        <v>43</v>
      </c>
    </row>
    <row r="5" spans="1:9">
      <c r="A5" s="78"/>
      <c r="B5" s="78"/>
      <c r="C5" s="172"/>
      <c r="D5" s="172" t="s">
        <v>189</v>
      </c>
      <c r="E5" s="172" t="s">
        <v>190</v>
      </c>
      <c r="F5" s="175">
        <f>'内訳書１（収入事業別）'!$Z$9</f>
        <v>0</v>
      </c>
      <c r="G5" s="49"/>
      <c r="H5" s="163" t="s">
        <v>222</v>
      </c>
      <c r="I5" s="163" t="s">
        <v>44</v>
      </c>
    </row>
    <row r="6" spans="1:9">
      <c r="A6" s="78"/>
      <c r="B6" s="78"/>
      <c r="C6" s="172"/>
      <c r="D6" s="172" t="s">
        <v>191</v>
      </c>
      <c r="E6" s="77" t="s">
        <v>192</v>
      </c>
      <c r="F6" s="175">
        <f>SUM('内訳書１（収入事業別）'!$Z$10:$Z$13)</f>
        <v>0</v>
      </c>
      <c r="G6" s="49"/>
      <c r="H6" s="163"/>
      <c r="I6" s="163" t="s">
        <v>45</v>
      </c>
    </row>
    <row r="7" spans="1:9">
      <c r="A7" s="78"/>
      <c r="B7" s="78"/>
      <c r="C7" s="172"/>
      <c r="D7" s="172" t="s">
        <v>193</v>
      </c>
      <c r="E7" s="77" t="s">
        <v>194</v>
      </c>
      <c r="F7" s="175">
        <f>'内訳書１（収入事業別）'!$Z$42</f>
        <v>0</v>
      </c>
      <c r="G7" s="49"/>
      <c r="H7" s="163"/>
      <c r="I7" s="163" t="s">
        <v>46</v>
      </c>
    </row>
    <row r="8" spans="1:9">
      <c r="A8" s="78"/>
      <c r="B8" s="78"/>
      <c r="C8" s="172"/>
      <c r="D8" s="170" t="s">
        <v>227</v>
      </c>
      <c r="E8" s="176" t="s">
        <v>195</v>
      </c>
      <c r="F8" s="175">
        <f>INT(F7/2)</f>
        <v>0</v>
      </c>
      <c r="G8" s="49"/>
      <c r="H8" s="163"/>
      <c r="I8" s="163" t="s">
        <v>47</v>
      </c>
    </row>
    <row r="9" spans="1:9">
      <c r="A9" s="78"/>
      <c r="B9" s="78"/>
      <c r="C9" s="172"/>
      <c r="D9" s="170" t="s">
        <v>228</v>
      </c>
      <c r="E9" s="176" t="s">
        <v>196</v>
      </c>
      <c r="F9" s="175">
        <f>F7-F6</f>
        <v>0</v>
      </c>
      <c r="H9" s="163"/>
      <c r="I9" s="163" t="s">
        <v>48</v>
      </c>
    </row>
    <row r="10" spans="1:9">
      <c r="A10" s="78"/>
      <c r="B10" s="78"/>
      <c r="C10" s="172"/>
      <c r="D10" s="170" t="s">
        <v>229</v>
      </c>
      <c r="E10" s="176" t="s">
        <v>197</v>
      </c>
      <c r="F10" s="175">
        <f>INT((F4-F5-F6)*5/6)</f>
        <v>0</v>
      </c>
      <c r="H10" s="163" t="s">
        <v>217</v>
      </c>
      <c r="I10" s="163" t="s">
        <v>223</v>
      </c>
    </row>
    <row r="11" spans="1:9">
      <c r="A11" s="78"/>
      <c r="B11" s="78"/>
      <c r="C11" s="172"/>
      <c r="D11" s="172"/>
      <c r="E11" s="177" t="s">
        <v>198</v>
      </c>
      <c r="F11" s="175">
        <f>INT(MAX(0,MIN(F3,F8,F9,F10))/1000)*1000</f>
        <v>0</v>
      </c>
      <c r="H11" s="163"/>
      <c r="I11" s="163" t="s">
        <v>50</v>
      </c>
    </row>
    <row r="12" spans="1:9">
      <c r="A12" s="78"/>
      <c r="B12" s="78"/>
      <c r="C12" s="172"/>
      <c r="D12" s="172"/>
      <c r="E12" s="172"/>
      <c r="H12" s="163"/>
      <c r="I12" s="163" t="s">
        <v>51</v>
      </c>
    </row>
    <row r="13" spans="1:9">
      <c r="A13" s="78"/>
      <c r="B13" s="78"/>
      <c r="C13" s="172"/>
      <c r="D13" s="172"/>
      <c r="E13" s="172"/>
      <c r="H13" s="163" t="s">
        <v>218</v>
      </c>
      <c r="I13" s="163" t="s">
        <v>52</v>
      </c>
    </row>
    <row r="14" spans="1:9">
      <c r="A14" s="78"/>
      <c r="B14" s="78"/>
      <c r="C14" s="172"/>
      <c r="D14" s="172"/>
      <c r="E14" s="172"/>
      <c r="H14" s="163"/>
      <c r="I14" s="163" t="s">
        <v>53</v>
      </c>
    </row>
    <row r="15" spans="1:9">
      <c r="A15" s="78"/>
      <c r="B15" s="78"/>
      <c r="C15" s="172"/>
      <c r="D15" s="172"/>
      <c r="E15" s="172"/>
      <c r="H15" s="163"/>
      <c r="I15" s="163" t="s">
        <v>54</v>
      </c>
    </row>
    <row r="16" spans="1:9">
      <c r="A16" s="78"/>
      <c r="B16" s="78"/>
      <c r="C16" s="172"/>
      <c r="D16" s="172"/>
      <c r="E16" s="172"/>
      <c r="H16" s="163"/>
      <c r="I16" s="163" t="s">
        <v>55</v>
      </c>
    </row>
    <row r="17" spans="1:9">
      <c r="A17" s="78"/>
      <c r="B17" s="78"/>
      <c r="C17" s="172"/>
      <c r="D17" s="172"/>
      <c r="E17" s="172"/>
      <c r="H17" s="163"/>
      <c r="I17" s="163" t="s">
        <v>33</v>
      </c>
    </row>
    <row r="18" spans="1:9">
      <c r="A18" s="78"/>
      <c r="B18" s="78"/>
      <c r="C18" s="172"/>
      <c r="D18" s="172"/>
      <c r="E18" s="172"/>
      <c r="H18" s="163" t="s">
        <v>65</v>
      </c>
      <c r="I18" s="163" t="s">
        <v>56</v>
      </c>
    </row>
    <row r="19" spans="1:9">
      <c r="A19" s="78"/>
      <c r="B19" s="78"/>
      <c r="C19" s="172"/>
      <c r="D19" s="172"/>
      <c r="E19" s="172"/>
    </row>
    <row r="20" spans="1:9">
      <c r="A20" s="78"/>
      <c r="B20" s="78"/>
      <c r="C20" s="172"/>
      <c r="D20" s="172"/>
      <c r="E20" s="172"/>
    </row>
  </sheetData>
  <phoneticPr fontId="8"/>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39997558519241921"/>
  </sheetPr>
  <dimension ref="A1:F56"/>
  <sheetViews>
    <sheetView showGridLines="0" view="pageBreakPreview" zoomScale="90" zoomScaleNormal="100" zoomScaleSheetLayoutView="90" workbookViewId="0">
      <selection sqref="A1:F1"/>
    </sheetView>
  </sheetViews>
  <sheetFormatPr defaultRowHeight="13.5"/>
  <cols>
    <col min="1" max="1" width="13.5" style="16" customWidth="1"/>
    <col min="2" max="2" width="23.25" style="16" customWidth="1"/>
    <col min="3" max="3" width="38" style="16" customWidth="1"/>
    <col min="4" max="6" width="10.375" style="16" customWidth="1"/>
    <col min="7" max="254" width="9" style="16"/>
    <col min="255" max="255" width="2.625" style="16" customWidth="1"/>
    <col min="256" max="256" width="0.625" style="16" customWidth="1"/>
    <col min="257" max="257" width="13.5" style="16" customWidth="1"/>
    <col min="258" max="258" width="23.25" style="16" customWidth="1"/>
    <col min="259" max="259" width="38" style="16" customWidth="1"/>
    <col min="260" max="261" width="10.375" style="16" customWidth="1"/>
    <col min="262" max="262" width="2.625" style="16" customWidth="1"/>
    <col min="263" max="510" width="9" style="16"/>
    <col min="511" max="511" width="2.625" style="16" customWidth="1"/>
    <col min="512" max="512" width="0.625" style="16" customWidth="1"/>
    <col min="513" max="513" width="13.5" style="16" customWidth="1"/>
    <col min="514" max="514" width="23.25" style="16" customWidth="1"/>
    <col min="515" max="515" width="38" style="16" customWidth="1"/>
    <col min="516" max="517" width="10.375" style="16" customWidth="1"/>
    <col min="518" max="518" width="2.625" style="16" customWidth="1"/>
    <col min="519" max="766" width="9" style="16"/>
    <col min="767" max="767" width="2.625" style="16" customWidth="1"/>
    <col min="768" max="768" width="0.625" style="16" customWidth="1"/>
    <col min="769" max="769" width="13.5" style="16" customWidth="1"/>
    <col min="770" max="770" width="23.25" style="16" customWidth="1"/>
    <col min="771" max="771" width="38" style="16" customWidth="1"/>
    <col min="772" max="773" width="10.375" style="16" customWidth="1"/>
    <col min="774" max="774" width="2.625" style="16" customWidth="1"/>
    <col min="775" max="1022" width="9" style="16"/>
    <col min="1023" max="1023" width="2.625" style="16" customWidth="1"/>
    <col min="1024" max="1024" width="0.625" style="16" customWidth="1"/>
    <col min="1025" max="1025" width="13.5" style="16" customWidth="1"/>
    <col min="1026" max="1026" width="23.25" style="16" customWidth="1"/>
    <col min="1027" max="1027" width="38" style="16" customWidth="1"/>
    <col min="1028" max="1029" width="10.375" style="16" customWidth="1"/>
    <col min="1030" max="1030" width="2.625" style="16" customWidth="1"/>
    <col min="1031" max="1278" width="9" style="16"/>
    <col min="1279" max="1279" width="2.625" style="16" customWidth="1"/>
    <col min="1280" max="1280" width="0.625" style="16" customWidth="1"/>
    <col min="1281" max="1281" width="13.5" style="16" customWidth="1"/>
    <col min="1282" max="1282" width="23.25" style="16" customWidth="1"/>
    <col min="1283" max="1283" width="38" style="16" customWidth="1"/>
    <col min="1284" max="1285" width="10.375" style="16" customWidth="1"/>
    <col min="1286" max="1286" width="2.625" style="16" customWidth="1"/>
    <col min="1287" max="1534" width="9" style="16"/>
    <col min="1535" max="1535" width="2.625" style="16" customWidth="1"/>
    <col min="1536" max="1536" width="0.625" style="16" customWidth="1"/>
    <col min="1537" max="1537" width="13.5" style="16" customWidth="1"/>
    <col min="1538" max="1538" width="23.25" style="16" customWidth="1"/>
    <col min="1539" max="1539" width="38" style="16" customWidth="1"/>
    <col min="1540" max="1541" width="10.375" style="16" customWidth="1"/>
    <col min="1542" max="1542" width="2.625" style="16" customWidth="1"/>
    <col min="1543" max="1790" width="9" style="16"/>
    <col min="1791" max="1791" width="2.625" style="16" customWidth="1"/>
    <col min="1792" max="1792" width="0.625" style="16" customWidth="1"/>
    <col min="1793" max="1793" width="13.5" style="16" customWidth="1"/>
    <col min="1794" max="1794" width="23.25" style="16" customWidth="1"/>
    <col min="1795" max="1795" width="38" style="16" customWidth="1"/>
    <col min="1796" max="1797" width="10.375" style="16" customWidth="1"/>
    <col min="1798" max="1798" width="2.625" style="16" customWidth="1"/>
    <col min="1799" max="2046" width="9" style="16"/>
    <col min="2047" max="2047" width="2.625" style="16" customWidth="1"/>
    <col min="2048" max="2048" width="0.625" style="16" customWidth="1"/>
    <col min="2049" max="2049" width="13.5" style="16" customWidth="1"/>
    <col min="2050" max="2050" width="23.25" style="16" customWidth="1"/>
    <col min="2051" max="2051" width="38" style="16" customWidth="1"/>
    <col min="2052" max="2053" width="10.375" style="16" customWidth="1"/>
    <col min="2054" max="2054" width="2.625" style="16" customWidth="1"/>
    <col min="2055" max="2302" width="9" style="16"/>
    <col min="2303" max="2303" width="2.625" style="16" customWidth="1"/>
    <col min="2304" max="2304" width="0.625" style="16" customWidth="1"/>
    <col min="2305" max="2305" width="13.5" style="16" customWidth="1"/>
    <col min="2306" max="2306" width="23.25" style="16" customWidth="1"/>
    <col min="2307" max="2307" width="38" style="16" customWidth="1"/>
    <col min="2308" max="2309" width="10.375" style="16" customWidth="1"/>
    <col min="2310" max="2310" width="2.625" style="16" customWidth="1"/>
    <col min="2311" max="2558" width="9" style="16"/>
    <col min="2559" max="2559" width="2.625" style="16" customWidth="1"/>
    <col min="2560" max="2560" width="0.625" style="16" customWidth="1"/>
    <col min="2561" max="2561" width="13.5" style="16" customWidth="1"/>
    <col min="2562" max="2562" width="23.25" style="16" customWidth="1"/>
    <col min="2563" max="2563" width="38" style="16" customWidth="1"/>
    <col min="2564" max="2565" width="10.375" style="16" customWidth="1"/>
    <col min="2566" max="2566" width="2.625" style="16" customWidth="1"/>
    <col min="2567" max="2814" width="9" style="16"/>
    <col min="2815" max="2815" width="2.625" style="16" customWidth="1"/>
    <col min="2816" max="2816" width="0.625" style="16" customWidth="1"/>
    <col min="2817" max="2817" width="13.5" style="16" customWidth="1"/>
    <col min="2818" max="2818" width="23.25" style="16" customWidth="1"/>
    <col min="2819" max="2819" width="38" style="16" customWidth="1"/>
    <col min="2820" max="2821" width="10.375" style="16" customWidth="1"/>
    <col min="2822" max="2822" width="2.625" style="16" customWidth="1"/>
    <col min="2823" max="3070" width="9" style="16"/>
    <col min="3071" max="3071" width="2.625" style="16" customWidth="1"/>
    <col min="3072" max="3072" width="0.625" style="16" customWidth="1"/>
    <col min="3073" max="3073" width="13.5" style="16" customWidth="1"/>
    <col min="3074" max="3074" width="23.25" style="16" customWidth="1"/>
    <col min="3075" max="3075" width="38" style="16" customWidth="1"/>
    <col min="3076" max="3077" width="10.375" style="16" customWidth="1"/>
    <col min="3078" max="3078" width="2.625" style="16" customWidth="1"/>
    <col min="3079" max="3326" width="9" style="16"/>
    <col min="3327" max="3327" width="2.625" style="16" customWidth="1"/>
    <col min="3328" max="3328" width="0.625" style="16" customWidth="1"/>
    <col min="3329" max="3329" width="13.5" style="16" customWidth="1"/>
    <col min="3330" max="3330" width="23.25" style="16" customWidth="1"/>
    <col min="3331" max="3331" width="38" style="16" customWidth="1"/>
    <col min="3332" max="3333" width="10.375" style="16" customWidth="1"/>
    <col min="3334" max="3334" width="2.625" style="16" customWidth="1"/>
    <col min="3335" max="3582" width="9" style="16"/>
    <col min="3583" max="3583" width="2.625" style="16" customWidth="1"/>
    <col min="3584" max="3584" width="0.625" style="16" customWidth="1"/>
    <col min="3585" max="3585" width="13.5" style="16" customWidth="1"/>
    <col min="3586" max="3586" width="23.25" style="16" customWidth="1"/>
    <col min="3587" max="3587" width="38" style="16" customWidth="1"/>
    <col min="3588" max="3589" width="10.375" style="16" customWidth="1"/>
    <col min="3590" max="3590" width="2.625" style="16" customWidth="1"/>
    <col min="3591" max="3838" width="9" style="16"/>
    <col min="3839" max="3839" width="2.625" style="16" customWidth="1"/>
    <col min="3840" max="3840" width="0.625" style="16" customWidth="1"/>
    <col min="3841" max="3841" width="13.5" style="16" customWidth="1"/>
    <col min="3842" max="3842" width="23.25" style="16" customWidth="1"/>
    <col min="3843" max="3843" width="38" style="16" customWidth="1"/>
    <col min="3844" max="3845" width="10.375" style="16" customWidth="1"/>
    <col min="3846" max="3846" width="2.625" style="16" customWidth="1"/>
    <col min="3847" max="4094" width="9" style="16"/>
    <col min="4095" max="4095" width="2.625" style="16" customWidth="1"/>
    <col min="4096" max="4096" width="0.625" style="16" customWidth="1"/>
    <col min="4097" max="4097" width="13.5" style="16" customWidth="1"/>
    <col min="4098" max="4098" width="23.25" style="16" customWidth="1"/>
    <col min="4099" max="4099" width="38" style="16" customWidth="1"/>
    <col min="4100" max="4101" width="10.375" style="16" customWidth="1"/>
    <col min="4102" max="4102" width="2.625" style="16" customWidth="1"/>
    <col min="4103" max="4350" width="9" style="16"/>
    <col min="4351" max="4351" width="2.625" style="16" customWidth="1"/>
    <col min="4352" max="4352" width="0.625" style="16" customWidth="1"/>
    <col min="4353" max="4353" width="13.5" style="16" customWidth="1"/>
    <col min="4354" max="4354" width="23.25" style="16" customWidth="1"/>
    <col min="4355" max="4355" width="38" style="16" customWidth="1"/>
    <col min="4356" max="4357" width="10.375" style="16" customWidth="1"/>
    <col min="4358" max="4358" width="2.625" style="16" customWidth="1"/>
    <col min="4359" max="4606" width="9" style="16"/>
    <col min="4607" max="4607" width="2.625" style="16" customWidth="1"/>
    <col min="4608" max="4608" width="0.625" style="16" customWidth="1"/>
    <col min="4609" max="4609" width="13.5" style="16" customWidth="1"/>
    <col min="4610" max="4610" width="23.25" style="16" customWidth="1"/>
    <col min="4611" max="4611" width="38" style="16" customWidth="1"/>
    <col min="4612" max="4613" width="10.375" style="16" customWidth="1"/>
    <col min="4614" max="4614" width="2.625" style="16" customWidth="1"/>
    <col min="4615" max="4862" width="9" style="16"/>
    <col min="4863" max="4863" width="2.625" style="16" customWidth="1"/>
    <col min="4864" max="4864" width="0.625" style="16" customWidth="1"/>
    <col min="4865" max="4865" width="13.5" style="16" customWidth="1"/>
    <col min="4866" max="4866" width="23.25" style="16" customWidth="1"/>
    <col min="4867" max="4867" width="38" style="16" customWidth="1"/>
    <col min="4868" max="4869" width="10.375" style="16" customWidth="1"/>
    <col min="4870" max="4870" width="2.625" style="16" customWidth="1"/>
    <col min="4871" max="5118" width="9" style="16"/>
    <col min="5119" max="5119" width="2.625" style="16" customWidth="1"/>
    <col min="5120" max="5120" width="0.625" style="16" customWidth="1"/>
    <col min="5121" max="5121" width="13.5" style="16" customWidth="1"/>
    <col min="5122" max="5122" width="23.25" style="16" customWidth="1"/>
    <col min="5123" max="5123" width="38" style="16" customWidth="1"/>
    <col min="5124" max="5125" width="10.375" style="16" customWidth="1"/>
    <col min="5126" max="5126" width="2.625" style="16" customWidth="1"/>
    <col min="5127" max="5374" width="9" style="16"/>
    <col min="5375" max="5375" width="2.625" style="16" customWidth="1"/>
    <col min="5376" max="5376" width="0.625" style="16" customWidth="1"/>
    <col min="5377" max="5377" width="13.5" style="16" customWidth="1"/>
    <col min="5378" max="5378" width="23.25" style="16" customWidth="1"/>
    <col min="5379" max="5379" width="38" style="16" customWidth="1"/>
    <col min="5380" max="5381" width="10.375" style="16" customWidth="1"/>
    <col min="5382" max="5382" width="2.625" style="16" customWidth="1"/>
    <col min="5383" max="5630" width="9" style="16"/>
    <col min="5631" max="5631" width="2.625" style="16" customWidth="1"/>
    <col min="5632" max="5632" width="0.625" style="16" customWidth="1"/>
    <col min="5633" max="5633" width="13.5" style="16" customWidth="1"/>
    <col min="5634" max="5634" width="23.25" style="16" customWidth="1"/>
    <col min="5635" max="5635" width="38" style="16" customWidth="1"/>
    <col min="5636" max="5637" width="10.375" style="16" customWidth="1"/>
    <col min="5638" max="5638" width="2.625" style="16" customWidth="1"/>
    <col min="5639" max="5886" width="9" style="16"/>
    <col min="5887" max="5887" width="2.625" style="16" customWidth="1"/>
    <col min="5888" max="5888" width="0.625" style="16" customWidth="1"/>
    <col min="5889" max="5889" width="13.5" style="16" customWidth="1"/>
    <col min="5890" max="5890" width="23.25" style="16" customWidth="1"/>
    <col min="5891" max="5891" width="38" style="16" customWidth="1"/>
    <col min="5892" max="5893" width="10.375" style="16" customWidth="1"/>
    <col min="5894" max="5894" width="2.625" style="16" customWidth="1"/>
    <col min="5895" max="6142" width="9" style="16"/>
    <col min="6143" max="6143" width="2.625" style="16" customWidth="1"/>
    <col min="6144" max="6144" width="0.625" style="16" customWidth="1"/>
    <col min="6145" max="6145" width="13.5" style="16" customWidth="1"/>
    <col min="6146" max="6146" width="23.25" style="16" customWidth="1"/>
    <col min="6147" max="6147" width="38" style="16" customWidth="1"/>
    <col min="6148" max="6149" width="10.375" style="16" customWidth="1"/>
    <col min="6150" max="6150" width="2.625" style="16" customWidth="1"/>
    <col min="6151" max="6398" width="9" style="16"/>
    <col min="6399" max="6399" width="2.625" style="16" customWidth="1"/>
    <col min="6400" max="6400" width="0.625" style="16" customWidth="1"/>
    <col min="6401" max="6401" width="13.5" style="16" customWidth="1"/>
    <col min="6402" max="6402" width="23.25" style="16" customWidth="1"/>
    <col min="6403" max="6403" width="38" style="16" customWidth="1"/>
    <col min="6404" max="6405" width="10.375" style="16" customWidth="1"/>
    <col min="6406" max="6406" width="2.625" style="16" customWidth="1"/>
    <col min="6407" max="6654" width="9" style="16"/>
    <col min="6655" max="6655" width="2.625" style="16" customWidth="1"/>
    <col min="6656" max="6656" width="0.625" style="16" customWidth="1"/>
    <col min="6657" max="6657" width="13.5" style="16" customWidth="1"/>
    <col min="6658" max="6658" width="23.25" style="16" customWidth="1"/>
    <col min="6659" max="6659" width="38" style="16" customWidth="1"/>
    <col min="6660" max="6661" width="10.375" style="16" customWidth="1"/>
    <col min="6662" max="6662" width="2.625" style="16" customWidth="1"/>
    <col min="6663" max="6910" width="9" style="16"/>
    <col min="6911" max="6911" width="2.625" style="16" customWidth="1"/>
    <col min="6912" max="6912" width="0.625" style="16" customWidth="1"/>
    <col min="6913" max="6913" width="13.5" style="16" customWidth="1"/>
    <col min="6914" max="6914" width="23.25" style="16" customWidth="1"/>
    <col min="6915" max="6915" width="38" style="16" customWidth="1"/>
    <col min="6916" max="6917" width="10.375" style="16" customWidth="1"/>
    <col min="6918" max="6918" width="2.625" style="16" customWidth="1"/>
    <col min="6919" max="7166" width="9" style="16"/>
    <col min="7167" max="7167" width="2.625" style="16" customWidth="1"/>
    <col min="7168" max="7168" width="0.625" style="16" customWidth="1"/>
    <col min="7169" max="7169" width="13.5" style="16" customWidth="1"/>
    <col min="7170" max="7170" width="23.25" style="16" customWidth="1"/>
    <col min="7171" max="7171" width="38" style="16" customWidth="1"/>
    <col min="7172" max="7173" width="10.375" style="16" customWidth="1"/>
    <col min="7174" max="7174" width="2.625" style="16" customWidth="1"/>
    <col min="7175" max="7422" width="9" style="16"/>
    <col min="7423" max="7423" width="2.625" style="16" customWidth="1"/>
    <col min="7424" max="7424" width="0.625" style="16" customWidth="1"/>
    <col min="7425" max="7425" width="13.5" style="16" customWidth="1"/>
    <col min="7426" max="7426" width="23.25" style="16" customWidth="1"/>
    <col min="7427" max="7427" width="38" style="16" customWidth="1"/>
    <col min="7428" max="7429" width="10.375" style="16" customWidth="1"/>
    <col min="7430" max="7430" width="2.625" style="16" customWidth="1"/>
    <col min="7431" max="7678" width="9" style="16"/>
    <col min="7679" max="7679" width="2.625" style="16" customWidth="1"/>
    <col min="7680" max="7680" width="0.625" style="16" customWidth="1"/>
    <col min="7681" max="7681" width="13.5" style="16" customWidth="1"/>
    <col min="7682" max="7682" width="23.25" style="16" customWidth="1"/>
    <col min="7683" max="7683" width="38" style="16" customWidth="1"/>
    <col min="7684" max="7685" width="10.375" style="16" customWidth="1"/>
    <col min="7686" max="7686" width="2.625" style="16" customWidth="1"/>
    <col min="7687" max="7934" width="9" style="16"/>
    <col min="7935" max="7935" width="2.625" style="16" customWidth="1"/>
    <col min="7936" max="7936" width="0.625" style="16" customWidth="1"/>
    <col min="7937" max="7937" width="13.5" style="16" customWidth="1"/>
    <col min="7938" max="7938" width="23.25" style="16" customWidth="1"/>
    <col min="7939" max="7939" width="38" style="16" customWidth="1"/>
    <col min="7940" max="7941" width="10.375" style="16" customWidth="1"/>
    <col min="7942" max="7942" width="2.625" style="16" customWidth="1"/>
    <col min="7943" max="8190" width="9" style="16"/>
    <col min="8191" max="8191" width="2.625" style="16" customWidth="1"/>
    <col min="8192" max="8192" width="0.625" style="16" customWidth="1"/>
    <col min="8193" max="8193" width="13.5" style="16" customWidth="1"/>
    <col min="8194" max="8194" width="23.25" style="16" customWidth="1"/>
    <col min="8195" max="8195" width="38" style="16" customWidth="1"/>
    <col min="8196" max="8197" width="10.375" style="16" customWidth="1"/>
    <col min="8198" max="8198" width="2.625" style="16" customWidth="1"/>
    <col min="8199" max="8446" width="9" style="16"/>
    <col min="8447" max="8447" width="2.625" style="16" customWidth="1"/>
    <col min="8448" max="8448" width="0.625" style="16" customWidth="1"/>
    <col min="8449" max="8449" width="13.5" style="16" customWidth="1"/>
    <col min="8450" max="8450" width="23.25" style="16" customWidth="1"/>
    <col min="8451" max="8451" width="38" style="16" customWidth="1"/>
    <col min="8452" max="8453" width="10.375" style="16" customWidth="1"/>
    <col min="8454" max="8454" width="2.625" style="16" customWidth="1"/>
    <col min="8455" max="8702" width="9" style="16"/>
    <col min="8703" max="8703" width="2.625" style="16" customWidth="1"/>
    <col min="8704" max="8704" width="0.625" style="16" customWidth="1"/>
    <col min="8705" max="8705" width="13.5" style="16" customWidth="1"/>
    <col min="8706" max="8706" width="23.25" style="16" customWidth="1"/>
    <col min="8707" max="8707" width="38" style="16" customWidth="1"/>
    <col min="8708" max="8709" width="10.375" style="16" customWidth="1"/>
    <col min="8710" max="8710" width="2.625" style="16" customWidth="1"/>
    <col min="8711" max="8958" width="9" style="16"/>
    <col min="8959" max="8959" width="2.625" style="16" customWidth="1"/>
    <col min="8960" max="8960" width="0.625" style="16" customWidth="1"/>
    <col min="8961" max="8961" width="13.5" style="16" customWidth="1"/>
    <col min="8962" max="8962" width="23.25" style="16" customWidth="1"/>
    <col min="8963" max="8963" width="38" style="16" customWidth="1"/>
    <col min="8964" max="8965" width="10.375" style="16" customWidth="1"/>
    <col min="8966" max="8966" width="2.625" style="16" customWidth="1"/>
    <col min="8967" max="9214" width="9" style="16"/>
    <col min="9215" max="9215" width="2.625" style="16" customWidth="1"/>
    <col min="9216" max="9216" width="0.625" style="16" customWidth="1"/>
    <col min="9217" max="9217" width="13.5" style="16" customWidth="1"/>
    <col min="9218" max="9218" width="23.25" style="16" customWidth="1"/>
    <col min="9219" max="9219" width="38" style="16" customWidth="1"/>
    <col min="9220" max="9221" width="10.375" style="16" customWidth="1"/>
    <col min="9222" max="9222" width="2.625" style="16" customWidth="1"/>
    <col min="9223" max="9470" width="9" style="16"/>
    <col min="9471" max="9471" width="2.625" style="16" customWidth="1"/>
    <col min="9472" max="9472" width="0.625" style="16" customWidth="1"/>
    <col min="9473" max="9473" width="13.5" style="16" customWidth="1"/>
    <col min="9474" max="9474" width="23.25" style="16" customWidth="1"/>
    <col min="9475" max="9475" width="38" style="16" customWidth="1"/>
    <col min="9476" max="9477" width="10.375" style="16" customWidth="1"/>
    <col min="9478" max="9478" width="2.625" style="16" customWidth="1"/>
    <col min="9479" max="9726" width="9" style="16"/>
    <col min="9727" max="9727" width="2.625" style="16" customWidth="1"/>
    <col min="9728" max="9728" width="0.625" style="16" customWidth="1"/>
    <col min="9729" max="9729" width="13.5" style="16" customWidth="1"/>
    <col min="9730" max="9730" width="23.25" style="16" customWidth="1"/>
    <col min="9731" max="9731" width="38" style="16" customWidth="1"/>
    <col min="9732" max="9733" width="10.375" style="16" customWidth="1"/>
    <col min="9734" max="9734" width="2.625" style="16" customWidth="1"/>
    <col min="9735" max="9982" width="9" style="16"/>
    <col min="9983" max="9983" width="2.625" style="16" customWidth="1"/>
    <col min="9984" max="9984" width="0.625" style="16" customWidth="1"/>
    <col min="9985" max="9985" width="13.5" style="16" customWidth="1"/>
    <col min="9986" max="9986" width="23.25" style="16" customWidth="1"/>
    <col min="9987" max="9987" width="38" style="16" customWidth="1"/>
    <col min="9988" max="9989" width="10.375" style="16" customWidth="1"/>
    <col min="9990" max="9990" width="2.625" style="16" customWidth="1"/>
    <col min="9991" max="10238" width="9" style="16"/>
    <col min="10239" max="10239" width="2.625" style="16" customWidth="1"/>
    <col min="10240" max="10240" width="0.625" style="16" customWidth="1"/>
    <col min="10241" max="10241" width="13.5" style="16" customWidth="1"/>
    <col min="10242" max="10242" width="23.25" style="16" customWidth="1"/>
    <col min="10243" max="10243" width="38" style="16" customWidth="1"/>
    <col min="10244" max="10245" width="10.375" style="16" customWidth="1"/>
    <col min="10246" max="10246" width="2.625" style="16" customWidth="1"/>
    <col min="10247" max="10494" width="9" style="16"/>
    <col min="10495" max="10495" width="2.625" style="16" customWidth="1"/>
    <col min="10496" max="10496" width="0.625" style="16" customWidth="1"/>
    <col min="10497" max="10497" width="13.5" style="16" customWidth="1"/>
    <col min="10498" max="10498" width="23.25" style="16" customWidth="1"/>
    <col min="10499" max="10499" width="38" style="16" customWidth="1"/>
    <col min="10500" max="10501" width="10.375" style="16" customWidth="1"/>
    <col min="10502" max="10502" width="2.625" style="16" customWidth="1"/>
    <col min="10503" max="10750" width="9" style="16"/>
    <col min="10751" max="10751" width="2.625" style="16" customWidth="1"/>
    <col min="10752" max="10752" width="0.625" style="16" customWidth="1"/>
    <col min="10753" max="10753" width="13.5" style="16" customWidth="1"/>
    <col min="10754" max="10754" width="23.25" style="16" customWidth="1"/>
    <col min="10755" max="10755" width="38" style="16" customWidth="1"/>
    <col min="10756" max="10757" width="10.375" style="16" customWidth="1"/>
    <col min="10758" max="10758" width="2.625" style="16" customWidth="1"/>
    <col min="10759" max="11006" width="9" style="16"/>
    <col min="11007" max="11007" width="2.625" style="16" customWidth="1"/>
    <col min="11008" max="11008" width="0.625" style="16" customWidth="1"/>
    <col min="11009" max="11009" width="13.5" style="16" customWidth="1"/>
    <col min="11010" max="11010" width="23.25" style="16" customWidth="1"/>
    <col min="11011" max="11011" width="38" style="16" customWidth="1"/>
    <col min="11012" max="11013" width="10.375" style="16" customWidth="1"/>
    <col min="11014" max="11014" width="2.625" style="16" customWidth="1"/>
    <col min="11015" max="11262" width="9" style="16"/>
    <col min="11263" max="11263" width="2.625" style="16" customWidth="1"/>
    <col min="11264" max="11264" width="0.625" style="16" customWidth="1"/>
    <col min="11265" max="11265" width="13.5" style="16" customWidth="1"/>
    <col min="11266" max="11266" width="23.25" style="16" customWidth="1"/>
    <col min="11267" max="11267" width="38" style="16" customWidth="1"/>
    <col min="11268" max="11269" width="10.375" style="16" customWidth="1"/>
    <col min="11270" max="11270" width="2.625" style="16" customWidth="1"/>
    <col min="11271" max="11518" width="9" style="16"/>
    <col min="11519" max="11519" width="2.625" style="16" customWidth="1"/>
    <col min="11520" max="11520" width="0.625" style="16" customWidth="1"/>
    <col min="11521" max="11521" width="13.5" style="16" customWidth="1"/>
    <col min="11522" max="11522" width="23.25" style="16" customWidth="1"/>
    <col min="11523" max="11523" width="38" style="16" customWidth="1"/>
    <col min="11524" max="11525" width="10.375" style="16" customWidth="1"/>
    <col min="11526" max="11526" width="2.625" style="16" customWidth="1"/>
    <col min="11527" max="11774" width="9" style="16"/>
    <col min="11775" max="11775" width="2.625" style="16" customWidth="1"/>
    <col min="11776" max="11776" width="0.625" style="16" customWidth="1"/>
    <col min="11777" max="11777" width="13.5" style="16" customWidth="1"/>
    <col min="11778" max="11778" width="23.25" style="16" customWidth="1"/>
    <col min="11779" max="11779" width="38" style="16" customWidth="1"/>
    <col min="11780" max="11781" width="10.375" style="16" customWidth="1"/>
    <col min="11782" max="11782" width="2.625" style="16" customWidth="1"/>
    <col min="11783" max="12030" width="9" style="16"/>
    <col min="12031" max="12031" width="2.625" style="16" customWidth="1"/>
    <col min="12032" max="12032" width="0.625" style="16" customWidth="1"/>
    <col min="12033" max="12033" width="13.5" style="16" customWidth="1"/>
    <col min="12034" max="12034" width="23.25" style="16" customWidth="1"/>
    <col min="12035" max="12035" width="38" style="16" customWidth="1"/>
    <col min="12036" max="12037" width="10.375" style="16" customWidth="1"/>
    <col min="12038" max="12038" width="2.625" style="16" customWidth="1"/>
    <col min="12039" max="12286" width="9" style="16"/>
    <col min="12287" max="12287" width="2.625" style="16" customWidth="1"/>
    <col min="12288" max="12288" width="0.625" style="16" customWidth="1"/>
    <col min="12289" max="12289" width="13.5" style="16" customWidth="1"/>
    <col min="12290" max="12290" width="23.25" style="16" customWidth="1"/>
    <col min="12291" max="12291" width="38" style="16" customWidth="1"/>
    <col min="12292" max="12293" width="10.375" style="16" customWidth="1"/>
    <col min="12294" max="12294" width="2.625" style="16" customWidth="1"/>
    <col min="12295" max="12542" width="9" style="16"/>
    <col min="12543" max="12543" width="2.625" style="16" customWidth="1"/>
    <col min="12544" max="12544" width="0.625" style="16" customWidth="1"/>
    <col min="12545" max="12545" width="13.5" style="16" customWidth="1"/>
    <col min="12546" max="12546" width="23.25" style="16" customWidth="1"/>
    <col min="12547" max="12547" width="38" style="16" customWidth="1"/>
    <col min="12548" max="12549" width="10.375" style="16" customWidth="1"/>
    <col min="12550" max="12550" width="2.625" style="16" customWidth="1"/>
    <col min="12551" max="12798" width="9" style="16"/>
    <col min="12799" max="12799" width="2.625" style="16" customWidth="1"/>
    <col min="12800" max="12800" width="0.625" style="16" customWidth="1"/>
    <col min="12801" max="12801" width="13.5" style="16" customWidth="1"/>
    <col min="12802" max="12802" width="23.25" style="16" customWidth="1"/>
    <col min="12803" max="12803" width="38" style="16" customWidth="1"/>
    <col min="12804" max="12805" width="10.375" style="16" customWidth="1"/>
    <col min="12806" max="12806" width="2.625" style="16" customWidth="1"/>
    <col min="12807" max="13054" width="9" style="16"/>
    <col min="13055" max="13055" width="2.625" style="16" customWidth="1"/>
    <col min="13056" max="13056" width="0.625" style="16" customWidth="1"/>
    <col min="13057" max="13057" width="13.5" style="16" customWidth="1"/>
    <col min="13058" max="13058" width="23.25" style="16" customWidth="1"/>
    <col min="13059" max="13059" width="38" style="16" customWidth="1"/>
    <col min="13060" max="13061" width="10.375" style="16" customWidth="1"/>
    <col min="13062" max="13062" width="2.625" style="16" customWidth="1"/>
    <col min="13063" max="13310" width="9" style="16"/>
    <col min="13311" max="13311" width="2.625" style="16" customWidth="1"/>
    <col min="13312" max="13312" width="0.625" style="16" customWidth="1"/>
    <col min="13313" max="13313" width="13.5" style="16" customWidth="1"/>
    <col min="13314" max="13314" width="23.25" style="16" customWidth="1"/>
    <col min="13315" max="13315" width="38" style="16" customWidth="1"/>
    <col min="13316" max="13317" width="10.375" style="16" customWidth="1"/>
    <col min="13318" max="13318" width="2.625" style="16" customWidth="1"/>
    <col min="13319" max="13566" width="9" style="16"/>
    <col min="13567" max="13567" width="2.625" style="16" customWidth="1"/>
    <col min="13568" max="13568" width="0.625" style="16" customWidth="1"/>
    <col min="13569" max="13569" width="13.5" style="16" customWidth="1"/>
    <col min="13570" max="13570" width="23.25" style="16" customWidth="1"/>
    <col min="13571" max="13571" width="38" style="16" customWidth="1"/>
    <col min="13572" max="13573" width="10.375" style="16" customWidth="1"/>
    <col min="13574" max="13574" width="2.625" style="16" customWidth="1"/>
    <col min="13575" max="13822" width="9" style="16"/>
    <col min="13823" max="13823" width="2.625" style="16" customWidth="1"/>
    <col min="13824" max="13824" width="0.625" style="16" customWidth="1"/>
    <col min="13825" max="13825" width="13.5" style="16" customWidth="1"/>
    <col min="13826" max="13826" width="23.25" style="16" customWidth="1"/>
    <col min="13827" max="13827" width="38" style="16" customWidth="1"/>
    <col min="13828" max="13829" width="10.375" style="16" customWidth="1"/>
    <col min="13830" max="13830" width="2.625" style="16" customWidth="1"/>
    <col min="13831" max="14078" width="9" style="16"/>
    <col min="14079" max="14079" width="2.625" style="16" customWidth="1"/>
    <col min="14080" max="14080" width="0.625" style="16" customWidth="1"/>
    <col min="14081" max="14081" width="13.5" style="16" customWidth="1"/>
    <col min="14082" max="14082" width="23.25" style="16" customWidth="1"/>
    <col min="14083" max="14083" width="38" style="16" customWidth="1"/>
    <col min="14084" max="14085" width="10.375" style="16" customWidth="1"/>
    <col min="14086" max="14086" width="2.625" style="16" customWidth="1"/>
    <col min="14087" max="14334" width="9" style="16"/>
    <col min="14335" max="14335" width="2.625" style="16" customWidth="1"/>
    <col min="14336" max="14336" width="0.625" style="16" customWidth="1"/>
    <col min="14337" max="14337" width="13.5" style="16" customWidth="1"/>
    <col min="14338" max="14338" width="23.25" style="16" customWidth="1"/>
    <col min="14339" max="14339" width="38" style="16" customWidth="1"/>
    <col min="14340" max="14341" width="10.375" style="16" customWidth="1"/>
    <col min="14342" max="14342" width="2.625" style="16" customWidth="1"/>
    <col min="14343" max="14590" width="9" style="16"/>
    <col min="14591" max="14591" width="2.625" style="16" customWidth="1"/>
    <col min="14592" max="14592" width="0.625" style="16" customWidth="1"/>
    <col min="14593" max="14593" width="13.5" style="16" customWidth="1"/>
    <col min="14594" max="14594" width="23.25" style="16" customWidth="1"/>
    <col min="14595" max="14595" width="38" style="16" customWidth="1"/>
    <col min="14596" max="14597" width="10.375" style="16" customWidth="1"/>
    <col min="14598" max="14598" width="2.625" style="16" customWidth="1"/>
    <col min="14599" max="14846" width="9" style="16"/>
    <col min="14847" max="14847" width="2.625" style="16" customWidth="1"/>
    <col min="14848" max="14848" width="0.625" style="16" customWidth="1"/>
    <col min="14849" max="14849" width="13.5" style="16" customWidth="1"/>
    <col min="14850" max="14850" width="23.25" style="16" customWidth="1"/>
    <col min="14851" max="14851" width="38" style="16" customWidth="1"/>
    <col min="14852" max="14853" width="10.375" style="16" customWidth="1"/>
    <col min="14854" max="14854" width="2.625" style="16" customWidth="1"/>
    <col min="14855" max="15102" width="9" style="16"/>
    <col min="15103" max="15103" width="2.625" style="16" customWidth="1"/>
    <col min="15104" max="15104" width="0.625" style="16" customWidth="1"/>
    <col min="15105" max="15105" width="13.5" style="16" customWidth="1"/>
    <col min="15106" max="15106" width="23.25" style="16" customWidth="1"/>
    <col min="15107" max="15107" width="38" style="16" customWidth="1"/>
    <col min="15108" max="15109" width="10.375" style="16" customWidth="1"/>
    <col min="15110" max="15110" width="2.625" style="16" customWidth="1"/>
    <col min="15111" max="15358" width="9" style="16"/>
    <col min="15359" max="15359" width="2.625" style="16" customWidth="1"/>
    <col min="15360" max="15360" width="0.625" style="16" customWidth="1"/>
    <col min="15361" max="15361" width="13.5" style="16" customWidth="1"/>
    <col min="15362" max="15362" width="23.25" style="16" customWidth="1"/>
    <col min="15363" max="15363" width="38" style="16" customWidth="1"/>
    <col min="15364" max="15365" width="10.375" style="16" customWidth="1"/>
    <col min="15366" max="15366" width="2.625" style="16" customWidth="1"/>
    <col min="15367" max="15614" width="9" style="16"/>
    <col min="15615" max="15615" width="2.625" style="16" customWidth="1"/>
    <col min="15616" max="15616" width="0.625" style="16" customWidth="1"/>
    <col min="15617" max="15617" width="13.5" style="16" customWidth="1"/>
    <col min="15618" max="15618" width="23.25" style="16" customWidth="1"/>
    <col min="15619" max="15619" width="38" style="16" customWidth="1"/>
    <col min="15620" max="15621" width="10.375" style="16" customWidth="1"/>
    <col min="15622" max="15622" width="2.625" style="16" customWidth="1"/>
    <col min="15623" max="15870" width="9" style="16"/>
    <col min="15871" max="15871" width="2.625" style="16" customWidth="1"/>
    <col min="15872" max="15872" width="0.625" style="16" customWidth="1"/>
    <col min="15873" max="15873" width="13.5" style="16" customWidth="1"/>
    <col min="15874" max="15874" width="23.25" style="16" customWidth="1"/>
    <col min="15875" max="15875" width="38" style="16" customWidth="1"/>
    <col min="15876" max="15877" width="10.375" style="16" customWidth="1"/>
    <col min="15878" max="15878" width="2.625" style="16" customWidth="1"/>
    <col min="15879" max="16126" width="9" style="16"/>
    <col min="16127" max="16127" width="2.625" style="16" customWidth="1"/>
    <col min="16128" max="16128" width="0.625" style="16" customWidth="1"/>
    <col min="16129" max="16129" width="13.5" style="16" customWidth="1"/>
    <col min="16130" max="16130" width="23.25" style="16" customWidth="1"/>
    <col min="16131" max="16131" width="38" style="16" customWidth="1"/>
    <col min="16132" max="16133" width="10.375" style="16" customWidth="1"/>
    <col min="16134" max="16134" width="2.625" style="16" customWidth="1"/>
    <col min="16135" max="16384" width="9" style="16"/>
  </cols>
  <sheetData>
    <row r="1" spans="1:6" ht="21" customHeight="1">
      <c r="A1" s="387" t="s">
        <v>299</v>
      </c>
      <c r="B1" s="388"/>
      <c r="C1" s="388"/>
      <c r="D1" s="388"/>
      <c r="E1" s="388"/>
      <c r="F1" s="389"/>
    </row>
    <row r="2" spans="1:6" ht="18.75" customHeight="1">
      <c r="A2" s="17" t="s">
        <v>21</v>
      </c>
      <c r="B2" s="18" t="s">
        <v>22</v>
      </c>
      <c r="C2" s="18" t="s">
        <v>102</v>
      </c>
      <c r="D2" s="18" t="s">
        <v>23</v>
      </c>
      <c r="E2" s="185" t="s">
        <v>105</v>
      </c>
      <c r="F2" s="48" t="s">
        <v>236</v>
      </c>
    </row>
    <row r="3" spans="1:6" ht="18.75" customHeight="1">
      <c r="A3" s="399" t="s">
        <v>103</v>
      </c>
      <c r="B3" s="400"/>
      <c r="C3" s="400"/>
      <c r="D3" s="400"/>
      <c r="E3" s="400"/>
      <c r="F3" s="186"/>
    </row>
    <row r="4" spans="1:6" ht="18.399999999999999" customHeight="1">
      <c r="A4" s="401"/>
      <c r="B4" s="404"/>
      <c r="C4" s="404"/>
      <c r="D4" s="404"/>
      <c r="E4" s="404"/>
      <c r="F4" s="392"/>
    </row>
    <row r="5" spans="1:6" ht="18.399999999999999" customHeight="1">
      <c r="A5" s="401"/>
      <c r="B5" s="405"/>
      <c r="C5" s="405"/>
      <c r="D5" s="405"/>
      <c r="E5" s="405"/>
      <c r="F5" s="390"/>
    </row>
    <row r="6" spans="1:6" ht="18.399999999999999" customHeight="1">
      <c r="A6" s="401"/>
      <c r="B6" s="405"/>
      <c r="C6" s="405"/>
      <c r="D6" s="405"/>
      <c r="E6" s="405"/>
      <c r="F6" s="390"/>
    </row>
    <row r="7" spans="1:6" ht="18.399999999999999" customHeight="1">
      <c r="A7" s="402"/>
      <c r="B7" s="405"/>
      <c r="C7" s="405"/>
      <c r="D7" s="405"/>
      <c r="E7" s="405"/>
      <c r="F7" s="390"/>
    </row>
    <row r="8" spans="1:6" ht="18.399999999999999" customHeight="1">
      <c r="A8" s="403"/>
      <c r="B8" s="406"/>
      <c r="C8" s="406"/>
      <c r="D8" s="406"/>
      <c r="E8" s="406"/>
      <c r="F8" s="393"/>
    </row>
    <row r="9" spans="1:6" ht="18.399999999999999" customHeight="1">
      <c r="A9" s="407"/>
      <c r="B9" s="410"/>
      <c r="C9" s="410"/>
      <c r="D9" s="410"/>
      <c r="E9" s="410"/>
      <c r="F9" s="394"/>
    </row>
    <row r="10" spans="1:6" ht="18.399999999999999" customHeight="1">
      <c r="A10" s="408"/>
      <c r="B10" s="405"/>
      <c r="C10" s="405"/>
      <c r="D10" s="405"/>
      <c r="E10" s="405"/>
      <c r="F10" s="390"/>
    </row>
    <row r="11" spans="1:6" ht="18.399999999999999" customHeight="1">
      <c r="A11" s="408"/>
      <c r="B11" s="405"/>
      <c r="C11" s="405"/>
      <c r="D11" s="405"/>
      <c r="E11" s="405"/>
      <c r="F11" s="390"/>
    </row>
    <row r="12" spans="1:6" ht="18.399999999999999" customHeight="1">
      <c r="A12" s="408"/>
      <c r="B12" s="405"/>
      <c r="C12" s="405"/>
      <c r="D12" s="405"/>
      <c r="E12" s="405"/>
      <c r="F12" s="390"/>
    </row>
    <row r="13" spans="1:6" ht="18.399999999999999" customHeight="1">
      <c r="A13" s="409"/>
      <c r="B13" s="406"/>
      <c r="C13" s="406"/>
      <c r="D13" s="406"/>
      <c r="E13" s="406"/>
      <c r="F13" s="393"/>
    </row>
    <row r="14" spans="1:6" ht="18.399999999999999" customHeight="1">
      <c r="A14" s="407"/>
      <c r="B14" s="410"/>
      <c r="C14" s="410"/>
      <c r="D14" s="410"/>
      <c r="E14" s="410"/>
      <c r="F14" s="394"/>
    </row>
    <row r="15" spans="1:6" ht="18.399999999999999" customHeight="1">
      <c r="A15" s="408"/>
      <c r="B15" s="405"/>
      <c r="C15" s="405"/>
      <c r="D15" s="405"/>
      <c r="E15" s="405"/>
      <c r="F15" s="390"/>
    </row>
    <row r="16" spans="1:6" ht="18.399999999999999" customHeight="1">
      <c r="A16" s="408"/>
      <c r="B16" s="405"/>
      <c r="C16" s="405"/>
      <c r="D16" s="405"/>
      <c r="E16" s="405"/>
      <c r="F16" s="390"/>
    </row>
    <row r="17" spans="1:6" ht="18.399999999999999" customHeight="1">
      <c r="A17" s="408"/>
      <c r="B17" s="405"/>
      <c r="C17" s="405"/>
      <c r="D17" s="405"/>
      <c r="E17" s="405"/>
      <c r="F17" s="390"/>
    </row>
    <row r="18" spans="1:6" ht="18.399999999999999" customHeight="1">
      <c r="A18" s="409"/>
      <c r="B18" s="406"/>
      <c r="C18" s="406"/>
      <c r="D18" s="406"/>
      <c r="E18" s="411"/>
      <c r="F18" s="391"/>
    </row>
    <row r="19" spans="1:6" ht="18.399999999999999" customHeight="1">
      <c r="A19" s="399" t="s">
        <v>104</v>
      </c>
      <c r="B19" s="400"/>
      <c r="C19" s="400"/>
      <c r="D19" s="400"/>
      <c r="E19" s="400"/>
      <c r="F19" s="186"/>
    </row>
    <row r="20" spans="1:6" ht="18.399999999999999" customHeight="1">
      <c r="A20" s="407"/>
      <c r="B20" s="412"/>
      <c r="C20" s="415"/>
      <c r="D20" s="418"/>
      <c r="E20" s="412"/>
      <c r="F20" s="396"/>
    </row>
    <row r="21" spans="1:6" ht="18.399999999999999" customHeight="1">
      <c r="A21" s="408"/>
      <c r="B21" s="413"/>
      <c r="C21" s="416"/>
      <c r="D21" s="419"/>
      <c r="E21" s="413"/>
      <c r="F21" s="397"/>
    </row>
    <row r="22" spans="1:6" ht="18.399999999999999" customHeight="1">
      <c r="A22" s="408"/>
      <c r="B22" s="413"/>
      <c r="C22" s="416"/>
      <c r="D22" s="419"/>
      <c r="E22" s="413"/>
      <c r="F22" s="397"/>
    </row>
    <row r="23" spans="1:6" ht="18.399999999999999" customHeight="1">
      <c r="A23" s="408"/>
      <c r="B23" s="413"/>
      <c r="C23" s="416"/>
      <c r="D23" s="419"/>
      <c r="E23" s="413"/>
      <c r="F23" s="397"/>
    </row>
    <row r="24" spans="1:6" ht="18.399999999999999" customHeight="1">
      <c r="A24" s="409"/>
      <c r="B24" s="414"/>
      <c r="C24" s="417"/>
      <c r="D24" s="420"/>
      <c r="E24" s="414"/>
      <c r="F24" s="398"/>
    </row>
    <row r="25" spans="1:6" ht="18.399999999999999" customHeight="1">
      <c r="A25" s="407"/>
      <c r="B25" s="421"/>
      <c r="C25" s="410"/>
      <c r="D25" s="410"/>
      <c r="E25" s="410"/>
      <c r="F25" s="394"/>
    </row>
    <row r="26" spans="1:6" ht="18.399999999999999" customHeight="1">
      <c r="A26" s="408"/>
      <c r="B26" s="422"/>
      <c r="C26" s="405"/>
      <c r="D26" s="405"/>
      <c r="E26" s="405"/>
      <c r="F26" s="390"/>
    </row>
    <row r="27" spans="1:6" ht="18.399999999999999" customHeight="1">
      <c r="A27" s="408"/>
      <c r="B27" s="422"/>
      <c r="C27" s="405"/>
      <c r="D27" s="405"/>
      <c r="E27" s="405"/>
      <c r="F27" s="390"/>
    </row>
    <row r="28" spans="1:6" ht="18.399999999999999" customHeight="1">
      <c r="A28" s="408"/>
      <c r="B28" s="422"/>
      <c r="C28" s="405"/>
      <c r="D28" s="405"/>
      <c r="E28" s="405"/>
      <c r="F28" s="390"/>
    </row>
    <row r="29" spans="1:6" ht="18.399999999999999" customHeight="1">
      <c r="A29" s="409"/>
      <c r="B29" s="423"/>
      <c r="C29" s="406"/>
      <c r="D29" s="406"/>
      <c r="E29" s="406"/>
      <c r="F29" s="393"/>
    </row>
    <row r="30" spans="1:6" ht="18.399999999999999" customHeight="1">
      <c r="A30" s="408"/>
      <c r="B30" s="405"/>
      <c r="C30" s="405"/>
      <c r="D30" s="405"/>
      <c r="E30" s="405"/>
      <c r="F30" s="390"/>
    </row>
    <row r="31" spans="1:6" ht="18.399999999999999" customHeight="1">
      <c r="A31" s="408"/>
      <c r="B31" s="405"/>
      <c r="C31" s="405"/>
      <c r="D31" s="405"/>
      <c r="E31" s="405"/>
      <c r="F31" s="390"/>
    </row>
    <row r="32" spans="1:6" ht="18.399999999999999" customHeight="1">
      <c r="A32" s="408"/>
      <c r="B32" s="405"/>
      <c r="C32" s="405"/>
      <c r="D32" s="405"/>
      <c r="E32" s="405"/>
      <c r="F32" s="390"/>
    </row>
    <row r="33" spans="1:6" ht="18.399999999999999" customHeight="1">
      <c r="A33" s="408"/>
      <c r="B33" s="405"/>
      <c r="C33" s="405"/>
      <c r="D33" s="405"/>
      <c r="E33" s="405"/>
      <c r="F33" s="390"/>
    </row>
    <row r="34" spans="1:6" ht="18.399999999999999" customHeight="1">
      <c r="A34" s="409"/>
      <c r="B34" s="406"/>
      <c r="C34" s="406"/>
      <c r="D34" s="406"/>
      <c r="E34" s="411"/>
      <c r="F34" s="391"/>
    </row>
    <row r="35" spans="1:6" ht="18.399999999999999" customHeight="1">
      <c r="A35" s="399" t="s">
        <v>91</v>
      </c>
      <c r="B35" s="400"/>
      <c r="C35" s="400"/>
      <c r="D35" s="400"/>
      <c r="E35" s="400"/>
      <c r="F35" s="186"/>
    </row>
    <row r="36" spans="1:6" ht="18.399999999999999" customHeight="1">
      <c r="A36" s="407"/>
      <c r="B36" s="410"/>
      <c r="C36" s="410"/>
      <c r="D36" s="410"/>
      <c r="E36" s="404"/>
      <c r="F36" s="392"/>
    </row>
    <row r="37" spans="1:6" ht="18.399999999999999" customHeight="1">
      <c r="A37" s="408"/>
      <c r="B37" s="405"/>
      <c r="C37" s="405"/>
      <c r="D37" s="405"/>
      <c r="E37" s="405"/>
      <c r="F37" s="390"/>
    </row>
    <row r="38" spans="1:6" ht="18.399999999999999" customHeight="1">
      <c r="A38" s="408"/>
      <c r="B38" s="405"/>
      <c r="C38" s="405"/>
      <c r="D38" s="405"/>
      <c r="E38" s="405"/>
      <c r="F38" s="390"/>
    </row>
    <row r="39" spans="1:6" ht="18.399999999999999" customHeight="1">
      <c r="A39" s="408"/>
      <c r="B39" s="405"/>
      <c r="C39" s="405"/>
      <c r="D39" s="405"/>
      <c r="E39" s="405"/>
      <c r="F39" s="390"/>
    </row>
    <row r="40" spans="1:6" ht="18.399999999999999" customHeight="1">
      <c r="A40" s="409"/>
      <c r="B40" s="406"/>
      <c r="C40" s="406"/>
      <c r="D40" s="406"/>
      <c r="E40" s="406"/>
      <c r="F40" s="393"/>
    </row>
    <row r="41" spans="1:6" ht="18.399999999999999" customHeight="1">
      <c r="A41" s="407"/>
      <c r="B41" s="410"/>
      <c r="C41" s="410"/>
      <c r="D41" s="410"/>
      <c r="E41" s="410"/>
      <c r="F41" s="394"/>
    </row>
    <row r="42" spans="1:6" ht="18.399999999999999" customHeight="1">
      <c r="A42" s="408"/>
      <c r="B42" s="405"/>
      <c r="C42" s="405"/>
      <c r="D42" s="405"/>
      <c r="E42" s="405"/>
      <c r="F42" s="390"/>
    </row>
    <row r="43" spans="1:6" ht="18.399999999999999" customHeight="1">
      <c r="A43" s="408"/>
      <c r="B43" s="405"/>
      <c r="C43" s="405"/>
      <c r="D43" s="405"/>
      <c r="E43" s="405"/>
      <c r="F43" s="390"/>
    </row>
    <row r="44" spans="1:6" ht="18.399999999999999" customHeight="1">
      <c r="A44" s="408"/>
      <c r="B44" s="405"/>
      <c r="C44" s="405"/>
      <c r="D44" s="405"/>
      <c r="E44" s="405"/>
      <c r="F44" s="390"/>
    </row>
    <row r="45" spans="1:6" ht="18.399999999999999" customHeight="1">
      <c r="A45" s="409"/>
      <c r="B45" s="406"/>
      <c r="C45" s="406"/>
      <c r="D45" s="406"/>
      <c r="E45" s="406"/>
      <c r="F45" s="393"/>
    </row>
    <row r="46" spans="1:6" ht="18.399999999999999" customHeight="1">
      <c r="A46" s="408"/>
      <c r="B46" s="405"/>
      <c r="C46" s="405"/>
      <c r="D46" s="405"/>
      <c r="E46" s="405"/>
      <c r="F46" s="390"/>
    </row>
    <row r="47" spans="1:6" ht="18.399999999999999" customHeight="1">
      <c r="A47" s="408"/>
      <c r="B47" s="405"/>
      <c r="C47" s="405"/>
      <c r="D47" s="405"/>
      <c r="E47" s="405"/>
      <c r="F47" s="390"/>
    </row>
    <row r="48" spans="1:6" ht="18.399999999999999" customHeight="1">
      <c r="A48" s="408"/>
      <c r="B48" s="405"/>
      <c r="C48" s="405"/>
      <c r="D48" s="405"/>
      <c r="E48" s="405"/>
      <c r="F48" s="390"/>
    </row>
    <row r="49" spans="1:6" ht="18.399999999999999" customHeight="1">
      <c r="A49" s="408"/>
      <c r="B49" s="405"/>
      <c r="C49" s="405"/>
      <c r="D49" s="405"/>
      <c r="E49" s="405"/>
      <c r="F49" s="390"/>
    </row>
    <row r="50" spans="1:6" ht="18.399999999999999" customHeight="1" thickBot="1">
      <c r="A50" s="424"/>
      <c r="B50" s="425"/>
      <c r="C50" s="425"/>
      <c r="D50" s="425"/>
      <c r="E50" s="425"/>
      <c r="F50" s="395"/>
    </row>
    <row r="51" spans="1:6" ht="17.25" customHeight="1"/>
    <row r="52" spans="1:6" ht="17.25" customHeight="1"/>
    <row r="53" spans="1:6" ht="17.25" customHeight="1"/>
    <row r="54" spans="1:6" ht="17.25" customHeight="1"/>
    <row r="55" spans="1:6" ht="17.25" customHeight="1"/>
    <row r="56" spans="1:6">
      <c r="A56" s="19"/>
      <c r="B56" s="19"/>
      <c r="C56" s="20"/>
      <c r="D56" s="20"/>
      <c r="E56" s="20"/>
    </row>
  </sheetData>
  <mergeCells count="58">
    <mergeCell ref="A41:A45"/>
    <mergeCell ref="B41:B45"/>
    <mergeCell ref="C41:C45"/>
    <mergeCell ref="D41:D45"/>
    <mergeCell ref="E41:E45"/>
    <mergeCell ref="A46:A50"/>
    <mergeCell ref="B46:B50"/>
    <mergeCell ref="C46:C50"/>
    <mergeCell ref="D46:D50"/>
    <mergeCell ref="E46:E50"/>
    <mergeCell ref="A35:E35"/>
    <mergeCell ref="A36:A40"/>
    <mergeCell ref="B36:B40"/>
    <mergeCell ref="C36:C40"/>
    <mergeCell ref="D36:D40"/>
    <mergeCell ref="E36:E40"/>
    <mergeCell ref="A25:A29"/>
    <mergeCell ref="B25:B29"/>
    <mergeCell ref="C25:C29"/>
    <mergeCell ref="D25:D29"/>
    <mergeCell ref="E25:E29"/>
    <mergeCell ref="A30:A34"/>
    <mergeCell ref="B30:B34"/>
    <mergeCell ref="C30:C34"/>
    <mergeCell ref="D30:D34"/>
    <mergeCell ref="E30:E34"/>
    <mergeCell ref="A19:E19"/>
    <mergeCell ref="A20:A24"/>
    <mergeCell ref="B20:B24"/>
    <mergeCell ref="C20:C24"/>
    <mergeCell ref="D20:D24"/>
    <mergeCell ref="E20:E24"/>
    <mergeCell ref="A9:A13"/>
    <mergeCell ref="B9:B13"/>
    <mergeCell ref="C9:C13"/>
    <mergeCell ref="D9:D13"/>
    <mergeCell ref="E9:E13"/>
    <mergeCell ref="A14:A18"/>
    <mergeCell ref="B14:B18"/>
    <mergeCell ref="C14:C18"/>
    <mergeCell ref="D14:D18"/>
    <mergeCell ref="E14:E18"/>
    <mergeCell ref="A1:F1"/>
    <mergeCell ref="F30:F34"/>
    <mergeCell ref="F36:F40"/>
    <mergeCell ref="F41:F45"/>
    <mergeCell ref="F46:F50"/>
    <mergeCell ref="F4:F8"/>
    <mergeCell ref="F9:F13"/>
    <mergeCell ref="F14:F18"/>
    <mergeCell ref="F20:F24"/>
    <mergeCell ref="F25:F29"/>
    <mergeCell ref="A3:E3"/>
    <mergeCell ref="A4:A8"/>
    <mergeCell ref="B4:B8"/>
    <mergeCell ref="C4:C8"/>
    <mergeCell ref="D4:D8"/>
    <mergeCell ref="E4:E8"/>
  </mergeCells>
  <phoneticPr fontId="8"/>
  <pageMargins left="0.70866141732283472" right="0.70866141732283472" top="0.6692913385826772" bottom="0.35433070866141736" header="0.31496062992125984" footer="0.31496062992125984"/>
  <pageSetup paperSize="9" scale="8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5"/>
  <sheetViews>
    <sheetView view="pageBreakPreview" zoomScaleNormal="100" zoomScaleSheetLayoutView="100" workbookViewId="0"/>
  </sheetViews>
  <sheetFormatPr defaultRowHeight="13.5"/>
  <cols>
    <col min="1" max="1" width="1.625" customWidth="1"/>
    <col min="2" max="2" width="4.75" customWidth="1"/>
    <col min="3" max="3" width="23.75" customWidth="1"/>
    <col min="4" max="4" width="13.25" customWidth="1"/>
    <col min="5" max="6" width="25.625" customWidth="1"/>
    <col min="7" max="7" width="10.25" customWidth="1"/>
    <col min="9" max="9" width="11.5" customWidth="1"/>
    <col min="10" max="10" width="12.875" customWidth="1"/>
  </cols>
  <sheetData>
    <row r="1" spans="1:6" ht="18" customHeight="1">
      <c r="A1" s="192" t="str">
        <f>IF(実施計画提出書!T12=0,"",実施計画提出書!T12)</f>
        <v/>
      </c>
      <c r="C1" s="52"/>
      <c r="D1" s="52"/>
    </row>
    <row r="2" spans="1:6">
      <c r="B2" s="25" t="s">
        <v>200</v>
      </c>
      <c r="C2" s="25"/>
      <c r="D2" s="25"/>
      <c r="E2" s="25"/>
      <c r="F2" s="25"/>
    </row>
    <row r="3" spans="1:6">
      <c r="B3" s="25" t="s">
        <v>24</v>
      </c>
      <c r="C3" s="25"/>
      <c r="D3" s="25"/>
      <c r="E3" s="25"/>
      <c r="F3" s="26" t="s">
        <v>25</v>
      </c>
    </row>
    <row r="4" spans="1:6" ht="15" customHeight="1">
      <c r="B4" s="426" t="s">
        <v>26</v>
      </c>
      <c r="C4" s="427"/>
      <c r="D4" s="428"/>
      <c r="E4" s="50" t="s">
        <v>27</v>
      </c>
      <c r="F4" s="206" t="s">
        <v>201</v>
      </c>
    </row>
    <row r="5" spans="1:6" ht="15" customHeight="1">
      <c r="B5" s="426" t="s">
        <v>28</v>
      </c>
      <c r="C5" s="427"/>
      <c r="D5" s="427"/>
      <c r="E5" s="54">
        <f>'内訳書１（収入事業別）'!$Z8</f>
        <v>0</v>
      </c>
      <c r="F5" s="79"/>
    </row>
    <row r="6" spans="1:6" ht="15" customHeight="1">
      <c r="B6" s="429" t="s">
        <v>29</v>
      </c>
      <c r="C6" s="429"/>
      <c r="D6" s="429"/>
      <c r="E6" s="54">
        <f>'内訳書１（収入事業別）'!$Z9</f>
        <v>0</v>
      </c>
      <c r="F6" s="79"/>
    </row>
    <row r="7" spans="1:6" ht="15" customHeight="1">
      <c r="B7" s="429" t="s">
        <v>30</v>
      </c>
      <c r="C7" s="429"/>
      <c r="D7" s="429"/>
      <c r="E7" s="54">
        <f>'内訳書１（収入事業別）'!$Z10</f>
        <v>0</v>
      </c>
      <c r="F7" s="79"/>
    </row>
    <row r="8" spans="1:6" ht="15" customHeight="1">
      <c r="B8" s="429" t="s">
        <v>31</v>
      </c>
      <c r="C8" s="429"/>
      <c r="D8" s="429"/>
      <c r="E8" s="54">
        <f>'内訳書１（収入事業別）'!$Z11</f>
        <v>0</v>
      </c>
      <c r="F8" s="79"/>
    </row>
    <row r="9" spans="1:6" ht="15" customHeight="1">
      <c r="B9" s="429" t="s">
        <v>32</v>
      </c>
      <c r="C9" s="429"/>
      <c r="D9" s="429"/>
      <c r="E9" s="54">
        <f>'内訳書１（収入事業別）'!$Z12</f>
        <v>0</v>
      </c>
      <c r="F9" s="79"/>
    </row>
    <row r="10" spans="1:6" ht="15" customHeight="1">
      <c r="B10" s="429" t="s">
        <v>33</v>
      </c>
      <c r="C10" s="429"/>
      <c r="D10" s="429"/>
      <c r="E10" s="54">
        <f>'内訳書１（収入事業別）'!$Z13</f>
        <v>0</v>
      </c>
      <c r="F10" s="79"/>
    </row>
    <row r="11" spans="1:6" ht="15.75" customHeight="1">
      <c r="B11" s="430" t="s">
        <v>34</v>
      </c>
      <c r="C11" s="431"/>
      <c r="D11" s="431"/>
      <c r="E11" s="54">
        <f>'内訳書１（収入事業別）'!$Z14</f>
        <v>0</v>
      </c>
      <c r="F11" s="79"/>
    </row>
    <row r="12" spans="1:6" ht="20.25" customHeight="1" thickBot="1">
      <c r="B12" s="432" t="s">
        <v>35</v>
      </c>
      <c r="C12" s="433"/>
      <c r="D12" s="433"/>
      <c r="E12" s="54">
        <f>'内訳書１（収入事業別）'!$Z$16</f>
        <v>0</v>
      </c>
      <c r="F12" s="81"/>
    </row>
    <row r="13" spans="1:6" ht="19.5" customHeight="1" thickTop="1">
      <c r="B13" s="434" t="s">
        <v>36</v>
      </c>
      <c r="C13" s="435"/>
      <c r="D13" s="435"/>
      <c r="E13" s="55">
        <f>SUM(E11:E12)</f>
        <v>0</v>
      </c>
      <c r="F13" s="82"/>
    </row>
    <row r="14" spans="1:6" ht="15" customHeight="1">
      <c r="B14" s="56"/>
      <c r="C14" s="56"/>
      <c r="D14" s="56"/>
      <c r="E14" s="208" t="str">
        <f>IF(E13&lt;&gt;E55,"収支不一致!",IF(2*E12&gt;E36,"半額補助違反!",IF(E12&gt;E36-SUM(E7:E10),"収入条件違反!",IF(E12&gt;5*E5,"5倍ルール違反!",""))))</f>
        <v/>
      </c>
      <c r="F14" s="56"/>
    </row>
    <row r="15" spans="1:6" ht="15" customHeight="1">
      <c r="B15" s="56" t="s">
        <v>37</v>
      </c>
      <c r="C15" s="56"/>
      <c r="D15" s="56"/>
      <c r="E15" s="56"/>
      <c r="F15" s="57" t="s">
        <v>25</v>
      </c>
    </row>
    <row r="16" spans="1:6" ht="15" customHeight="1">
      <c r="B16" s="58"/>
      <c r="C16" s="59" t="s">
        <v>38</v>
      </c>
      <c r="D16" s="50" t="s">
        <v>67</v>
      </c>
      <c r="E16" s="50" t="s">
        <v>27</v>
      </c>
      <c r="F16" s="59" t="s">
        <v>201</v>
      </c>
    </row>
    <row r="17" spans="2:10" ht="15" customHeight="1">
      <c r="B17" s="450" t="s">
        <v>40</v>
      </c>
      <c r="C17" s="436" t="s">
        <v>215</v>
      </c>
      <c r="D17" s="51" t="s">
        <v>41</v>
      </c>
      <c r="E17" s="54">
        <f>SUMIFS('内訳書１（収入事業別）'!$F24:$Y24,'内訳書１（収入事業別）'!$F$22:$Y$22,実施計画提出書!$T$12)</f>
        <v>0</v>
      </c>
      <c r="F17" s="80"/>
    </row>
    <row r="18" spans="2:10" ht="15" customHeight="1">
      <c r="B18" s="451"/>
      <c r="C18" s="438"/>
      <c r="D18" s="60" t="s">
        <v>42</v>
      </c>
      <c r="E18" s="54">
        <f>SUMIFS('内訳書１（収入事業別）'!$F25:$Y25,'内訳書１（収入事業別）'!$F$22:$Y$22,実施計画提出書!$T$12)</f>
        <v>0</v>
      </c>
      <c r="F18" s="80"/>
    </row>
    <row r="19" spans="2:10" ht="15" customHeight="1">
      <c r="B19" s="451"/>
      <c r="C19" s="439"/>
      <c r="D19" s="60" t="s">
        <v>43</v>
      </c>
      <c r="E19" s="54">
        <f>SUMIFS('内訳書１（収入事業別）'!$F26:$Y26,'内訳書１（収入事業別）'!$F$22:$Y$22,実施計画提出書!$T$12)</f>
        <v>0</v>
      </c>
      <c r="F19" s="80"/>
    </row>
    <row r="20" spans="2:10" ht="15" customHeight="1">
      <c r="B20" s="451"/>
      <c r="C20" s="436" t="s">
        <v>216</v>
      </c>
      <c r="D20" s="51" t="s">
        <v>44</v>
      </c>
      <c r="E20" s="54">
        <f>SUMIFS('内訳書１（収入事業別）'!$F27:$Y27,'内訳書１（収入事業別）'!$F$22:$Y$22,実施計画提出書!$T$12)</f>
        <v>0</v>
      </c>
      <c r="F20" s="80"/>
    </row>
    <row r="21" spans="2:10" ht="15" customHeight="1">
      <c r="B21" s="451"/>
      <c r="C21" s="437"/>
      <c r="D21" s="60" t="s">
        <v>45</v>
      </c>
      <c r="E21" s="54">
        <f>SUMIFS('内訳書１（収入事業別）'!$F28:$Y28,'内訳書１（収入事業別）'!$F$22:$Y$22,実施計画提出書!$T$12)</f>
        <v>0</v>
      </c>
      <c r="F21" s="80"/>
    </row>
    <row r="22" spans="2:10" ht="15" customHeight="1">
      <c r="B22" s="451"/>
      <c r="C22" s="437"/>
      <c r="D22" s="60" t="s">
        <v>46</v>
      </c>
      <c r="E22" s="54">
        <f>SUMIFS('内訳書１（収入事業別）'!$F29:$Y29,'内訳書１（収入事業別）'!$F$22:$Y$22,実施計画提出書!$T$12)</f>
        <v>0</v>
      </c>
      <c r="F22" s="80"/>
    </row>
    <row r="23" spans="2:10" ht="15" customHeight="1">
      <c r="B23" s="451"/>
      <c r="C23" s="438"/>
      <c r="D23" s="60" t="s">
        <v>47</v>
      </c>
      <c r="E23" s="54">
        <f>SUMIFS('内訳書１（収入事業別）'!$F30:$Y30,'内訳書１（収入事業別）'!$F$22:$Y$22,実施計画提出書!$T$12)</f>
        <v>0</v>
      </c>
      <c r="F23" s="80"/>
    </row>
    <row r="24" spans="2:10" ht="15" customHeight="1">
      <c r="B24" s="451"/>
      <c r="C24" s="439"/>
      <c r="D24" s="60" t="s">
        <v>48</v>
      </c>
      <c r="E24" s="54">
        <f>SUMIFS('内訳書１（収入事業別）'!$F31:$Y31,'内訳書１（収入事業別）'!$F$22:$Y$22,実施計画提出書!$T$12)</f>
        <v>0</v>
      </c>
      <c r="F24" s="80"/>
    </row>
    <row r="25" spans="2:10" ht="15" customHeight="1">
      <c r="B25" s="451"/>
      <c r="C25" s="436" t="s">
        <v>217</v>
      </c>
      <c r="D25" s="51" t="s">
        <v>49</v>
      </c>
      <c r="E25" s="54">
        <f>SUMIFS('内訳書１（収入事業別）'!$F32:$Y32,'内訳書１（収入事業別）'!$F$22:$Y$22,実施計画提出書!$T$12)</f>
        <v>0</v>
      </c>
      <c r="F25" s="80"/>
    </row>
    <row r="26" spans="2:10" ht="15" customHeight="1">
      <c r="B26" s="451"/>
      <c r="C26" s="438"/>
      <c r="D26" s="60" t="s">
        <v>50</v>
      </c>
      <c r="E26" s="54">
        <f>SUMIFS('内訳書１（収入事業別）'!$F33:$Y33,'内訳書１（収入事業別）'!$F$22:$Y$22,実施計画提出書!$T$12)</f>
        <v>0</v>
      </c>
      <c r="F26" s="80"/>
    </row>
    <row r="27" spans="2:10" ht="15" customHeight="1">
      <c r="B27" s="451"/>
      <c r="C27" s="439"/>
      <c r="D27" s="60" t="s">
        <v>51</v>
      </c>
      <c r="E27" s="54">
        <f>SUMIFS('内訳書１（収入事業別）'!$F34:$Y34,'内訳書１（収入事業別）'!$F$22:$Y$22,実施計画提出書!$T$12)</f>
        <v>0</v>
      </c>
      <c r="F27" s="80"/>
    </row>
    <row r="28" spans="2:10" ht="15" customHeight="1">
      <c r="B28" s="451"/>
      <c r="C28" s="436" t="s">
        <v>218</v>
      </c>
      <c r="D28" s="60" t="s">
        <v>52</v>
      </c>
      <c r="E28" s="54">
        <f>SUMIFS('内訳書１（収入事業別）'!$F35:$Y35,'内訳書１（収入事業別）'!$F$22:$Y$22,実施計画提出書!$T$12)</f>
        <v>0</v>
      </c>
      <c r="F28" s="80"/>
    </row>
    <row r="29" spans="2:10" ht="15" customHeight="1">
      <c r="B29" s="451"/>
      <c r="C29" s="438"/>
      <c r="D29" s="60" t="s">
        <v>53</v>
      </c>
      <c r="E29" s="54">
        <f>SUMIFS('内訳書１（収入事業別）'!$F36:$Y36,'内訳書１（収入事業別）'!$F$22:$Y$22,実施計画提出書!$T$12)</f>
        <v>0</v>
      </c>
      <c r="F29" s="80"/>
    </row>
    <row r="30" spans="2:10" ht="15" customHeight="1">
      <c r="B30" s="451"/>
      <c r="C30" s="438"/>
      <c r="D30" s="60" t="s">
        <v>54</v>
      </c>
      <c r="E30" s="54">
        <f>SUMIFS('内訳書１（収入事業別）'!$F37:$Y37,'内訳書１（収入事業別）'!$F$22:$Y$22,実施計画提出書!$T$12)</f>
        <v>0</v>
      </c>
      <c r="F30" s="80"/>
    </row>
    <row r="31" spans="2:10" ht="15" customHeight="1">
      <c r="B31" s="451"/>
      <c r="C31" s="438"/>
      <c r="D31" s="60" t="s">
        <v>55</v>
      </c>
      <c r="E31" s="54">
        <f>SUMIFS('内訳書１（収入事業別）'!$F38:$Y38,'内訳書１（収入事業別）'!$F$22:$Y$22,実施計画提出書!$T$12)</f>
        <v>0</v>
      </c>
      <c r="F31" s="80"/>
    </row>
    <row r="32" spans="2:10" ht="15" customHeight="1">
      <c r="B32" s="451"/>
      <c r="C32" s="436" t="s">
        <v>230</v>
      </c>
      <c r="D32" s="60" t="s">
        <v>56</v>
      </c>
      <c r="E32" s="54">
        <f>J33</f>
        <v>0</v>
      </c>
      <c r="F32" s="80"/>
      <c r="H32" s="452" t="s">
        <v>106</v>
      </c>
      <c r="I32" s="452"/>
      <c r="J32" s="61">
        <f>SUMIFS('内訳書１（収入事業別）'!$F39:$Y39,'内訳書１（収入事業別）'!$F$22:$Y$22,実施計画提出書!T12)+SUMIFS('内訳書１（収入事業別）'!$F40:$Y40,'内訳書１（収入事業別）'!$F$22:$Y$22,"&lt;&gt;" &amp; 実施計画提出書!T12)</f>
        <v>0</v>
      </c>
    </row>
    <row r="33" spans="2:11" ht="15" customHeight="1">
      <c r="B33" s="451"/>
      <c r="C33" s="439"/>
      <c r="D33" s="60" t="s">
        <v>57</v>
      </c>
      <c r="E33" s="54">
        <f>J34</f>
        <v>0</v>
      </c>
      <c r="F33" s="80"/>
      <c r="H33" s="452" t="s">
        <v>107</v>
      </c>
      <c r="I33" s="62" t="s">
        <v>108</v>
      </c>
      <c r="J33" s="61">
        <f>J32-J34</f>
        <v>0</v>
      </c>
    </row>
    <row r="34" spans="2:11" ht="15" customHeight="1">
      <c r="B34" s="451"/>
      <c r="C34" s="426" t="s">
        <v>58</v>
      </c>
      <c r="D34" s="427"/>
      <c r="E34" s="54">
        <f>SUM(E17:E33)</f>
        <v>0</v>
      </c>
      <c r="F34" s="79"/>
      <c r="H34" s="452"/>
      <c r="I34" s="62" t="s">
        <v>109</v>
      </c>
      <c r="J34" s="63"/>
      <c r="K34" t="s">
        <v>110</v>
      </c>
    </row>
    <row r="35" spans="2:11" ht="15" customHeight="1">
      <c r="B35" s="451"/>
      <c r="C35" s="426" t="s">
        <v>59</v>
      </c>
      <c r="D35" s="427"/>
      <c r="E35" s="54">
        <f>SUMIFS('内訳書１（収入事業別）'!$F41:$Y41,'内訳書１（収入事業別）'!$F$22:$Y$22,実施計画提出書!$T$12)</f>
        <v>0</v>
      </c>
      <c r="F35" s="79"/>
    </row>
    <row r="36" spans="2:11" ht="21" customHeight="1">
      <c r="B36" s="451"/>
      <c r="C36" s="453" t="s">
        <v>60</v>
      </c>
      <c r="D36" s="454"/>
      <c r="E36" s="64">
        <f>E34-E35</f>
        <v>0</v>
      </c>
      <c r="F36" s="83"/>
    </row>
    <row r="37" spans="2:11" ht="15" customHeight="1">
      <c r="B37" s="444" t="s">
        <v>61</v>
      </c>
      <c r="C37" s="447" t="s">
        <v>231</v>
      </c>
      <c r="D37" s="65" t="s">
        <v>112</v>
      </c>
      <c r="E37" s="54">
        <f>SUMIFS('内訳書１（収入事業別）'!$F43:$Y43,'内訳書１（収入事業別）'!$F$22:$Y$22,実施計画提出書!$T$12)</f>
        <v>0</v>
      </c>
      <c r="F37" s="79"/>
    </row>
    <row r="38" spans="2:11" ht="15" customHeight="1">
      <c r="B38" s="445"/>
      <c r="C38" s="448"/>
      <c r="D38" s="65" t="s">
        <v>113</v>
      </c>
      <c r="E38" s="54">
        <f>SUMIFS('内訳書１（収入事業別）'!$F44:$Y44,'内訳書１（収入事業別）'!$F$22:$Y$22,実施計画提出書!$T$12)</f>
        <v>0</v>
      </c>
      <c r="F38" s="79"/>
    </row>
    <row r="39" spans="2:11" ht="15" customHeight="1">
      <c r="B39" s="445"/>
      <c r="C39" s="449"/>
      <c r="D39" s="65" t="s">
        <v>114</v>
      </c>
      <c r="E39" s="54">
        <f>SUMIFS('内訳書１（収入事業別）'!$F45:$Y45,'内訳書１（収入事業別）'!$F$22:$Y$22,実施計画提出書!$T$12)</f>
        <v>0</v>
      </c>
      <c r="F39" s="79"/>
    </row>
    <row r="40" spans="2:11" ht="15" customHeight="1">
      <c r="B40" s="445"/>
      <c r="C40" s="447" t="s">
        <v>232</v>
      </c>
      <c r="D40" s="65" t="s">
        <v>116</v>
      </c>
      <c r="E40" s="54">
        <f>SUMIFS('内訳書１（収入事業別）'!$F46:$Y46,'内訳書１（収入事業別）'!$F$22:$Y$22,実施計画提出書!$T$12)</f>
        <v>0</v>
      </c>
      <c r="F40" s="79"/>
    </row>
    <row r="41" spans="2:11" ht="15" customHeight="1">
      <c r="B41" s="445"/>
      <c r="C41" s="448"/>
      <c r="D41" s="65" t="s">
        <v>117</v>
      </c>
      <c r="E41" s="54">
        <f>SUMIFS('内訳書１（収入事業別）'!$F47:$Y47,'内訳書１（収入事業別）'!$F$22:$Y$22,実施計画提出書!$T$12)</f>
        <v>0</v>
      </c>
      <c r="F41" s="79"/>
    </row>
    <row r="42" spans="2:11" ht="15" customHeight="1">
      <c r="B42" s="445"/>
      <c r="C42" s="448"/>
      <c r="D42" s="65" t="s">
        <v>118</v>
      </c>
      <c r="E42" s="54">
        <f>SUMIFS('内訳書１（収入事業別）'!$F48:$Y48,'内訳書１（収入事業別）'!$F$22:$Y$22,実施計画提出書!$T$12)</f>
        <v>0</v>
      </c>
      <c r="F42" s="79"/>
    </row>
    <row r="43" spans="2:11" ht="15" customHeight="1">
      <c r="B43" s="445"/>
      <c r="C43" s="448"/>
      <c r="D43" s="65" t="s">
        <v>119</v>
      </c>
      <c r="E43" s="54">
        <f>SUMIFS('内訳書１（収入事業別）'!$F49:$Y49,'内訳書１（収入事業別）'!$F$22:$Y$22,実施計画提出書!$T$12)</f>
        <v>0</v>
      </c>
      <c r="F43" s="79"/>
    </row>
    <row r="44" spans="2:11" ht="15" customHeight="1">
      <c r="B44" s="445"/>
      <c r="C44" s="449"/>
      <c r="D44" s="65" t="s">
        <v>120</v>
      </c>
      <c r="E44" s="54">
        <f>SUMIFS('内訳書１（収入事業別）'!$F50:$Y50,'内訳書１（収入事業別）'!$F$22:$Y$22,実施計画提出書!$T$12)</f>
        <v>0</v>
      </c>
      <c r="F44" s="79"/>
    </row>
    <row r="45" spans="2:11" ht="15" customHeight="1">
      <c r="B45" s="445"/>
      <c r="C45" s="447" t="s">
        <v>233</v>
      </c>
      <c r="D45" s="65" t="s">
        <v>122</v>
      </c>
      <c r="E45" s="54">
        <f>SUMIFS('内訳書１（収入事業別）'!$F51:$Y51,'内訳書１（収入事業別）'!$F$22:$Y$22,実施計画提出書!$T$12)</f>
        <v>0</v>
      </c>
      <c r="F45" s="79"/>
    </row>
    <row r="46" spans="2:11" ht="15" customHeight="1">
      <c r="B46" s="445"/>
      <c r="C46" s="448"/>
      <c r="D46" s="65" t="s">
        <v>123</v>
      </c>
      <c r="E46" s="54">
        <f>SUMIFS('内訳書１（収入事業別）'!$F52:$Y52,'内訳書１（収入事業別）'!$F$22:$Y$22,実施計画提出書!$T$12)</f>
        <v>0</v>
      </c>
      <c r="F46" s="79"/>
    </row>
    <row r="47" spans="2:11" ht="15" customHeight="1">
      <c r="B47" s="445"/>
      <c r="C47" s="449"/>
      <c r="D47" s="65" t="s">
        <v>124</v>
      </c>
      <c r="E47" s="54">
        <f>SUMIFS('内訳書１（収入事業別）'!$F53:$Y53,'内訳書１（収入事業別）'!$F$22:$Y$22,実施計画提出書!$T$12)</f>
        <v>0</v>
      </c>
      <c r="F47" s="79"/>
    </row>
    <row r="48" spans="2:11" ht="15" customHeight="1">
      <c r="B48" s="445"/>
      <c r="C48" s="447" t="s">
        <v>234</v>
      </c>
      <c r="D48" s="65" t="s">
        <v>126</v>
      </c>
      <c r="E48" s="54">
        <f>SUMIFS('内訳書１（収入事業別）'!$F54:$Y54,'内訳書１（収入事業別）'!$F$22:$Y$22,実施計画提出書!$T$12)</f>
        <v>0</v>
      </c>
      <c r="F48" s="79"/>
    </row>
    <row r="49" spans="2:6" ht="15" customHeight="1">
      <c r="B49" s="445"/>
      <c r="C49" s="448"/>
      <c r="D49" s="65" t="s">
        <v>127</v>
      </c>
      <c r="E49" s="54">
        <f>SUMIFS('内訳書１（収入事業別）'!$F55:$Y55,'内訳書１（収入事業別）'!$F$22:$Y$22,実施計画提出書!$T$12)</f>
        <v>0</v>
      </c>
      <c r="F49" s="79"/>
    </row>
    <row r="50" spans="2:6" ht="15" customHeight="1">
      <c r="B50" s="445"/>
      <c r="C50" s="448"/>
      <c r="D50" s="65" t="s">
        <v>128</v>
      </c>
      <c r="E50" s="54">
        <f>SUMIFS('内訳書１（収入事業別）'!$F56:$Y56,'内訳書１（収入事業別）'!$F$22:$Y$22,実施計画提出書!$T$12)</f>
        <v>0</v>
      </c>
      <c r="F50" s="79"/>
    </row>
    <row r="51" spans="2:6" ht="15" customHeight="1">
      <c r="B51" s="445"/>
      <c r="C51" s="448"/>
      <c r="D51" s="65" t="s">
        <v>129</v>
      </c>
      <c r="E51" s="54">
        <f>SUMIFS('内訳書１（収入事業別）'!$F57:$Y57,'内訳書１（収入事業別）'!$F$22:$Y$22,実施計画提出書!$T$12)</f>
        <v>0</v>
      </c>
      <c r="F51" s="79"/>
    </row>
    <row r="52" spans="2:6" ht="15" customHeight="1">
      <c r="B52" s="445"/>
      <c r="C52" s="449"/>
      <c r="D52" s="65" t="s">
        <v>93</v>
      </c>
      <c r="E52" s="54">
        <f>SUMIFS('内訳書１（収入事業別）'!$F58:$Y58,'内訳書１（収入事業別）'!$F$22:$Y$22,実施計画提出書!$T$12)</f>
        <v>0</v>
      </c>
      <c r="F52" s="79"/>
    </row>
    <row r="53" spans="2:6" ht="34.5" customHeight="1">
      <c r="B53" s="445"/>
      <c r="C53" s="67" t="s">
        <v>235</v>
      </c>
      <c r="D53" s="67" t="s">
        <v>130</v>
      </c>
      <c r="E53" s="54">
        <f>SUMIFS('内訳書１（収入事業別）'!$F59:$Y59,'内訳書１（収入事業別）'!$F$22:$Y$22,実施計画提出書!$T$12)+SUMIFS('内訳書１（収入事業別）'!$F60:$Y60,'内訳書１（収入事業別）'!$F$22:$Y$22,"&lt;&gt;" &amp; 実施計画提出書!$T$12)</f>
        <v>0</v>
      </c>
      <c r="F53" s="79"/>
    </row>
    <row r="54" spans="2:6" ht="18" customHeight="1" thickBot="1">
      <c r="B54" s="446"/>
      <c r="C54" s="440" t="s">
        <v>62</v>
      </c>
      <c r="D54" s="441"/>
      <c r="E54" s="27">
        <f>SUM(E37:E53)</f>
        <v>0</v>
      </c>
      <c r="F54" s="81"/>
    </row>
    <row r="55" spans="2:6" ht="19.5" customHeight="1" thickTop="1">
      <c r="B55" s="442" t="s">
        <v>63</v>
      </c>
      <c r="C55" s="443"/>
      <c r="D55" s="443"/>
      <c r="E55" s="68">
        <f>E36+E54</f>
        <v>0</v>
      </c>
      <c r="F55" s="84"/>
    </row>
  </sheetData>
  <sheetProtection formatColumns="0" formatRows="0"/>
  <mergeCells count="28">
    <mergeCell ref="H32:I32"/>
    <mergeCell ref="H33:H34"/>
    <mergeCell ref="C34:D34"/>
    <mergeCell ref="C35:D35"/>
    <mergeCell ref="C36:D36"/>
    <mergeCell ref="C32:C33"/>
    <mergeCell ref="C20:C24"/>
    <mergeCell ref="C25:C27"/>
    <mergeCell ref="C28:C31"/>
    <mergeCell ref="C54:D54"/>
    <mergeCell ref="B55:D55"/>
    <mergeCell ref="B37:B54"/>
    <mergeCell ref="C37:C39"/>
    <mergeCell ref="C40:C44"/>
    <mergeCell ref="C45:C47"/>
    <mergeCell ref="C48:C52"/>
    <mergeCell ref="B17:B36"/>
    <mergeCell ref="C17:C19"/>
    <mergeCell ref="B10:D10"/>
    <mergeCell ref="B5:D5"/>
    <mergeCell ref="B11:D11"/>
    <mergeCell ref="B12:D12"/>
    <mergeCell ref="B13:D13"/>
    <mergeCell ref="B4:D4"/>
    <mergeCell ref="B6:D6"/>
    <mergeCell ref="B7:D7"/>
    <mergeCell ref="B8:D8"/>
    <mergeCell ref="B9:D9"/>
  </mergeCells>
  <phoneticPr fontId="8"/>
  <pageMargins left="0.70866141732283472" right="0.70866141732283472" top="0.74803149606299213" bottom="0.74803149606299213" header="0.31496062992125984" footer="0.31496062992125984"/>
  <pageSetup paperSize="9" scale="8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B63"/>
  <sheetViews>
    <sheetView view="pageBreakPreview" zoomScaleNormal="100" zoomScaleSheetLayoutView="100" workbookViewId="0"/>
  </sheetViews>
  <sheetFormatPr defaultRowHeight="13.5"/>
  <cols>
    <col min="1" max="1" width="1.125" customWidth="1"/>
    <col min="2" max="2" width="5.25" customWidth="1"/>
    <col min="3" max="3" width="19.125" customWidth="1"/>
    <col min="4" max="4" width="11.75" customWidth="1"/>
    <col min="5" max="5" width="8.75" customWidth="1"/>
    <col min="6" max="10" width="16.875" style="53" customWidth="1"/>
    <col min="11" max="13" width="16.875" style="53" hidden="1" customWidth="1"/>
    <col min="14" max="14" width="16.75" style="53" hidden="1" customWidth="1"/>
    <col min="15" max="25" width="16.875" style="53" hidden="1" customWidth="1"/>
    <col min="26" max="26" width="16.875" customWidth="1"/>
  </cols>
  <sheetData>
    <row r="1" spans="1:28" ht="17.25" customHeight="1">
      <c r="A1" s="52" t="str">
        <f>IF(実施計画提出書!T12=0,"",実施計画提出書!T12)</f>
        <v/>
      </c>
      <c r="C1" s="52"/>
      <c r="D1" s="52"/>
      <c r="E1" s="52"/>
    </row>
    <row r="2" spans="1:28" ht="15" customHeight="1">
      <c r="B2" t="s">
        <v>131</v>
      </c>
    </row>
    <row r="3" spans="1:28" ht="15" customHeight="1">
      <c r="B3" t="s">
        <v>132</v>
      </c>
      <c r="Z3" s="26" t="s">
        <v>25</v>
      </c>
    </row>
    <row r="4" spans="1:28" ht="15" customHeight="1">
      <c r="B4" s="457" t="s">
        <v>133</v>
      </c>
      <c r="C4" s="269"/>
      <c r="D4" s="458"/>
      <c r="E4" s="184" t="s">
        <v>236</v>
      </c>
      <c r="F4" s="183">
        <v>1</v>
      </c>
      <c r="G4" s="183">
        <v>2</v>
      </c>
      <c r="H4" s="183">
        <v>3</v>
      </c>
      <c r="I4" s="183">
        <v>4</v>
      </c>
      <c r="J4" s="183">
        <v>5</v>
      </c>
      <c r="K4" s="183">
        <v>6</v>
      </c>
      <c r="L4" s="183">
        <v>7</v>
      </c>
      <c r="M4" s="183">
        <v>8</v>
      </c>
      <c r="N4" s="183">
        <v>9</v>
      </c>
      <c r="O4" s="183">
        <v>10</v>
      </c>
      <c r="P4" s="183">
        <v>11</v>
      </c>
      <c r="Q4" s="183">
        <v>12</v>
      </c>
      <c r="R4" s="183">
        <v>13</v>
      </c>
      <c r="S4" s="183">
        <v>14</v>
      </c>
      <c r="T4" s="183">
        <v>15</v>
      </c>
      <c r="U4" s="183">
        <v>16</v>
      </c>
      <c r="V4" s="183">
        <v>17</v>
      </c>
      <c r="W4" s="183">
        <v>18</v>
      </c>
      <c r="X4" s="183">
        <v>19</v>
      </c>
      <c r="Y4" s="183">
        <v>20</v>
      </c>
      <c r="Z4" s="436" t="s">
        <v>72</v>
      </c>
    </row>
    <row r="5" spans="1:28" ht="42" customHeight="1">
      <c r="B5" s="459"/>
      <c r="C5" s="460"/>
      <c r="D5" s="461"/>
      <c r="E5" s="67" t="s">
        <v>134</v>
      </c>
      <c r="F5" s="207" t="str">
        <f>IF('内訳書2-1'!$D$4=0,"",'内訳書2-1'!$D$4)</f>
        <v/>
      </c>
      <c r="G5" s="207" t="str">
        <f>IF('内訳書2-2'!$D$4=0,"",'内訳書2-2'!$D$4)</f>
        <v/>
      </c>
      <c r="H5" s="207" t="str">
        <f>IF('内訳書2-3'!$D$4=0,"",'内訳書2-3'!$D$4)</f>
        <v/>
      </c>
      <c r="I5" s="207" t="str">
        <f>IF('内訳書2-4'!$D$4=0,"",'内訳書2-4'!$D$4)</f>
        <v/>
      </c>
      <c r="J5" s="207" t="str">
        <f>IF('内訳書2-5'!$D$4=0,"",'内訳書2-5'!$D$4)</f>
        <v/>
      </c>
      <c r="K5" s="207" t="str">
        <f>IF('内訳書2-6'!$D$4=0,"",'内訳書2-6'!$D$4)</f>
        <v/>
      </c>
      <c r="L5" s="207" t="str">
        <f>IF('内訳書2-7'!$D$4=0,"",'内訳書2-7'!$D$4)</f>
        <v/>
      </c>
      <c r="M5" s="207" t="str">
        <f>IF('内訳書2-8'!$D$4=0,"",'内訳書2-8'!$D$4)</f>
        <v/>
      </c>
      <c r="N5" s="207" t="str">
        <f>IF('内訳書2-9'!$D$4=0,"",'内訳書2-9'!$D$4)</f>
        <v/>
      </c>
      <c r="O5" s="207" t="str">
        <f>IF('内訳書2-10'!$D$4=0,"",'内訳書2-10'!$D$4)</f>
        <v/>
      </c>
      <c r="P5" s="207" t="str">
        <f>IF('内訳書2-11'!$D$4=0,"",'内訳書2-11'!$D$4)</f>
        <v/>
      </c>
      <c r="Q5" s="207" t="str">
        <f>IF('内訳書2-12'!$D$4=0,"",'内訳書2-12'!$D$4)</f>
        <v/>
      </c>
      <c r="R5" s="207" t="str">
        <f>IF('内訳書2-13'!$D$4=0,"",'内訳書2-13'!$D$4)</f>
        <v/>
      </c>
      <c r="S5" s="207" t="str">
        <f>IF('内訳書2-14'!$D$4=0,"",'内訳書2-14'!$D$4)</f>
        <v/>
      </c>
      <c r="T5" s="207" t="str">
        <f>IF('内訳書2-15'!$D$4=0,"",'内訳書2-15'!$D$4)</f>
        <v/>
      </c>
      <c r="U5" s="207" t="str">
        <f>IF('内訳書2-16'!$D$4=0,"",'内訳書2-16'!$D$4)</f>
        <v/>
      </c>
      <c r="V5" s="207" t="str">
        <f>IF('内訳書2-17'!$D$4=0,"",'内訳書2-17'!$D$4)</f>
        <v/>
      </c>
      <c r="W5" s="207" t="str">
        <f>IF('内訳書2-18'!$D$4=0,"",'内訳書2-18'!$D$4)</f>
        <v/>
      </c>
      <c r="X5" s="207" t="str">
        <f>IF('内訳書2-19'!$D$4=0,"",'内訳書2-19'!$D$4)</f>
        <v/>
      </c>
      <c r="Y5" s="207" t="str">
        <f>IF('内訳書2-20'!$D$4=0,"",'内訳書2-20'!$D$4)</f>
        <v/>
      </c>
      <c r="Z5" s="455"/>
    </row>
    <row r="6" spans="1:28" ht="27.75" customHeight="1">
      <c r="B6" s="459"/>
      <c r="C6" s="460"/>
      <c r="D6" s="461"/>
      <c r="E6" s="65" t="s">
        <v>390</v>
      </c>
      <c r="F6" s="207" t="str">
        <f>IF('内訳書2-1'!$D$3=0,"",'内訳書2-1'!$D$3)</f>
        <v/>
      </c>
      <c r="G6" s="207" t="str">
        <f>IF('内訳書2-2'!$D$3=0,"",'内訳書2-2'!$D$3)</f>
        <v/>
      </c>
      <c r="H6" s="207" t="str">
        <f>IF('内訳書2-3'!$D$3=0,"",'内訳書2-3'!$D$3)</f>
        <v/>
      </c>
      <c r="I6" s="207" t="str">
        <f>IF('内訳書2-4'!$D$3=0,"",'内訳書2-4'!$D$3)</f>
        <v/>
      </c>
      <c r="J6" s="207" t="str">
        <f>IF('内訳書2-5'!$D$3=0,"",'内訳書2-5'!$D$3)</f>
        <v/>
      </c>
      <c r="K6" s="207" t="str">
        <f>IF('内訳書2-6'!$D$3=0,"",'内訳書2-6'!$D$3)</f>
        <v/>
      </c>
      <c r="L6" s="207" t="str">
        <f>IF('内訳書2-7'!$D$3=0,"",'内訳書2-7'!$D$3)</f>
        <v/>
      </c>
      <c r="M6" s="207" t="str">
        <f>IF('内訳書2-8'!$D$3=0,"",'内訳書2-8'!$D$3)</f>
        <v/>
      </c>
      <c r="N6" s="207" t="str">
        <f>IF('内訳書2-9'!$D$3=0,"",'内訳書2-9'!$D$3)</f>
        <v/>
      </c>
      <c r="O6" s="207" t="str">
        <f>IF('内訳書2-10'!$D$3=0,"",'内訳書2-10'!$D$3)</f>
        <v/>
      </c>
      <c r="P6" s="207" t="str">
        <f>IF('内訳書2-11'!$D$3=0,"",'内訳書2-11'!$D$3)</f>
        <v/>
      </c>
      <c r="Q6" s="207" t="str">
        <f>IF('内訳書2-12'!$D$3=0,"",'内訳書2-12'!$D$3)</f>
        <v/>
      </c>
      <c r="R6" s="207" t="str">
        <f>IF('内訳書2-13'!$D$3=0,"",'内訳書2-13'!$D$3)</f>
        <v/>
      </c>
      <c r="S6" s="207" t="str">
        <f>IF('内訳書2-14'!$D$3=0,"",'内訳書2-14'!$D$3)</f>
        <v/>
      </c>
      <c r="T6" s="207" t="str">
        <f>IF('内訳書2-15'!$D$3=0,"",'内訳書2-15'!$D$3)</f>
        <v/>
      </c>
      <c r="U6" s="207" t="str">
        <f>IF('内訳書2-16'!$D$3=0,"",'内訳書2-16'!$D$3)</f>
        <v/>
      </c>
      <c r="V6" s="207" t="str">
        <f>IF('内訳書2-17'!$D$3=0,"",'内訳書2-17'!$D$3)</f>
        <v/>
      </c>
      <c r="W6" s="207" t="str">
        <f>IF('内訳書2-18'!$D$3=0,"",'内訳書2-18'!$D$3)</f>
        <v/>
      </c>
      <c r="X6" s="207" t="str">
        <f>IF('内訳書2-19'!$D$3=0,"",'内訳書2-19'!$D$3)</f>
        <v/>
      </c>
      <c r="Y6" s="207" t="str">
        <f>IF('内訳書2-20'!$D$3=0,"",'内訳書2-20'!$D$3)</f>
        <v/>
      </c>
      <c r="Z6" s="455"/>
    </row>
    <row r="7" spans="1:28" ht="19.5" customHeight="1">
      <c r="B7" s="462"/>
      <c r="C7" s="262"/>
      <c r="D7" s="463"/>
      <c r="E7" s="65"/>
      <c r="F7" s="67" t="s">
        <v>199</v>
      </c>
      <c r="G7" s="67" t="s">
        <v>199</v>
      </c>
      <c r="H7" s="67" t="s">
        <v>199</v>
      </c>
      <c r="I7" s="67" t="s">
        <v>199</v>
      </c>
      <c r="J7" s="67" t="s">
        <v>199</v>
      </c>
      <c r="K7" s="67" t="s">
        <v>199</v>
      </c>
      <c r="L7" s="67" t="s">
        <v>199</v>
      </c>
      <c r="M7" s="67" t="s">
        <v>199</v>
      </c>
      <c r="N7" s="67" t="s">
        <v>199</v>
      </c>
      <c r="O7" s="67" t="s">
        <v>199</v>
      </c>
      <c r="P7" s="67" t="s">
        <v>199</v>
      </c>
      <c r="Q7" s="67" t="s">
        <v>199</v>
      </c>
      <c r="R7" s="67" t="s">
        <v>199</v>
      </c>
      <c r="S7" s="67" t="s">
        <v>199</v>
      </c>
      <c r="T7" s="67" t="s">
        <v>199</v>
      </c>
      <c r="U7" s="67" t="s">
        <v>199</v>
      </c>
      <c r="V7" s="67" t="s">
        <v>199</v>
      </c>
      <c r="W7" s="67" t="s">
        <v>199</v>
      </c>
      <c r="X7" s="67" t="s">
        <v>199</v>
      </c>
      <c r="Y7" s="67" t="s">
        <v>199</v>
      </c>
      <c r="Z7" s="456"/>
    </row>
    <row r="8" spans="1:28" ht="15" customHeight="1">
      <c r="B8" s="466" t="s">
        <v>136</v>
      </c>
      <c r="C8" s="467"/>
      <c r="D8" s="467"/>
      <c r="E8" s="258"/>
      <c r="F8" s="161">
        <f>'内訳書2-1'!$F$172</f>
        <v>0</v>
      </c>
      <c r="G8" s="161">
        <f>'内訳書2-2'!$F$172</f>
        <v>0</v>
      </c>
      <c r="H8" s="161">
        <f>'内訳書2-3'!$F$172</f>
        <v>0</v>
      </c>
      <c r="I8" s="161">
        <f>'内訳書2-4'!$F$172</f>
        <v>0</v>
      </c>
      <c r="J8" s="161">
        <f>'内訳書2-5'!$F$172</f>
        <v>0</v>
      </c>
      <c r="K8" s="161">
        <f>'内訳書2-6'!$F$172</f>
        <v>0</v>
      </c>
      <c r="L8" s="161">
        <f>'内訳書2-7'!$F$172</f>
        <v>0</v>
      </c>
      <c r="M8" s="161">
        <f>'内訳書2-8'!$F$172</f>
        <v>0</v>
      </c>
      <c r="N8" s="161">
        <f>'内訳書2-9'!$F$172</f>
        <v>0</v>
      </c>
      <c r="O8" s="161">
        <f>'内訳書2-10'!$F$172</f>
        <v>0</v>
      </c>
      <c r="P8" s="161">
        <f>'内訳書2-11'!$F$172</f>
        <v>0</v>
      </c>
      <c r="Q8" s="161">
        <f>'内訳書2-12'!$F$172</f>
        <v>0</v>
      </c>
      <c r="R8" s="161">
        <f>'内訳書2-13'!$F$172</f>
        <v>0</v>
      </c>
      <c r="S8" s="161">
        <f>'内訳書2-14'!$F$172</f>
        <v>0</v>
      </c>
      <c r="T8" s="161">
        <f>'内訳書2-15'!$F$172</f>
        <v>0</v>
      </c>
      <c r="U8" s="161">
        <f>'内訳書2-16'!$F$172</f>
        <v>0</v>
      </c>
      <c r="V8" s="161">
        <f>'内訳書2-17'!$F$172</f>
        <v>0</v>
      </c>
      <c r="W8" s="161">
        <f>'内訳書2-18'!$F$172</f>
        <v>0</v>
      </c>
      <c r="X8" s="161">
        <f>'内訳書2-19'!$F$172</f>
        <v>0</v>
      </c>
      <c r="Y8" s="161">
        <f>'内訳書2-20'!$F$172</f>
        <v>0</v>
      </c>
      <c r="Z8" s="66">
        <f t="shared" ref="Z8:Z14" si="0">SUM(F8:Y8)</f>
        <v>0</v>
      </c>
    </row>
    <row r="9" spans="1:28" ht="15" customHeight="1">
      <c r="B9" s="466" t="s">
        <v>137</v>
      </c>
      <c r="C9" s="467"/>
      <c r="D9" s="467"/>
      <c r="E9" s="258"/>
      <c r="F9" s="161">
        <f>'内訳書2-1'!F173</f>
        <v>0</v>
      </c>
      <c r="G9" s="161">
        <f>'内訳書2-2'!F173</f>
        <v>0</v>
      </c>
      <c r="H9" s="161">
        <f>'内訳書2-3'!F173</f>
        <v>0</v>
      </c>
      <c r="I9" s="161">
        <f>'内訳書2-4'!F173</f>
        <v>0</v>
      </c>
      <c r="J9" s="161">
        <f>'内訳書2-5'!F173</f>
        <v>0</v>
      </c>
      <c r="K9" s="161">
        <f>'内訳書2-6'!F173</f>
        <v>0</v>
      </c>
      <c r="L9" s="161">
        <f>'内訳書2-7'!F173</f>
        <v>0</v>
      </c>
      <c r="M9" s="161">
        <f>'内訳書2-8'!F173</f>
        <v>0</v>
      </c>
      <c r="N9" s="161">
        <f>'内訳書2-9'!F173</f>
        <v>0</v>
      </c>
      <c r="O9" s="161">
        <f>'内訳書2-10'!F173</f>
        <v>0</v>
      </c>
      <c r="P9" s="161">
        <f>'内訳書2-11'!F173</f>
        <v>0</v>
      </c>
      <c r="Q9" s="161">
        <f>'内訳書2-12'!F173</f>
        <v>0</v>
      </c>
      <c r="R9" s="161">
        <f>'内訳書2-13'!F173</f>
        <v>0</v>
      </c>
      <c r="S9" s="161">
        <f>'内訳書2-14'!F173</f>
        <v>0</v>
      </c>
      <c r="T9" s="161">
        <f>'内訳書2-15'!F173</f>
        <v>0</v>
      </c>
      <c r="U9" s="161">
        <f>'内訳書2-16'!F173</f>
        <v>0</v>
      </c>
      <c r="V9" s="161">
        <f>'内訳書2-17'!F173</f>
        <v>0</v>
      </c>
      <c r="W9" s="161">
        <f>'内訳書2-18'!F173</f>
        <v>0</v>
      </c>
      <c r="X9" s="161">
        <f>'内訳書2-19'!F173</f>
        <v>0</v>
      </c>
      <c r="Y9" s="161">
        <f>'内訳書2-20'!F173</f>
        <v>0</v>
      </c>
      <c r="Z9" s="66">
        <f t="shared" si="0"/>
        <v>0</v>
      </c>
    </row>
    <row r="10" spans="1:28" ht="15" customHeight="1">
      <c r="B10" s="466" t="s">
        <v>138</v>
      </c>
      <c r="C10" s="467"/>
      <c r="D10" s="467"/>
      <c r="E10" s="258"/>
      <c r="F10" s="161">
        <f>'内訳書2-1'!F174</f>
        <v>0</v>
      </c>
      <c r="G10" s="161">
        <f>'内訳書2-2'!F174</f>
        <v>0</v>
      </c>
      <c r="H10" s="161">
        <f>'内訳書2-3'!F174</f>
        <v>0</v>
      </c>
      <c r="I10" s="161">
        <f>'内訳書2-4'!F174</f>
        <v>0</v>
      </c>
      <c r="J10" s="161">
        <f>'内訳書2-5'!F174</f>
        <v>0</v>
      </c>
      <c r="K10" s="161">
        <f>'内訳書2-6'!F174</f>
        <v>0</v>
      </c>
      <c r="L10" s="161">
        <f>'内訳書2-7'!F174</f>
        <v>0</v>
      </c>
      <c r="M10" s="161">
        <f>'内訳書2-8'!F174</f>
        <v>0</v>
      </c>
      <c r="N10" s="161">
        <f>'内訳書2-9'!F174</f>
        <v>0</v>
      </c>
      <c r="O10" s="161">
        <f>'内訳書2-10'!F174</f>
        <v>0</v>
      </c>
      <c r="P10" s="161">
        <f>'内訳書2-11'!F174</f>
        <v>0</v>
      </c>
      <c r="Q10" s="161">
        <f>'内訳書2-12'!F174</f>
        <v>0</v>
      </c>
      <c r="R10" s="161">
        <f>'内訳書2-13'!F174</f>
        <v>0</v>
      </c>
      <c r="S10" s="161">
        <f>'内訳書2-14'!F174</f>
        <v>0</v>
      </c>
      <c r="T10" s="161">
        <f>'内訳書2-15'!F174</f>
        <v>0</v>
      </c>
      <c r="U10" s="161">
        <f>'内訳書2-16'!F174</f>
        <v>0</v>
      </c>
      <c r="V10" s="161">
        <f>'内訳書2-17'!F174</f>
        <v>0</v>
      </c>
      <c r="W10" s="161">
        <f>'内訳書2-18'!F174</f>
        <v>0</v>
      </c>
      <c r="X10" s="161">
        <f>'内訳書2-19'!F174</f>
        <v>0</v>
      </c>
      <c r="Y10" s="161">
        <f>'内訳書2-20'!F174</f>
        <v>0</v>
      </c>
      <c r="Z10" s="66">
        <f t="shared" si="0"/>
        <v>0</v>
      </c>
    </row>
    <row r="11" spans="1:28" ht="15" customHeight="1">
      <c r="B11" s="466" t="s">
        <v>139</v>
      </c>
      <c r="C11" s="467"/>
      <c r="D11" s="467"/>
      <c r="E11" s="258"/>
      <c r="F11" s="161">
        <f>'内訳書2-1'!F175</f>
        <v>0</v>
      </c>
      <c r="G11" s="161">
        <f>'内訳書2-2'!F175</f>
        <v>0</v>
      </c>
      <c r="H11" s="161">
        <f>'内訳書2-3'!F175</f>
        <v>0</v>
      </c>
      <c r="I11" s="161">
        <f>'内訳書2-4'!F175</f>
        <v>0</v>
      </c>
      <c r="J11" s="161">
        <f>'内訳書2-5'!F175</f>
        <v>0</v>
      </c>
      <c r="K11" s="161">
        <f>'内訳書2-6'!F175</f>
        <v>0</v>
      </c>
      <c r="L11" s="161">
        <f>'内訳書2-7'!F175</f>
        <v>0</v>
      </c>
      <c r="M11" s="161">
        <f>'内訳書2-8'!F175</f>
        <v>0</v>
      </c>
      <c r="N11" s="161">
        <f>'内訳書2-9'!F175</f>
        <v>0</v>
      </c>
      <c r="O11" s="161">
        <f>'内訳書2-10'!F175</f>
        <v>0</v>
      </c>
      <c r="P11" s="161">
        <f>'内訳書2-11'!F175</f>
        <v>0</v>
      </c>
      <c r="Q11" s="161">
        <f>'内訳書2-12'!F175</f>
        <v>0</v>
      </c>
      <c r="R11" s="161">
        <f>'内訳書2-13'!F175</f>
        <v>0</v>
      </c>
      <c r="S11" s="161">
        <f>'内訳書2-14'!F175</f>
        <v>0</v>
      </c>
      <c r="T11" s="161">
        <f>'内訳書2-15'!F175</f>
        <v>0</v>
      </c>
      <c r="U11" s="161">
        <f>'内訳書2-16'!F175</f>
        <v>0</v>
      </c>
      <c r="V11" s="161">
        <f>'内訳書2-17'!F175</f>
        <v>0</v>
      </c>
      <c r="W11" s="161">
        <f>'内訳書2-18'!F175</f>
        <v>0</v>
      </c>
      <c r="X11" s="161">
        <f>'内訳書2-19'!F175</f>
        <v>0</v>
      </c>
      <c r="Y11" s="161">
        <f>'内訳書2-20'!F175</f>
        <v>0</v>
      </c>
      <c r="Z11" s="66">
        <f t="shared" si="0"/>
        <v>0</v>
      </c>
    </row>
    <row r="12" spans="1:28" ht="15" customHeight="1">
      <c r="B12" s="466" t="s">
        <v>140</v>
      </c>
      <c r="C12" s="467"/>
      <c r="D12" s="467"/>
      <c r="E12" s="258"/>
      <c r="F12" s="161">
        <f>'内訳書2-1'!F176</f>
        <v>0</v>
      </c>
      <c r="G12" s="161">
        <f>'内訳書2-2'!F176</f>
        <v>0</v>
      </c>
      <c r="H12" s="161">
        <f>'内訳書2-3'!F176</f>
        <v>0</v>
      </c>
      <c r="I12" s="161">
        <f>'内訳書2-4'!F176</f>
        <v>0</v>
      </c>
      <c r="J12" s="161">
        <f>'内訳書2-5'!F176</f>
        <v>0</v>
      </c>
      <c r="K12" s="161">
        <f>'内訳書2-6'!F176</f>
        <v>0</v>
      </c>
      <c r="L12" s="161">
        <f>'内訳書2-7'!F176</f>
        <v>0</v>
      </c>
      <c r="M12" s="161">
        <f>'内訳書2-8'!F176</f>
        <v>0</v>
      </c>
      <c r="N12" s="161">
        <f>'内訳書2-9'!F176</f>
        <v>0</v>
      </c>
      <c r="O12" s="161">
        <f>'内訳書2-10'!F176</f>
        <v>0</v>
      </c>
      <c r="P12" s="161">
        <f>'内訳書2-11'!F176</f>
        <v>0</v>
      </c>
      <c r="Q12" s="161">
        <f>'内訳書2-12'!F176</f>
        <v>0</v>
      </c>
      <c r="R12" s="161">
        <f>'内訳書2-13'!F176</f>
        <v>0</v>
      </c>
      <c r="S12" s="161">
        <f>'内訳書2-14'!F176</f>
        <v>0</v>
      </c>
      <c r="T12" s="161">
        <f>'内訳書2-15'!F176</f>
        <v>0</v>
      </c>
      <c r="U12" s="161">
        <f>'内訳書2-16'!F176</f>
        <v>0</v>
      </c>
      <c r="V12" s="161">
        <f>'内訳書2-17'!F176</f>
        <v>0</v>
      </c>
      <c r="W12" s="161">
        <f>'内訳書2-18'!F176</f>
        <v>0</v>
      </c>
      <c r="X12" s="161">
        <f>'内訳書2-19'!F176</f>
        <v>0</v>
      </c>
      <c r="Y12" s="161">
        <f>'内訳書2-20'!F176</f>
        <v>0</v>
      </c>
      <c r="Z12" s="66">
        <f t="shared" si="0"/>
        <v>0</v>
      </c>
    </row>
    <row r="13" spans="1:28" ht="15" customHeight="1">
      <c r="B13" s="466" t="s">
        <v>141</v>
      </c>
      <c r="C13" s="467"/>
      <c r="D13" s="467"/>
      <c r="E13" s="258"/>
      <c r="F13" s="161">
        <f>'内訳書2-1'!F177</f>
        <v>0</v>
      </c>
      <c r="G13" s="161">
        <f>'内訳書2-2'!F177</f>
        <v>0</v>
      </c>
      <c r="H13" s="161">
        <f>'内訳書2-3'!F177</f>
        <v>0</v>
      </c>
      <c r="I13" s="161">
        <f>'内訳書2-4'!F177</f>
        <v>0</v>
      </c>
      <c r="J13" s="161">
        <f>'内訳書2-5'!F177</f>
        <v>0</v>
      </c>
      <c r="K13" s="161">
        <f>'内訳書2-6'!F177</f>
        <v>0</v>
      </c>
      <c r="L13" s="161">
        <f>'内訳書2-7'!F177</f>
        <v>0</v>
      </c>
      <c r="M13" s="161">
        <f>'内訳書2-8'!F177</f>
        <v>0</v>
      </c>
      <c r="N13" s="161">
        <f>'内訳書2-9'!F177</f>
        <v>0</v>
      </c>
      <c r="O13" s="161">
        <f>'内訳書2-10'!F177</f>
        <v>0</v>
      </c>
      <c r="P13" s="161">
        <f>'内訳書2-11'!F177</f>
        <v>0</v>
      </c>
      <c r="Q13" s="161">
        <f>'内訳書2-12'!F177</f>
        <v>0</v>
      </c>
      <c r="R13" s="161">
        <f>'内訳書2-13'!F177</f>
        <v>0</v>
      </c>
      <c r="S13" s="161">
        <f>'内訳書2-14'!F177</f>
        <v>0</v>
      </c>
      <c r="T13" s="161">
        <f>'内訳書2-15'!F177</f>
        <v>0</v>
      </c>
      <c r="U13" s="161">
        <f>'内訳書2-16'!F177</f>
        <v>0</v>
      </c>
      <c r="V13" s="161">
        <f>'内訳書2-17'!F177</f>
        <v>0</v>
      </c>
      <c r="W13" s="161">
        <f>'内訳書2-18'!F177</f>
        <v>0</v>
      </c>
      <c r="X13" s="161">
        <f>'内訳書2-19'!F177</f>
        <v>0</v>
      </c>
      <c r="Y13" s="161">
        <f>'内訳書2-20'!F177</f>
        <v>0</v>
      </c>
      <c r="Z13" s="66">
        <f t="shared" si="0"/>
        <v>0</v>
      </c>
    </row>
    <row r="14" spans="1:28" ht="15" customHeight="1">
      <c r="B14" s="466" t="s">
        <v>142</v>
      </c>
      <c r="C14" s="467"/>
      <c r="D14" s="467"/>
      <c r="E14" s="258"/>
      <c r="F14" s="66">
        <f>SUM(F8:F13)</f>
        <v>0</v>
      </c>
      <c r="G14" s="66">
        <f t="shared" ref="G14:O14" si="1">SUM(G8:G13)</f>
        <v>0</v>
      </c>
      <c r="H14" s="66">
        <f t="shared" si="1"/>
        <v>0</v>
      </c>
      <c r="I14" s="66">
        <f t="shared" si="1"/>
        <v>0</v>
      </c>
      <c r="J14" s="66">
        <f t="shared" si="1"/>
        <v>0</v>
      </c>
      <c r="K14" s="66">
        <f t="shared" si="1"/>
        <v>0</v>
      </c>
      <c r="L14" s="66">
        <f t="shared" si="1"/>
        <v>0</v>
      </c>
      <c r="M14" s="66">
        <f t="shared" si="1"/>
        <v>0</v>
      </c>
      <c r="N14" s="66">
        <f t="shared" si="1"/>
        <v>0</v>
      </c>
      <c r="O14" s="66">
        <f t="shared" si="1"/>
        <v>0</v>
      </c>
      <c r="P14" s="66">
        <f>SUM(P8:P13)</f>
        <v>0</v>
      </c>
      <c r="Q14" s="66">
        <f t="shared" ref="Q14:X14" si="2">SUM(Q8:Q13)</f>
        <v>0</v>
      </c>
      <c r="R14" s="66">
        <f t="shared" si="2"/>
        <v>0</v>
      </c>
      <c r="S14" s="66">
        <f t="shared" si="2"/>
        <v>0</v>
      </c>
      <c r="T14" s="66">
        <f t="shared" si="2"/>
        <v>0</v>
      </c>
      <c r="U14" s="66">
        <f t="shared" si="2"/>
        <v>0</v>
      </c>
      <c r="V14" s="66">
        <f t="shared" si="2"/>
        <v>0</v>
      </c>
      <c r="W14" s="66">
        <f t="shared" si="2"/>
        <v>0</v>
      </c>
      <c r="X14" s="66">
        <f t="shared" si="2"/>
        <v>0</v>
      </c>
      <c r="Y14" s="66">
        <f>SUM(Y8:Y13)</f>
        <v>0</v>
      </c>
      <c r="Z14" s="66">
        <f t="shared" si="0"/>
        <v>0</v>
      </c>
    </row>
    <row r="15" spans="1:28" ht="15" hidden="1" customHeight="1">
      <c r="B15" s="466" t="s">
        <v>143</v>
      </c>
      <c r="C15" s="467"/>
      <c r="D15" s="467"/>
      <c r="E15" s="258"/>
      <c r="F15" s="69">
        <f>$Z$15-SUM(G15:Y15)</f>
        <v>0</v>
      </c>
      <c r="G15" s="69">
        <f>INT($Z$15*国庫補助額分配率!E$14)</f>
        <v>0</v>
      </c>
      <c r="H15" s="69">
        <f>INT($Z$15*国庫補助額分配率!F$14)</f>
        <v>0</v>
      </c>
      <c r="I15" s="69">
        <f>INT($Z$15*国庫補助額分配率!G$14)</f>
        <v>0</v>
      </c>
      <c r="J15" s="69">
        <f>INT($Z$15*国庫補助額分配率!H$14)</f>
        <v>0</v>
      </c>
      <c r="K15" s="69">
        <f>INT($Z$15*国庫補助額分配率!I$14)</f>
        <v>0</v>
      </c>
      <c r="L15" s="69">
        <f>INT($Z$15*国庫補助額分配率!J$14)</f>
        <v>0</v>
      </c>
      <c r="M15" s="69">
        <f>INT($Z$15*国庫補助額分配率!K$14)</f>
        <v>0</v>
      </c>
      <c r="N15" s="69">
        <f>INT($Z$15*国庫補助額分配率!L$14)</f>
        <v>0</v>
      </c>
      <c r="O15" s="69">
        <f>INT($Z$15*国庫補助額分配率!M$14)</f>
        <v>0</v>
      </c>
      <c r="P15" s="69">
        <f>INT($Z$15*国庫補助額分配率!N$14)</f>
        <v>0</v>
      </c>
      <c r="Q15" s="69">
        <f>INT($Z$15*国庫補助額分配率!O$14)</f>
        <v>0</v>
      </c>
      <c r="R15" s="69">
        <f>INT($Z$15*国庫補助額分配率!P$14)</f>
        <v>0</v>
      </c>
      <c r="S15" s="69">
        <f>INT($Z$15*国庫補助額分配率!Q$14)</f>
        <v>0</v>
      </c>
      <c r="T15" s="69">
        <f>INT($Z$15*国庫補助額分配率!R$14)</f>
        <v>0</v>
      </c>
      <c r="U15" s="69">
        <f>INT($Z$15*国庫補助額分配率!S$14)</f>
        <v>0</v>
      </c>
      <c r="V15" s="69">
        <f>INT($Z$15*国庫補助額分配率!T$14)</f>
        <v>0</v>
      </c>
      <c r="W15" s="69">
        <f>INT($Z$15*国庫補助額分配率!U$14)</f>
        <v>0</v>
      </c>
      <c r="X15" s="69">
        <f>INT($Z$15*国庫補助額分配率!V$14)</f>
        <v>0</v>
      </c>
      <c r="Y15" s="69">
        <f>INT($Z$15*国庫補助額分配率!W$14)</f>
        <v>0</v>
      </c>
      <c r="Z15" s="69">
        <f>マスター!$F$11</f>
        <v>0</v>
      </c>
    </row>
    <row r="16" spans="1:28" ht="15" customHeight="1" thickBot="1">
      <c r="B16" s="468" t="s">
        <v>300</v>
      </c>
      <c r="C16" s="469"/>
      <c r="D16" s="469"/>
      <c r="E16" s="470"/>
      <c r="F16" s="161">
        <f>'内訳書2-1'!$F$178</f>
        <v>0</v>
      </c>
      <c r="G16" s="161">
        <f>'内訳書2-2'!$F$178</f>
        <v>0</v>
      </c>
      <c r="H16" s="161">
        <f>'内訳書2-3'!$F$178</f>
        <v>0</v>
      </c>
      <c r="I16" s="161">
        <f>'内訳書2-4'!$F$178</f>
        <v>0</v>
      </c>
      <c r="J16" s="161">
        <f>'内訳書2-5'!$F$178</f>
        <v>0</v>
      </c>
      <c r="K16" s="161">
        <f>'内訳書2-6'!$F$178</f>
        <v>0</v>
      </c>
      <c r="L16" s="161">
        <f>'内訳書2-7'!$F$178</f>
        <v>0</v>
      </c>
      <c r="M16" s="161">
        <f>'内訳書2-8'!$F$178</f>
        <v>0</v>
      </c>
      <c r="N16" s="161">
        <f>'内訳書2-9'!$F$178</f>
        <v>0</v>
      </c>
      <c r="O16" s="161">
        <f>'内訳書2-10'!$F$178</f>
        <v>0</v>
      </c>
      <c r="P16" s="161">
        <f>'内訳書2-11'!$F$178</f>
        <v>0</v>
      </c>
      <c r="Q16" s="161">
        <f>'内訳書2-12'!$F$178</f>
        <v>0</v>
      </c>
      <c r="R16" s="161">
        <f>'内訳書2-13'!$F$178</f>
        <v>0</v>
      </c>
      <c r="S16" s="161">
        <f>'内訳書2-14'!$F$178</f>
        <v>0</v>
      </c>
      <c r="T16" s="161">
        <f>'内訳書2-15'!$F$178</f>
        <v>0</v>
      </c>
      <c r="U16" s="161">
        <f>'内訳書2-16'!$F$178</f>
        <v>0</v>
      </c>
      <c r="V16" s="161">
        <f>'内訳書2-17'!$F$178</f>
        <v>0</v>
      </c>
      <c r="W16" s="161">
        <f>'内訳書2-18'!$F$178</f>
        <v>0</v>
      </c>
      <c r="X16" s="161">
        <f>'内訳書2-19'!$F$178</f>
        <v>0</v>
      </c>
      <c r="Y16" s="161">
        <f>'内訳書2-20'!$F$178</f>
        <v>0</v>
      </c>
      <c r="Z16" s="70">
        <f>SUM(F16:Y16)</f>
        <v>0</v>
      </c>
      <c r="AA16" s="182"/>
      <c r="AB16" s="2"/>
    </row>
    <row r="17" spans="2:26" ht="22.5" customHeight="1" thickTop="1">
      <c r="B17" s="471" t="s">
        <v>144</v>
      </c>
      <c r="C17" s="472"/>
      <c r="D17" s="472"/>
      <c r="E17" s="473"/>
      <c r="F17" s="71">
        <f>F14+F16</f>
        <v>0</v>
      </c>
      <c r="G17" s="71">
        <f t="shared" ref="G17:Y17" si="3">G14+G16</f>
        <v>0</v>
      </c>
      <c r="H17" s="71">
        <f t="shared" si="3"/>
        <v>0</v>
      </c>
      <c r="I17" s="71">
        <f t="shared" si="3"/>
        <v>0</v>
      </c>
      <c r="J17" s="71">
        <f t="shared" si="3"/>
        <v>0</v>
      </c>
      <c r="K17" s="71">
        <f t="shared" si="3"/>
        <v>0</v>
      </c>
      <c r="L17" s="71">
        <f t="shared" si="3"/>
        <v>0</v>
      </c>
      <c r="M17" s="71">
        <f t="shared" si="3"/>
        <v>0</v>
      </c>
      <c r="N17" s="71">
        <f t="shared" si="3"/>
        <v>0</v>
      </c>
      <c r="O17" s="71">
        <f t="shared" si="3"/>
        <v>0</v>
      </c>
      <c r="P17" s="71">
        <f t="shared" si="3"/>
        <v>0</v>
      </c>
      <c r="Q17" s="71">
        <f t="shared" si="3"/>
        <v>0</v>
      </c>
      <c r="R17" s="71">
        <f t="shared" si="3"/>
        <v>0</v>
      </c>
      <c r="S17" s="71">
        <f t="shared" si="3"/>
        <v>0</v>
      </c>
      <c r="T17" s="71">
        <f t="shared" si="3"/>
        <v>0</v>
      </c>
      <c r="U17" s="71">
        <f t="shared" si="3"/>
        <v>0</v>
      </c>
      <c r="V17" s="71">
        <f t="shared" si="3"/>
        <v>0</v>
      </c>
      <c r="W17" s="71">
        <f t="shared" si="3"/>
        <v>0</v>
      </c>
      <c r="X17" s="71">
        <f t="shared" si="3"/>
        <v>0</v>
      </c>
      <c r="Y17" s="71">
        <f t="shared" si="3"/>
        <v>0</v>
      </c>
      <c r="Z17" s="71">
        <f>SUM(F17:Y17)</f>
        <v>0</v>
      </c>
    </row>
    <row r="18" spans="2:26" ht="15" customHeight="1">
      <c r="F18" s="208" t="str">
        <f>IF(F17&lt;&gt;F61,"収支不一致!","")</f>
        <v/>
      </c>
      <c r="G18" s="208" t="str">
        <f t="shared" ref="G18:Y18" si="4">IF(G17&lt;&gt;G61,"収支不一致!","")</f>
        <v/>
      </c>
      <c r="H18" s="208" t="str">
        <f t="shared" si="4"/>
        <v/>
      </c>
      <c r="I18" s="208" t="str">
        <f t="shared" si="4"/>
        <v/>
      </c>
      <c r="J18" s="208" t="str">
        <f t="shared" si="4"/>
        <v/>
      </c>
      <c r="K18" s="208" t="str">
        <f t="shared" si="4"/>
        <v/>
      </c>
      <c r="L18" s="208" t="str">
        <f t="shared" si="4"/>
        <v/>
      </c>
      <c r="M18" s="208" t="str">
        <f t="shared" si="4"/>
        <v/>
      </c>
      <c r="N18" s="208" t="str">
        <f t="shared" si="4"/>
        <v/>
      </c>
      <c r="O18" s="208" t="str">
        <f t="shared" si="4"/>
        <v/>
      </c>
      <c r="P18" s="208" t="str">
        <f t="shared" si="4"/>
        <v/>
      </c>
      <c r="Q18" s="208" t="str">
        <f t="shared" si="4"/>
        <v/>
      </c>
      <c r="R18" s="208" t="str">
        <f t="shared" si="4"/>
        <v/>
      </c>
      <c r="S18" s="208" t="str">
        <f t="shared" si="4"/>
        <v/>
      </c>
      <c r="T18" s="208" t="str">
        <f t="shared" si="4"/>
        <v/>
      </c>
      <c r="U18" s="208" t="str">
        <f t="shared" si="4"/>
        <v/>
      </c>
      <c r="V18" s="208" t="str">
        <f t="shared" si="4"/>
        <v/>
      </c>
      <c r="W18" s="208" t="str">
        <f t="shared" si="4"/>
        <v/>
      </c>
      <c r="X18" s="208" t="str">
        <f t="shared" si="4"/>
        <v/>
      </c>
      <c r="Y18" s="208" t="str">
        <f t="shared" si="4"/>
        <v/>
      </c>
      <c r="Z18" s="208" t="str">
        <f>IF(Z17&lt;&gt;Z61,"収支不一致!",IF(2*Z16&gt;Z42,"半額補助違反!",IF(Z16&gt;Z42-SUM(Z10:Z13),"収入条件違反!",IF(Z16&gt;5*Z8,"5倍ルール違反!",""))))</f>
        <v/>
      </c>
    </row>
    <row r="19" spans="2:26" ht="15" customHeight="1">
      <c r="B19" t="s">
        <v>145</v>
      </c>
      <c r="Z19" s="26" t="s">
        <v>25</v>
      </c>
    </row>
    <row r="20" spans="2:26" ht="15" customHeight="1">
      <c r="B20" s="464"/>
      <c r="C20" s="465" t="s">
        <v>146</v>
      </c>
      <c r="D20" s="465" t="s">
        <v>147</v>
      </c>
      <c r="E20" s="184" t="s">
        <v>236</v>
      </c>
      <c r="F20" s="183">
        <v>1</v>
      </c>
      <c r="G20" s="183">
        <v>2</v>
      </c>
      <c r="H20" s="183">
        <v>3</v>
      </c>
      <c r="I20" s="183">
        <v>4</v>
      </c>
      <c r="J20" s="183">
        <v>5</v>
      </c>
      <c r="K20" s="183">
        <v>6</v>
      </c>
      <c r="L20" s="183">
        <v>7</v>
      </c>
      <c r="M20" s="183">
        <v>8</v>
      </c>
      <c r="N20" s="183">
        <v>9</v>
      </c>
      <c r="O20" s="183">
        <v>10</v>
      </c>
      <c r="P20" s="183">
        <v>11</v>
      </c>
      <c r="Q20" s="183">
        <v>12</v>
      </c>
      <c r="R20" s="183">
        <v>13</v>
      </c>
      <c r="S20" s="183">
        <v>14</v>
      </c>
      <c r="T20" s="183">
        <v>15</v>
      </c>
      <c r="U20" s="183">
        <v>16</v>
      </c>
      <c r="V20" s="183">
        <v>17</v>
      </c>
      <c r="W20" s="183">
        <v>18</v>
      </c>
      <c r="X20" s="183">
        <v>19</v>
      </c>
      <c r="Y20" s="183">
        <v>20</v>
      </c>
      <c r="Z20" s="436" t="s">
        <v>72</v>
      </c>
    </row>
    <row r="21" spans="2:26" ht="38.25" customHeight="1">
      <c r="B21" s="455"/>
      <c r="C21" s="455"/>
      <c r="D21" s="455"/>
      <c r="E21" s="67" t="s">
        <v>134</v>
      </c>
      <c r="F21" s="207" t="str">
        <f>IF('内訳書2-1'!$D$4=0,"",'内訳書2-1'!$D$4)</f>
        <v/>
      </c>
      <c r="G21" s="207" t="str">
        <f>IF('内訳書2-2'!$D$4=0,"",'内訳書2-2'!$D$4)</f>
        <v/>
      </c>
      <c r="H21" s="207" t="str">
        <f>IF('内訳書2-3'!$D$4=0,"",'内訳書2-3'!$D$4)</f>
        <v/>
      </c>
      <c r="I21" s="207" t="str">
        <f>IF('内訳書2-4'!$D$4=0,"",'内訳書2-4'!$D$4)</f>
        <v/>
      </c>
      <c r="J21" s="207" t="str">
        <f>IF('内訳書2-5'!$D$4=0,"",'内訳書2-5'!$D$4)</f>
        <v/>
      </c>
      <c r="K21" s="207" t="str">
        <f>IF('内訳書2-6'!$D$4=0,"",'内訳書2-6'!$D$4)</f>
        <v/>
      </c>
      <c r="L21" s="207" t="str">
        <f>IF('内訳書2-7'!$D$4=0,"",'内訳書2-7'!$D$4)</f>
        <v/>
      </c>
      <c r="M21" s="207" t="str">
        <f>IF('内訳書2-8'!$D$4=0,"",'内訳書2-8'!$D$4)</f>
        <v/>
      </c>
      <c r="N21" s="207" t="str">
        <f>IF('内訳書2-9'!$D$4=0,"",'内訳書2-9'!$D$4)</f>
        <v/>
      </c>
      <c r="O21" s="207" t="str">
        <f>IF('内訳書2-10'!$D$4=0,"",'内訳書2-10'!$D$4)</f>
        <v/>
      </c>
      <c r="P21" s="207" t="str">
        <f>IF('内訳書2-11'!$D$4=0,"",'内訳書2-11'!$D$4)</f>
        <v/>
      </c>
      <c r="Q21" s="207" t="str">
        <f>IF('内訳書2-12'!$D$4=0,"",'内訳書2-12'!$D$4)</f>
        <v/>
      </c>
      <c r="R21" s="207" t="str">
        <f>IF('内訳書2-13'!$D$4=0,"",'内訳書2-13'!$D$4)</f>
        <v/>
      </c>
      <c r="S21" s="207" t="str">
        <f>IF('内訳書2-14'!$D$4=0,"",'内訳書2-14'!$D$4)</f>
        <v/>
      </c>
      <c r="T21" s="207" t="str">
        <f>IF('内訳書2-15'!$D$4=0,"",'内訳書2-15'!$D$4)</f>
        <v/>
      </c>
      <c r="U21" s="207" t="str">
        <f>IF('内訳書2-16'!$D$4=0,"",'内訳書2-16'!$D$4)</f>
        <v/>
      </c>
      <c r="V21" s="207" t="str">
        <f>IF('内訳書2-17'!$D$4=0,"",'内訳書2-17'!$D$4)</f>
        <v/>
      </c>
      <c r="W21" s="207" t="str">
        <f>IF('内訳書2-18'!$D$4=0,"",'内訳書2-18'!$D$4)</f>
        <v/>
      </c>
      <c r="X21" s="207" t="str">
        <f>IF('内訳書2-19'!$D$4=0,"",'内訳書2-19'!$D$4)</f>
        <v/>
      </c>
      <c r="Y21" s="207" t="str">
        <f>IF('内訳書2-20'!$D$4=0,"",'内訳書2-20'!$D$4)</f>
        <v/>
      </c>
      <c r="Z21" s="437"/>
    </row>
    <row r="22" spans="2:26" ht="33" customHeight="1">
      <c r="B22" s="455"/>
      <c r="C22" s="455"/>
      <c r="D22" s="455"/>
      <c r="E22" s="65" t="s">
        <v>390</v>
      </c>
      <c r="F22" s="207" t="str">
        <f>IF('内訳書2-1'!$D$3=0,"",'内訳書2-1'!$D$3)</f>
        <v/>
      </c>
      <c r="G22" s="207" t="str">
        <f>IF('内訳書2-2'!$D$3=0,"",'内訳書2-2'!$D$3)</f>
        <v/>
      </c>
      <c r="H22" s="207" t="str">
        <f>IF('内訳書2-3'!$D$3=0,"",'内訳書2-3'!$D$3)</f>
        <v/>
      </c>
      <c r="I22" s="207" t="str">
        <f>IF('内訳書2-4'!$D$3=0,"",'内訳書2-4'!$D$3)</f>
        <v/>
      </c>
      <c r="J22" s="207" t="str">
        <f>IF('内訳書2-5'!$D$3=0,"",'内訳書2-5'!$D$3)</f>
        <v/>
      </c>
      <c r="K22" s="207" t="str">
        <f>IF('内訳書2-6'!$D$3=0,"",'内訳書2-6'!$D$3)</f>
        <v/>
      </c>
      <c r="L22" s="207" t="str">
        <f>IF('内訳書2-7'!$D$3=0,"",'内訳書2-7'!$D$3)</f>
        <v/>
      </c>
      <c r="M22" s="207" t="str">
        <f>IF('内訳書2-8'!$D$3=0,"",'内訳書2-8'!$D$3)</f>
        <v/>
      </c>
      <c r="N22" s="207" t="str">
        <f>IF('内訳書2-9'!$D$3=0,"",'内訳書2-9'!$D$3)</f>
        <v/>
      </c>
      <c r="O22" s="207" t="str">
        <f>IF('内訳書2-10'!$D$3=0,"",'内訳書2-10'!$D$3)</f>
        <v/>
      </c>
      <c r="P22" s="207" t="str">
        <f>IF('内訳書2-11'!$D$3=0,"",'内訳書2-11'!$D$3)</f>
        <v/>
      </c>
      <c r="Q22" s="207" t="str">
        <f>IF('内訳書2-12'!$D$3=0,"",'内訳書2-12'!$D$3)</f>
        <v/>
      </c>
      <c r="R22" s="207" t="str">
        <f>IF('内訳書2-13'!$D$3=0,"",'内訳書2-13'!$D$3)</f>
        <v/>
      </c>
      <c r="S22" s="207" t="str">
        <f>IF('内訳書2-14'!$D$3=0,"",'内訳書2-14'!$D$3)</f>
        <v/>
      </c>
      <c r="T22" s="207" t="str">
        <f>IF('内訳書2-15'!$D$3=0,"",'内訳書2-15'!$D$3)</f>
        <v/>
      </c>
      <c r="U22" s="207" t="str">
        <f>IF('内訳書2-16'!$D$3=0,"",'内訳書2-16'!$D$3)</f>
        <v/>
      </c>
      <c r="V22" s="207" t="str">
        <f>IF('内訳書2-17'!$D$3=0,"",'内訳書2-17'!$D$3)</f>
        <v/>
      </c>
      <c r="W22" s="207" t="str">
        <f>IF('内訳書2-18'!$D$3=0,"",'内訳書2-18'!$D$3)</f>
        <v/>
      </c>
      <c r="X22" s="207" t="str">
        <f>IF('内訳書2-19'!$D$3=0,"",'内訳書2-19'!$D$3)</f>
        <v/>
      </c>
      <c r="Y22" s="207" t="str">
        <f>IF('内訳書2-20'!$D$3=0,"",'内訳書2-20'!$D$3)</f>
        <v/>
      </c>
      <c r="Z22" s="437"/>
    </row>
    <row r="23" spans="2:26" ht="18" customHeight="1">
      <c r="B23" s="456"/>
      <c r="C23" s="456"/>
      <c r="D23" s="456"/>
      <c r="E23" s="65"/>
      <c r="F23" s="67" t="s">
        <v>199</v>
      </c>
      <c r="G23" s="67" t="s">
        <v>199</v>
      </c>
      <c r="H23" s="67" t="s">
        <v>199</v>
      </c>
      <c r="I23" s="67" t="s">
        <v>199</v>
      </c>
      <c r="J23" s="67" t="s">
        <v>199</v>
      </c>
      <c r="K23" s="67" t="s">
        <v>199</v>
      </c>
      <c r="L23" s="67" t="s">
        <v>199</v>
      </c>
      <c r="M23" s="67" t="s">
        <v>199</v>
      </c>
      <c r="N23" s="67" t="s">
        <v>199</v>
      </c>
      <c r="O23" s="67" t="s">
        <v>199</v>
      </c>
      <c r="P23" s="67" t="s">
        <v>199</v>
      </c>
      <c r="Q23" s="67" t="s">
        <v>199</v>
      </c>
      <c r="R23" s="67" t="s">
        <v>199</v>
      </c>
      <c r="S23" s="67" t="s">
        <v>199</v>
      </c>
      <c r="T23" s="67" t="s">
        <v>199</v>
      </c>
      <c r="U23" s="67" t="s">
        <v>199</v>
      </c>
      <c r="V23" s="67" t="s">
        <v>199</v>
      </c>
      <c r="W23" s="67" t="s">
        <v>199</v>
      </c>
      <c r="X23" s="67" t="s">
        <v>199</v>
      </c>
      <c r="Y23" s="67" t="s">
        <v>199</v>
      </c>
      <c r="Z23" s="474"/>
    </row>
    <row r="24" spans="2:26" ht="15" customHeight="1">
      <c r="B24" s="475" t="s">
        <v>148</v>
      </c>
      <c r="C24" s="476" t="s">
        <v>111</v>
      </c>
      <c r="D24" s="466" t="s">
        <v>112</v>
      </c>
      <c r="E24" s="258"/>
      <c r="F24" s="161">
        <f>'内訳書2-1'!F183</f>
        <v>0</v>
      </c>
      <c r="G24" s="161">
        <f>'内訳書2-2'!F183</f>
        <v>0</v>
      </c>
      <c r="H24" s="161">
        <f>'内訳書2-3'!F183</f>
        <v>0</v>
      </c>
      <c r="I24" s="161">
        <f>'内訳書2-4'!F183</f>
        <v>0</v>
      </c>
      <c r="J24" s="161">
        <f>'内訳書2-5'!F183</f>
        <v>0</v>
      </c>
      <c r="K24" s="161">
        <f>'内訳書2-6'!F183</f>
        <v>0</v>
      </c>
      <c r="L24" s="161">
        <f>'内訳書2-7'!F183</f>
        <v>0</v>
      </c>
      <c r="M24" s="161">
        <f>'内訳書2-8'!F183</f>
        <v>0</v>
      </c>
      <c r="N24" s="161">
        <f>'内訳書2-9'!F183</f>
        <v>0</v>
      </c>
      <c r="O24" s="161">
        <f>'内訳書2-10'!F183</f>
        <v>0</v>
      </c>
      <c r="P24" s="161">
        <f>'内訳書2-11'!F183</f>
        <v>0</v>
      </c>
      <c r="Q24" s="161">
        <f>'内訳書2-12'!F183</f>
        <v>0</v>
      </c>
      <c r="R24" s="161">
        <f>'内訳書2-13'!F183</f>
        <v>0</v>
      </c>
      <c r="S24" s="161">
        <f>'内訳書2-14'!F183</f>
        <v>0</v>
      </c>
      <c r="T24" s="161">
        <f>'内訳書2-15'!F183</f>
        <v>0</v>
      </c>
      <c r="U24" s="161">
        <f>'内訳書2-16'!F183</f>
        <v>0</v>
      </c>
      <c r="V24" s="161">
        <f>'内訳書2-17'!F183</f>
        <v>0</v>
      </c>
      <c r="W24" s="161">
        <f>'内訳書2-18'!F183</f>
        <v>0</v>
      </c>
      <c r="X24" s="161">
        <f>'内訳書2-19'!F183</f>
        <v>0</v>
      </c>
      <c r="Y24" s="161">
        <f>'内訳書2-20'!F183</f>
        <v>0</v>
      </c>
      <c r="Z24" s="66">
        <f t="shared" ref="Z24:Z61" si="5">SUM(F24:Y24)</f>
        <v>0</v>
      </c>
    </row>
    <row r="25" spans="2:26" ht="15" customHeight="1">
      <c r="B25" s="475"/>
      <c r="C25" s="477"/>
      <c r="D25" s="466" t="s">
        <v>113</v>
      </c>
      <c r="E25" s="258"/>
      <c r="F25" s="161">
        <f>'内訳書2-1'!F184</f>
        <v>0</v>
      </c>
      <c r="G25" s="161">
        <f>'内訳書2-2'!F184</f>
        <v>0</v>
      </c>
      <c r="H25" s="161">
        <f>'内訳書2-3'!F184</f>
        <v>0</v>
      </c>
      <c r="I25" s="161">
        <f>'内訳書2-4'!F184</f>
        <v>0</v>
      </c>
      <c r="J25" s="161">
        <f>'内訳書2-5'!F184</f>
        <v>0</v>
      </c>
      <c r="K25" s="161">
        <f>'内訳書2-6'!F184</f>
        <v>0</v>
      </c>
      <c r="L25" s="161">
        <f>'内訳書2-7'!F184</f>
        <v>0</v>
      </c>
      <c r="M25" s="161">
        <f>'内訳書2-8'!F184</f>
        <v>0</v>
      </c>
      <c r="N25" s="161">
        <f>'内訳書2-9'!F184</f>
        <v>0</v>
      </c>
      <c r="O25" s="161">
        <f>'内訳書2-10'!F184</f>
        <v>0</v>
      </c>
      <c r="P25" s="161">
        <f>'内訳書2-11'!F184</f>
        <v>0</v>
      </c>
      <c r="Q25" s="161">
        <f>'内訳書2-12'!F184</f>
        <v>0</v>
      </c>
      <c r="R25" s="161">
        <f>'内訳書2-13'!F184</f>
        <v>0</v>
      </c>
      <c r="S25" s="161">
        <f>'内訳書2-14'!F184</f>
        <v>0</v>
      </c>
      <c r="T25" s="161">
        <f>'内訳書2-15'!F184</f>
        <v>0</v>
      </c>
      <c r="U25" s="161">
        <f>'内訳書2-16'!F184</f>
        <v>0</v>
      </c>
      <c r="V25" s="161">
        <f>'内訳書2-17'!F184</f>
        <v>0</v>
      </c>
      <c r="W25" s="161">
        <f>'内訳書2-18'!F184</f>
        <v>0</v>
      </c>
      <c r="X25" s="161">
        <f>'内訳書2-19'!F184</f>
        <v>0</v>
      </c>
      <c r="Y25" s="161">
        <f>'内訳書2-20'!F184</f>
        <v>0</v>
      </c>
      <c r="Z25" s="66">
        <f t="shared" si="5"/>
        <v>0</v>
      </c>
    </row>
    <row r="26" spans="2:26" ht="15" customHeight="1">
      <c r="B26" s="475"/>
      <c r="C26" s="477"/>
      <c r="D26" s="466" t="s">
        <v>114</v>
      </c>
      <c r="E26" s="258"/>
      <c r="F26" s="161">
        <f>'内訳書2-1'!F185</f>
        <v>0</v>
      </c>
      <c r="G26" s="161">
        <f>'内訳書2-2'!F185</f>
        <v>0</v>
      </c>
      <c r="H26" s="161">
        <f>'内訳書2-3'!F185</f>
        <v>0</v>
      </c>
      <c r="I26" s="161">
        <f>'内訳書2-4'!F185</f>
        <v>0</v>
      </c>
      <c r="J26" s="161">
        <f>'内訳書2-5'!F185</f>
        <v>0</v>
      </c>
      <c r="K26" s="161">
        <f>'内訳書2-6'!F185</f>
        <v>0</v>
      </c>
      <c r="L26" s="161">
        <f>'内訳書2-7'!F185</f>
        <v>0</v>
      </c>
      <c r="M26" s="161">
        <f>'内訳書2-8'!F185</f>
        <v>0</v>
      </c>
      <c r="N26" s="161">
        <f>'内訳書2-9'!F185</f>
        <v>0</v>
      </c>
      <c r="O26" s="161">
        <f>'内訳書2-10'!F185</f>
        <v>0</v>
      </c>
      <c r="P26" s="161">
        <f>'内訳書2-11'!F185</f>
        <v>0</v>
      </c>
      <c r="Q26" s="161">
        <f>'内訳書2-12'!F185</f>
        <v>0</v>
      </c>
      <c r="R26" s="161">
        <f>'内訳書2-13'!F185</f>
        <v>0</v>
      </c>
      <c r="S26" s="161">
        <f>'内訳書2-14'!F185</f>
        <v>0</v>
      </c>
      <c r="T26" s="161">
        <f>'内訳書2-15'!F185</f>
        <v>0</v>
      </c>
      <c r="U26" s="161">
        <f>'内訳書2-16'!F185</f>
        <v>0</v>
      </c>
      <c r="V26" s="161">
        <f>'内訳書2-17'!F185</f>
        <v>0</v>
      </c>
      <c r="W26" s="161">
        <f>'内訳書2-18'!F185</f>
        <v>0</v>
      </c>
      <c r="X26" s="161">
        <f>'内訳書2-19'!F185</f>
        <v>0</v>
      </c>
      <c r="Y26" s="161">
        <f>'内訳書2-20'!F185</f>
        <v>0</v>
      </c>
      <c r="Z26" s="66">
        <f t="shared" si="5"/>
        <v>0</v>
      </c>
    </row>
    <row r="27" spans="2:26" ht="15" customHeight="1">
      <c r="B27" s="475"/>
      <c r="C27" s="476" t="s">
        <v>115</v>
      </c>
      <c r="D27" s="466" t="s">
        <v>116</v>
      </c>
      <c r="E27" s="258"/>
      <c r="F27" s="161">
        <f>'内訳書2-1'!F186</f>
        <v>0</v>
      </c>
      <c r="G27" s="161">
        <f>'内訳書2-2'!F186</f>
        <v>0</v>
      </c>
      <c r="H27" s="161">
        <f>'内訳書2-3'!F186</f>
        <v>0</v>
      </c>
      <c r="I27" s="161">
        <f>'内訳書2-4'!F186</f>
        <v>0</v>
      </c>
      <c r="J27" s="161">
        <f>'内訳書2-5'!F186</f>
        <v>0</v>
      </c>
      <c r="K27" s="161">
        <f>'内訳書2-6'!F186</f>
        <v>0</v>
      </c>
      <c r="L27" s="161">
        <f>'内訳書2-7'!F186</f>
        <v>0</v>
      </c>
      <c r="M27" s="161">
        <f>'内訳書2-8'!F186</f>
        <v>0</v>
      </c>
      <c r="N27" s="161">
        <f>'内訳書2-9'!F186</f>
        <v>0</v>
      </c>
      <c r="O27" s="161">
        <f>'内訳書2-10'!F186</f>
        <v>0</v>
      </c>
      <c r="P27" s="161">
        <f>'内訳書2-11'!F186</f>
        <v>0</v>
      </c>
      <c r="Q27" s="161">
        <f>'内訳書2-12'!F186</f>
        <v>0</v>
      </c>
      <c r="R27" s="161">
        <f>'内訳書2-13'!F186</f>
        <v>0</v>
      </c>
      <c r="S27" s="161">
        <f>'内訳書2-14'!F186</f>
        <v>0</v>
      </c>
      <c r="T27" s="161">
        <f>'内訳書2-15'!F186</f>
        <v>0</v>
      </c>
      <c r="U27" s="161">
        <f>'内訳書2-16'!F186</f>
        <v>0</v>
      </c>
      <c r="V27" s="161">
        <f>'内訳書2-17'!F186</f>
        <v>0</v>
      </c>
      <c r="W27" s="161">
        <f>'内訳書2-18'!F186</f>
        <v>0</v>
      </c>
      <c r="X27" s="161">
        <f>'内訳書2-19'!F186</f>
        <v>0</v>
      </c>
      <c r="Y27" s="161">
        <f>'内訳書2-20'!F186</f>
        <v>0</v>
      </c>
      <c r="Z27" s="66">
        <f t="shared" si="5"/>
        <v>0</v>
      </c>
    </row>
    <row r="28" spans="2:26" ht="15" customHeight="1">
      <c r="B28" s="475"/>
      <c r="C28" s="477"/>
      <c r="D28" s="466" t="s">
        <v>117</v>
      </c>
      <c r="E28" s="258"/>
      <c r="F28" s="161">
        <f>'内訳書2-1'!F187</f>
        <v>0</v>
      </c>
      <c r="G28" s="161">
        <f>'内訳書2-2'!F187</f>
        <v>0</v>
      </c>
      <c r="H28" s="161">
        <f>'内訳書2-3'!F187</f>
        <v>0</v>
      </c>
      <c r="I28" s="161">
        <f>'内訳書2-4'!F187</f>
        <v>0</v>
      </c>
      <c r="J28" s="161">
        <f>'内訳書2-5'!F187</f>
        <v>0</v>
      </c>
      <c r="K28" s="161">
        <f>'内訳書2-6'!F187</f>
        <v>0</v>
      </c>
      <c r="L28" s="161">
        <f>'内訳書2-7'!F187</f>
        <v>0</v>
      </c>
      <c r="M28" s="161">
        <f>'内訳書2-8'!F187</f>
        <v>0</v>
      </c>
      <c r="N28" s="161">
        <f>'内訳書2-9'!F187</f>
        <v>0</v>
      </c>
      <c r="O28" s="161">
        <f>'内訳書2-10'!F187</f>
        <v>0</v>
      </c>
      <c r="P28" s="161">
        <f>'内訳書2-11'!F187</f>
        <v>0</v>
      </c>
      <c r="Q28" s="161">
        <f>'内訳書2-12'!F187</f>
        <v>0</v>
      </c>
      <c r="R28" s="161">
        <f>'内訳書2-13'!F187</f>
        <v>0</v>
      </c>
      <c r="S28" s="161">
        <f>'内訳書2-14'!F187</f>
        <v>0</v>
      </c>
      <c r="T28" s="161">
        <f>'内訳書2-15'!F187</f>
        <v>0</v>
      </c>
      <c r="U28" s="161">
        <f>'内訳書2-16'!F187</f>
        <v>0</v>
      </c>
      <c r="V28" s="161">
        <f>'内訳書2-17'!F187</f>
        <v>0</v>
      </c>
      <c r="W28" s="161">
        <f>'内訳書2-18'!F187</f>
        <v>0</v>
      </c>
      <c r="X28" s="161">
        <f>'内訳書2-19'!F187</f>
        <v>0</v>
      </c>
      <c r="Y28" s="161">
        <f>'内訳書2-20'!F187</f>
        <v>0</v>
      </c>
      <c r="Z28" s="66">
        <f t="shared" si="5"/>
        <v>0</v>
      </c>
    </row>
    <row r="29" spans="2:26" ht="15" customHeight="1">
      <c r="B29" s="475"/>
      <c r="C29" s="477"/>
      <c r="D29" s="466" t="s">
        <v>118</v>
      </c>
      <c r="E29" s="258"/>
      <c r="F29" s="161">
        <f>'内訳書2-1'!F188</f>
        <v>0</v>
      </c>
      <c r="G29" s="161">
        <f>'内訳書2-2'!F188</f>
        <v>0</v>
      </c>
      <c r="H29" s="161">
        <f>'内訳書2-3'!F188</f>
        <v>0</v>
      </c>
      <c r="I29" s="161">
        <f>'内訳書2-4'!F188</f>
        <v>0</v>
      </c>
      <c r="J29" s="161">
        <f>'内訳書2-5'!F188</f>
        <v>0</v>
      </c>
      <c r="K29" s="161">
        <f>'内訳書2-6'!F188</f>
        <v>0</v>
      </c>
      <c r="L29" s="161">
        <f>'内訳書2-7'!F188</f>
        <v>0</v>
      </c>
      <c r="M29" s="161">
        <f>'内訳書2-8'!F188</f>
        <v>0</v>
      </c>
      <c r="N29" s="161">
        <f>'内訳書2-9'!F188</f>
        <v>0</v>
      </c>
      <c r="O29" s="161">
        <f>'内訳書2-10'!F188</f>
        <v>0</v>
      </c>
      <c r="P29" s="161">
        <f>'内訳書2-11'!F188</f>
        <v>0</v>
      </c>
      <c r="Q29" s="161">
        <f>'内訳書2-12'!F188</f>
        <v>0</v>
      </c>
      <c r="R29" s="161">
        <f>'内訳書2-13'!F188</f>
        <v>0</v>
      </c>
      <c r="S29" s="161">
        <f>'内訳書2-14'!F188</f>
        <v>0</v>
      </c>
      <c r="T29" s="161">
        <f>'内訳書2-15'!F188</f>
        <v>0</v>
      </c>
      <c r="U29" s="161">
        <f>'内訳書2-16'!F188</f>
        <v>0</v>
      </c>
      <c r="V29" s="161">
        <f>'内訳書2-17'!F188</f>
        <v>0</v>
      </c>
      <c r="W29" s="161">
        <f>'内訳書2-18'!F188</f>
        <v>0</v>
      </c>
      <c r="X29" s="161">
        <f>'内訳書2-19'!F188</f>
        <v>0</v>
      </c>
      <c r="Y29" s="161">
        <f>'内訳書2-20'!F188</f>
        <v>0</v>
      </c>
      <c r="Z29" s="66">
        <f t="shared" si="5"/>
        <v>0</v>
      </c>
    </row>
    <row r="30" spans="2:26" ht="15" customHeight="1">
      <c r="B30" s="475"/>
      <c r="C30" s="477"/>
      <c r="D30" s="466" t="s">
        <v>119</v>
      </c>
      <c r="E30" s="258"/>
      <c r="F30" s="161">
        <f>'内訳書2-1'!F189</f>
        <v>0</v>
      </c>
      <c r="G30" s="161">
        <f>'内訳書2-2'!F189</f>
        <v>0</v>
      </c>
      <c r="H30" s="161">
        <f>'内訳書2-3'!F189</f>
        <v>0</v>
      </c>
      <c r="I30" s="161">
        <f>'内訳書2-4'!F189</f>
        <v>0</v>
      </c>
      <c r="J30" s="161">
        <f>'内訳書2-5'!F189</f>
        <v>0</v>
      </c>
      <c r="K30" s="161">
        <f>'内訳書2-6'!F189</f>
        <v>0</v>
      </c>
      <c r="L30" s="161">
        <f>'内訳書2-7'!F189</f>
        <v>0</v>
      </c>
      <c r="M30" s="161">
        <f>'内訳書2-8'!F189</f>
        <v>0</v>
      </c>
      <c r="N30" s="161">
        <f>'内訳書2-9'!F189</f>
        <v>0</v>
      </c>
      <c r="O30" s="161">
        <f>'内訳書2-10'!F189</f>
        <v>0</v>
      </c>
      <c r="P30" s="161">
        <f>'内訳書2-11'!F189</f>
        <v>0</v>
      </c>
      <c r="Q30" s="161">
        <f>'内訳書2-12'!F189</f>
        <v>0</v>
      </c>
      <c r="R30" s="161">
        <f>'内訳書2-13'!F189</f>
        <v>0</v>
      </c>
      <c r="S30" s="161">
        <f>'内訳書2-14'!F189</f>
        <v>0</v>
      </c>
      <c r="T30" s="161">
        <f>'内訳書2-15'!F189</f>
        <v>0</v>
      </c>
      <c r="U30" s="161">
        <f>'内訳書2-16'!F189</f>
        <v>0</v>
      </c>
      <c r="V30" s="161">
        <f>'内訳書2-17'!F189</f>
        <v>0</v>
      </c>
      <c r="W30" s="161">
        <f>'内訳書2-18'!F189</f>
        <v>0</v>
      </c>
      <c r="X30" s="161">
        <f>'内訳書2-19'!F189</f>
        <v>0</v>
      </c>
      <c r="Y30" s="161">
        <f>'内訳書2-20'!F189</f>
        <v>0</v>
      </c>
      <c r="Z30" s="66">
        <f t="shared" si="5"/>
        <v>0</v>
      </c>
    </row>
    <row r="31" spans="2:26" ht="15" customHeight="1">
      <c r="B31" s="475"/>
      <c r="C31" s="477"/>
      <c r="D31" s="466" t="s">
        <v>120</v>
      </c>
      <c r="E31" s="258"/>
      <c r="F31" s="161">
        <f>'内訳書2-1'!F190</f>
        <v>0</v>
      </c>
      <c r="G31" s="161">
        <f>'内訳書2-2'!F190</f>
        <v>0</v>
      </c>
      <c r="H31" s="161">
        <f>'内訳書2-3'!F190</f>
        <v>0</v>
      </c>
      <c r="I31" s="161">
        <f>'内訳書2-4'!F190</f>
        <v>0</v>
      </c>
      <c r="J31" s="161">
        <f>'内訳書2-5'!F190</f>
        <v>0</v>
      </c>
      <c r="K31" s="161">
        <f>'内訳書2-6'!F190</f>
        <v>0</v>
      </c>
      <c r="L31" s="161">
        <f>'内訳書2-7'!F190</f>
        <v>0</v>
      </c>
      <c r="M31" s="161">
        <f>'内訳書2-8'!F190</f>
        <v>0</v>
      </c>
      <c r="N31" s="161">
        <f>'内訳書2-9'!F190</f>
        <v>0</v>
      </c>
      <c r="O31" s="161">
        <f>'内訳書2-10'!F190</f>
        <v>0</v>
      </c>
      <c r="P31" s="161">
        <f>'内訳書2-11'!F190</f>
        <v>0</v>
      </c>
      <c r="Q31" s="161">
        <f>'内訳書2-12'!F190</f>
        <v>0</v>
      </c>
      <c r="R31" s="161">
        <f>'内訳書2-13'!F190</f>
        <v>0</v>
      </c>
      <c r="S31" s="161">
        <f>'内訳書2-14'!F190</f>
        <v>0</v>
      </c>
      <c r="T31" s="161">
        <f>'内訳書2-15'!F190</f>
        <v>0</v>
      </c>
      <c r="U31" s="161">
        <f>'内訳書2-16'!F190</f>
        <v>0</v>
      </c>
      <c r="V31" s="161">
        <f>'内訳書2-17'!F190</f>
        <v>0</v>
      </c>
      <c r="W31" s="161">
        <f>'内訳書2-18'!F190</f>
        <v>0</v>
      </c>
      <c r="X31" s="161">
        <f>'内訳書2-19'!F190</f>
        <v>0</v>
      </c>
      <c r="Y31" s="161">
        <f>'内訳書2-20'!F190</f>
        <v>0</v>
      </c>
      <c r="Z31" s="66">
        <f t="shared" si="5"/>
        <v>0</v>
      </c>
    </row>
    <row r="32" spans="2:26" ht="15" customHeight="1">
      <c r="B32" s="475"/>
      <c r="C32" s="476" t="s">
        <v>121</v>
      </c>
      <c r="D32" s="466" t="s">
        <v>122</v>
      </c>
      <c r="E32" s="258"/>
      <c r="F32" s="161">
        <f>'内訳書2-1'!F191</f>
        <v>0</v>
      </c>
      <c r="G32" s="161">
        <f>'内訳書2-2'!F191</f>
        <v>0</v>
      </c>
      <c r="H32" s="161">
        <f>'内訳書2-3'!F191</f>
        <v>0</v>
      </c>
      <c r="I32" s="161">
        <f>'内訳書2-4'!F191</f>
        <v>0</v>
      </c>
      <c r="J32" s="161">
        <f>'内訳書2-5'!F191</f>
        <v>0</v>
      </c>
      <c r="K32" s="161">
        <f>'内訳書2-6'!F191</f>
        <v>0</v>
      </c>
      <c r="L32" s="161">
        <f>'内訳書2-7'!F191</f>
        <v>0</v>
      </c>
      <c r="M32" s="161">
        <f>'内訳書2-8'!F191</f>
        <v>0</v>
      </c>
      <c r="N32" s="161">
        <f>'内訳書2-9'!F191</f>
        <v>0</v>
      </c>
      <c r="O32" s="161">
        <f>'内訳書2-10'!F191</f>
        <v>0</v>
      </c>
      <c r="P32" s="161">
        <f>'内訳書2-11'!F191</f>
        <v>0</v>
      </c>
      <c r="Q32" s="161">
        <f>'内訳書2-12'!F191</f>
        <v>0</v>
      </c>
      <c r="R32" s="161">
        <f>'内訳書2-13'!F191</f>
        <v>0</v>
      </c>
      <c r="S32" s="161">
        <f>'内訳書2-14'!F191</f>
        <v>0</v>
      </c>
      <c r="T32" s="161">
        <f>'内訳書2-15'!F191</f>
        <v>0</v>
      </c>
      <c r="U32" s="161">
        <f>'内訳書2-16'!F191</f>
        <v>0</v>
      </c>
      <c r="V32" s="161">
        <f>'内訳書2-17'!F191</f>
        <v>0</v>
      </c>
      <c r="W32" s="161">
        <f>'内訳書2-18'!F191</f>
        <v>0</v>
      </c>
      <c r="X32" s="161">
        <f>'内訳書2-19'!F191</f>
        <v>0</v>
      </c>
      <c r="Y32" s="161">
        <f>'内訳書2-20'!F191</f>
        <v>0</v>
      </c>
      <c r="Z32" s="66">
        <f t="shared" si="5"/>
        <v>0</v>
      </c>
    </row>
    <row r="33" spans="2:26" ht="15" customHeight="1">
      <c r="B33" s="475"/>
      <c r="C33" s="477"/>
      <c r="D33" s="466" t="s">
        <v>123</v>
      </c>
      <c r="E33" s="258"/>
      <c r="F33" s="161">
        <f>'内訳書2-1'!F192</f>
        <v>0</v>
      </c>
      <c r="G33" s="161">
        <f>'内訳書2-2'!F192</f>
        <v>0</v>
      </c>
      <c r="H33" s="161">
        <f>'内訳書2-3'!F192</f>
        <v>0</v>
      </c>
      <c r="I33" s="161">
        <f>'内訳書2-4'!F192</f>
        <v>0</v>
      </c>
      <c r="J33" s="161">
        <f>'内訳書2-5'!F192</f>
        <v>0</v>
      </c>
      <c r="K33" s="161">
        <f>'内訳書2-6'!F192</f>
        <v>0</v>
      </c>
      <c r="L33" s="161">
        <f>'内訳書2-7'!F192</f>
        <v>0</v>
      </c>
      <c r="M33" s="161">
        <f>'内訳書2-8'!F192</f>
        <v>0</v>
      </c>
      <c r="N33" s="161">
        <f>'内訳書2-9'!F192</f>
        <v>0</v>
      </c>
      <c r="O33" s="161">
        <f>'内訳書2-10'!F192</f>
        <v>0</v>
      </c>
      <c r="P33" s="161">
        <f>'内訳書2-11'!F192</f>
        <v>0</v>
      </c>
      <c r="Q33" s="161">
        <f>'内訳書2-12'!F192</f>
        <v>0</v>
      </c>
      <c r="R33" s="161">
        <f>'内訳書2-13'!F192</f>
        <v>0</v>
      </c>
      <c r="S33" s="161">
        <f>'内訳書2-14'!F192</f>
        <v>0</v>
      </c>
      <c r="T33" s="161">
        <f>'内訳書2-15'!F192</f>
        <v>0</v>
      </c>
      <c r="U33" s="161">
        <f>'内訳書2-16'!F192</f>
        <v>0</v>
      </c>
      <c r="V33" s="161">
        <f>'内訳書2-17'!F192</f>
        <v>0</v>
      </c>
      <c r="W33" s="161">
        <f>'内訳書2-18'!F192</f>
        <v>0</v>
      </c>
      <c r="X33" s="161">
        <f>'内訳書2-19'!F192</f>
        <v>0</v>
      </c>
      <c r="Y33" s="161">
        <f>'内訳書2-20'!F192</f>
        <v>0</v>
      </c>
      <c r="Z33" s="66">
        <f t="shared" si="5"/>
        <v>0</v>
      </c>
    </row>
    <row r="34" spans="2:26" ht="15" customHeight="1">
      <c r="B34" s="475"/>
      <c r="C34" s="477"/>
      <c r="D34" s="466" t="s">
        <v>124</v>
      </c>
      <c r="E34" s="258"/>
      <c r="F34" s="161">
        <f>'内訳書2-1'!F193</f>
        <v>0</v>
      </c>
      <c r="G34" s="161">
        <f>'内訳書2-2'!F193</f>
        <v>0</v>
      </c>
      <c r="H34" s="161">
        <f>'内訳書2-3'!F193</f>
        <v>0</v>
      </c>
      <c r="I34" s="161">
        <f>'内訳書2-4'!F193</f>
        <v>0</v>
      </c>
      <c r="J34" s="161">
        <f>'内訳書2-5'!F193</f>
        <v>0</v>
      </c>
      <c r="K34" s="161">
        <f>'内訳書2-6'!F193</f>
        <v>0</v>
      </c>
      <c r="L34" s="161">
        <f>'内訳書2-7'!F193</f>
        <v>0</v>
      </c>
      <c r="M34" s="161">
        <f>'内訳書2-8'!F193</f>
        <v>0</v>
      </c>
      <c r="N34" s="161">
        <f>'内訳書2-9'!F193</f>
        <v>0</v>
      </c>
      <c r="O34" s="161">
        <f>'内訳書2-10'!F193</f>
        <v>0</v>
      </c>
      <c r="P34" s="161">
        <f>'内訳書2-11'!F193</f>
        <v>0</v>
      </c>
      <c r="Q34" s="161">
        <f>'内訳書2-12'!F193</f>
        <v>0</v>
      </c>
      <c r="R34" s="161">
        <f>'内訳書2-13'!F193</f>
        <v>0</v>
      </c>
      <c r="S34" s="161">
        <f>'内訳書2-14'!F193</f>
        <v>0</v>
      </c>
      <c r="T34" s="161">
        <f>'内訳書2-15'!F193</f>
        <v>0</v>
      </c>
      <c r="U34" s="161">
        <f>'内訳書2-16'!F193</f>
        <v>0</v>
      </c>
      <c r="V34" s="161">
        <f>'内訳書2-17'!F193</f>
        <v>0</v>
      </c>
      <c r="W34" s="161">
        <f>'内訳書2-18'!F193</f>
        <v>0</v>
      </c>
      <c r="X34" s="161">
        <f>'内訳書2-19'!F193</f>
        <v>0</v>
      </c>
      <c r="Y34" s="161">
        <f>'内訳書2-20'!F193</f>
        <v>0</v>
      </c>
      <c r="Z34" s="66">
        <f t="shared" si="5"/>
        <v>0</v>
      </c>
    </row>
    <row r="35" spans="2:26" ht="15" customHeight="1">
      <c r="B35" s="475"/>
      <c r="C35" s="476" t="s">
        <v>125</v>
      </c>
      <c r="D35" s="466" t="s">
        <v>126</v>
      </c>
      <c r="E35" s="258"/>
      <c r="F35" s="161">
        <f>'内訳書2-1'!F194</f>
        <v>0</v>
      </c>
      <c r="G35" s="161">
        <f>'内訳書2-2'!F194</f>
        <v>0</v>
      </c>
      <c r="H35" s="161">
        <f>'内訳書2-3'!F194</f>
        <v>0</v>
      </c>
      <c r="I35" s="161">
        <f>'内訳書2-4'!F194</f>
        <v>0</v>
      </c>
      <c r="J35" s="161">
        <f>'内訳書2-5'!F194</f>
        <v>0</v>
      </c>
      <c r="K35" s="161">
        <f>'内訳書2-6'!F194</f>
        <v>0</v>
      </c>
      <c r="L35" s="161">
        <f>'内訳書2-7'!F194</f>
        <v>0</v>
      </c>
      <c r="M35" s="161">
        <f>'内訳書2-8'!F194</f>
        <v>0</v>
      </c>
      <c r="N35" s="161">
        <f>'内訳書2-9'!F194</f>
        <v>0</v>
      </c>
      <c r="O35" s="161">
        <f>'内訳書2-10'!F194</f>
        <v>0</v>
      </c>
      <c r="P35" s="161">
        <f>'内訳書2-11'!F194</f>
        <v>0</v>
      </c>
      <c r="Q35" s="161">
        <f>'内訳書2-12'!F194</f>
        <v>0</v>
      </c>
      <c r="R35" s="161">
        <f>'内訳書2-13'!F194</f>
        <v>0</v>
      </c>
      <c r="S35" s="161">
        <f>'内訳書2-14'!F194</f>
        <v>0</v>
      </c>
      <c r="T35" s="161">
        <f>'内訳書2-15'!F194</f>
        <v>0</v>
      </c>
      <c r="U35" s="161">
        <f>'内訳書2-16'!F194</f>
        <v>0</v>
      </c>
      <c r="V35" s="161">
        <f>'内訳書2-17'!F194</f>
        <v>0</v>
      </c>
      <c r="W35" s="161">
        <f>'内訳書2-18'!F194</f>
        <v>0</v>
      </c>
      <c r="X35" s="161">
        <f>'内訳書2-19'!F194</f>
        <v>0</v>
      </c>
      <c r="Y35" s="161">
        <f>'内訳書2-20'!F194</f>
        <v>0</v>
      </c>
      <c r="Z35" s="66">
        <f t="shared" si="5"/>
        <v>0</v>
      </c>
    </row>
    <row r="36" spans="2:26" ht="15" customHeight="1">
      <c r="B36" s="475"/>
      <c r="C36" s="477"/>
      <c r="D36" s="466" t="s">
        <v>127</v>
      </c>
      <c r="E36" s="258"/>
      <c r="F36" s="161">
        <f>'内訳書2-1'!F195</f>
        <v>0</v>
      </c>
      <c r="G36" s="161">
        <f>'内訳書2-2'!F195</f>
        <v>0</v>
      </c>
      <c r="H36" s="161">
        <f>'内訳書2-3'!F195</f>
        <v>0</v>
      </c>
      <c r="I36" s="161">
        <f>'内訳書2-4'!F195</f>
        <v>0</v>
      </c>
      <c r="J36" s="161">
        <f>'内訳書2-5'!F195</f>
        <v>0</v>
      </c>
      <c r="K36" s="161">
        <f>'内訳書2-6'!F195</f>
        <v>0</v>
      </c>
      <c r="L36" s="161">
        <f>'内訳書2-7'!F195</f>
        <v>0</v>
      </c>
      <c r="M36" s="161">
        <f>'内訳書2-8'!F195</f>
        <v>0</v>
      </c>
      <c r="N36" s="161">
        <f>'内訳書2-9'!F195</f>
        <v>0</v>
      </c>
      <c r="O36" s="161">
        <f>'内訳書2-10'!F195</f>
        <v>0</v>
      </c>
      <c r="P36" s="161">
        <f>'内訳書2-11'!F195</f>
        <v>0</v>
      </c>
      <c r="Q36" s="161">
        <f>'内訳書2-12'!F195</f>
        <v>0</v>
      </c>
      <c r="R36" s="161">
        <f>'内訳書2-13'!F195</f>
        <v>0</v>
      </c>
      <c r="S36" s="161">
        <f>'内訳書2-14'!F195</f>
        <v>0</v>
      </c>
      <c r="T36" s="161">
        <f>'内訳書2-15'!F195</f>
        <v>0</v>
      </c>
      <c r="U36" s="161">
        <f>'内訳書2-16'!F195</f>
        <v>0</v>
      </c>
      <c r="V36" s="161">
        <f>'内訳書2-17'!F195</f>
        <v>0</v>
      </c>
      <c r="W36" s="161">
        <f>'内訳書2-18'!F195</f>
        <v>0</v>
      </c>
      <c r="X36" s="161">
        <f>'内訳書2-19'!F195</f>
        <v>0</v>
      </c>
      <c r="Y36" s="161">
        <f>'内訳書2-20'!F195</f>
        <v>0</v>
      </c>
      <c r="Z36" s="66">
        <f t="shared" si="5"/>
        <v>0</v>
      </c>
    </row>
    <row r="37" spans="2:26" ht="15" customHeight="1">
      <c r="B37" s="475"/>
      <c r="C37" s="477"/>
      <c r="D37" s="466" t="s">
        <v>128</v>
      </c>
      <c r="E37" s="258"/>
      <c r="F37" s="161">
        <f>'内訳書2-1'!F196</f>
        <v>0</v>
      </c>
      <c r="G37" s="161">
        <f>'内訳書2-2'!F196</f>
        <v>0</v>
      </c>
      <c r="H37" s="161">
        <f>'内訳書2-3'!F196</f>
        <v>0</v>
      </c>
      <c r="I37" s="161">
        <f>'内訳書2-4'!F196</f>
        <v>0</v>
      </c>
      <c r="J37" s="161">
        <f>'内訳書2-5'!F196</f>
        <v>0</v>
      </c>
      <c r="K37" s="161">
        <f>'内訳書2-6'!F196</f>
        <v>0</v>
      </c>
      <c r="L37" s="161">
        <f>'内訳書2-7'!F196</f>
        <v>0</v>
      </c>
      <c r="M37" s="161">
        <f>'内訳書2-8'!F196</f>
        <v>0</v>
      </c>
      <c r="N37" s="161">
        <f>'内訳書2-9'!F196</f>
        <v>0</v>
      </c>
      <c r="O37" s="161">
        <f>'内訳書2-10'!F196</f>
        <v>0</v>
      </c>
      <c r="P37" s="161">
        <f>'内訳書2-11'!F196</f>
        <v>0</v>
      </c>
      <c r="Q37" s="161">
        <f>'内訳書2-12'!F196</f>
        <v>0</v>
      </c>
      <c r="R37" s="161">
        <f>'内訳書2-13'!F196</f>
        <v>0</v>
      </c>
      <c r="S37" s="161">
        <f>'内訳書2-14'!F196</f>
        <v>0</v>
      </c>
      <c r="T37" s="161">
        <f>'内訳書2-15'!F196</f>
        <v>0</v>
      </c>
      <c r="U37" s="161">
        <f>'内訳書2-16'!F196</f>
        <v>0</v>
      </c>
      <c r="V37" s="161">
        <f>'内訳書2-17'!F196</f>
        <v>0</v>
      </c>
      <c r="W37" s="161">
        <f>'内訳書2-18'!F196</f>
        <v>0</v>
      </c>
      <c r="X37" s="161">
        <f>'内訳書2-19'!F196</f>
        <v>0</v>
      </c>
      <c r="Y37" s="161">
        <f>'内訳書2-20'!F196</f>
        <v>0</v>
      </c>
      <c r="Z37" s="66">
        <f t="shared" si="5"/>
        <v>0</v>
      </c>
    </row>
    <row r="38" spans="2:26" ht="15" customHeight="1">
      <c r="B38" s="475"/>
      <c r="C38" s="477"/>
      <c r="D38" s="466" t="s">
        <v>129</v>
      </c>
      <c r="E38" s="258"/>
      <c r="F38" s="161">
        <f>'内訳書2-1'!F197</f>
        <v>0</v>
      </c>
      <c r="G38" s="161">
        <f>'内訳書2-2'!F197</f>
        <v>0</v>
      </c>
      <c r="H38" s="161">
        <f>'内訳書2-3'!F197</f>
        <v>0</v>
      </c>
      <c r="I38" s="161">
        <f>'内訳書2-4'!F197</f>
        <v>0</v>
      </c>
      <c r="J38" s="161">
        <f>'内訳書2-5'!F197</f>
        <v>0</v>
      </c>
      <c r="K38" s="161">
        <f>'内訳書2-6'!F197</f>
        <v>0</v>
      </c>
      <c r="L38" s="161">
        <f>'内訳書2-7'!F197</f>
        <v>0</v>
      </c>
      <c r="M38" s="161">
        <f>'内訳書2-8'!F197</f>
        <v>0</v>
      </c>
      <c r="N38" s="161">
        <f>'内訳書2-9'!F197</f>
        <v>0</v>
      </c>
      <c r="O38" s="161">
        <f>'内訳書2-10'!F197</f>
        <v>0</v>
      </c>
      <c r="P38" s="161">
        <f>'内訳書2-11'!F197</f>
        <v>0</v>
      </c>
      <c r="Q38" s="161">
        <f>'内訳書2-12'!F197</f>
        <v>0</v>
      </c>
      <c r="R38" s="161">
        <f>'内訳書2-13'!F197</f>
        <v>0</v>
      </c>
      <c r="S38" s="161">
        <f>'内訳書2-14'!F197</f>
        <v>0</v>
      </c>
      <c r="T38" s="161">
        <f>'内訳書2-15'!F197</f>
        <v>0</v>
      </c>
      <c r="U38" s="161">
        <f>'内訳書2-16'!F197</f>
        <v>0</v>
      </c>
      <c r="V38" s="161">
        <f>'内訳書2-17'!F197</f>
        <v>0</v>
      </c>
      <c r="W38" s="161">
        <f>'内訳書2-18'!F197</f>
        <v>0</v>
      </c>
      <c r="X38" s="161">
        <f>'内訳書2-19'!F197</f>
        <v>0</v>
      </c>
      <c r="Y38" s="161">
        <f>'内訳書2-20'!F197</f>
        <v>0</v>
      </c>
      <c r="Z38" s="66">
        <f t="shared" si="5"/>
        <v>0</v>
      </c>
    </row>
    <row r="39" spans="2:26" ht="15" customHeight="1">
      <c r="B39" s="475"/>
      <c r="C39" s="65" t="s">
        <v>149</v>
      </c>
      <c r="D39" s="466" t="s">
        <v>150</v>
      </c>
      <c r="E39" s="258"/>
      <c r="F39" s="161">
        <f>'内訳書2-1'!F198</f>
        <v>0</v>
      </c>
      <c r="G39" s="161">
        <f>'内訳書2-2'!F198</f>
        <v>0</v>
      </c>
      <c r="H39" s="161">
        <f>'内訳書2-3'!F198</f>
        <v>0</v>
      </c>
      <c r="I39" s="161">
        <f>'内訳書2-4'!F198</f>
        <v>0</v>
      </c>
      <c r="J39" s="161">
        <f>'内訳書2-5'!F198</f>
        <v>0</v>
      </c>
      <c r="K39" s="161">
        <f>'内訳書2-6'!F198</f>
        <v>0</v>
      </c>
      <c r="L39" s="161">
        <f>'内訳書2-7'!F198</f>
        <v>0</v>
      </c>
      <c r="M39" s="161">
        <f>'内訳書2-8'!F198</f>
        <v>0</v>
      </c>
      <c r="N39" s="161">
        <f>'内訳書2-9'!F198</f>
        <v>0</v>
      </c>
      <c r="O39" s="161">
        <f>'内訳書2-10'!F198</f>
        <v>0</v>
      </c>
      <c r="P39" s="161">
        <f>'内訳書2-11'!F198</f>
        <v>0</v>
      </c>
      <c r="Q39" s="161">
        <f>'内訳書2-12'!F198</f>
        <v>0</v>
      </c>
      <c r="R39" s="161">
        <f>'内訳書2-13'!F198</f>
        <v>0</v>
      </c>
      <c r="S39" s="161">
        <f>'内訳書2-14'!F198</f>
        <v>0</v>
      </c>
      <c r="T39" s="161">
        <f>'内訳書2-15'!F198</f>
        <v>0</v>
      </c>
      <c r="U39" s="161">
        <f>'内訳書2-16'!F198</f>
        <v>0</v>
      </c>
      <c r="V39" s="161">
        <f>'内訳書2-17'!F198</f>
        <v>0</v>
      </c>
      <c r="W39" s="161">
        <f>'内訳書2-18'!F198</f>
        <v>0</v>
      </c>
      <c r="X39" s="161">
        <f>'内訳書2-19'!F198</f>
        <v>0</v>
      </c>
      <c r="Y39" s="161">
        <f>'内訳書2-20'!F198</f>
        <v>0</v>
      </c>
      <c r="Z39" s="66">
        <f t="shared" si="5"/>
        <v>0</v>
      </c>
    </row>
    <row r="40" spans="2:26" ht="22.5" customHeight="1">
      <c r="B40" s="475"/>
      <c r="C40" s="466" t="s">
        <v>151</v>
      </c>
      <c r="D40" s="467"/>
      <c r="E40" s="258"/>
      <c r="F40" s="161">
        <f>'内訳書2-1'!F199</f>
        <v>0</v>
      </c>
      <c r="G40" s="161">
        <f>'内訳書2-2'!F199</f>
        <v>0</v>
      </c>
      <c r="H40" s="161">
        <f>'内訳書2-3'!F199</f>
        <v>0</v>
      </c>
      <c r="I40" s="161">
        <f>'内訳書2-4'!F199</f>
        <v>0</v>
      </c>
      <c r="J40" s="161">
        <f>'内訳書2-5'!F199</f>
        <v>0</v>
      </c>
      <c r="K40" s="161">
        <f>'内訳書2-6'!F199</f>
        <v>0</v>
      </c>
      <c r="L40" s="161">
        <f>'内訳書2-7'!F199</f>
        <v>0</v>
      </c>
      <c r="M40" s="161">
        <f>'内訳書2-8'!F199</f>
        <v>0</v>
      </c>
      <c r="N40" s="161">
        <f>'内訳書2-9'!F199</f>
        <v>0</v>
      </c>
      <c r="O40" s="161">
        <f>'内訳書2-10'!F199</f>
        <v>0</v>
      </c>
      <c r="P40" s="161">
        <f>'内訳書2-11'!F199</f>
        <v>0</v>
      </c>
      <c r="Q40" s="161">
        <f>'内訳書2-12'!F199</f>
        <v>0</v>
      </c>
      <c r="R40" s="161">
        <f>'内訳書2-13'!F199</f>
        <v>0</v>
      </c>
      <c r="S40" s="161">
        <f>'内訳書2-14'!F199</f>
        <v>0</v>
      </c>
      <c r="T40" s="161">
        <f>'内訳書2-15'!F199</f>
        <v>0</v>
      </c>
      <c r="U40" s="161">
        <f>'内訳書2-16'!F199</f>
        <v>0</v>
      </c>
      <c r="V40" s="161">
        <f>'内訳書2-17'!F199</f>
        <v>0</v>
      </c>
      <c r="W40" s="161">
        <f>'内訳書2-18'!F199</f>
        <v>0</v>
      </c>
      <c r="X40" s="161">
        <f>'内訳書2-19'!F199</f>
        <v>0</v>
      </c>
      <c r="Y40" s="161">
        <f>'内訳書2-20'!F199</f>
        <v>0</v>
      </c>
      <c r="Z40" s="66">
        <f t="shared" si="5"/>
        <v>0</v>
      </c>
    </row>
    <row r="41" spans="2:26" ht="23.25" customHeight="1">
      <c r="B41" s="475"/>
      <c r="C41" s="478" t="s">
        <v>152</v>
      </c>
      <c r="D41" s="479"/>
      <c r="E41" s="258"/>
      <c r="F41" s="161">
        <f>'内訳書2-1'!F200</f>
        <v>0</v>
      </c>
      <c r="G41" s="161">
        <f>'内訳書2-2'!F200</f>
        <v>0</v>
      </c>
      <c r="H41" s="161">
        <f>'内訳書2-3'!F200</f>
        <v>0</v>
      </c>
      <c r="I41" s="161">
        <f>'内訳書2-4'!F200</f>
        <v>0</v>
      </c>
      <c r="J41" s="161">
        <f>'内訳書2-5'!F200</f>
        <v>0</v>
      </c>
      <c r="K41" s="161">
        <f>'内訳書2-6'!F200</f>
        <v>0</v>
      </c>
      <c r="L41" s="161">
        <f>'内訳書2-7'!F200</f>
        <v>0</v>
      </c>
      <c r="M41" s="161">
        <f>'内訳書2-8'!F200</f>
        <v>0</v>
      </c>
      <c r="N41" s="161">
        <f>'内訳書2-9'!F200</f>
        <v>0</v>
      </c>
      <c r="O41" s="161">
        <f>'内訳書2-10'!F200</f>
        <v>0</v>
      </c>
      <c r="P41" s="161">
        <f>'内訳書2-11'!F200</f>
        <v>0</v>
      </c>
      <c r="Q41" s="161">
        <f>'内訳書2-12'!F200</f>
        <v>0</v>
      </c>
      <c r="R41" s="161">
        <f>'内訳書2-13'!F200</f>
        <v>0</v>
      </c>
      <c r="S41" s="161">
        <f>'内訳書2-14'!F200</f>
        <v>0</v>
      </c>
      <c r="T41" s="161">
        <f>'内訳書2-15'!F200</f>
        <v>0</v>
      </c>
      <c r="U41" s="161">
        <f>'内訳書2-16'!F200</f>
        <v>0</v>
      </c>
      <c r="V41" s="161">
        <f>'内訳書2-17'!F200</f>
        <v>0</v>
      </c>
      <c r="W41" s="161">
        <f>'内訳書2-18'!F200</f>
        <v>0</v>
      </c>
      <c r="X41" s="161">
        <f>'内訳書2-19'!F200</f>
        <v>0</v>
      </c>
      <c r="Y41" s="161">
        <f>'内訳書2-20'!F200</f>
        <v>0</v>
      </c>
      <c r="Z41" s="66">
        <f t="shared" si="5"/>
        <v>0</v>
      </c>
    </row>
    <row r="42" spans="2:26" ht="24.75" customHeight="1">
      <c r="B42" s="475"/>
      <c r="C42" s="466" t="s">
        <v>153</v>
      </c>
      <c r="D42" s="467"/>
      <c r="E42" s="258"/>
      <c r="F42" s="161">
        <f>'内訳書2-1'!F201</f>
        <v>0</v>
      </c>
      <c r="G42" s="161">
        <f>'内訳書2-2'!F201</f>
        <v>0</v>
      </c>
      <c r="H42" s="161">
        <f>'内訳書2-3'!F201</f>
        <v>0</v>
      </c>
      <c r="I42" s="161">
        <f>'内訳書2-4'!F201</f>
        <v>0</v>
      </c>
      <c r="J42" s="161">
        <f>'内訳書2-5'!F201</f>
        <v>0</v>
      </c>
      <c r="K42" s="161">
        <f>'内訳書2-6'!F201</f>
        <v>0</v>
      </c>
      <c r="L42" s="161">
        <f>'内訳書2-7'!F201</f>
        <v>0</v>
      </c>
      <c r="M42" s="161">
        <f>'内訳書2-8'!F201</f>
        <v>0</v>
      </c>
      <c r="N42" s="161">
        <f>'内訳書2-9'!F201</f>
        <v>0</v>
      </c>
      <c r="O42" s="161">
        <f>'内訳書2-10'!F201</f>
        <v>0</v>
      </c>
      <c r="P42" s="161">
        <f>'内訳書2-11'!F201</f>
        <v>0</v>
      </c>
      <c r="Q42" s="161">
        <f>'内訳書2-12'!F201</f>
        <v>0</v>
      </c>
      <c r="R42" s="161">
        <f>'内訳書2-13'!F201</f>
        <v>0</v>
      </c>
      <c r="S42" s="161">
        <f>'内訳書2-14'!F201</f>
        <v>0</v>
      </c>
      <c r="T42" s="161">
        <f>'内訳書2-15'!F201</f>
        <v>0</v>
      </c>
      <c r="U42" s="161">
        <f>'内訳書2-16'!F201</f>
        <v>0</v>
      </c>
      <c r="V42" s="161">
        <f>'内訳書2-17'!F201</f>
        <v>0</v>
      </c>
      <c r="W42" s="161">
        <f>'内訳書2-18'!F201</f>
        <v>0</v>
      </c>
      <c r="X42" s="161">
        <f>'内訳書2-19'!F201</f>
        <v>0</v>
      </c>
      <c r="Y42" s="161">
        <f>'内訳書2-20'!F201</f>
        <v>0</v>
      </c>
      <c r="Z42" s="66">
        <f t="shared" si="5"/>
        <v>0</v>
      </c>
    </row>
    <row r="43" spans="2:26" ht="15" customHeight="1">
      <c r="B43" s="481" t="s">
        <v>154</v>
      </c>
      <c r="C43" s="476" t="s">
        <v>111</v>
      </c>
      <c r="D43" s="466" t="s">
        <v>112</v>
      </c>
      <c r="E43" s="258"/>
      <c r="F43" s="161">
        <f>'内訳書2-1'!F202</f>
        <v>0</v>
      </c>
      <c r="G43" s="161">
        <f>'内訳書2-2'!F202</f>
        <v>0</v>
      </c>
      <c r="H43" s="161">
        <f>'内訳書2-3'!F202</f>
        <v>0</v>
      </c>
      <c r="I43" s="161">
        <f>'内訳書2-4'!F202</f>
        <v>0</v>
      </c>
      <c r="J43" s="161">
        <f>'内訳書2-5'!F202</f>
        <v>0</v>
      </c>
      <c r="K43" s="161">
        <f>'内訳書2-6'!F202</f>
        <v>0</v>
      </c>
      <c r="L43" s="161">
        <f>'内訳書2-7'!F202</f>
        <v>0</v>
      </c>
      <c r="M43" s="161">
        <f>'内訳書2-8'!F202</f>
        <v>0</v>
      </c>
      <c r="N43" s="161">
        <f>'内訳書2-9'!F202</f>
        <v>0</v>
      </c>
      <c r="O43" s="161">
        <f>'内訳書2-10'!F202</f>
        <v>0</v>
      </c>
      <c r="P43" s="161">
        <f>'内訳書2-11'!F202</f>
        <v>0</v>
      </c>
      <c r="Q43" s="161">
        <f>'内訳書2-12'!F202</f>
        <v>0</v>
      </c>
      <c r="R43" s="161">
        <f>'内訳書2-13'!F202</f>
        <v>0</v>
      </c>
      <c r="S43" s="161">
        <f>'内訳書2-14'!F202</f>
        <v>0</v>
      </c>
      <c r="T43" s="161">
        <f>'内訳書2-15'!F202</f>
        <v>0</v>
      </c>
      <c r="U43" s="161">
        <f>'内訳書2-16'!F202</f>
        <v>0</v>
      </c>
      <c r="V43" s="161">
        <f>'内訳書2-17'!F202</f>
        <v>0</v>
      </c>
      <c r="W43" s="161">
        <f>'内訳書2-18'!F202</f>
        <v>0</v>
      </c>
      <c r="X43" s="161">
        <f>'内訳書2-19'!F202</f>
        <v>0</v>
      </c>
      <c r="Y43" s="161">
        <f>'内訳書2-20'!F202</f>
        <v>0</v>
      </c>
      <c r="Z43" s="66">
        <f t="shared" si="5"/>
        <v>0</v>
      </c>
    </row>
    <row r="44" spans="2:26" ht="15" customHeight="1">
      <c r="B44" s="445"/>
      <c r="C44" s="477"/>
      <c r="D44" s="466" t="s">
        <v>113</v>
      </c>
      <c r="E44" s="258"/>
      <c r="F44" s="161">
        <f>'内訳書2-1'!F203</f>
        <v>0</v>
      </c>
      <c r="G44" s="161">
        <f>'内訳書2-2'!F203</f>
        <v>0</v>
      </c>
      <c r="H44" s="161">
        <f>'内訳書2-3'!F203</f>
        <v>0</v>
      </c>
      <c r="I44" s="161">
        <f>'内訳書2-4'!F203</f>
        <v>0</v>
      </c>
      <c r="J44" s="161">
        <f>'内訳書2-5'!F203</f>
        <v>0</v>
      </c>
      <c r="K44" s="161">
        <f>'内訳書2-6'!F203</f>
        <v>0</v>
      </c>
      <c r="L44" s="161">
        <f>'内訳書2-7'!F203</f>
        <v>0</v>
      </c>
      <c r="M44" s="161">
        <f>'内訳書2-8'!F203</f>
        <v>0</v>
      </c>
      <c r="N44" s="161">
        <f>'内訳書2-9'!F203</f>
        <v>0</v>
      </c>
      <c r="O44" s="161">
        <f>'内訳書2-10'!F203</f>
        <v>0</v>
      </c>
      <c r="P44" s="161">
        <f>'内訳書2-11'!F203</f>
        <v>0</v>
      </c>
      <c r="Q44" s="161">
        <f>'内訳書2-12'!F203</f>
        <v>0</v>
      </c>
      <c r="R44" s="161">
        <f>'内訳書2-13'!F203</f>
        <v>0</v>
      </c>
      <c r="S44" s="161">
        <f>'内訳書2-14'!F203</f>
        <v>0</v>
      </c>
      <c r="T44" s="161">
        <f>'内訳書2-15'!F203</f>
        <v>0</v>
      </c>
      <c r="U44" s="161">
        <f>'内訳書2-16'!F203</f>
        <v>0</v>
      </c>
      <c r="V44" s="161">
        <f>'内訳書2-17'!F203</f>
        <v>0</v>
      </c>
      <c r="W44" s="161">
        <f>'内訳書2-18'!F203</f>
        <v>0</v>
      </c>
      <c r="X44" s="161">
        <f>'内訳書2-19'!F203</f>
        <v>0</v>
      </c>
      <c r="Y44" s="161">
        <f>'内訳書2-20'!F203</f>
        <v>0</v>
      </c>
      <c r="Z44" s="66">
        <f t="shared" si="5"/>
        <v>0</v>
      </c>
    </row>
    <row r="45" spans="2:26" ht="15" customHeight="1">
      <c r="B45" s="445"/>
      <c r="C45" s="477"/>
      <c r="D45" s="466" t="s">
        <v>114</v>
      </c>
      <c r="E45" s="258"/>
      <c r="F45" s="161">
        <f>'内訳書2-1'!F204</f>
        <v>0</v>
      </c>
      <c r="G45" s="161">
        <f>'内訳書2-2'!F204</f>
        <v>0</v>
      </c>
      <c r="H45" s="161">
        <f>'内訳書2-3'!F204</f>
        <v>0</v>
      </c>
      <c r="I45" s="161">
        <f>'内訳書2-4'!F204</f>
        <v>0</v>
      </c>
      <c r="J45" s="161">
        <f>'内訳書2-5'!F204</f>
        <v>0</v>
      </c>
      <c r="K45" s="161">
        <f>'内訳書2-6'!F204</f>
        <v>0</v>
      </c>
      <c r="L45" s="161">
        <f>'内訳書2-7'!F204</f>
        <v>0</v>
      </c>
      <c r="M45" s="161">
        <f>'内訳書2-8'!F204</f>
        <v>0</v>
      </c>
      <c r="N45" s="161">
        <f>'内訳書2-9'!F204</f>
        <v>0</v>
      </c>
      <c r="O45" s="161">
        <f>'内訳書2-10'!F204</f>
        <v>0</v>
      </c>
      <c r="P45" s="161">
        <f>'内訳書2-11'!F204</f>
        <v>0</v>
      </c>
      <c r="Q45" s="161">
        <f>'内訳書2-12'!F204</f>
        <v>0</v>
      </c>
      <c r="R45" s="161">
        <f>'内訳書2-13'!F204</f>
        <v>0</v>
      </c>
      <c r="S45" s="161">
        <f>'内訳書2-14'!F204</f>
        <v>0</v>
      </c>
      <c r="T45" s="161">
        <f>'内訳書2-15'!F204</f>
        <v>0</v>
      </c>
      <c r="U45" s="161">
        <f>'内訳書2-16'!F204</f>
        <v>0</v>
      </c>
      <c r="V45" s="161">
        <f>'内訳書2-17'!F204</f>
        <v>0</v>
      </c>
      <c r="W45" s="161">
        <f>'内訳書2-18'!F204</f>
        <v>0</v>
      </c>
      <c r="X45" s="161">
        <f>'内訳書2-19'!F204</f>
        <v>0</v>
      </c>
      <c r="Y45" s="161">
        <f>'内訳書2-20'!F204</f>
        <v>0</v>
      </c>
      <c r="Z45" s="66">
        <f t="shared" si="5"/>
        <v>0</v>
      </c>
    </row>
    <row r="46" spans="2:26" ht="15" customHeight="1">
      <c r="B46" s="445"/>
      <c r="C46" s="476" t="s">
        <v>115</v>
      </c>
      <c r="D46" s="466" t="s">
        <v>116</v>
      </c>
      <c r="E46" s="258"/>
      <c r="F46" s="161">
        <f>'内訳書2-1'!F205</f>
        <v>0</v>
      </c>
      <c r="G46" s="161">
        <f>'内訳書2-2'!F205</f>
        <v>0</v>
      </c>
      <c r="H46" s="161">
        <f>'内訳書2-3'!F205</f>
        <v>0</v>
      </c>
      <c r="I46" s="161">
        <f>'内訳書2-4'!F205</f>
        <v>0</v>
      </c>
      <c r="J46" s="161">
        <f>'内訳書2-5'!F205</f>
        <v>0</v>
      </c>
      <c r="K46" s="161">
        <f>'内訳書2-6'!F205</f>
        <v>0</v>
      </c>
      <c r="L46" s="161">
        <f>'内訳書2-7'!F205</f>
        <v>0</v>
      </c>
      <c r="M46" s="161">
        <f>'内訳書2-8'!F205</f>
        <v>0</v>
      </c>
      <c r="N46" s="161">
        <f>'内訳書2-9'!F205</f>
        <v>0</v>
      </c>
      <c r="O46" s="161">
        <f>'内訳書2-10'!F205</f>
        <v>0</v>
      </c>
      <c r="P46" s="161">
        <f>'内訳書2-11'!F205</f>
        <v>0</v>
      </c>
      <c r="Q46" s="161">
        <f>'内訳書2-12'!F205</f>
        <v>0</v>
      </c>
      <c r="R46" s="161">
        <f>'内訳書2-13'!F205</f>
        <v>0</v>
      </c>
      <c r="S46" s="161">
        <f>'内訳書2-14'!F205</f>
        <v>0</v>
      </c>
      <c r="T46" s="161">
        <f>'内訳書2-15'!F205</f>
        <v>0</v>
      </c>
      <c r="U46" s="161">
        <f>'内訳書2-16'!F205</f>
        <v>0</v>
      </c>
      <c r="V46" s="161">
        <f>'内訳書2-17'!F205</f>
        <v>0</v>
      </c>
      <c r="W46" s="161">
        <f>'内訳書2-18'!F205</f>
        <v>0</v>
      </c>
      <c r="X46" s="161">
        <f>'内訳書2-19'!F205</f>
        <v>0</v>
      </c>
      <c r="Y46" s="161">
        <f>'内訳書2-20'!F205</f>
        <v>0</v>
      </c>
      <c r="Z46" s="66">
        <f t="shared" si="5"/>
        <v>0</v>
      </c>
    </row>
    <row r="47" spans="2:26" ht="15" customHeight="1">
      <c r="B47" s="445"/>
      <c r="C47" s="477"/>
      <c r="D47" s="466" t="s">
        <v>117</v>
      </c>
      <c r="E47" s="258"/>
      <c r="F47" s="161">
        <f>'内訳書2-1'!F206</f>
        <v>0</v>
      </c>
      <c r="G47" s="161">
        <f>'内訳書2-2'!F206</f>
        <v>0</v>
      </c>
      <c r="H47" s="161">
        <f>'内訳書2-3'!F206</f>
        <v>0</v>
      </c>
      <c r="I47" s="161">
        <f>'内訳書2-4'!F206</f>
        <v>0</v>
      </c>
      <c r="J47" s="161">
        <f>'内訳書2-5'!F206</f>
        <v>0</v>
      </c>
      <c r="K47" s="161">
        <f>'内訳書2-6'!F206</f>
        <v>0</v>
      </c>
      <c r="L47" s="161">
        <f>'内訳書2-7'!F206</f>
        <v>0</v>
      </c>
      <c r="M47" s="161">
        <f>'内訳書2-8'!F206</f>
        <v>0</v>
      </c>
      <c r="N47" s="161">
        <f>'内訳書2-9'!F206</f>
        <v>0</v>
      </c>
      <c r="O47" s="161">
        <f>'内訳書2-10'!F206</f>
        <v>0</v>
      </c>
      <c r="P47" s="161">
        <f>'内訳書2-11'!F206</f>
        <v>0</v>
      </c>
      <c r="Q47" s="161">
        <f>'内訳書2-12'!F206</f>
        <v>0</v>
      </c>
      <c r="R47" s="161">
        <f>'内訳書2-13'!F206</f>
        <v>0</v>
      </c>
      <c r="S47" s="161">
        <f>'内訳書2-14'!F206</f>
        <v>0</v>
      </c>
      <c r="T47" s="161">
        <f>'内訳書2-15'!F206</f>
        <v>0</v>
      </c>
      <c r="U47" s="161">
        <f>'内訳書2-16'!F206</f>
        <v>0</v>
      </c>
      <c r="V47" s="161">
        <f>'内訳書2-17'!F206</f>
        <v>0</v>
      </c>
      <c r="W47" s="161">
        <f>'内訳書2-18'!F206</f>
        <v>0</v>
      </c>
      <c r="X47" s="161">
        <f>'内訳書2-19'!F206</f>
        <v>0</v>
      </c>
      <c r="Y47" s="161">
        <f>'内訳書2-20'!F206</f>
        <v>0</v>
      </c>
      <c r="Z47" s="66">
        <f t="shared" si="5"/>
        <v>0</v>
      </c>
    </row>
    <row r="48" spans="2:26" ht="15" customHeight="1">
      <c r="B48" s="445"/>
      <c r="C48" s="477"/>
      <c r="D48" s="466" t="s">
        <v>118</v>
      </c>
      <c r="E48" s="258"/>
      <c r="F48" s="161">
        <f>'内訳書2-1'!F207</f>
        <v>0</v>
      </c>
      <c r="G48" s="161">
        <f>'内訳書2-2'!F207</f>
        <v>0</v>
      </c>
      <c r="H48" s="161">
        <f>'内訳書2-3'!F207</f>
        <v>0</v>
      </c>
      <c r="I48" s="161">
        <f>'内訳書2-4'!F207</f>
        <v>0</v>
      </c>
      <c r="J48" s="161">
        <f>'内訳書2-5'!F207</f>
        <v>0</v>
      </c>
      <c r="K48" s="161">
        <f>'内訳書2-6'!F207</f>
        <v>0</v>
      </c>
      <c r="L48" s="161">
        <f>'内訳書2-7'!F207</f>
        <v>0</v>
      </c>
      <c r="M48" s="161">
        <f>'内訳書2-8'!F207</f>
        <v>0</v>
      </c>
      <c r="N48" s="161">
        <f>'内訳書2-9'!F207</f>
        <v>0</v>
      </c>
      <c r="O48" s="161">
        <f>'内訳書2-10'!F207</f>
        <v>0</v>
      </c>
      <c r="P48" s="161">
        <f>'内訳書2-11'!F207</f>
        <v>0</v>
      </c>
      <c r="Q48" s="161">
        <f>'内訳書2-12'!F207</f>
        <v>0</v>
      </c>
      <c r="R48" s="161">
        <f>'内訳書2-13'!F207</f>
        <v>0</v>
      </c>
      <c r="S48" s="161">
        <f>'内訳書2-14'!F207</f>
        <v>0</v>
      </c>
      <c r="T48" s="161">
        <f>'内訳書2-15'!F207</f>
        <v>0</v>
      </c>
      <c r="U48" s="161">
        <f>'内訳書2-16'!F207</f>
        <v>0</v>
      </c>
      <c r="V48" s="161">
        <f>'内訳書2-17'!F207</f>
        <v>0</v>
      </c>
      <c r="W48" s="161">
        <f>'内訳書2-18'!F207</f>
        <v>0</v>
      </c>
      <c r="X48" s="161">
        <f>'内訳書2-19'!F207</f>
        <v>0</v>
      </c>
      <c r="Y48" s="161">
        <f>'内訳書2-20'!F207</f>
        <v>0</v>
      </c>
      <c r="Z48" s="66">
        <f t="shared" si="5"/>
        <v>0</v>
      </c>
    </row>
    <row r="49" spans="2:26" ht="15" customHeight="1">
      <c r="B49" s="445"/>
      <c r="C49" s="477"/>
      <c r="D49" s="466" t="s">
        <v>119</v>
      </c>
      <c r="E49" s="258"/>
      <c r="F49" s="161">
        <f>'内訳書2-1'!F208</f>
        <v>0</v>
      </c>
      <c r="G49" s="161">
        <f>'内訳書2-2'!F208</f>
        <v>0</v>
      </c>
      <c r="H49" s="161">
        <f>'内訳書2-3'!F208</f>
        <v>0</v>
      </c>
      <c r="I49" s="161">
        <f>'内訳書2-4'!F208</f>
        <v>0</v>
      </c>
      <c r="J49" s="161">
        <f>'内訳書2-5'!F208</f>
        <v>0</v>
      </c>
      <c r="K49" s="161">
        <f>'内訳書2-6'!F208</f>
        <v>0</v>
      </c>
      <c r="L49" s="161">
        <f>'内訳書2-7'!F208</f>
        <v>0</v>
      </c>
      <c r="M49" s="161">
        <f>'内訳書2-8'!F208</f>
        <v>0</v>
      </c>
      <c r="N49" s="161">
        <f>'内訳書2-9'!F208</f>
        <v>0</v>
      </c>
      <c r="O49" s="161">
        <f>'内訳書2-10'!F208</f>
        <v>0</v>
      </c>
      <c r="P49" s="161">
        <f>'内訳書2-11'!F208</f>
        <v>0</v>
      </c>
      <c r="Q49" s="161">
        <f>'内訳書2-12'!F208</f>
        <v>0</v>
      </c>
      <c r="R49" s="161">
        <f>'内訳書2-13'!F208</f>
        <v>0</v>
      </c>
      <c r="S49" s="161">
        <f>'内訳書2-14'!F208</f>
        <v>0</v>
      </c>
      <c r="T49" s="161">
        <f>'内訳書2-15'!F208</f>
        <v>0</v>
      </c>
      <c r="U49" s="161">
        <f>'内訳書2-16'!F208</f>
        <v>0</v>
      </c>
      <c r="V49" s="161">
        <f>'内訳書2-17'!F208</f>
        <v>0</v>
      </c>
      <c r="W49" s="161">
        <f>'内訳書2-18'!F208</f>
        <v>0</v>
      </c>
      <c r="X49" s="161">
        <f>'内訳書2-19'!F208</f>
        <v>0</v>
      </c>
      <c r="Y49" s="161">
        <f>'内訳書2-20'!F208</f>
        <v>0</v>
      </c>
      <c r="Z49" s="66">
        <f t="shared" si="5"/>
        <v>0</v>
      </c>
    </row>
    <row r="50" spans="2:26" ht="15" customHeight="1">
      <c r="B50" s="445"/>
      <c r="C50" s="477"/>
      <c r="D50" s="466" t="s">
        <v>120</v>
      </c>
      <c r="E50" s="258"/>
      <c r="F50" s="161">
        <f>'内訳書2-1'!F209</f>
        <v>0</v>
      </c>
      <c r="G50" s="161">
        <f>'内訳書2-2'!F209</f>
        <v>0</v>
      </c>
      <c r="H50" s="161">
        <f>'内訳書2-3'!F209</f>
        <v>0</v>
      </c>
      <c r="I50" s="161">
        <f>'内訳書2-4'!F209</f>
        <v>0</v>
      </c>
      <c r="J50" s="161">
        <f>'内訳書2-5'!F209</f>
        <v>0</v>
      </c>
      <c r="K50" s="161">
        <f>'内訳書2-6'!F209</f>
        <v>0</v>
      </c>
      <c r="L50" s="161">
        <f>'内訳書2-7'!F209</f>
        <v>0</v>
      </c>
      <c r="M50" s="161">
        <f>'内訳書2-8'!F209</f>
        <v>0</v>
      </c>
      <c r="N50" s="161">
        <f>'内訳書2-9'!F209</f>
        <v>0</v>
      </c>
      <c r="O50" s="161">
        <f>'内訳書2-10'!F209</f>
        <v>0</v>
      </c>
      <c r="P50" s="161">
        <f>'内訳書2-11'!F209</f>
        <v>0</v>
      </c>
      <c r="Q50" s="161">
        <f>'内訳書2-12'!F209</f>
        <v>0</v>
      </c>
      <c r="R50" s="161">
        <f>'内訳書2-13'!F209</f>
        <v>0</v>
      </c>
      <c r="S50" s="161">
        <f>'内訳書2-14'!F209</f>
        <v>0</v>
      </c>
      <c r="T50" s="161">
        <f>'内訳書2-15'!F209</f>
        <v>0</v>
      </c>
      <c r="U50" s="161">
        <f>'内訳書2-16'!F209</f>
        <v>0</v>
      </c>
      <c r="V50" s="161">
        <f>'内訳書2-17'!F209</f>
        <v>0</v>
      </c>
      <c r="W50" s="161">
        <f>'内訳書2-18'!F209</f>
        <v>0</v>
      </c>
      <c r="X50" s="161">
        <f>'内訳書2-19'!F209</f>
        <v>0</v>
      </c>
      <c r="Y50" s="161">
        <f>'内訳書2-20'!F209</f>
        <v>0</v>
      </c>
      <c r="Z50" s="66">
        <f t="shared" si="5"/>
        <v>0</v>
      </c>
    </row>
    <row r="51" spans="2:26" ht="15" customHeight="1">
      <c r="B51" s="445"/>
      <c r="C51" s="476" t="s">
        <v>121</v>
      </c>
      <c r="D51" s="466" t="s">
        <v>122</v>
      </c>
      <c r="E51" s="258"/>
      <c r="F51" s="161">
        <f>'内訳書2-1'!F210</f>
        <v>0</v>
      </c>
      <c r="G51" s="161">
        <f>'内訳書2-2'!F210</f>
        <v>0</v>
      </c>
      <c r="H51" s="161">
        <f>'内訳書2-3'!F210</f>
        <v>0</v>
      </c>
      <c r="I51" s="161">
        <f>'内訳書2-4'!F210</f>
        <v>0</v>
      </c>
      <c r="J51" s="161">
        <f>'内訳書2-5'!F210</f>
        <v>0</v>
      </c>
      <c r="K51" s="161">
        <f>'内訳書2-6'!F210</f>
        <v>0</v>
      </c>
      <c r="L51" s="161">
        <f>'内訳書2-7'!F210</f>
        <v>0</v>
      </c>
      <c r="M51" s="161">
        <f>'内訳書2-8'!F210</f>
        <v>0</v>
      </c>
      <c r="N51" s="161">
        <f>'内訳書2-9'!F210</f>
        <v>0</v>
      </c>
      <c r="O51" s="161">
        <f>'内訳書2-10'!F210</f>
        <v>0</v>
      </c>
      <c r="P51" s="161">
        <f>'内訳書2-11'!F210</f>
        <v>0</v>
      </c>
      <c r="Q51" s="161">
        <f>'内訳書2-12'!F210</f>
        <v>0</v>
      </c>
      <c r="R51" s="161">
        <f>'内訳書2-13'!F210</f>
        <v>0</v>
      </c>
      <c r="S51" s="161">
        <f>'内訳書2-14'!F210</f>
        <v>0</v>
      </c>
      <c r="T51" s="161">
        <f>'内訳書2-15'!F210</f>
        <v>0</v>
      </c>
      <c r="U51" s="161">
        <f>'内訳書2-16'!F210</f>
        <v>0</v>
      </c>
      <c r="V51" s="161">
        <f>'内訳書2-17'!F210</f>
        <v>0</v>
      </c>
      <c r="W51" s="161">
        <f>'内訳書2-18'!F210</f>
        <v>0</v>
      </c>
      <c r="X51" s="161">
        <f>'内訳書2-19'!F210</f>
        <v>0</v>
      </c>
      <c r="Y51" s="161">
        <f>'内訳書2-20'!F210</f>
        <v>0</v>
      </c>
      <c r="Z51" s="66">
        <f t="shared" si="5"/>
        <v>0</v>
      </c>
    </row>
    <row r="52" spans="2:26" ht="15" customHeight="1">
      <c r="B52" s="445"/>
      <c r="C52" s="477"/>
      <c r="D52" s="466" t="s">
        <v>123</v>
      </c>
      <c r="E52" s="258"/>
      <c r="F52" s="161">
        <f>'内訳書2-1'!F211</f>
        <v>0</v>
      </c>
      <c r="G52" s="161">
        <f>'内訳書2-2'!F211</f>
        <v>0</v>
      </c>
      <c r="H52" s="161">
        <f>'内訳書2-3'!F211</f>
        <v>0</v>
      </c>
      <c r="I52" s="161">
        <f>'内訳書2-4'!F211</f>
        <v>0</v>
      </c>
      <c r="J52" s="161">
        <f>'内訳書2-5'!F211</f>
        <v>0</v>
      </c>
      <c r="K52" s="161">
        <f>'内訳書2-6'!F211</f>
        <v>0</v>
      </c>
      <c r="L52" s="161">
        <f>'内訳書2-7'!F211</f>
        <v>0</v>
      </c>
      <c r="M52" s="161">
        <f>'内訳書2-8'!F211</f>
        <v>0</v>
      </c>
      <c r="N52" s="161">
        <f>'内訳書2-9'!F211</f>
        <v>0</v>
      </c>
      <c r="O52" s="161">
        <f>'内訳書2-10'!F211</f>
        <v>0</v>
      </c>
      <c r="P52" s="161">
        <f>'内訳書2-11'!F211</f>
        <v>0</v>
      </c>
      <c r="Q52" s="161">
        <f>'内訳書2-12'!F211</f>
        <v>0</v>
      </c>
      <c r="R52" s="161">
        <f>'内訳書2-13'!F211</f>
        <v>0</v>
      </c>
      <c r="S52" s="161">
        <f>'内訳書2-14'!F211</f>
        <v>0</v>
      </c>
      <c r="T52" s="161">
        <f>'内訳書2-15'!F211</f>
        <v>0</v>
      </c>
      <c r="U52" s="161">
        <f>'内訳書2-16'!F211</f>
        <v>0</v>
      </c>
      <c r="V52" s="161">
        <f>'内訳書2-17'!F211</f>
        <v>0</v>
      </c>
      <c r="W52" s="161">
        <f>'内訳書2-18'!F211</f>
        <v>0</v>
      </c>
      <c r="X52" s="161">
        <f>'内訳書2-19'!F211</f>
        <v>0</v>
      </c>
      <c r="Y52" s="161">
        <f>'内訳書2-20'!F211</f>
        <v>0</v>
      </c>
      <c r="Z52" s="66">
        <f t="shared" si="5"/>
        <v>0</v>
      </c>
    </row>
    <row r="53" spans="2:26" ht="15" customHeight="1">
      <c r="B53" s="445"/>
      <c r="C53" s="477"/>
      <c r="D53" s="466" t="s">
        <v>124</v>
      </c>
      <c r="E53" s="258"/>
      <c r="F53" s="161">
        <f>'内訳書2-1'!F212</f>
        <v>0</v>
      </c>
      <c r="G53" s="161">
        <f>'内訳書2-2'!F212</f>
        <v>0</v>
      </c>
      <c r="H53" s="161">
        <f>'内訳書2-3'!F212</f>
        <v>0</v>
      </c>
      <c r="I53" s="161">
        <f>'内訳書2-4'!F212</f>
        <v>0</v>
      </c>
      <c r="J53" s="161">
        <f>'内訳書2-5'!F212</f>
        <v>0</v>
      </c>
      <c r="K53" s="161">
        <f>'内訳書2-6'!F212</f>
        <v>0</v>
      </c>
      <c r="L53" s="161">
        <f>'内訳書2-7'!F212</f>
        <v>0</v>
      </c>
      <c r="M53" s="161">
        <f>'内訳書2-8'!F212</f>
        <v>0</v>
      </c>
      <c r="N53" s="161">
        <f>'内訳書2-9'!F212</f>
        <v>0</v>
      </c>
      <c r="O53" s="161">
        <f>'内訳書2-10'!F212</f>
        <v>0</v>
      </c>
      <c r="P53" s="161">
        <f>'内訳書2-11'!F212</f>
        <v>0</v>
      </c>
      <c r="Q53" s="161">
        <f>'内訳書2-12'!F212</f>
        <v>0</v>
      </c>
      <c r="R53" s="161">
        <f>'内訳書2-13'!F212</f>
        <v>0</v>
      </c>
      <c r="S53" s="161">
        <f>'内訳書2-14'!F212</f>
        <v>0</v>
      </c>
      <c r="T53" s="161">
        <f>'内訳書2-15'!F212</f>
        <v>0</v>
      </c>
      <c r="U53" s="161">
        <f>'内訳書2-16'!F212</f>
        <v>0</v>
      </c>
      <c r="V53" s="161">
        <f>'内訳書2-17'!F212</f>
        <v>0</v>
      </c>
      <c r="W53" s="161">
        <f>'内訳書2-18'!F212</f>
        <v>0</v>
      </c>
      <c r="X53" s="161">
        <f>'内訳書2-19'!F212</f>
        <v>0</v>
      </c>
      <c r="Y53" s="161">
        <f>'内訳書2-20'!F212</f>
        <v>0</v>
      </c>
      <c r="Z53" s="66">
        <f t="shared" si="5"/>
        <v>0</v>
      </c>
    </row>
    <row r="54" spans="2:26" ht="15" customHeight="1">
      <c r="B54" s="445"/>
      <c r="C54" s="447" t="s">
        <v>125</v>
      </c>
      <c r="D54" s="466" t="s">
        <v>126</v>
      </c>
      <c r="E54" s="258"/>
      <c r="F54" s="161">
        <f>'内訳書2-1'!F213</f>
        <v>0</v>
      </c>
      <c r="G54" s="161">
        <f>'内訳書2-2'!F213</f>
        <v>0</v>
      </c>
      <c r="H54" s="161">
        <f>'内訳書2-3'!F213</f>
        <v>0</v>
      </c>
      <c r="I54" s="161">
        <f>'内訳書2-4'!F213</f>
        <v>0</v>
      </c>
      <c r="J54" s="161">
        <f>'内訳書2-5'!F213</f>
        <v>0</v>
      </c>
      <c r="K54" s="161">
        <f>'内訳書2-6'!F213</f>
        <v>0</v>
      </c>
      <c r="L54" s="161">
        <f>'内訳書2-7'!F213</f>
        <v>0</v>
      </c>
      <c r="M54" s="161">
        <f>'内訳書2-8'!F213</f>
        <v>0</v>
      </c>
      <c r="N54" s="161">
        <f>'内訳書2-9'!F213</f>
        <v>0</v>
      </c>
      <c r="O54" s="161">
        <f>'内訳書2-10'!F213</f>
        <v>0</v>
      </c>
      <c r="P54" s="161">
        <f>'内訳書2-11'!F213</f>
        <v>0</v>
      </c>
      <c r="Q54" s="161">
        <f>'内訳書2-12'!F213</f>
        <v>0</v>
      </c>
      <c r="R54" s="161">
        <f>'内訳書2-13'!F213</f>
        <v>0</v>
      </c>
      <c r="S54" s="161">
        <f>'内訳書2-14'!F213</f>
        <v>0</v>
      </c>
      <c r="T54" s="161">
        <f>'内訳書2-15'!F213</f>
        <v>0</v>
      </c>
      <c r="U54" s="161">
        <f>'内訳書2-16'!F213</f>
        <v>0</v>
      </c>
      <c r="V54" s="161">
        <f>'内訳書2-17'!F213</f>
        <v>0</v>
      </c>
      <c r="W54" s="161">
        <f>'内訳書2-18'!F213</f>
        <v>0</v>
      </c>
      <c r="X54" s="161">
        <f>'内訳書2-19'!F213</f>
        <v>0</v>
      </c>
      <c r="Y54" s="161">
        <f>'内訳書2-20'!F213</f>
        <v>0</v>
      </c>
      <c r="Z54" s="66">
        <f t="shared" si="5"/>
        <v>0</v>
      </c>
    </row>
    <row r="55" spans="2:26" ht="15" customHeight="1">
      <c r="B55" s="445"/>
      <c r="C55" s="482"/>
      <c r="D55" s="466" t="s">
        <v>127</v>
      </c>
      <c r="E55" s="258"/>
      <c r="F55" s="161">
        <f>'内訳書2-1'!F214</f>
        <v>0</v>
      </c>
      <c r="G55" s="161">
        <f>'内訳書2-2'!F214</f>
        <v>0</v>
      </c>
      <c r="H55" s="161">
        <f>'内訳書2-3'!F214</f>
        <v>0</v>
      </c>
      <c r="I55" s="161">
        <f>'内訳書2-4'!F214</f>
        <v>0</v>
      </c>
      <c r="J55" s="161">
        <f>'内訳書2-5'!F214</f>
        <v>0</v>
      </c>
      <c r="K55" s="161">
        <f>'内訳書2-6'!F214</f>
        <v>0</v>
      </c>
      <c r="L55" s="161">
        <f>'内訳書2-7'!F214</f>
        <v>0</v>
      </c>
      <c r="M55" s="161">
        <f>'内訳書2-8'!F214</f>
        <v>0</v>
      </c>
      <c r="N55" s="161">
        <f>'内訳書2-9'!F214</f>
        <v>0</v>
      </c>
      <c r="O55" s="161">
        <f>'内訳書2-10'!F214</f>
        <v>0</v>
      </c>
      <c r="P55" s="161">
        <f>'内訳書2-11'!F214</f>
        <v>0</v>
      </c>
      <c r="Q55" s="161">
        <f>'内訳書2-12'!F214</f>
        <v>0</v>
      </c>
      <c r="R55" s="161">
        <f>'内訳書2-13'!F214</f>
        <v>0</v>
      </c>
      <c r="S55" s="161">
        <f>'内訳書2-14'!F214</f>
        <v>0</v>
      </c>
      <c r="T55" s="161">
        <f>'内訳書2-15'!F214</f>
        <v>0</v>
      </c>
      <c r="U55" s="161">
        <f>'内訳書2-16'!F214</f>
        <v>0</v>
      </c>
      <c r="V55" s="161">
        <f>'内訳書2-17'!F214</f>
        <v>0</v>
      </c>
      <c r="W55" s="161">
        <f>'内訳書2-18'!F214</f>
        <v>0</v>
      </c>
      <c r="X55" s="161">
        <f>'内訳書2-19'!F214</f>
        <v>0</v>
      </c>
      <c r="Y55" s="161">
        <f>'内訳書2-20'!F214</f>
        <v>0</v>
      </c>
      <c r="Z55" s="66">
        <f t="shared" si="5"/>
        <v>0</v>
      </c>
    </row>
    <row r="56" spans="2:26" ht="15" customHeight="1">
      <c r="B56" s="445"/>
      <c r="C56" s="482"/>
      <c r="D56" s="466" t="s">
        <v>128</v>
      </c>
      <c r="E56" s="258"/>
      <c r="F56" s="161">
        <f>'内訳書2-1'!F215</f>
        <v>0</v>
      </c>
      <c r="G56" s="161">
        <f>'内訳書2-2'!F215</f>
        <v>0</v>
      </c>
      <c r="H56" s="161">
        <f>'内訳書2-3'!F215</f>
        <v>0</v>
      </c>
      <c r="I56" s="161">
        <f>'内訳書2-4'!F215</f>
        <v>0</v>
      </c>
      <c r="J56" s="161">
        <f>'内訳書2-5'!F215</f>
        <v>0</v>
      </c>
      <c r="K56" s="161">
        <f>'内訳書2-6'!F215</f>
        <v>0</v>
      </c>
      <c r="L56" s="161">
        <f>'内訳書2-7'!F215</f>
        <v>0</v>
      </c>
      <c r="M56" s="161">
        <f>'内訳書2-8'!F215</f>
        <v>0</v>
      </c>
      <c r="N56" s="161">
        <f>'内訳書2-9'!F215</f>
        <v>0</v>
      </c>
      <c r="O56" s="161">
        <f>'内訳書2-10'!F215</f>
        <v>0</v>
      </c>
      <c r="P56" s="161">
        <f>'内訳書2-11'!F215</f>
        <v>0</v>
      </c>
      <c r="Q56" s="161">
        <f>'内訳書2-12'!F215</f>
        <v>0</v>
      </c>
      <c r="R56" s="161">
        <f>'内訳書2-13'!F215</f>
        <v>0</v>
      </c>
      <c r="S56" s="161">
        <f>'内訳書2-14'!F215</f>
        <v>0</v>
      </c>
      <c r="T56" s="161">
        <f>'内訳書2-15'!F215</f>
        <v>0</v>
      </c>
      <c r="U56" s="161">
        <f>'内訳書2-16'!F215</f>
        <v>0</v>
      </c>
      <c r="V56" s="161">
        <f>'内訳書2-17'!F215</f>
        <v>0</v>
      </c>
      <c r="W56" s="161">
        <f>'内訳書2-18'!F215</f>
        <v>0</v>
      </c>
      <c r="X56" s="161">
        <f>'内訳書2-19'!F215</f>
        <v>0</v>
      </c>
      <c r="Y56" s="161">
        <f>'内訳書2-20'!F215</f>
        <v>0</v>
      </c>
      <c r="Z56" s="66">
        <f t="shared" si="5"/>
        <v>0</v>
      </c>
    </row>
    <row r="57" spans="2:26" ht="15" customHeight="1">
      <c r="B57" s="445"/>
      <c r="C57" s="482"/>
      <c r="D57" s="466" t="s">
        <v>129</v>
      </c>
      <c r="E57" s="258"/>
      <c r="F57" s="161">
        <f>'内訳書2-1'!F216</f>
        <v>0</v>
      </c>
      <c r="G57" s="161">
        <f>'内訳書2-2'!F216</f>
        <v>0</v>
      </c>
      <c r="H57" s="161">
        <f>'内訳書2-3'!F216</f>
        <v>0</v>
      </c>
      <c r="I57" s="161">
        <f>'内訳書2-4'!F216</f>
        <v>0</v>
      </c>
      <c r="J57" s="161">
        <f>'内訳書2-5'!F216</f>
        <v>0</v>
      </c>
      <c r="K57" s="161">
        <f>'内訳書2-6'!F216</f>
        <v>0</v>
      </c>
      <c r="L57" s="161">
        <f>'内訳書2-7'!F216</f>
        <v>0</v>
      </c>
      <c r="M57" s="161">
        <f>'内訳書2-8'!F216</f>
        <v>0</v>
      </c>
      <c r="N57" s="161">
        <f>'内訳書2-9'!F216</f>
        <v>0</v>
      </c>
      <c r="O57" s="161">
        <f>'内訳書2-10'!F216</f>
        <v>0</v>
      </c>
      <c r="P57" s="161">
        <f>'内訳書2-11'!F216</f>
        <v>0</v>
      </c>
      <c r="Q57" s="161">
        <f>'内訳書2-12'!F216</f>
        <v>0</v>
      </c>
      <c r="R57" s="161">
        <f>'内訳書2-13'!F216</f>
        <v>0</v>
      </c>
      <c r="S57" s="161">
        <f>'内訳書2-14'!F216</f>
        <v>0</v>
      </c>
      <c r="T57" s="161">
        <f>'内訳書2-15'!F216</f>
        <v>0</v>
      </c>
      <c r="U57" s="161">
        <f>'内訳書2-16'!F216</f>
        <v>0</v>
      </c>
      <c r="V57" s="161">
        <f>'内訳書2-17'!F216</f>
        <v>0</v>
      </c>
      <c r="W57" s="161">
        <f>'内訳書2-18'!F216</f>
        <v>0</v>
      </c>
      <c r="X57" s="161">
        <f>'内訳書2-19'!F216</f>
        <v>0</v>
      </c>
      <c r="Y57" s="161">
        <f>'内訳書2-20'!F216</f>
        <v>0</v>
      </c>
      <c r="Z57" s="66">
        <f t="shared" si="5"/>
        <v>0</v>
      </c>
    </row>
    <row r="58" spans="2:26" ht="15" customHeight="1">
      <c r="B58" s="445"/>
      <c r="C58" s="449"/>
      <c r="D58" s="466" t="s">
        <v>93</v>
      </c>
      <c r="E58" s="258"/>
      <c r="F58" s="161">
        <f>'内訳書2-1'!F217</f>
        <v>0</v>
      </c>
      <c r="G58" s="161">
        <f>'内訳書2-2'!F217</f>
        <v>0</v>
      </c>
      <c r="H58" s="161">
        <f>'内訳書2-3'!F217</f>
        <v>0</v>
      </c>
      <c r="I58" s="161">
        <f>'内訳書2-4'!F217</f>
        <v>0</v>
      </c>
      <c r="J58" s="161">
        <f>'内訳書2-5'!F217</f>
        <v>0</v>
      </c>
      <c r="K58" s="161">
        <f>'内訳書2-6'!F217</f>
        <v>0</v>
      </c>
      <c r="L58" s="161">
        <f>'内訳書2-7'!F217</f>
        <v>0</v>
      </c>
      <c r="M58" s="161">
        <f>'内訳書2-8'!F217</f>
        <v>0</v>
      </c>
      <c r="N58" s="161">
        <f>'内訳書2-9'!F217</f>
        <v>0</v>
      </c>
      <c r="O58" s="161">
        <f>'内訳書2-10'!F217</f>
        <v>0</v>
      </c>
      <c r="P58" s="161">
        <f>'内訳書2-11'!F217</f>
        <v>0</v>
      </c>
      <c r="Q58" s="161">
        <f>'内訳書2-12'!F217</f>
        <v>0</v>
      </c>
      <c r="R58" s="161">
        <f>'内訳書2-13'!F217</f>
        <v>0</v>
      </c>
      <c r="S58" s="161">
        <f>'内訳書2-14'!F217</f>
        <v>0</v>
      </c>
      <c r="T58" s="161">
        <f>'内訳書2-15'!F217</f>
        <v>0</v>
      </c>
      <c r="U58" s="161">
        <f>'内訳書2-16'!F217</f>
        <v>0</v>
      </c>
      <c r="V58" s="161">
        <f>'内訳書2-17'!F217</f>
        <v>0</v>
      </c>
      <c r="W58" s="161">
        <f>'内訳書2-18'!F217</f>
        <v>0</v>
      </c>
      <c r="X58" s="161">
        <f>'内訳書2-19'!F217</f>
        <v>0</v>
      </c>
      <c r="Y58" s="161">
        <f>'内訳書2-20'!F217</f>
        <v>0</v>
      </c>
      <c r="Z58" s="66">
        <f t="shared" si="5"/>
        <v>0</v>
      </c>
    </row>
    <row r="59" spans="2:26" ht="15" customHeight="1">
      <c r="B59" s="445"/>
      <c r="C59" s="65" t="s">
        <v>149</v>
      </c>
      <c r="D59" s="466" t="s">
        <v>150</v>
      </c>
      <c r="E59" s="258"/>
      <c r="F59" s="161">
        <f>'内訳書2-1'!F218</f>
        <v>0</v>
      </c>
      <c r="G59" s="161">
        <f>'内訳書2-2'!F218</f>
        <v>0</v>
      </c>
      <c r="H59" s="161">
        <f>'内訳書2-3'!F218</f>
        <v>0</v>
      </c>
      <c r="I59" s="161">
        <f>'内訳書2-4'!F218</f>
        <v>0</v>
      </c>
      <c r="J59" s="161">
        <f>'内訳書2-5'!F218</f>
        <v>0</v>
      </c>
      <c r="K59" s="161">
        <f>'内訳書2-6'!F218</f>
        <v>0</v>
      </c>
      <c r="L59" s="161">
        <f>'内訳書2-7'!F218</f>
        <v>0</v>
      </c>
      <c r="M59" s="161">
        <f>'内訳書2-8'!F218</f>
        <v>0</v>
      </c>
      <c r="N59" s="161">
        <f>'内訳書2-9'!F218</f>
        <v>0</v>
      </c>
      <c r="O59" s="161">
        <f>'内訳書2-10'!F218</f>
        <v>0</v>
      </c>
      <c r="P59" s="161">
        <f>'内訳書2-11'!F218</f>
        <v>0</v>
      </c>
      <c r="Q59" s="161">
        <f>'内訳書2-12'!F218</f>
        <v>0</v>
      </c>
      <c r="R59" s="161">
        <f>'内訳書2-13'!F218</f>
        <v>0</v>
      </c>
      <c r="S59" s="161">
        <f>'内訳書2-14'!F218</f>
        <v>0</v>
      </c>
      <c r="T59" s="161">
        <f>'内訳書2-15'!F218</f>
        <v>0</v>
      </c>
      <c r="U59" s="161">
        <f>'内訳書2-16'!F218</f>
        <v>0</v>
      </c>
      <c r="V59" s="161">
        <f>'内訳書2-17'!F218</f>
        <v>0</v>
      </c>
      <c r="W59" s="161">
        <f>'内訳書2-18'!F218</f>
        <v>0</v>
      </c>
      <c r="X59" s="161">
        <f>'内訳書2-19'!F218</f>
        <v>0</v>
      </c>
      <c r="Y59" s="161">
        <f>'内訳書2-20'!F218</f>
        <v>0</v>
      </c>
      <c r="Z59" s="66">
        <f t="shared" si="5"/>
        <v>0</v>
      </c>
    </row>
    <row r="60" spans="2:26" ht="22.5" customHeight="1" thickBot="1">
      <c r="B60" s="446"/>
      <c r="C60" s="468" t="s">
        <v>155</v>
      </c>
      <c r="D60" s="480"/>
      <c r="E60" s="470"/>
      <c r="F60" s="181">
        <f>'内訳書2-1'!F219</f>
        <v>0</v>
      </c>
      <c r="G60" s="72">
        <f>'内訳書2-2'!F219</f>
        <v>0</v>
      </c>
      <c r="H60" s="72">
        <f>'内訳書2-3'!F219</f>
        <v>0</v>
      </c>
      <c r="I60" s="72">
        <f>'内訳書2-4'!F219</f>
        <v>0</v>
      </c>
      <c r="J60" s="72">
        <f>'内訳書2-5'!F219</f>
        <v>0</v>
      </c>
      <c r="K60" s="72">
        <f>'内訳書2-6'!F219</f>
        <v>0</v>
      </c>
      <c r="L60" s="72">
        <f>'内訳書2-7'!F219</f>
        <v>0</v>
      </c>
      <c r="M60" s="72">
        <f>'内訳書2-8'!F219</f>
        <v>0</v>
      </c>
      <c r="N60" s="72">
        <f>'内訳書2-9'!F219</f>
        <v>0</v>
      </c>
      <c r="O60" s="72">
        <f>'内訳書2-10'!F219</f>
        <v>0</v>
      </c>
      <c r="P60" s="72">
        <f>'内訳書2-11'!F219</f>
        <v>0</v>
      </c>
      <c r="Q60" s="72">
        <f>'内訳書2-12'!F219</f>
        <v>0</v>
      </c>
      <c r="R60" s="72">
        <f>'内訳書2-13'!F219</f>
        <v>0</v>
      </c>
      <c r="S60" s="72">
        <f>'内訳書2-14'!F219</f>
        <v>0</v>
      </c>
      <c r="T60" s="72">
        <f>'内訳書2-15'!F219</f>
        <v>0</v>
      </c>
      <c r="U60" s="72">
        <f>'内訳書2-16'!F219</f>
        <v>0</v>
      </c>
      <c r="V60" s="72">
        <f>'内訳書2-17'!F219</f>
        <v>0</v>
      </c>
      <c r="W60" s="72">
        <f>'内訳書2-18'!F219</f>
        <v>0</v>
      </c>
      <c r="X60" s="72">
        <f>'内訳書2-19'!F219</f>
        <v>0</v>
      </c>
      <c r="Y60" s="72">
        <f>'内訳書2-20'!F219</f>
        <v>0</v>
      </c>
      <c r="Z60" s="69">
        <f t="shared" si="5"/>
        <v>0</v>
      </c>
    </row>
    <row r="61" spans="2:26" ht="22.5" customHeight="1" thickTop="1">
      <c r="B61" s="471" t="s">
        <v>156</v>
      </c>
      <c r="C61" s="472"/>
      <c r="D61" s="472"/>
      <c r="E61" s="473"/>
      <c r="F61" s="162">
        <f>'内訳書2-1'!F220</f>
        <v>0</v>
      </c>
      <c r="G61" s="162">
        <f>'内訳書2-2'!F220</f>
        <v>0</v>
      </c>
      <c r="H61" s="162">
        <f>'内訳書2-3'!F220</f>
        <v>0</v>
      </c>
      <c r="I61" s="162">
        <f>'内訳書2-4'!F220</f>
        <v>0</v>
      </c>
      <c r="J61" s="162">
        <f>'内訳書2-5'!F220</f>
        <v>0</v>
      </c>
      <c r="K61" s="162">
        <f>'内訳書2-6'!F220</f>
        <v>0</v>
      </c>
      <c r="L61" s="162">
        <f>'内訳書2-7'!F220</f>
        <v>0</v>
      </c>
      <c r="M61" s="162">
        <f>'内訳書2-8'!F220</f>
        <v>0</v>
      </c>
      <c r="N61" s="162">
        <f>'内訳書2-9'!F220</f>
        <v>0</v>
      </c>
      <c r="O61" s="162">
        <f>'内訳書2-10'!F220</f>
        <v>0</v>
      </c>
      <c r="P61" s="162">
        <f>'内訳書2-11'!F220</f>
        <v>0</v>
      </c>
      <c r="Q61" s="162">
        <f>'内訳書2-12'!F220</f>
        <v>0</v>
      </c>
      <c r="R61" s="162">
        <f>'内訳書2-13'!F220</f>
        <v>0</v>
      </c>
      <c r="S61" s="162">
        <f>'内訳書2-14'!F220</f>
        <v>0</v>
      </c>
      <c r="T61" s="162">
        <f>'内訳書2-15'!F220</f>
        <v>0</v>
      </c>
      <c r="U61" s="162">
        <f>'内訳書2-16'!F220</f>
        <v>0</v>
      </c>
      <c r="V61" s="162">
        <f>'内訳書2-17'!F220</f>
        <v>0</v>
      </c>
      <c r="W61" s="162">
        <f>'内訳書2-18'!F220</f>
        <v>0</v>
      </c>
      <c r="X61" s="162">
        <f>'内訳書2-19'!F220</f>
        <v>0</v>
      </c>
      <c r="Y61" s="162">
        <f>'内訳書2-20'!F220</f>
        <v>0</v>
      </c>
      <c r="Z61" s="71">
        <f t="shared" si="5"/>
        <v>0</v>
      </c>
    </row>
    <row r="62" spans="2:26">
      <c r="F62" s="28" t="s">
        <v>157</v>
      </c>
      <c r="G62" s="28" t="s">
        <v>158</v>
      </c>
      <c r="H62" s="28" t="s">
        <v>157</v>
      </c>
      <c r="I62" s="28" t="s">
        <v>157</v>
      </c>
      <c r="J62" s="28" t="s">
        <v>157</v>
      </c>
      <c r="K62" s="28" t="s">
        <v>157</v>
      </c>
      <c r="L62" s="28" t="s">
        <v>157</v>
      </c>
      <c r="M62" s="28" t="s">
        <v>157</v>
      </c>
      <c r="N62" s="28" t="s">
        <v>157</v>
      </c>
      <c r="O62" s="28" t="s">
        <v>157</v>
      </c>
      <c r="P62" s="28" t="s">
        <v>157</v>
      </c>
      <c r="Q62" s="28" t="s">
        <v>157</v>
      </c>
      <c r="R62" s="28" t="s">
        <v>157</v>
      </c>
      <c r="S62" s="28" t="s">
        <v>157</v>
      </c>
      <c r="T62" s="28" t="s">
        <v>159</v>
      </c>
      <c r="U62" s="28" t="s">
        <v>157</v>
      </c>
      <c r="V62" s="28" t="s">
        <v>158</v>
      </c>
      <c r="W62" s="28" t="s">
        <v>157</v>
      </c>
      <c r="X62" s="28" t="s">
        <v>157</v>
      </c>
      <c r="Y62" s="28" t="s">
        <v>157</v>
      </c>
    </row>
    <row r="63" spans="2:26" ht="19.5" customHeight="1">
      <c r="F63" s="73" t="s">
        <v>160</v>
      </c>
      <c r="G63" s="73" t="s">
        <v>161</v>
      </c>
      <c r="H63" s="73" t="s">
        <v>162</v>
      </c>
      <c r="I63" s="73" t="s">
        <v>163</v>
      </c>
      <c r="J63" s="73" t="s">
        <v>164</v>
      </c>
      <c r="K63" s="73" t="s">
        <v>165</v>
      </c>
      <c r="L63" s="73" t="s">
        <v>166</v>
      </c>
      <c r="M63" s="73" t="s">
        <v>167</v>
      </c>
      <c r="N63" s="73" t="s">
        <v>168</v>
      </c>
      <c r="O63" s="73" t="s">
        <v>169</v>
      </c>
      <c r="P63" s="73" t="s">
        <v>170</v>
      </c>
      <c r="Q63" s="73" t="s">
        <v>171</v>
      </c>
      <c r="R63" s="73" t="s">
        <v>172</v>
      </c>
      <c r="S63" s="73" t="s">
        <v>173</v>
      </c>
      <c r="T63" s="73" t="s">
        <v>174</v>
      </c>
      <c r="U63" s="73" t="s">
        <v>175</v>
      </c>
      <c r="V63" s="73" t="s">
        <v>176</v>
      </c>
      <c r="W63" s="73" t="s">
        <v>177</v>
      </c>
      <c r="X63" s="73" t="s">
        <v>178</v>
      </c>
      <c r="Y63" s="73" t="s">
        <v>179</v>
      </c>
    </row>
  </sheetData>
  <sheetProtection formatColumns="0" formatRows="0"/>
  <mergeCells count="64">
    <mergeCell ref="C60:E60"/>
    <mergeCell ref="B61:E61"/>
    <mergeCell ref="D54:E54"/>
    <mergeCell ref="D55:E55"/>
    <mergeCell ref="D56:E56"/>
    <mergeCell ref="D57:E57"/>
    <mergeCell ref="D58:E58"/>
    <mergeCell ref="D59:E59"/>
    <mergeCell ref="B43:B60"/>
    <mergeCell ref="C54:C58"/>
    <mergeCell ref="D48:E48"/>
    <mergeCell ref="D49:E49"/>
    <mergeCell ref="D50:E50"/>
    <mergeCell ref="D51:E51"/>
    <mergeCell ref="D52:E52"/>
    <mergeCell ref="D53:E53"/>
    <mergeCell ref="C40:E40"/>
    <mergeCell ref="C41:E41"/>
    <mergeCell ref="C42:E42"/>
    <mergeCell ref="D43:E43"/>
    <mergeCell ref="D44:E44"/>
    <mergeCell ref="D45:E45"/>
    <mergeCell ref="C43:C45"/>
    <mergeCell ref="C46:C50"/>
    <mergeCell ref="C51:C53"/>
    <mergeCell ref="D46:E46"/>
    <mergeCell ref="D47:E47"/>
    <mergeCell ref="D34:E34"/>
    <mergeCell ref="D35:E35"/>
    <mergeCell ref="D36:E36"/>
    <mergeCell ref="D37:E37"/>
    <mergeCell ref="D38:E38"/>
    <mergeCell ref="D27:E27"/>
    <mergeCell ref="B24:B42"/>
    <mergeCell ref="C24:C26"/>
    <mergeCell ref="C27:C31"/>
    <mergeCell ref="C32:C34"/>
    <mergeCell ref="C35:C38"/>
    <mergeCell ref="D24:E24"/>
    <mergeCell ref="D25:E25"/>
    <mergeCell ref="D26:E26"/>
    <mergeCell ref="D39:E39"/>
    <mergeCell ref="D28:E28"/>
    <mergeCell ref="D29:E29"/>
    <mergeCell ref="D30:E30"/>
    <mergeCell ref="D31:E31"/>
    <mergeCell ref="D32:E32"/>
    <mergeCell ref="D33:E33"/>
    <mergeCell ref="Z4:Z7"/>
    <mergeCell ref="B4:D7"/>
    <mergeCell ref="B20:B23"/>
    <mergeCell ref="C20:C23"/>
    <mergeCell ref="D20:D23"/>
    <mergeCell ref="B8:E8"/>
    <mergeCell ref="B9:E9"/>
    <mergeCell ref="B10:E10"/>
    <mergeCell ref="B12:E12"/>
    <mergeCell ref="B16:E16"/>
    <mergeCell ref="B17:E17"/>
    <mergeCell ref="B13:E13"/>
    <mergeCell ref="B14:E14"/>
    <mergeCell ref="B15:E15"/>
    <mergeCell ref="B11:E11"/>
    <mergeCell ref="Z20:Z23"/>
  </mergeCells>
  <phoneticPr fontId="8"/>
  <pageMargins left="0.70866141732283472" right="0.70866141732283472" top="0.74803149606299213" bottom="0.74803149606299213" header="0.31496062992125984" footer="0.31496062992125984"/>
  <pageSetup paperSize="9" scale="57"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3"/>
  <sheetViews>
    <sheetView view="pageBreakPreview" zoomScaleNormal="100" zoomScaleSheetLayoutView="100" workbookViewId="0"/>
  </sheetViews>
  <sheetFormatPr defaultRowHeight="13.5"/>
  <cols>
    <col min="1" max="1" width="1.125" customWidth="1"/>
    <col min="2" max="2" width="5.25" customWidth="1"/>
    <col min="3" max="3" width="19.125" customWidth="1"/>
    <col min="4" max="4" width="11.75" customWidth="1"/>
    <col min="5" max="5" width="8.75" customWidth="1"/>
    <col min="6" max="10" width="16.875" style="53" customWidth="1"/>
    <col min="11" max="13" width="16.875" style="53" hidden="1" customWidth="1"/>
    <col min="14" max="14" width="16.75" style="53" hidden="1" customWidth="1"/>
    <col min="15" max="25" width="16.875" style="53" hidden="1" customWidth="1"/>
    <col min="26" max="26" width="16.875" customWidth="1"/>
  </cols>
  <sheetData>
    <row r="1" spans="1:28" ht="17.25" customHeight="1">
      <c r="A1" s="200" t="str">
        <f>IF(実施計画提出書!T12=0,"",実施計画提出書!T12)</f>
        <v/>
      </c>
      <c r="C1" s="200"/>
      <c r="D1" s="200"/>
      <c r="E1" s="200"/>
    </row>
    <row r="2" spans="1:28" ht="15" customHeight="1">
      <c r="B2" t="s">
        <v>301</v>
      </c>
    </row>
    <row r="3" spans="1:28" ht="15" customHeight="1">
      <c r="B3" t="s">
        <v>302</v>
      </c>
      <c r="Z3" s="26" t="s">
        <v>303</v>
      </c>
    </row>
    <row r="4" spans="1:28" ht="15" customHeight="1">
      <c r="B4" s="457" t="s">
        <v>304</v>
      </c>
      <c r="C4" s="502"/>
      <c r="D4" s="503"/>
      <c r="E4" s="184" t="s">
        <v>305</v>
      </c>
      <c r="F4" s="199">
        <v>1</v>
      </c>
      <c r="G4" s="199">
        <v>2</v>
      </c>
      <c r="H4" s="199">
        <v>3</v>
      </c>
      <c r="I4" s="199">
        <v>4</v>
      </c>
      <c r="J4" s="199">
        <v>5</v>
      </c>
      <c r="K4" s="199">
        <v>6</v>
      </c>
      <c r="L4" s="199">
        <v>7</v>
      </c>
      <c r="M4" s="199">
        <v>8</v>
      </c>
      <c r="N4" s="199">
        <v>9</v>
      </c>
      <c r="O4" s="199">
        <v>10</v>
      </c>
      <c r="P4" s="199">
        <v>11</v>
      </c>
      <c r="Q4" s="199">
        <v>12</v>
      </c>
      <c r="R4" s="199">
        <v>13</v>
      </c>
      <c r="S4" s="199">
        <v>14</v>
      </c>
      <c r="T4" s="199">
        <v>15</v>
      </c>
      <c r="U4" s="199">
        <v>16</v>
      </c>
      <c r="V4" s="199">
        <v>17</v>
      </c>
      <c r="W4" s="199">
        <v>18</v>
      </c>
      <c r="X4" s="199">
        <v>19</v>
      </c>
      <c r="Y4" s="199">
        <v>20</v>
      </c>
      <c r="Z4" s="436" t="s">
        <v>306</v>
      </c>
    </row>
    <row r="5" spans="1:28" ht="42" customHeight="1">
      <c r="B5" s="504"/>
      <c r="C5" s="505"/>
      <c r="D5" s="506"/>
      <c r="E5" s="201" t="s">
        <v>307</v>
      </c>
      <c r="F5" s="207" t="str">
        <f>IF('内訳書2-1'!$D$4=0,"",'内訳書2-1'!$D$4)</f>
        <v/>
      </c>
      <c r="G5" s="207" t="str">
        <f>IF('内訳書2-2'!$D$4=0,"",'内訳書2-2'!$D$4)</f>
        <v/>
      </c>
      <c r="H5" s="207" t="str">
        <f>IF('内訳書2-3'!$D$4=0,"",'内訳書2-3'!$D$4)</f>
        <v/>
      </c>
      <c r="I5" s="207" t="str">
        <f>IF('内訳書2-4'!$D$4=0,"",'内訳書2-4'!$D$4)</f>
        <v/>
      </c>
      <c r="J5" s="207" t="str">
        <f>IF('内訳書2-5'!$D$4=0,"",'内訳書2-5'!$D$4)</f>
        <v/>
      </c>
      <c r="K5" s="207" t="str">
        <f>IF('内訳書2-6'!$D$4=0,"",'内訳書2-6'!$D$4)</f>
        <v/>
      </c>
      <c r="L5" s="207" t="str">
        <f>IF('内訳書2-7'!$D$4=0,"",'内訳書2-7'!$D$4)</f>
        <v/>
      </c>
      <c r="M5" s="207" t="str">
        <f>IF('内訳書2-8'!$D$4=0,"",'内訳書2-8'!$D$4)</f>
        <v/>
      </c>
      <c r="N5" s="207" t="str">
        <f>IF('内訳書2-9'!$D$4=0,"",'内訳書2-9'!$D$4)</f>
        <v/>
      </c>
      <c r="O5" s="207" t="str">
        <f>IF('内訳書2-10'!$D$4=0,"",'内訳書2-10'!$D$4)</f>
        <v/>
      </c>
      <c r="P5" s="207" t="str">
        <f>IF('内訳書2-11'!$D$4=0,"",'内訳書2-11'!$D$4)</f>
        <v/>
      </c>
      <c r="Q5" s="207" t="str">
        <f>IF('内訳書2-12'!$D$4=0,"",'内訳書2-12'!$D$4)</f>
        <v/>
      </c>
      <c r="R5" s="207" t="str">
        <f>IF('内訳書2-13'!$D$4=0,"",'内訳書2-13'!$D$4)</f>
        <v/>
      </c>
      <c r="S5" s="207" t="str">
        <f>IF('内訳書2-14'!$D$4=0,"",'内訳書2-14'!$D$4)</f>
        <v/>
      </c>
      <c r="T5" s="207" t="str">
        <f>IF('内訳書2-15'!$D$4=0,"",'内訳書2-15'!$D$4)</f>
        <v/>
      </c>
      <c r="U5" s="207" t="str">
        <f>IF('内訳書2-16'!$D$4=0,"",'内訳書2-16'!$D$4)</f>
        <v/>
      </c>
      <c r="V5" s="207" t="str">
        <f>IF('内訳書2-17'!$D$4=0,"",'内訳書2-17'!$D$4)</f>
        <v/>
      </c>
      <c r="W5" s="207" t="str">
        <f>IF('内訳書2-18'!$D$4=0,"",'内訳書2-18'!$D$4)</f>
        <v/>
      </c>
      <c r="X5" s="207" t="str">
        <f>IF('内訳書2-19'!$D$4=0,"",'内訳書2-19'!$D$4)</f>
        <v/>
      </c>
      <c r="Y5" s="207" t="str">
        <f>IF('内訳書2-20'!$D$4=0,"",'内訳書2-20'!$D$4)</f>
        <v/>
      </c>
      <c r="Z5" s="437"/>
    </row>
    <row r="6" spans="1:28" ht="27.75" customHeight="1">
      <c r="B6" s="504"/>
      <c r="C6" s="505"/>
      <c r="D6" s="506"/>
      <c r="E6" s="202" t="s">
        <v>391</v>
      </c>
      <c r="F6" s="207" t="str">
        <f>IF('内訳書2-1'!$D$3=0,"",'内訳書2-1'!$D$3)</f>
        <v/>
      </c>
      <c r="G6" s="207" t="str">
        <f>IF('内訳書2-2'!$D$3=0,"",'内訳書2-2'!$D$3)</f>
        <v/>
      </c>
      <c r="H6" s="207" t="str">
        <f>IF('内訳書2-3'!$D$3=0,"",'内訳書2-3'!$D$3)</f>
        <v/>
      </c>
      <c r="I6" s="207" t="str">
        <f>IF('内訳書2-4'!$D$3=0,"",'内訳書2-4'!$D$3)</f>
        <v/>
      </c>
      <c r="J6" s="207" t="str">
        <f>IF('内訳書2-5'!$D$3=0,"",'内訳書2-5'!$D$3)</f>
        <v/>
      </c>
      <c r="K6" s="207" t="str">
        <f>IF('内訳書2-6'!$D$3=0,"",'内訳書2-6'!$D$3)</f>
        <v/>
      </c>
      <c r="L6" s="207" t="str">
        <f>IF('内訳書2-7'!$D$3=0,"",'内訳書2-7'!$D$3)</f>
        <v/>
      </c>
      <c r="M6" s="207" t="str">
        <f>IF('内訳書2-8'!$D$3=0,"",'内訳書2-8'!$D$3)</f>
        <v/>
      </c>
      <c r="N6" s="207" t="str">
        <f>IF('内訳書2-9'!$D$3=0,"",'内訳書2-9'!$D$3)</f>
        <v/>
      </c>
      <c r="O6" s="207" t="str">
        <f>IF('内訳書2-10'!$D$3=0,"",'内訳書2-10'!$D$3)</f>
        <v/>
      </c>
      <c r="P6" s="207" t="str">
        <f>IF('内訳書2-11'!$D$3=0,"",'内訳書2-11'!$D$3)</f>
        <v/>
      </c>
      <c r="Q6" s="207" t="str">
        <f>IF('内訳書2-12'!$D$3=0,"",'内訳書2-12'!$D$3)</f>
        <v/>
      </c>
      <c r="R6" s="207" t="str">
        <f>IF('内訳書2-13'!$D$3=0,"",'内訳書2-13'!$D$3)</f>
        <v/>
      </c>
      <c r="S6" s="207" t="str">
        <f>IF('内訳書2-14'!$D$3=0,"",'内訳書2-14'!$D$3)</f>
        <v/>
      </c>
      <c r="T6" s="207" t="str">
        <f>IF('内訳書2-15'!$D$3=0,"",'内訳書2-15'!$D$3)</f>
        <v/>
      </c>
      <c r="U6" s="207" t="str">
        <f>IF('内訳書2-16'!$D$3=0,"",'内訳書2-16'!$D$3)</f>
        <v/>
      </c>
      <c r="V6" s="207" t="str">
        <f>IF('内訳書2-17'!$D$3=0,"",'内訳書2-17'!$D$3)</f>
        <v/>
      </c>
      <c r="W6" s="207" t="str">
        <f>IF('内訳書2-18'!$D$3=0,"",'内訳書2-18'!$D$3)</f>
        <v/>
      </c>
      <c r="X6" s="207" t="str">
        <f>IF('内訳書2-19'!$D$3=0,"",'内訳書2-19'!$D$3)</f>
        <v/>
      </c>
      <c r="Y6" s="207" t="str">
        <f>IF('内訳書2-20'!$D$3=0,"",'内訳書2-20'!$D$3)</f>
        <v/>
      </c>
      <c r="Z6" s="437"/>
    </row>
    <row r="7" spans="1:28" ht="19.5" customHeight="1">
      <c r="B7" s="507"/>
      <c r="C7" s="508"/>
      <c r="D7" s="509"/>
      <c r="E7" s="202"/>
      <c r="F7" s="201" t="s">
        <v>308</v>
      </c>
      <c r="G7" s="201" t="s">
        <v>308</v>
      </c>
      <c r="H7" s="201" t="s">
        <v>308</v>
      </c>
      <c r="I7" s="201" t="s">
        <v>308</v>
      </c>
      <c r="J7" s="201" t="s">
        <v>308</v>
      </c>
      <c r="K7" s="201" t="s">
        <v>308</v>
      </c>
      <c r="L7" s="201" t="s">
        <v>308</v>
      </c>
      <c r="M7" s="201" t="s">
        <v>308</v>
      </c>
      <c r="N7" s="201" t="s">
        <v>308</v>
      </c>
      <c r="O7" s="201" t="s">
        <v>308</v>
      </c>
      <c r="P7" s="201" t="s">
        <v>308</v>
      </c>
      <c r="Q7" s="201" t="s">
        <v>308</v>
      </c>
      <c r="R7" s="201" t="s">
        <v>308</v>
      </c>
      <c r="S7" s="201" t="s">
        <v>308</v>
      </c>
      <c r="T7" s="201" t="s">
        <v>308</v>
      </c>
      <c r="U7" s="201" t="s">
        <v>308</v>
      </c>
      <c r="V7" s="201" t="s">
        <v>308</v>
      </c>
      <c r="W7" s="201" t="s">
        <v>308</v>
      </c>
      <c r="X7" s="201" t="s">
        <v>308</v>
      </c>
      <c r="Y7" s="201" t="s">
        <v>308</v>
      </c>
      <c r="Z7" s="474"/>
    </row>
    <row r="8" spans="1:28" ht="15" customHeight="1">
      <c r="B8" s="466" t="s">
        <v>309</v>
      </c>
      <c r="C8" s="467"/>
      <c r="D8" s="467"/>
      <c r="E8" s="483"/>
      <c r="F8" s="495">
        <f>Z8</f>
        <v>0</v>
      </c>
      <c r="G8" s="496"/>
      <c r="H8" s="496"/>
      <c r="I8" s="496"/>
      <c r="J8" s="496"/>
      <c r="K8" s="496"/>
      <c r="L8" s="496"/>
      <c r="M8" s="496"/>
      <c r="N8" s="496"/>
      <c r="O8" s="496"/>
      <c r="P8" s="496"/>
      <c r="Q8" s="496"/>
      <c r="R8" s="496"/>
      <c r="S8" s="496"/>
      <c r="T8" s="496"/>
      <c r="U8" s="496"/>
      <c r="V8" s="496"/>
      <c r="W8" s="496"/>
      <c r="X8" s="496"/>
      <c r="Y8" s="497"/>
      <c r="Z8" s="66">
        <f>'内訳書１（収入事業別）'!Z8</f>
        <v>0</v>
      </c>
    </row>
    <row r="9" spans="1:28" ht="15" customHeight="1">
      <c r="B9" s="466" t="s">
        <v>310</v>
      </c>
      <c r="C9" s="467"/>
      <c r="D9" s="467"/>
      <c r="E9" s="483"/>
      <c r="F9" s="495">
        <f t="shared" ref="F9:F15" si="0">Z9</f>
        <v>0</v>
      </c>
      <c r="G9" s="496"/>
      <c r="H9" s="496"/>
      <c r="I9" s="496"/>
      <c r="J9" s="496"/>
      <c r="K9" s="496"/>
      <c r="L9" s="496"/>
      <c r="M9" s="496"/>
      <c r="N9" s="496"/>
      <c r="O9" s="496"/>
      <c r="P9" s="496"/>
      <c r="Q9" s="496"/>
      <c r="R9" s="496"/>
      <c r="S9" s="496"/>
      <c r="T9" s="496"/>
      <c r="U9" s="496"/>
      <c r="V9" s="496"/>
      <c r="W9" s="496"/>
      <c r="X9" s="496"/>
      <c r="Y9" s="497"/>
      <c r="Z9" s="66">
        <f>'内訳書１（収入事業別）'!Z9</f>
        <v>0</v>
      </c>
    </row>
    <row r="10" spans="1:28" ht="15" customHeight="1">
      <c r="B10" s="466" t="s">
        <v>311</v>
      </c>
      <c r="C10" s="467"/>
      <c r="D10" s="467"/>
      <c r="E10" s="483"/>
      <c r="F10" s="495">
        <f t="shared" si="0"/>
        <v>0</v>
      </c>
      <c r="G10" s="496"/>
      <c r="H10" s="496"/>
      <c r="I10" s="496"/>
      <c r="J10" s="496"/>
      <c r="K10" s="496"/>
      <c r="L10" s="496"/>
      <c r="M10" s="496"/>
      <c r="N10" s="496"/>
      <c r="O10" s="496"/>
      <c r="P10" s="496"/>
      <c r="Q10" s="496"/>
      <c r="R10" s="496"/>
      <c r="S10" s="496"/>
      <c r="T10" s="496"/>
      <c r="U10" s="496"/>
      <c r="V10" s="496"/>
      <c r="W10" s="496"/>
      <c r="X10" s="496"/>
      <c r="Y10" s="497"/>
      <c r="Z10" s="66">
        <f>'内訳書１（収入事業別）'!Z10</f>
        <v>0</v>
      </c>
    </row>
    <row r="11" spans="1:28" ht="15" customHeight="1">
      <c r="B11" s="466" t="s">
        <v>312</v>
      </c>
      <c r="C11" s="467"/>
      <c r="D11" s="467"/>
      <c r="E11" s="483"/>
      <c r="F11" s="495">
        <f t="shared" si="0"/>
        <v>0</v>
      </c>
      <c r="G11" s="496"/>
      <c r="H11" s="496"/>
      <c r="I11" s="496"/>
      <c r="J11" s="496"/>
      <c r="K11" s="496"/>
      <c r="L11" s="496"/>
      <c r="M11" s="496"/>
      <c r="N11" s="496"/>
      <c r="O11" s="496"/>
      <c r="P11" s="496"/>
      <c r="Q11" s="496"/>
      <c r="R11" s="496"/>
      <c r="S11" s="496"/>
      <c r="T11" s="496"/>
      <c r="U11" s="496"/>
      <c r="V11" s="496"/>
      <c r="W11" s="496"/>
      <c r="X11" s="496"/>
      <c r="Y11" s="497"/>
      <c r="Z11" s="66">
        <f>'内訳書１（収入事業別）'!Z11</f>
        <v>0</v>
      </c>
    </row>
    <row r="12" spans="1:28" ht="15" customHeight="1">
      <c r="B12" s="466" t="s">
        <v>313</v>
      </c>
      <c r="C12" s="467"/>
      <c r="D12" s="467"/>
      <c r="E12" s="483"/>
      <c r="F12" s="495">
        <f t="shared" si="0"/>
        <v>0</v>
      </c>
      <c r="G12" s="496"/>
      <c r="H12" s="496"/>
      <c r="I12" s="496"/>
      <c r="J12" s="496"/>
      <c r="K12" s="496"/>
      <c r="L12" s="496"/>
      <c r="M12" s="496"/>
      <c r="N12" s="496"/>
      <c r="O12" s="496"/>
      <c r="P12" s="496"/>
      <c r="Q12" s="496"/>
      <c r="R12" s="496"/>
      <c r="S12" s="496"/>
      <c r="T12" s="496"/>
      <c r="U12" s="496"/>
      <c r="V12" s="496"/>
      <c r="W12" s="496"/>
      <c r="X12" s="496"/>
      <c r="Y12" s="497"/>
      <c r="Z12" s="66">
        <f>'内訳書１（収入事業別）'!Z12</f>
        <v>0</v>
      </c>
    </row>
    <row r="13" spans="1:28" ht="15" customHeight="1">
      <c r="B13" s="466" t="s">
        <v>314</v>
      </c>
      <c r="C13" s="467"/>
      <c r="D13" s="467"/>
      <c r="E13" s="483"/>
      <c r="F13" s="495">
        <f t="shared" si="0"/>
        <v>0</v>
      </c>
      <c r="G13" s="496"/>
      <c r="H13" s="496"/>
      <c r="I13" s="496"/>
      <c r="J13" s="496"/>
      <c r="K13" s="496"/>
      <c r="L13" s="496"/>
      <c r="M13" s="496"/>
      <c r="N13" s="496"/>
      <c r="O13" s="496"/>
      <c r="P13" s="496"/>
      <c r="Q13" s="496"/>
      <c r="R13" s="496"/>
      <c r="S13" s="496"/>
      <c r="T13" s="496"/>
      <c r="U13" s="496"/>
      <c r="V13" s="496"/>
      <c r="W13" s="496"/>
      <c r="X13" s="496"/>
      <c r="Y13" s="497"/>
      <c r="Z13" s="66">
        <f>'内訳書１（収入事業別）'!Z13</f>
        <v>0</v>
      </c>
    </row>
    <row r="14" spans="1:28" ht="15" customHeight="1">
      <c r="B14" s="466" t="s">
        <v>315</v>
      </c>
      <c r="C14" s="467"/>
      <c r="D14" s="467"/>
      <c r="E14" s="483"/>
      <c r="F14" s="495">
        <f t="shared" si="0"/>
        <v>0</v>
      </c>
      <c r="G14" s="496"/>
      <c r="H14" s="496"/>
      <c r="I14" s="496"/>
      <c r="J14" s="496"/>
      <c r="K14" s="496"/>
      <c r="L14" s="496"/>
      <c r="M14" s="496"/>
      <c r="N14" s="496"/>
      <c r="O14" s="496"/>
      <c r="P14" s="496"/>
      <c r="Q14" s="496"/>
      <c r="R14" s="496"/>
      <c r="S14" s="496"/>
      <c r="T14" s="496"/>
      <c r="U14" s="496"/>
      <c r="V14" s="496"/>
      <c r="W14" s="496"/>
      <c r="X14" s="496"/>
      <c r="Y14" s="497"/>
      <c r="Z14" s="66">
        <f>'内訳書１（収入事業別）'!Z14</f>
        <v>0</v>
      </c>
    </row>
    <row r="15" spans="1:28" ht="15" hidden="1" customHeight="1">
      <c r="B15" s="466" t="s">
        <v>316</v>
      </c>
      <c r="C15" s="467"/>
      <c r="D15" s="467"/>
      <c r="E15" s="483"/>
      <c r="F15" s="495">
        <f t="shared" si="0"/>
        <v>0</v>
      </c>
      <c r="G15" s="496"/>
      <c r="H15" s="496"/>
      <c r="I15" s="496"/>
      <c r="J15" s="496"/>
      <c r="K15" s="496"/>
      <c r="L15" s="496"/>
      <c r="M15" s="496"/>
      <c r="N15" s="496"/>
      <c r="O15" s="496"/>
      <c r="P15" s="496"/>
      <c r="Q15" s="496"/>
      <c r="R15" s="496"/>
      <c r="S15" s="496"/>
      <c r="T15" s="496"/>
      <c r="U15" s="496"/>
      <c r="V15" s="496"/>
      <c r="W15" s="496"/>
      <c r="X15" s="496"/>
      <c r="Y15" s="497"/>
      <c r="Z15" s="66">
        <f>'内訳書１（収入事業別）'!Z15</f>
        <v>0</v>
      </c>
    </row>
    <row r="16" spans="1:28" ht="15" customHeight="1" thickBot="1">
      <c r="B16" s="468" t="s">
        <v>372</v>
      </c>
      <c r="C16" s="480"/>
      <c r="D16" s="480"/>
      <c r="E16" s="484"/>
      <c r="F16" s="495">
        <f t="shared" ref="F16" si="1">Z16</f>
        <v>0</v>
      </c>
      <c r="G16" s="496"/>
      <c r="H16" s="496"/>
      <c r="I16" s="496"/>
      <c r="J16" s="496"/>
      <c r="K16" s="496"/>
      <c r="L16" s="496"/>
      <c r="M16" s="496"/>
      <c r="N16" s="496"/>
      <c r="O16" s="496"/>
      <c r="P16" s="496"/>
      <c r="Q16" s="496"/>
      <c r="R16" s="496"/>
      <c r="S16" s="496"/>
      <c r="T16" s="496"/>
      <c r="U16" s="496"/>
      <c r="V16" s="496"/>
      <c r="W16" s="496"/>
      <c r="X16" s="496"/>
      <c r="Y16" s="497"/>
      <c r="Z16" s="66">
        <f>'内訳書１（収入事業別）'!Z16</f>
        <v>0</v>
      </c>
      <c r="AA16" s="182"/>
      <c r="AB16" s="2"/>
    </row>
    <row r="17" spans="2:26" ht="22.5" customHeight="1" thickTop="1">
      <c r="B17" s="471" t="s">
        <v>317</v>
      </c>
      <c r="C17" s="472"/>
      <c r="D17" s="472"/>
      <c r="E17" s="485"/>
      <c r="F17" s="498">
        <f>Z17</f>
        <v>0</v>
      </c>
      <c r="G17" s="499"/>
      <c r="H17" s="499"/>
      <c r="I17" s="499"/>
      <c r="J17" s="499"/>
      <c r="K17" s="499"/>
      <c r="L17" s="499"/>
      <c r="M17" s="499"/>
      <c r="N17" s="499"/>
      <c r="O17" s="499"/>
      <c r="P17" s="499"/>
      <c r="Q17" s="499"/>
      <c r="R17" s="499"/>
      <c r="S17" s="499"/>
      <c r="T17" s="499"/>
      <c r="U17" s="499"/>
      <c r="V17" s="499"/>
      <c r="W17" s="499"/>
      <c r="X17" s="499"/>
      <c r="Y17" s="500"/>
      <c r="Z17" s="66">
        <f>'内訳書１（収入事業別）'!Z17</f>
        <v>0</v>
      </c>
    </row>
    <row r="18" spans="2:26" ht="15" customHeight="1">
      <c r="Z18" s="208" t="str">
        <f>IF(Z17&lt;&gt;Z61,"収支不一致!",IF(2*Z16&gt;Z42,"半額補助違反!",IF(Z16&gt;Z42-SUM(Z10:Z13),"収入条件違反!",IF(Z16&gt;5*Z8,"5倍ルール違反!",""))))</f>
        <v/>
      </c>
    </row>
    <row r="19" spans="2:26" ht="15" customHeight="1">
      <c r="B19" t="s">
        <v>318</v>
      </c>
      <c r="Z19" s="26" t="s">
        <v>303</v>
      </c>
    </row>
    <row r="20" spans="2:26" ht="15" customHeight="1">
      <c r="B20" s="464"/>
      <c r="C20" s="465" t="s">
        <v>319</v>
      </c>
      <c r="D20" s="465" t="s">
        <v>320</v>
      </c>
      <c r="E20" s="184" t="s">
        <v>305</v>
      </c>
      <c r="F20" s="199">
        <v>1</v>
      </c>
      <c r="G20" s="199">
        <v>2</v>
      </c>
      <c r="H20" s="199">
        <v>3</v>
      </c>
      <c r="I20" s="199">
        <v>4</v>
      </c>
      <c r="J20" s="199">
        <v>5</v>
      </c>
      <c r="K20" s="199">
        <v>6</v>
      </c>
      <c r="L20" s="199">
        <v>7</v>
      </c>
      <c r="M20" s="199">
        <v>8</v>
      </c>
      <c r="N20" s="199">
        <v>9</v>
      </c>
      <c r="O20" s="199">
        <v>10</v>
      </c>
      <c r="P20" s="199">
        <v>11</v>
      </c>
      <c r="Q20" s="199">
        <v>12</v>
      </c>
      <c r="R20" s="199">
        <v>13</v>
      </c>
      <c r="S20" s="199">
        <v>14</v>
      </c>
      <c r="T20" s="199">
        <v>15</v>
      </c>
      <c r="U20" s="199">
        <v>16</v>
      </c>
      <c r="V20" s="199">
        <v>17</v>
      </c>
      <c r="W20" s="199">
        <v>18</v>
      </c>
      <c r="X20" s="199">
        <v>19</v>
      </c>
      <c r="Y20" s="199">
        <v>20</v>
      </c>
      <c r="Z20" s="26"/>
    </row>
    <row r="21" spans="2:26" ht="38.25" customHeight="1">
      <c r="B21" s="455"/>
      <c r="C21" s="482"/>
      <c r="D21" s="482"/>
      <c r="E21" s="201" t="s">
        <v>307</v>
      </c>
      <c r="F21" s="207" t="str">
        <f>IF('内訳書2-1'!$D$4=0,"",'内訳書2-1'!$D$4)</f>
        <v/>
      </c>
      <c r="G21" s="207" t="str">
        <f>IF('内訳書2-2'!$D$4=0,"",'内訳書2-2'!$D$4)</f>
        <v/>
      </c>
      <c r="H21" s="207" t="str">
        <f>IF('内訳書2-3'!$D$4=0,"",'内訳書2-3'!$D$4)</f>
        <v/>
      </c>
      <c r="I21" s="207" t="str">
        <f>IF('内訳書2-4'!$D$4=0,"",'内訳書2-4'!$D$4)</f>
        <v/>
      </c>
      <c r="J21" s="207" t="str">
        <f>IF('内訳書2-5'!$D$4=0,"",'内訳書2-5'!$D$4)</f>
        <v/>
      </c>
      <c r="K21" s="207" t="str">
        <f>IF('内訳書2-6'!$D$4=0,"",'内訳書2-6'!$D$4)</f>
        <v/>
      </c>
      <c r="L21" s="207" t="str">
        <f>IF('内訳書2-7'!$D$4=0,"",'内訳書2-7'!$D$4)</f>
        <v/>
      </c>
      <c r="M21" s="207" t="str">
        <f>IF('内訳書2-8'!$D$4=0,"",'内訳書2-8'!$D$4)</f>
        <v/>
      </c>
      <c r="N21" s="207" t="str">
        <f>IF('内訳書2-9'!$D$4=0,"",'内訳書2-9'!$D$4)</f>
        <v/>
      </c>
      <c r="O21" s="207" t="str">
        <f>IF('内訳書2-10'!$D$4=0,"",'内訳書2-10'!$D$4)</f>
        <v/>
      </c>
      <c r="P21" s="207" t="str">
        <f>IF('内訳書2-11'!$D$4=0,"",'内訳書2-11'!$D$4)</f>
        <v/>
      </c>
      <c r="Q21" s="207" t="str">
        <f>IF('内訳書2-12'!$D$4=0,"",'内訳書2-12'!$D$4)</f>
        <v/>
      </c>
      <c r="R21" s="207" t="str">
        <f>IF('内訳書2-13'!$D$4=0,"",'内訳書2-13'!$D$4)</f>
        <v/>
      </c>
      <c r="S21" s="207" t="str">
        <f>IF('内訳書2-14'!$D$4=0,"",'内訳書2-14'!$D$4)</f>
        <v/>
      </c>
      <c r="T21" s="207" t="str">
        <f>IF('内訳書2-15'!$D$4=0,"",'内訳書2-15'!$D$4)</f>
        <v/>
      </c>
      <c r="U21" s="207" t="str">
        <f>IF('内訳書2-16'!$D$4=0,"",'内訳書2-16'!$D$4)</f>
        <v/>
      </c>
      <c r="V21" s="207" t="str">
        <f>IF('内訳書2-17'!$D$4=0,"",'内訳書2-17'!$D$4)</f>
        <v/>
      </c>
      <c r="W21" s="207" t="str">
        <f>IF('内訳書2-18'!$D$4=0,"",'内訳書2-18'!$D$4)</f>
        <v/>
      </c>
      <c r="X21" s="207" t="str">
        <f>IF('内訳書2-19'!$D$4=0,"",'内訳書2-19'!$D$4)</f>
        <v/>
      </c>
      <c r="Y21" s="207" t="str">
        <f>IF('内訳書2-20'!$D$4=0,"",'内訳書2-20'!$D$4)</f>
        <v/>
      </c>
      <c r="Z21" s="436" t="s">
        <v>306</v>
      </c>
    </row>
    <row r="22" spans="2:26" ht="33" customHeight="1">
      <c r="B22" s="455"/>
      <c r="C22" s="482"/>
      <c r="D22" s="482"/>
      <c r="E22" s="202" t="s">
        <v>391</v>
      </c>
      <c r="F22" s="207" t="str">
        <f>IF('内訳書2-1'!$D$3=0,"",'内訳書2-1'!$D$3)</f>
        <v/>
      </c>
      <c r="G22" s="207" t="str">
        <f>IF('内訳書2-2'!$D$3=0,"",'内訳書2-2'!$D$3)</f>
        <v/>
      </c>
      <c r="H22" s="207" t="str">
        <f>IF('内訳書2-3'!$D$3=0,"",'内訳書2-3'!$D$3)</f>
        <v/>
      </c>
      <c r="I22" s="207" t="str">
        <f>IF('内訳書2-4'!$D$3=0,"",'内訳書2-4'!$D$3)</f>
        <v/>
      </c>
      <c r="J22" s="207" t="str">
        <f>IF('内訳書2-5'!$D$3=0,"",'内訳書2-5'!$D$3)</f>
        <v/>
      </c>
      <c r="K22" s="207" t="str">
        <f>IF('内訳書2-6'!$D$3=0,"",'内訳書2-6'!$D$3)</f>
        <v/>
      </c>
      <c r="L22" s="207" t="str">
        <f>IF('内訳書2-7'!$D$3=0,"",'内訳書2-7'!$D$3)</f>
        <v/>
      </c>
      <c r="M22" s="207" t="str">
        <f>IF('内訳書2-8'!$D$3=0,"",'内訳書2-8'!$D$3)</f>
        <v/>
      </c>
      <c r="N22" s="207" t="str">
        <f>IF('内訳書2-9'!$D$3=0,"",'内訳書2-9'!$D$3)</f>
        <v/>
      </c>
      <c r="O22" s="207" t="str">
        <f>IF('内訳書2-10'!$D$3=0,"",'内訳書2-10'!$D$3)</f>
        <v/>
      </c>
      <c r="P22" s="207" t="str">
        <f>IF('内訳書2-11'!$D$3=0,"",'内訳書2-11'!$D$3)</f>
        <v/>
      </c>
      <c r="Q22" s="207" t="str">
        <f>IF('内訳書2-12'!$D$3=0,"",'内訳書2-12'!$D$3)</f>
        <v/>
      </c>
      <c r="R22" s="207" t="str">
        <f>IF('内訳書2-13'!$D$3=0,"",'内訳書2-13'!$D$3)</f>
        <v/>
      </c>
      <c r="S22" s="207" t="str">
        <f>IF('内訳書2-14'!$D$3=0,"",'内訳書2-14'!$D$3)</f>
        <v/>
      </c>
      <c r="T22" s="207" t="str">
        <f>IF('内訳書2-15'!$D$3=0,"",'内訳書2-15'!$D$3)</f>
        <v/>
      </c>
      <c r="U22" s="207" t="str">
        <f>IF('内訳書2-16'!$D$3=0,"",'内訳書2-16'!$D$3)</f>
        <v/>
      </c>
      <c r="V22" s="207" t="str">
        <f>IF('内訳書2-17'!$D$3=0,"",'内訳書2-17'!$D$3)</f>
        <v/>
      </c>
      <c r="W22" s="207" t="str">
        <f>IF('内訳書2-18'!$D$3=0,"",'内訳書2-18'!$D$3)</f>
        <v/>
      </c>
      <c r="X22" s="207" t="str">
        <f>IF('内訳書2-19'!$D$3=0,"",'内訳書2-19'!$D$3)</f>
        <v/>
      </c>
      <c r="Y22" s="207" t="str">
        <f>IF('内訳書2-20'!$D$3=0,"",'内訳書2-20'!$D$3)</f>
        <v/>
      </c>
      <c r="Z22" s="437"/>
    </row>
    <row r="23" spans="2:26" ht="18" customHeight="1">
      <c r="B23" s="456"/>
      <c r="C23" s="501"/>
      <c r="D23" s="501"/>
      <c r="E23" s="202"/>
      <c r="F23" s="201" t="s">
        <v>308</v>
      </c>
      <c r="G23" s="201" t="s">
        <v>308</v>
      </c>
      <c r="H23" s="201" t="s">
        <v>308</v>
      </c>
      <c r="I23" s="201" t="s">
        <v>308</v>
      </c>
      <c r="J23" s="201" t="s">
        <v>308</v>
      </c>
      <c r="K23" s="201" t="s">
        <v>308</v>
      </c>
      <c r="L23" s="201" t="s">
        <v>308</v>
      </c>
      <c r="M23" s="201" t="s">
        <v>308</v>
      </c>
      <c r="N23" s="201" t="s">
        <v>308</v>
      </c>
      <c r="O23" s="201" t="s">
        <v>308</v>
      </c>
      <c r="P23" s="201" t="s">
        <v>308</v>
      </c>
      <c r="Q23" s="201" t="s">
        <v>308</v>
      </c>
      <c r="R23" s="201" t="s">
        <v>308</v>
      </c>
      <c r="S23" s="201" t="s">
        <v>308</v>
      </c>
      <c r="T23" s="201" t="s">
        <v>308</v>
      </c>
      <c r="U23" s="201" t="s">
        <v>308</v>
      </c>
      <c r="V23" s="201" t="s">
        <v>308</v>
      </c>
      <c r="W23" s="201" t="s">
        <v>308</v>
      </c>
      <c r="X23" s="201" t="s">
        <v>308</v>
      </c>
      <c r="Y23" s="201" t="s">
        <v>308</v>
      </c>
      <c r="Z23" s="474"/>
    </row>
    <row r="24" spans="2:26" ht="15" customHeight="1">
      <c r="B24" s="492" t="s">
        <v>321</v>
      </c>
      <c r="C24" s="447" t="s">
        <v>322</v>
      </c>
      <c r="D24" s="466" t="s">
        <v>323</v>
      </c>
      <c r="E24" s="483"/>
      <c r="F24" s="161">
        <f>'内訳書2-1'!F183</f>
        <v>0</v>
      </c>
      <c r="G24" s="161">
        <f>'内訳書2-2'!F183</f>
        <v>0</v>
      </c>
      <c r="H24" s="161">
        <f>'内訳書2-3'!F183</f>
        <v>0</v>
      </c>
      <c r="I24" s="161">
        <f>'内訳書2-4'!F183</f>
        <v>0</v>
      </c>
      <c r="J24" s="161">
        <f>'内訳書2-5'!F183</f>
        <v>0</v>
      </c>
      <c r="K24" s="161">
        <f>'内訳書2-6'!F183</f>
        <v>0</v>
      </c>
      <c r="L24" s="161">
        <f>'内訳書2-7'!F183</f>
        <v>0</v>
      </c>
      <c r="M24" s="161">
        <f>'内訳書2-8'!F183</f>
        <v>0</v>
      </c>
      <c r="N24" s="161">
        <f>'内訳書2-9'!F183</f>
        <v>0</v>
      </c>
      <c r="O24" s="161">
        <f>'内訳書2-10'!F183</f>
        <v>0</v>
      </c>
      <c r="P24" s="161">
        <f>'内訳書2-11'!F183</f>
        <v>0</v>
      </c>
      <c r="Q24" s="161">
        <f>'内訳書2-12'!F183</f>
        <v>0</v>
      </c>
      <c r="R24" s="161">
        <f>'内訳書2-13'!F183</f>
        <v>0</v>
      </c>
      <c r="S24" s="161">
        <f>'内訳書2-14'!F183</f>
        <v>0</v>
      </c>
      <c r="T24" s="161">
        <f>'内訳書2-15'!F183</f>
        <v>0</v>
      </c>
      <c r="U24" s="161">
        <f>'内訳書2-16'!F183</f>
        <v>0</v>
      </c>
      <c r="V24" s="161">
        <f>'内訳書2-17'!F183</f>
        <v>0</v>
      </c>
      <c r="W24" s="161">
        <f>'内訳書2-18'!F183</f>
        <v>0</v>
      </c>
      <c r="X24" s="161">
        <f>'内訳書2-19'!F183</f>
        <v>0</v>
      </c>
      <c r="Y24" s="161">
        <f>'内訳書2-20'!F183</f>
        <v>0</v>
      </c>
      <c r="Z24" s="66">
        <f t="shared" ref="Z24:Z61" si="2">SUM(F24:Y24)</f>
        <v>0</v>
      </c>
    </row>
    <row r="25" spans="2:26" ht="15" customHeight="1">
      <c r="B25" s="493"/>
      <c r="C25" s="486"/>
      <c r="D25" s="466" t="s">
        <v>324</v>
      </c>
      <c r="E25" s="483"/>
      <c r="F25" s="161">
        <f>'内訳書2-1'!F184</f>
        <v>0</v>
      </c>
      <c r="G25" s="161">
        <f>'内訳書2-2'!F184</f>
        <v>0</v>
      </c>
      <c r="H25" s="161">
        <f>'内訳書2-3'!F184</f>
        <v>0</v>
      </c>
      <c r="I25" s="161">
        <f>'内訳書2-4'!F184</f>
        <v>0</v>
      </c>
      <c r="J25" s="161">
        <f>'内訳書2-5'!F184</f>
        <v>0</v>
      </c>
      <c r="K25" s="161">
        <f>'内訳書2-6'!F184</f>
        <v>0</v>
      </c>
      <c r="L25" s="161">
        <f>'内訳書2-7'!F184</f>
        <v>0</v>
      </c>
      <c r="M25" s="161">
        <f>'内訳書2-8'!F184</f>
        <v>0</v>
      </c>
      <c r="N25" s="161">
        <f>'内訳書2-9'!F184</f>
        <v>0</v>
      </c>
      <c r="O25" s="161">
        <f>'内訳書2-10'!F184</f>
        <v>0</v>
      </c>
      <c r="P25" s="161">
        <f>'内訳書2-11'!F184</f>
        <v>0</v>
      </c>
      <c r="Q25" s="161">
        <f>'内訳書2-12'!F184</f>
        <v>0</v>
      </c>
      <c r="R25" s="161">
        <f>'内訳書2-13'!F184</f>
        <v>0</v>
      </c>
      <c r="S25" s="161">
        <f>'内訳書2-14'!F184</f>
        <v>0</v>
      </c>
      <c r="T25" s="161">
        <f>'内訳書2-15'!F184</f>
        <v>0</v>
      </c>
      <c r="U25" s="161">
        <f>'内訳書2-16'!F184</f>
        <v>0</v>
      </c>
      <c r="V25" s="161">
        <f>'内訳書2-17'!F184</f>
        <v>0</v>
      </c>
      <c r="W25" s="161">
        <f>'内訳書2-18'!F184</f>
        <v>0</v>
      </c>
      <c r="X25" s="161">
        <f>'内訳書2-19'!F184</f>
        <v>0</v>
      </c>
      <c r="Y25" s="161">
        <f>'内訳書2-20'!F184</f>
        <v>0</v>
      </c>
      <c r="Z25" s="66">
        <f t="shared" si="2"/>
        <v>0</v>
      </c>
    </row>
    <row r="26" spans="2:26" ht="15" customHeight="1">
      <c r="B26" s="493"/>
      <c r="C26" s="487"/>
      <c r="D26" s="466" t="s">
        <v>325</v>
      </c>
      <c r="E26" s="483"/>
      <c r="F26" s="161">
        <f>'内訳書2-1'!F185</f>
        <v>0</v>
      </c>
      <c r="G26" s="161">
        <f>'内訳書2-2'!F185</f>
        <v>0</v>
      </c>
      <c r="H26" s="161">
        <f>'内訳書2-3'!F185</f>
        <v>0</v>
      </c>
      <c r="I26" s="161">
        <f>'内訳書2-4'!F185</f>
        <v>0</v>
      </c>
      <c r="J26" s="161">
        <f>'内訳書2-5'!F185</f>
        <v>0</v>
      </c>
      <c r="K26" s="161">
        <f>'内訳書2-6'!F185</f>
        <v>0</v>
      </c>
      <c r="L26" s="161">
        <f>'内訳書2-7'!F185</f>
        <v>0</v>
      </c>
      <c r="M26" s="161">
        <f>'内訳書2-8'!F185</f>
        <v>0</v>
      </c>
      <c r="N26" s="161">
        <f>'内訳書2-9'!F185</f>
        <v>0</v>
      </c>
      <c r="O26" s="161">
        <f>'内訳書2-10'!F185</f>
        <v>0</v>
      </c>
      <c r="P26" s="161">
        <f>'内訳書2-11'!F185</f>
        <v>0</v>
      </c>
      <c r="Q26" s="161">
        <f>'内訳書2-12'!F185</f>
        <v>0</v>
      </c>
      <c r="R26" s="161">
        <f>'内訳書2-13'!F185</f>
        <v>0</v>
      </c>
      <c r="S26" s="161">
        <f>'内訳書2-14'!F185</f>
        <v>0</v>
      </c>
      <c r="T26" s="161">
        <f>'内訳書2-15'!F185</f>
        <v>0</v>
      </c>
      <c r="U26" s="161">
        <f>'内訳書2-16'!F185</f>
        <v>0</v>
      </c>
      <c r="V26" s="161">
        <f>'内訳書2-17'!F185</f>
        <v>0</v>
      </c>
      <c r="W26" s="161">
        <f>'内訳書2-18'!F185</f>
        <v>0</v>
      </c>
      <c r="X26" s="161">
        <f>'内訳書2-19'!F185</f>
        <v>0</v>
      </c>
      <c r="Y26" s="161">
        <f>'内訳書2-20'!F185</f>
        <v>0</v>
      </c>
      <c r="Z26" s="66">
        <f t="shared" si="2"/>
        <v>0</v>
      </c>
    </row>
    <row r="27" spans="2:26" ht="15" customHeight="1">
      <c r="B27" s="493"/>
      <c r="C27" s="447" t="s">
        <v>326</v>
      </c>
      <c r="D27" s="466" t="s">
        <v>327</v>
      </c>
      <c r="E27" s="483"/>
      <c r="F27" s="161">
        <f>'内訳書2-1'!F186</f>
        <v>0</v>
      </c>
      <c r="G27" s="161">
        <f>'内訳書2-2'!F186</f>
        <v>0</v>
      </c>
      <c r="H27" s="161">
        <f>'内訳書2-3'!F186</f>
        <v>0</v>
      </c>
      <c r="I27" s="161">
        <f>'内訳書2-4'!F186</f>
        <v>0</v>
      </c>
      <c r="J27" s="161">
        <f>'内訳書2-5'!F186</f>
        <v>0</v>
      </c>
      <c r="K27" s="161">
        <f>'内訳書2-6'!F186</f>
        <v>0</v>
      </c>
      <c r="L27" s="161">
        <f>'内訳書2-7'!F186</f>
        <v>0</v>
      </c>
      <c r="M27" s="161">
        <f>'内訳書2-8'!F186</f>
        <v>0</v>
      </c>
      <c r="N27" s="161">
        <f>'内訳書2-9'!F186</f>
        <v>0</v>
      </c>
      <c r="O27" s="161">
        <f>'内訳書2-10'!F186</f>
        <v>0</v>
      </c>
      <c r="P27" s="161">
        <f>'内訳書2-11'!F186</f>
        <v>0</v>
      </c>
      <c r="Q27" s="161">
        <f>'内訳書2-12'!F186</f>
        <v>0</v>
      </c>
      <c r="R27" s="161">
        <f>'内訳書2-13'!F186</f>
        <v>0</v>
      </c>
      <c r="S27" s="161">
        <f>'内訳書2-14'!F186</f>
        <v>0</v>
      </c>
      <c r="T27" s="161">
        <f>'内訳書2-15'!F186</f>
        <v>0</v>
      </c>
      <c r="U27" s="161">
        <f>'内訳書2-16'!F186</f>
        <v>0</v>
      </c>
      <c r="V27" s="161">
        <f>'内訳書2-17'!F186</f>
        <v>0</v>
      </c>
      <c r="W27" s="161">
        <f>'内訳書2-18'!F186</f>
        <v>0</v>
      </c>
      <c r="X27" s="161">
        <f>'内訳書2-19'!F186</f>
        <v>0</v>
      </c>
      <c r="Y27" s="161">
        <f>'内訳書2-20'!F186</f>
        <v>0</v>
      </c>
      <c r="Z27" s="66">
        <f t="shared" si="2"/>
        <v>0</v>
      </c>
    </row>
    <row r="28" spans="2:26" ht="15" customHeight="1">
      <c r="B28" s="493"/>
      <c r="C28" s="486"/>
      <c r="D28" s="466" t="s">
        <v>328</v>
      </c>
      <c r="E28" s="483"/>
      <c r="F28" s="161">
        <f>'内訳書2-1'!F187</f>
        <v>0</v>
      </c>
      <c r="G28" s="161">
        <f>'内訳書2-2'!F187</f>
        <v>0</v>
      </c>
      <c r="H28" s="161">
        <f>'内訳書2-3'!F187</f>
        <v>0</v>
      </c>
      <c r="I28" s="161">
        <f>'内訳書2-4'!F187</f>
        <v>0</v>
      </c>
      <c r="J28" s="161">
        <f>'内訳書2-5'!F187</f>
        <v>0</v>
      </c>
      <c r="K28" s="161">
        <f>'内訳書2-6'!F187</f>
        <v>0</v>
      </c>
      <c r="L28" s="161">
        <f>'内訳書2-7'!F187</f>
        <v>0</v>
      </c>
      <c r="M28" s="161">
        <f>'内訳書2-8'!F187</f>
        <v>0</v>
      </c>
      <c r="N28" s="161">
        <f>'内訳書2-9'!F187</f>
        <v>0</v>
      </c>
      <c r="O28" s="161">
        <f>'内訳書2-10'!F187</f>
        <v>0</v>
      </c>
      <c r="P28" s="161">
        <f>'内訳書2-11'!F187</f>
        <v>0</v>
      </c>
      <c r="Q28" s="161">
        <f>'内訳書2-12'!F187</f>
        <v>0</v>
      </c>
      <c r="R28" s="161">
        <f>'内訳書2-13'!F187</f>
        <v>0</v>
      </c>
      <c r="S28" s="161">
        <f>'内訳書2-14'!F187</f>
        <v>0</v>
      </c>
      <c r="T28" s="161">
        <f>'内訳書2-15'!F187</f>
        <v>0</v>
      </c>
      <c r="U28" s="161">
        <f>'内訳書2-16'!F187</f>
        <v>0</v>
      </c>
      <c r="V28" s="161">
        <f>'内訳書2-17'!F187</f>
        <v>0</v>
      </c>
      <c r="W28" s="161">
        <f>'内訳書2-18'!F187</f>
        <v>0</v>
      </c>
      <c r="X28" s="161">
        <f>'内訳書2-19'!F187</f>
        <v>0</v>
      </c>
      <c r="Y28" s="161">
        <f>'内訳書2-20'!F187</f>
        <v>0</v>
      </c>
      <c r="Z28" s="66">
        <f t="shared" si="2"/>
        <v>0</v>
      </c>
    </row>
    <row r="29" spans="2:26" ht="15" customHeight="1">
      <c r="B29" s="493"/>
      <c r="C29" s="486"/>
      <c r="D29" s="466" t="s">
        <v>329</v>
      </c>
      <c r="E29" s="483"/>
      <c r="F29" s="161">
        <f>'内訳書2-1'!F188</f>
        <v>0</v>
      </c>
      <c r="G29" s="161">
        <f>'内訳書2-2'!F188</f>
        <v>0</v>
      </c>
      <c r="H29" s="161">
        <f>'内訳書2-3'!F188</f>
        <v>0</v>
      </c>
      <c r="I29" s="161">
        <f>'内訳書2-4'!F188</f>
        <v>0</v>
      </c>
      <c r="J29" s="161">
        <f>'内訳書2-5'!F188</f>
        <v>0</v>
      </c>
      <c r="K29" s="161">
        <f>'内訳書2-6'!F188</f>
        <v>0</v>
      </c>
      <c r="L29" s="161">
        <f>'内訳書2-7'!F188</f>
        <v>0</v>
      </c>
      <c r="M29" s="161">
        <f>'内訳書2-8'!F188</f>
        <v>0</v>
      </c>
      <c r="N29" s="161">
        <f>'内訳書2-9'!F188</f>
        <v>0</v>
      </c>
      <c r="O29" s="161">
        <f>'内訳書2-10'!F188</f>
        <v>0</v>
      </c>
      <c r="P29" s="161">
        <f>'内訳書2-11'!F188</f>
        <v>0</v>
      </c>
      <c r="Q29" s="161">
        <f>'内訳書2-12'!F188</f>
        <v>0</v>
      </c>
      <c r="R29" s="161">
        <f>'内訳書2-13'!F188</f>
        <v>0</v>
      </c>
      <c r="S29" s="161">
        <f>'内訳書2-14'!F188</f>
        <v>0</v>
      </c>
      <c r="T29" s="161">
        <f>'内訳書2-15'!F188</f>
        <v>0</v>
      </c>
      <c r="U29" s="161">
        <f>'内訳書2-16'!F188</f>
        <v>0</v>
      </c>
      <c r="V29" s="161">
        <f>'内訳書2-17'!F188</f>
        <v>0</v>
      </c>
      <c r="W29" s="161">
        <f>'内訳書2-18'!F188</f>
        <v>0</v>
      </c>
      <c r="X29" s="161">
        <f>'内訳書2-19'!F188</f>
        <v>0</v>
      </c>
      <c r="Y29" s="161">
        <f>'内訳書2-20'!F188</f>
        <v>0</v>
      </c>
      <c r="Z29" s="66">
        <f t="shared" si="2"/>
        <v>0</v>
      </c>
    </row>
    <row r="30" spans="2:26" ht="15" customHeight="1">
      <c r="B30" s="493"/>
      <c r="C30" s="486"/>
      <c r="D30" s="466" t="s">
        <v>330</v>
      </c>
      <c r="E30" s="483"/>
      <c r="F30" s="161">
        <f>'内訳書2-1'!F189</f>
        <v>0</v>
      </c>
      <c r="G30" s="161">
        <f>'内訳書2-2'!F189</f>
        <v>0</v>
      </c>
      <c r="H30" s="161">
        <f>'内訳書2-3'!F189</f>
        <v>0</v>
      </c>
      <c r="I30" s="161">
        <f>'内訳書2-4'!F189</f>
        <v>0</v>
      </c>
      <c r="J30" s="161">
        <f>'内訳書2-5'!F189</f>
        <v>0</v>
      </c>
      <c r="K30" s="161">
        <f>'内訳書2-6'!F189</f>
        <v>0</v>
      </c>
      <c r="L30" s="161">
        <f>'内訳書2-7'!F189</f>
        <v>0</v>
      </c>
      <c r="M30" s="161">
        <f>'内訳書2-8'!F189</f>
        <v>0</v>
      </c>
      <c r="N30" s="161">
        <f>'内訳書2-9'!F189</f>
        <v>0</v>
      </c>
      <c r="O30" s="161">
        <f>'内訳書2-10'!F189</f>
        <v>0</v>
      </c>
      <c r="P30" s="161">
        <f>'内訳書2-11'!F189</f>
        <v>0</v>
      </c>
      <c r="Q30" s="161">
        <f>'内訳書2-12'!F189</f>
        <v>0</v>
      </c>
      <c r="R30" s="161">
        <f>'内訳書2-13'!F189</f>
        <v>0</v>
      </c>
      <c r="S30" s="161">
        <f>'内訳書2-14'!F189</f>
        <v>0</v>
      </c>
      <c r="T30" s="161">
        <f>'内訳書2-15'!F189</f>
        <v>0</v>
      </c>
      <c r="U30" s="161">
        <f>'内訳書2-16'!F189</f>
        <v>0</v>
      </c>
      <c r="V30" s="161">
        <f>'内訳書2-17'!F189</f>
        <v>0</v>
      </c>
      <c r="W30" s="161">
        <f>'内訳書2-18'!F189</f>
        <v>0</v>
      </c>
      <c r="X30" s="161">
        <f>'内訳書2-19'!F189</f>
        <v>0</v>
      </c>
      <c r="Y30" s="161">
        <f>'内訳書2-20'!F189</f>
        <v>0</v>
      </c>
      <c r="Z30" s="66">
        <f t="shared" si="2"/>
        <v>0</v>
      </c>
    </row>
    <row r="31" spans="2:26" ht="15" customHeight="1">
      <c r="B31" s="493"/>
      <c r="C31" s="487"/>
      <c r="D31" s="466" t="s">
        <v>331</v>
      </c>
      <c r="E31" s="483"/>
      <c r="F31" s="161">
        <f>'内訳書2-1'!F190</f>
        <v>0</v>
      </c>
      <c r="G31" s="161">
        <f>'内訳書2-2'!F190</f>
        <v>0</v>
      </c>
      <c r="H31" s="161">
        <f>'内訳書2-3'!F190</f>
        <v>0</v>
      </c>
      <c r="I31" s="161">
        <f>'内訳書2-4'!F190</f>
        <v>0</v>
      </c>
      <c r="J31" s="161">
        <f>'内訳書2-5'!F190</f>
        <v>0</v>
      </c>
      <c r="K31" s="161">
        <f>'内訳書2-6'!F190</f>
        <v>0</v>
      </c>
      <c r="L31" s="161">
        <f>'内訳書2-7'!F190</f>
        <v>0</v>
      </c>
      <c r="M31" s="161">
        <f>'内訳書2-8'!F190</f>
        <v>0</v>
      </c>
      <c r="N31" s="161">
        <f>'内訳書2-9'!F190</f>
        <v>0</v>
      </c>
      <c r="O31" s="161">
        <f>'内訳書2-10'!F190</f>
        <v>0</v>
      </c>
      <c r="P31" s="161">
        <f>'内訳書2-11'!F190</f>
        <v>0</v>
      </c>
      <c r="Q31" s="161">
        <f>'内訳書2-12'!F190</f>
        <v>0</v>
      </c>
      <c r="R31" s="161">
        <f>'内訳書2-13'!F190</f>
        <v>0</v>
      </c>
      <c r="S31" s="161">
        <f>'内訳書2-14'!F190</f>
        <v>0</v>
      </c>
      <c r="T31" s="161">
        <f>'内訳書2-15'!F190</f>
        <v>0</v>
      </c>
      <c r="U31" s="161">
        <f>'内訳書2-16'!F190</f>
        <v>0</v>
      </c>
      <c r="V31" s="161">
        <f>'内訳書2-17'!F190</f>
        <v>0</v>
      </c>
      <c r="W31" s="161">
        <f>'内訳書2-18'!F190</f>
        <v>0</v>
      </c>
      <c r="X31" s="161">
        <f>'内訳書2-19'!F190</f>
        <v>0</v>
      </c>
      <c r="Y31" s="161">
        <f>'内訳書2-20'!F190</f>
        <v>0</v>
      </c>
      <c r="Z31" s="66">
        <f t="shared" si="2"/>
        <v>0</v>
      </c>
    </row>
    <row r="32" spans="2:26" ht="15" customHeight="1">
      <c r="B32" s="493"/>
      <c r="C32" s="447" t="s">
        <v>332</v>
      </c>
      <c r="D32" s="466" t="s">
        <v>223</v>
      </c>
      <c r="E32" s="483"/>
      <c r="F32" s="161">
        <f>'内訳書2-1'!F191</f>
        <v>0</v>
      </c>
      <c r="G32" s="161">
        <f>'内訳書2-2'!F191</f>
        <v>0</v>
      </c>
      <c r="H32" s="161">
        <f>'内訳書2-3'!F191</f>
        <v>0</v>
      </c>
      <c r="I32" s="161">
        <f>'内訳書2-4'!F191</f>
        <v>0</v>
      </c>
      <c r="J32" s="161">
        <f>'内訳書2-5'!F191</f>
        <v>0</v>
      </c>
      <c r="K32" s="161">
        <f>'内訳書2-6'!F191</f>
        <v>0</v>
      </c>
      <c r="L32" s="161">
        <f>'内訳書2-7'!F191</f>
        <v>0</v>
      </c>
      <c r="M32" s="161">
        <f>'内訳書2-8'!F191</f>
        <v>0</v>
      </c>
      <c r="N32" s="161">
        <f>'内訳書2-9'!F191</f>
        <v>0</v>
      </c>
      <c r="O32" s="161">
        <f>'内訳書2-10'!F191</f>
        <v>0</v>
      </c>
      <c r="P32" s="161">
        <f>'内訳書2-11'!F191</f>
        <v>0</v>
      </c>
      <c r="Q32" s="161">
        <f>'内訳書2-12'!F191</f>
        <v>0</v>
      </c>
      <c r="R32" s="161">
        <f>'内訳書2-13'!F191</f>
        <v>0</v>
      </c>
      <c r="S32" s="161">
        <f>'内訳書2-14'!F191</f>
        <v>0</v>
      </c>
      <c r="T32" s="161">
        <f>'内訳書2-15'!F191</f>
        <v>0</v>
      </c>
      <c r="U32" s="161">
        <f>'内訳書2-16'!F191</f>
        <v>0</v>
      </c>
      <c r="V32" s="161">
        <f>'内訳書2-17'!F191</f>
        <v>0</v>
      </c>
      <c r="W32" s="161">
        <f>'内訳書2-18'!F191</f>
        <v>0</v>
      </c>
      <c r="X32" s="161">
        <f>'内訳書2-19'!F191</f>
        <v>0</v>
      </c>
      <c r="Y32" s="161">
        <f>'内訳書2-20'!F191</f>
        <v>0</v>
      </c>
      <c r="Z32" s="66">
        <f t="shared" si="2"/>
        <v>0</v>
      </c>
    </row>
    <row r="33" spans="2:26" ht="15" customHeight="1">
      <c r="B33" s="493"/>
      <c r="C33" s="486"/>
      <c r="D33" s="466" t="s">
        <v>333</v>
      </c>
      <c r="E33" s="483"/>
      <c r="F33" s="161">
        <f>'内訳書2-1'!F192</f>
        <v>0</v>
      </c>
      <c r="G33" s="161">
        <f>'内訳書2-2'!F192</f>
        <v>0</v>
      </c>
      <c r="H33" s="161">
        <f>'内訳書2-3'!F192</f>
        <v>0</v>
      </c>
      <c r="I33" s="161">
        <f>'内訳書2-4'!F192</f>
        <v>0</v>
      </c>
      <c r="J33" s="161">
        <f>'内訳書2-5'!F192</f>
        <v>0</v>
      </c>
      <c r="K33" s="161">
        <f>'内訳書2-6'!F192</f>
        <v>0</v>
      </c>
      <c r="L33" s="161">
        <f>'内訳書2-7'!F192</f>
        <v>0</v>
      </c>
      <c r="M33" s="161">
        <f>'内訳書2-8'!F192</f>
        <v>0</v>
      </c>
      <c r="N33" s="161">
        <f>'内訳書2-9'!F192</f>
        <v>0</v>
      </c>
      <c r="O33" s="161">
        <f>'内訳書2-10'!F192</f>
        <v>0</v>
      </c>
      <c r="P33" s="161">
        <f>'内訳書2-11'!F192</f>
        <v>0</v>
      </c>
      <c r="Q33" s="161">
        <f>'内訳書2-12'!F192</f>
        <v>0</v>
      </c>
      <c r="R33" s="161">
        <f>'内訳書2-13'!F192</f>
        <v>0</v>
      </c>
      <c r="S33" s="161">
        <f>'内訳書2-14'!F192</f>
        <v>0</v>
      </c>
      <c r="T33" s="161">
        <f>'内訳書2-15'!F192</f>
        <v>0</v>
      </c>
      <c r="U33" s="161">
        <f>'内訳書2-16'!F192</f>
        <v>0</v>
      </c>
      <c r="V33" s="161">
        <f>'内訳書2-17'!F192</f>
        <v>0</v>
      </c>
      <c r="W33" s="161">
        <f>'内訳書2-18'!F192</f>
        <v>0</v>
      </c>
      <c r="X33" s="161">
        <f>'内訳書2-19'!F192</f>
        <v>0</v>
      </c>
      <c r="Y33" s="161">
        <f>'内訳書2-20'!F192</f>
        <v>0</v>
      </c>
      <c r="Z33" s="66">
        <f t="shared" si="2"/>
        <v>0</v>
      </c>
    </row>
    <row r="34" spans="2:26" ht="15" customHeight="1">
      <c r="B34" s="493"/>
      <c r="C34" s="487"/>
      <c r="D34" s="466" t="s">
        <v>334</v>
      </c>
      <c r="E34" s="483"/>
      <c r="F34" s="161">
        <f>'内訳書2-1'!F193</f>
        <v>0</v>
      </c>
      <c r="G34" s="161">
        <f>'内訳書2-2'!F193</f>
        <v>0</v>
      </c>
      <c r="H34" s="161">
        <f>'内訳書2-3'!F193</f>
        <v>0</v>
      </c>
      <c r="I34" s="161">
        <f>'内訳書2-4'!F193</f>
        <v>0</v>
      </c>
      <c r="J34" s="161">
        <f>'内訳書2-5'!F193</f>
        <v>0</v>
      </c>
      <c r="K34" s="161">
        <f>'内訳書2-6'!F193</f>
        <v>0</v>
      </c>
      <c r="L34" s="161">
        <f>'内訳書2-7'!F193</f>
        <v>0</v>
      </c>
      <c r="M34" s="161">
        <f>'内訳書2-8'!F193</f>
        <v>0</v>
      </c>
      <c r="N34" s="161">
        <f>'内訳書2-9'!F193</f>
        <v>0</v>
      </c>
      <c r="O34" s="161">
        <f>'内訳書2-10'!F193</f>
        <v>0</v>
      </c>
      <c r="P34" s="161">
        <f>'内訳書2-11'!F193</f>
        <v>0</v>
      </c>
      <c r="Q34" s="161">
        <f>'内訳書2-12'!F193</f>
        <v>0</v>
      </c>
      <c r="R34" s="161">
        <f>'内訳書2-13'!F193</f>
        <v>0</v>
      </c>
      <c r="S34" s="161">
        <f>'内訳書2-14'!F193</f>
        <v>0</v>
      </c>
      <c r="T34" s="161">
        <f>'内訳書2-15'!F193</f>
        <v>0</v>
      </c>
      <c r="U34" s="161">
        <f>'内訳書2-16'!F193</f>
        <v>0</v>
      </c>
      <c r="V34" s="161">
        <f>'内訳書2-17'!F193</f>
        <v>0</v>
      </c>
      <c r="W34" s="161">
        <f>'内訳書2-18'!F193</f>
        <v>0</v>
      </c>
      <c r="X34" s="161">
        <f>'内訳書2-19'!F193</f>
        <v>0</v>
      </c>
      <c r="Y34" s="161">
        <f>'内訳書2-20'!F193</f>
        <v>0</v>
      </c>
      <c r="Z34" s="66">
        <f t="shared" si="2"/>
        <v>0</v>
      </c>
    </row>
    <row r="35" spans="2:26" ht="15" customHeight="1">
      <c r="B35" s="493"/>
      <c r="C35" s="447" t="s">
        <v>335</v>
      </c>
      <c r="D35" s="466" t="s">
        <v>336</v>
      </c>
      <c r="E35" s="483"/>
      <c r="F35" s="161">
        <f>'内訳書2-1'!F194</f>
        <v>0</v>
      </c>
      <c r="G35" s="161">
        <f>'内訳書2-2'!F194</f>
        <v>0</v>
      </c>
      <c r="H35" s="161">
        <f>'内訳書2-3'!F194</f>
        <v>0</v>
      </c>
      <c r="I35" s="161">
        <f>'内訳書2-4'!F194</f>
        <v>0</v>
      </c>
      <c r="J35" s="161">
        <f>'内訳書2-5'!F194</f>
        <v>0</v>
      </c>
      <c r="K35" s="161">
        <f>'内訳書2-6'!F194</f>
        <v>0</v>
      </c>
      <c r="L35" s="161">
        <f>'内訳書2-7'!F194</f>
        <v>0</v>
      </c>
      <c r="M35" s="161">
        <f>'内訳書2-8'!F194</f>
        <v>0</v>
      </c>
      <c r="N35" s="161">
        <f>'内訳書2-9'!F194</f>
        <v>0</v>
      </c>
      <c r="O35" s="161">
        <f>'内訳書2-10'!F194</f>
        <v>0</v>
      </c>
      <c r="P35" s="161">
        <f>'内訳書2-11'!F194</f>
        <v>0</v>
      </c>
      <c r="Q35" s="161">
        <f>'内訳書2-12'!F194</f>
        <v>0</v>
      </c>
      <c r="R35" s="161">
        <f>'内訳書2-13'!F194</f>
        <v>0</v>
      </c>
      <c r="S35" s="161">
        <f>'内訳書2-14'!F194</f>
        <v>0</v>
      </c>
      <c r="T35" s="161">
        <f>'内訳書2-15'!F194</f>
        <v>0</v>
      </c>
      <c r="U35" s="161">
        <f>'内訳書2-16'!F194</f>
        <v>0</v>
      </c>
      <c r="V35" s="161">
        <f>'内訳書2-17'!F194</f>
        <v>0</v>
      </c>
      <c r="W35" s="161">
        <f>'内訳書2-18'!F194</f>
        <v>0</v>
      </c>
      <c r="X35" s="161">
        <f>'内訳書2-19'!F194</f>
        <v>0</v>
      </c>
      <c r="Y35" s="161">
        <f>'内訳書2-20'!F194</f>
        <v>0</v>
      </c>
      <c r="Z35" s="66">
        <f t="shared" si="2"/>
        <v>0</v>
      </c>
    </row>
    <row r="36" spans="2:26" ht="15" customHeight="1">
      <c r="B36" s="493"/>
      <c r="C36" s="486"/>
      <c r="D36" s="466" t="s">
        <v>337</v>
      </c>
      <c r="E36" s="483"/>
      <c r="F36" s="161">
        <f>'内訳書2-1'!F195</f>
        <v>0</v>
      </c>
      <c r="G36" s="161">
        <f>'内訳書2-2'!F195</f>
        <v>0</v>
      </c>
      <c r="H36" s="161">
        <f>'内訳書2-3'!F195</f>
        <v>0</v>
      </c>
      <c r="I36" s="161">
        <f>'内訳書2-4'!F195</f>
        <v>0</v>
      </c>
      <c r="J36" s="161">
        <f>'内訳書2-5'!F195</f>
        <v>0</v>
      </c>
      <c r="K36" s="161">
        <f>'内訳書2-6'!F195</f>
        <v>0</v>
      </c>
      <c r="L36" s="161">
        <f>'内訳書2-7'!F195</f>
        <v>0</v>
      </c>
      <c r="M36" s="161">
        <f>'内訳書2-8'!F195</f>
        <v>0</v>
      </c>
      <c r="N36" s="161">
        <f>'内訳書2-9'!F195</f>
        <v>0</v>
      </c>
      <c r="O36" s="161">
        <f>'内訳書2-10'!F195</f>
        <v>0</v>
      </c>
      <c r="P36" s="161">
        <f>'内訳書2-11'!F195</f>
        <v>0</v>
      </c>
      <c r="Q36" s="161">
        <f>'内訳書2-12'!F195</f>
        <v>0</v>
      </c>
      <c r="R36" s="161">
        <f>'内訳書2-13'!F195</f>
        <v>0</v>
      </c>
      <c r="S36" s="161">
        <f>'内訳書2-14'!F195</f>
        <v>0</v>
      </c>
      <c r="T36" s="161">
        <f>'内訳書2-15'!F195</f>
        <v>0</v>
      </c>
      <c r="U36" s="161">
        <f>'内訳書2-16'!F195</f>
        <v>0</v>
      </c>
      <c r="V36" s="161">
        <f>'内訳書2-17'!F195</f>
        <v>0</v>
      </c>
      <c r="W36" s="161">
        <f>'内訳書2-18'!F195</f>
        <v>0</v>
      </c>
      <c r="X36" s="161">
        <f>'内訳書2-19'!F195</f>
        <v>0</v>
      </c>
      <c r="Y36" s="161">
        <f>'内訳書2-20'!F195</f>
        <v>0</v>
      </c>
      <c r="Z36" s="66">
        <f t="shared" si="2"/>
        <v>0</v>
      </c>
    </row>
    <row r="37" spans="2:26" ht="15" customHeight="1">
      <c r="B37" s="493"/>
      <c r="C37" s="486"/>
      <c r="D37" s="466" t="s">
        <v>338</v>
      </c>
      <c r="E37" s="483"/>
      <c r="F37" s="161">
        <f>'内訳書2-1'!F196</f>
        <v>0</v>
      </c>
      <c r="G37" s="161">
        <f>'内訳書2-2'!F196</f>
        <v>0</v>
      </c>
      <c r="H37" s="161">
        <f>'内訳書2-3'!F196</f>
        <v>0</v>
      </c>
      <c r="I37" s="161">
        <f>'内訳書2-4'!F196</f>
        <v>0</v>
      </c>
      <c r="J37" s="161">
        <f>'内訳書2-5'!F196</f>
        <v>0</v>
      </c>
      <c r="K37" s="161">
        <f>'内訳書2-6'!F196</f>
        <v>0</v>
      </c>
      <c r="L37" s="161">
        <f>'内訳書2-7'!F196</f>
        <v>0</v>
      </c>
      <c r="M37" s="161">
        <f>'内訳書2-8'!F196</f>
        <v>0</v>
      </c>
      <c r="N37" s="161">
        <f>'内訳書2-9'!F196</f>
        <v>0</v>
      </c>
      <c r="O37" s="161">
        <f>'内訳書2-10'!F196</f>
        <v>0</v>
      </c>
      <c r="P37" s="161">
        <f>'内訳書2-11'!F196</f>
        <v>0</v>
      </c>
      <c r="Q37" s="161">
        <f>'内訳書2-12'!F196</f>
        <v>0</v>
      </c>
      <c r="R37" s="161">
        <f>'内訳書2-13'!F196</f>
        <v>0</v>
      </c>
      <c r="S37" s="161">
        <f>'内訳書2-14'!F196</f>
        <v>0</v>
      </c>
      <c r="T37" s="161">
        <f>'内訳書2-15'!F196</f>
        <v>0</v>
      </c>
      <c r="U37" s="161">
        <f>'内訳書2-16'!F196</f>
        <v>0</v>
      </c>
      <c r="V37" s="161">
        <f>'内訳書2-17'!F196</f>
        <v>0</v>
      </c>
      <c r="W37" s="161">
        <f>'内訳書2-18'!F196</f>
        <v>0</v>
      </c>
      <c r="X37" s="161">
        <f>'内訳書2-19'!F196</f>
        <v>0</v>
      </c>
      <c r="Y37" s="161">
        <f>'内訳書2-20'!F196</f>
        <v>0</v>
      </c>
      <c r="Z37" s="66">
        <f t="shared" si="2"/>
        <v>0</v>
      </c>
    </row>
    <row r="38" spans="2:26" ht="15" customHeight="1">
      <c r="B38" s="493"/>
      <c r="C38" s="487"/>
      <c r="D38" s="466" t="s">
        <v>339</v>
      </c>
      <c r="E38" s="483"/>
      <c r="F38" s="161">
        <f>'内訳書2-1'!F197</f>
        <v>0</v>
      </c>
      <c r="G38" s="161">
        <f>'内訳書2-2'!F197</f>
        <v>0</v>
      </c>
      <c r="H38" s="161">
        <f>'内訳書2-3'!F197</f>
        <v>0</v>
      </c>
      <c r="I38" s="161">
        <f>'内訳書2-4'!F197</f>
        <v>0</v>
      </c>
      <c r="J38" s="161">
        <f>'内訳書2-5'!F197</f>
        <v>0</v>
      </c>
      <c r="K38" s="161">
        <f>'内訳書2-6'!F197</f>
        <v>0</v>
      </c>
      <c r="L38" s="161">
        <f>'内訳書2-7'!F197</f>
        <v>0</v>
      </c>
      <c r="M38" s="161">
        <f>'内訳書2-8'!F197</f>
        <v>0</v>
      </c>
      <c r="N38" s="161">
        <f>'内訳書2-9'!F197</f>
        <v>0</v>
      </c>
      <c r="O38" s="161">
        <f>'内訳書2-10'!F197</f>
        <v>0</v>
      </c>
      <c r="P38" s="161">
        <f>'内訳書2-11'!F197</f>
        <v>0</v>
      </c>
      <c r="Q38" s="161">
        <f>'内訳書2-12'!F197</f>
        <v>0</v>
      </c>
      <c r="R38" s="161">
        <f>'内訳書2-13'!F197</f>
        <v>0</v>
      </c>
      <c r="S38" s="161">
        <f>'内訳書2-14'!F197</f>
        <v>0</v>
      </c>
      <c r="T38" s="161">
        <f>'内訳書2-15'!F197</f>
        <v>0</v>
      </c>
      <c r="U38" s="161">
        <f>'内訳書2-16'!F197</f>
        <v>0</v>
      </c>
      <c r="V38" s="161">
        <f>'内訳書2-17'!F197</f>
        <v>0</v>
      </c>
      <c r="W38" s="161">
        <f>'内訳書2-18'!F197</f>
        <v>0</v>
      </c>
      <c r="X38" s="161">
        <f>'内訳書2-19'!F197</f>
        <v>0</v>
      </c>
      <c r="Y38" s="161">
        <f>'内訳書2-20'!F197</f>
        <v>0</v>
      </c>
      <c r="Z38" s="66">
        <f t="shared" si="2"/>
        <v>0</v>
      </c>
    </row>
    <row r="39" spans="2:26" ht="15" customHeight="1">
      <c r="B39" s="493"/>
      <c r="C39" s="202" t="s">
        <v>340</v>
      </c>
      <c r="D39" s="466" t="s">
        <v>341</v>
      </c>
      <c r="E39" s="483"/>
      <c r="F39" s="161">
        <f>'内訳書2-1'!F198</f>
        <v>0</v>
      </c>
      <c r="G39" s="161">
        <f>'内訳書2-2'!F198</f>
        <v>0</v>
      </c>
      <c r="H39" s="161">
        <f>'内訳書2-3'!F198</f>
        <v>0</v>
      </c>
      <c r="I39" s="161">
        <f>'内訳書2-4'!F198</f>
        <v>0</v>
      </c>
      <c r="J39" s="161">
        <f>'内訳書2-5'!F198</f>
        <v>0</v>
      </c>
      <c r="K39" s="161">
        <f>'内訳書2-6'!F198</f>
        <v>0</v>
      </c>
      <c r="L39" s="161">
        <f>'内訳書2-7'!F198</f>
        <v>0</v>
      </c>
      <c r="M39" s="161">
        <f>'内訳書2-8'!F198</f>
        <v>0</v>
      </c>
      <c r="N39" s="161">
        <f>'内訳書2-9'!F198</f>
        <v>0</v>
      </c>
      <c r="O39" s="161">
        <f>'内訳書2-10'!F198</f>
        <v>0</v>
      </c>
      <c r="P39" s="161">
        <f>'内訳書2-11'!F198</f>
        <v>0</v>
      </c>
      <c r="Q39" s="161">
        <f>'内訳書2-12'!F198</f>
        <v>0</v>
      </c>
      <c r="R39" s="161">
        <f>'内訳書2-13'!F198</f>
        <v>0</v>
      </c>
      <c r="S39" s="161">
        <f>'内訳書2-14'!F198</f>
        <v>0</v>
      </c>
      <c r="T39" s="161">
        <f>'内訳書2-15'!F198</f>
        <v>0</v>
      </c>
      <c r="U39" s="161">
        <f>'内訳書2-16'!F198</f>
        <v>0</v>
      </c>
      <c r="V39" s="161">
        <f>'内訳書2-17'!F198</f>
        <v>0</v>
      </c>
      <c r="W39" s="161">
        <f>'内訳書2-18'!F198</f>
        <v>0</v>
      </c>
      <c r="X39" s="161">
        <f>'内訳書2-19'!F198</f>
        <v>0</v>
      </c>
      <c r="Y39" s="161">
        <f>'内訳書2-20'!F198</f>
        <v>0</v>
      </c>
      <c r="Z39" s="66">
        <f t="shared" si="2"/>
        <v>0</v>
      </c>
    </row>
    <row r="40" spans="2:26" ht="22.5" customHeight="1">
      <c r="B40" s="493"/>
      <c r="C40" s="466" t="s">
        <v>342</v>
      </c>
      <c r="D40" s="467"/>
      <c r="E40" s="483"/>
      <c r="F40" s="161">
        <f>'内訳書2-1'!F199</f>
        <v>0</v>
      </c>
      <c r="G40" s="161">
        <f>'内訳書2-2'!F199</f>
        <v>0</v>
      </c>
      <c r="H40" s="161">
        <f>'内訳書2-3'!F199</f>
        <v>0</v>
      </c>
      <c r="I40" s="161">
        <f>'内訳書2-4'!F199</f>
        <v>0</v>
      </c>
      <c r="J40" s="161">
        <f>'内訳書2-5'!F199</f>
        <v>0</v>
      </c>
      <c r="K40" s="161">
        <f>'内訳書2-6'!F199</f>
        <v>0</v>
      </c>
      <c r="L40" s="161">
        <f>'内訳書2-7'!F199</f>
        <v>0</v>
      </c>
      <c r="M40" s="161">
        <f>'内訳書2-8'!F199</f>
        <v>0</v>
      </c>
      <c r="N40" s="161">
        <f>'内訳書2-9'!F199</f>
        <v>0</v>
      </c>
      <c r="O40" s="161">
        <f>'内訳書2-10'!F199</f>
        <v>0</v>
      </c>
      <c r="P40" s="161">
        <f>'内訳書2-11'!F199</f>
        <v>0</v>
      </c>
      <c r="Q40" s="161">
        <f>'内訳書2-12'!F199</f>
        <v>0</v>
      </c>
      <c r="R40" s="161">
        <f>'内訳書2-13'!F199</f>
        <v>0</v>
      </c>
      <c r="S40" s="161">
        <f>'内訳書2-14'!F199</f>
        <v>0</v>
      </c>
      <c r="T40" s="161">
        <f>'内訳書2-15'!F199</f>
        <v>0</v>
      </c>
      <c r="U40" s="161">
        <f>'内訳書2-16'!F199</f>
        <v>0</v>
      </c>
      <c r="V40" s="161">
        <f>'内訳書2-17'!F199</f>
        <v>0</v>
      </c>
      <c r="W40" s="161">
        <f>'内訳書2-18'!F199</f>
        <v>0</v>
      </c>
      <c r="X40" s="161">
        <f>'内訳書2-19'!F199</f>
        <v>0</v>
      </c>
      <c r="Y40" s="161">
        <f>'内訳書2-20'!F199</f>
        <v>0</v>
      </c>
      <c r="Z40" s="66">
        <f t="shared" si="2"/>
        <v>0</v>
      </c>
    </row>
    <row r="41" spans="2:26" ht="23.25" customHeight="1">
      <c r="B41" s="493"/>
      <c r="C41" s="478" t="s">
        <v>343</v>
      </c>
      <c r="D41" s="488"/>
      <c r="E41" s="489"/>
      <c r="F41" s="161">
        <f>'内訳書2-1'!F200</f>
        <v>0</v>
      </c>
      <c r="G41" s="161">
        <f>'内訳書2-2'!F200</f>
        <v>0</v>
      </c>
      <c r="H41" s="161">
        <f>'内訳書2-3'!F200</f>
        <v>0</v>
      </c>
      <c r="I41" s="161">
        <f>'内訳書2-4'!F200</f>
        <v>0</v>
      </c>
      <c r="J41" s="161">
        <f>'内訳書2-5'!F200</f>
        <v>0</v>
      </c>
      <c r="K41" s="161">
        <f>'内訳書2-6'!F200</f>
        <v>0</v>
      </c>
      <c r="L41" s="161">
        <f>'内訳書2-7'!F200</f>
        <v>0</v>
      </c>
      <c r="M41" s="161">
        <f>'内訳書2-8'!F200</f>
        <v>0</v>
      </c>
      <c r="N41" s="161">
        <f>'内訳書2-9'!F200</f>
        <v>0</v>
      </c>
      <c r="O41" s="161">
        <f>'内訳書2-10'!F200</f>
        <v>0</v>
      </c>
      <c r="P41" s="161">
        <f>'内訳書2-11'!F200</f>
        <v>0</v>
      </c>
      <c r="Q41" s="161">
        <f>'内訳書2-12'!F200</f>
        <v>0</v>
      </c>
      <c r="R41" s="161">
        <f>'内訳書2-13'!F200</f>
        <v>0</v>
      </c>
      <c r="S41" s="161">
        <f>'内訳書2-14'!F200</f>
        <v>0</v>
      </c>
      <c r="T41" s="161">
        <f>'内訳書2-15'!F200</f>
        <v>0</v>
      </c>
      <c r="U41" s="161">
        <f>'内訳書2-16'!F200</f>
        <v>0</v>
      </c>
      <c r="V41" s="161">
        <f>'内訳書2-17'!F200</f>
        <v>0</v>
      </c>
      <c r="W41" s="161">
        <f>'内訳書2-18'!F200</f>
        <v>0</v>
      </c>
      <c r="X41" s="161">
        <f>'内訳書2-19'!F200</f>
        <v>0</v>
      </c>
      <c r="Y41" s="161">
        <f>'内訳書2-20'!F200</f>
        <v>0</v>
      </c>
      <c r="Z41" s="66">
        <f t="shared" si="2"/>
        <v>0</v>
      </c>
    </row>
    <row r="42" spans="2:26" ht="24.75" customHeight="1">
      <c r="B42" s="494"/>
      <c r="C42" s="466" t="s">
        <v>344</v>
      </c>
      <c r="D42" s="467"/>
      <c r="E42" s="483"/>
      <c r="F42" s="161">
        <f>'内訳書2-1'!F201</f>
        <v>0</v>
      </c>
      <c r="G42" s="161">
        <f>'内訳書2-2'!F201</f>
        <v>0</v>
      </c>
      <c r="H42" s="161">
        <f>'内訳書2-3'!F201</f>
        <v>0</v>
      </c>
      <c r="I42" s="161">
        <f>'内訳書2-4'!F201</f>
        <v>0</v>
      </c>
      <c r="J42" s="161">
        <f>'内訳書2-5'!F201</f>
        <v>0</v>
      </c>
      <c r="K42" s="161">
        <f>'内訳書2-6'!F201</f>
        <v>0</v>
      </c>
      <c r="L42" s="161">
        <f>'内訳書2-7'!F201</f>
        <v>0</v>
      </c>
      <c r="M42" s="161">
        <f>'内訳書2-8'!F201</f>
        <v>0</v>
      </c>
      <c r="N42" s="161">
        <f>'内訳書2-9'!F201</f>
        <v>0</v>
      </c>
      <c r="O42" s="161">
        <f>'内訳書2-10'!F201</f>
        <v>0</v>
      </c>
      <c r="P42" s="161">
        <f>'内訳書2-11'!F201</f>
        <v>0</v>
      </c>
      <c r="Q42" s="161">
        <f>'内訳書2-12'!F201</f>
        <v>0</v>
      </c>
      <c r="R42" s="161">
        <f>'内訳書2-13'!F201</f>
        <v>0</v>
      </c>
      <c r="S42" s="161">
        <f>'内訳書2-14'!F201</f>
        <v>0</v>
      </c>
      <c r="T42" s="161">
        <f>'内訳書2-15'!F201</f>
        <v>0</v>
      </c>
      <c r="U42" s="161">
        <f>'内訳書2-16'!F201</f>
        <v>0</v>
      </c>
      <c r="V42" s="161">
        <f>'内訳書2-17'!F201</f>
        <v>0</v>
      </c>
      <c r="W42" s="161">
        <f>'内訳書2-18'!F201</f>
        <v>0</v>
      </c>
      <c r="X42" s="161">
        <f>'内訳書2-19'!F201</f>
        <v>0</v>
      </c>
      <c r="Y42" s="161">
        <f>'内訳書2-20'!F201</f>
        <v>0</v>
      </c>
      <c r="Z42" s="66">
        <f t="shared" si="2"/>
        <v>0</v>
      </c>
    </row>
    <row r="43" spans="2:26" ht="15" customHeight="1">
      <c r="B43" s="481" t="s">
        <v>345</v>
      </c>
      <c r="C43" s="447" t="s">
        <v>322</v>
      </c>
      <c r="D43" s="466" t="s">
        <v>323</v>
      </c>
      <c r="E43" s="483"/>
      <c r="F43" s="161">
        <f>'内訳書2-1'!F202</f>
        <v>0</v>
      </c>
      <c r="G43" s="161">
        <f>'内訳書2-2'!F202</f>
        <v>0</v>
      </c>
      <c r="H43" s="161">
        <f>'内訳書2-3'!F202</f>
        <v>0</v>
      </c>
      <c r="I43" s="161">
        <f>'内訳書2-4'!F202</f>
        <v>0</v>
      </c>
      <c r="J43" s="161">
        <f>'内訳書2-5'!F202</f>
        <v>0</v>
      </c>
      <c r="K43" s="161">
        <f>'内訳書2-6'!F202</f>
        <v>0</v>
      </c>
      <c r="L43" s="161">
        <f>'内訳書2-7'!F202</f>
        <v>0</v>
      </c>
      <c r="M43" s="161">
        <f>'内訳書2-8'!F202</f>
        <v>0</v>
      </c>
      <c r="N43" s="161">
        <f>'内訳書2-9'!F202</f>
        <v>0</v>
      </c>
      <c r="O43" s="161">
        <f>'内訳書2-10'!F202</f>
        <v>0</v>
      </c>
      <c r="P43" s="161">
        <f>'内訳書2-11'!F202</f>
        <v>0</v>
      </c>
      <c r="Q43" s="161">
        <f>'内訳書2-12'!F202</f>
        <v>0</v>
      </c>
      <c r="R43" s="161">
        <f>'内訳書2-13'!F202</f>
        <v>0</v>
      </c>
      <c r="S43" s="161">
        <f>'内訳書2-14'!F202</f>
        <v>0</v>
      </c>
      <c r="T43" s="161">
        <f>'内訳書2-15'!F202</f>
        <v>0</v>
      </c>
      <c r="U43" s="161">
        <f>'内訳書2-16'!F202</f>
        <v>0</v>
      </c>
      <c r="V43" s="161">
        <f>'内訳書2-17'!F202</f>
        <v>0</v>
      </c>
      <c r="W43" s="161">
        <f>'内訳書2-18'!F202</f>
        <v>0</v>
      </c>
      <c r="X43" s="161">
        <f>'内訳書2-19'!F202</f>
        <v>0</v>
      </c>
      <c r="Y43" s="161">
        <f>'内訳書2-20'!F202</f>
        <v>0</v>
      </c>
      <c r="Z43" s="66">
        <f t="shared" si="2"/>
        <v>0</v>
      </c>
    </row>
    <row r="44" spans="2:26" ht="15" customHeight="1">
      <c r="B44" s="490"/>
      <c r="C44" s="486"/>
      <c r="D44" s="466" t="s">
        <v>324</v>
      </c>
      <c r="E44" s="483"/>
      <c r="F44" s="161">
        <f>'内訳書2-1'!F203</f>
        <v>0</v>
      </c>
      <c r="G44" s="161">
        <f>'内訳書2-2'!F203</f>
        <v>0</v>
      </c>
      <c r="H44" s="161">
        <f>'内訳書2-3'!F203</f>
        <v>0</v>
      </c>
      <c r="I44" s="161">
        <f>'内訳書2-4'!F203</f>
        <v>0</v>
      </c>
      <c r="J44" s="161">
        <f>'内訳書2-5'!F203</f>
        <v>0</v>
      </c>
      <c r="K44" s="161">
        <f>'内訳書2-6'!F203</f>
        <v>0</v>
      </c>
      <c r="L44" s="161">
        <f>'内訳書2-7'!F203</f>
        <v>0</v>
      </c>
      <c r="M44" s="161">
        <f>'内訳書2-8'!F203</f>
        <v>0</v>
      </c>
      <c r="N44" s="161">
        <f>'内訳書2-9'!F203</f>
        <v>0</v>
      </c>
      <c r="O44" s="161">
        <f>'内訳書2-10'!F203</f>
        <v>0</v>
      </c>
      <c r="P44" s="161">
        <f>'内訳書2-11'!F203</f>
        <v>0</v>
      </c>
      <c r="Q44" s="161">
        <f>'内訳書2-12'!F203</f>
        <v>0</v>
      </c>
      <c r="R44" s="161">
        <f>'内訳書2-13'!F203</f>
        <v>0</v>
      </c>
      <c r="S44" s="161">
        <f>'内訳書2-14'!F203</f>
        <v>0</v>
      </c>
      <c r="T44" s="161">
        <f>'内訳書2-15'!F203</f>
        <v>0</v>
      </c>
      <c r="U44" s="161">
        <f>'内訳書2-16'!F203</f>
        <v>0</v>
      </c>
      <c r="V44" s="161">
        <f>'内訳書2-17'!F203</f>
        <v>0</v>
      </c>
      <c r="W44" s="161">
        <f>'内訳書2-18'!F203</f>
        <v>0</v>
      </c>
      <c r="X44" s="161">
        <f>'内訳書2-19'!F203</f>
        <v>0</v>
      </c>
      <c r="Y44" s="161">
        <f>'内訳書2-20'!F203</f>
        <v>0</v>
      </c>
      <c r="Z44" s="66">
        <f t="shared" si="2"/>
        <v>0</v>
      </c>
    </row>
    <row r="45" spans="2:26" ht="15" customHeight="1">
      <c r="B45" s="490"/>
      <c r="C45" s="487"/>
      <c r="D45" s="466" t="s">
        <v>325</v>
      </c>
      <c r="E45" s="483"/>
      <c r="F45" s="161">
        <f>'内訳書2-1'!F204</f>
        <v>0</v>
      </c>
      <c r="G45" s="161">
        <f>'内訳書2-2'!F204</f>
        <v>0</v>
      </c>
      <c r="H45" s="161">
        <f>'内訳書2-3'!F204</f>
        <v>0</v>
      </c>
      <c r="I45" s="161">
        <f>'内訳書2-4'!F204</f>
        <v>0</v>
      </c>
      <c r="J45" s="161">
        <f>'内訳書2-5'!F204</f>
        <v>0</v>
      </c>
      <c r="K45" s="161">
        <f>'内訳書2-6'!F204</f>
        <v>0</v>
      </c>
      <c r="L45" s="161">
        <f>'内訳書2-7'!F204</f>
        <v>0</v>
      </c>
      <c r="M45" s="161">
        <f>'内訳書2-8'!F204</f>
        <v>0</v>
      </c>
      <c r="N45" s="161">
        <f>'内訳書2-9'!F204</f>
        <v>0</v>
      </c>
      <c r="O45" s="161">
        <f>'内訳書2-10'!F204</f>
        <v>0</v>
      </c>
      <c r="P45" s="161">
        <f>'内訳書2-11'!F204</f>
        <v>0</v>
      </c>
      <c r="Q45" s="161">
        <f>'内訳書2-12'!F204</f>
        <v>0</v>
      </c>
      <c r="R45" s="161">
        <f>'内訳書2-13'!F204</f>
        <v>0</v>
      </c>
      <c r="S45" s="161">
        <f>'内訳書2-14'!F204</f>
        <v>0</v>
      </c>
      <c r="T45" s="161">
        <f>'内訳書2-15'!F204</f>
        <v>0</v>
      </c>
      <c r="U45" s="161">
        <f>'内訳書2-16'!F204</f>
        <v>0</v>
      </c>
      <c r="V45" s="161">
        <f>'内訳書2-17'!F204</f>
        <v>0</v>
      </c>
      <c r="W45" s="161">
        <f>'内訳書2-18'!F204</f>
        <v>0</v>
      </c>
      <c r="X45" s="161">
        <f>'内訳書2-19'!F204</f>
        <v>0</v>
      </c>
      <c r="Y45" s="161">
        <f>'内訳書2-20'!F204</f>
        <v>0</v>
      </c>
      <c r="Z45" s="66">
        <f t="shared" si="2"/>
        <v>0</v>
      </c>
    </row>
    <row r="46" spans="2:26" ht="15" customHeight="1">
      <c r="B46" s="490"/>
      <c r="C46" s="447" t="s">
        <v>326</v>
      </c>
      <c r="D46" s="466" t="s">
        <v>327</v>
      </c>
      <c r="E46" s="483"/>
      <c r="F46" s="161">
        <f>'内訳書2-1'!F205</f>
        <v>0</v>
      </c>
      <c r="G46" s="161">
        <f>'内訳書2-2'!F205</f>
        <v>0</v>
      </c>
      <c r="H46" s="161">
        <f>'内訳書2-3'!F205</f>
        <v>0</v>
      </c>
      <c r="I46" s="161">
        <f>'内訳書2-4'!F205</f>
        <v>0</v>
      </c>
      <c r="J46" s="161">
        <f>'内訳書2-5'!F205</f>
        <v>0</v>
      </c>
      <c r="K46" s="161">
        <f>'内訳書2-6'!F205</f>
        <v>0</v>
      </c>
      <c r="L46" s="161">
        <f>'内訳書2-7'!F205</f>
        <v>0</v>
      </c>
      <c r="M46" s="161">
        <f>'内訳書2-8'!F205</f>
        <v>0</v>
      </c>
      <c r="N46" s="161">
        <f>'内訳書2-9'!F205</f>
        <v>0</v>
      </c>
      <c r="O46" s="161">
        <f>'内訳書2-10'!F205</f>
        <v>0</v>
      </c>
      <c r="P46" s="161">
        <f>'内訳書2-11'!F205</f>
        <v>0</v>
      </c>
      <c r="Q46" s="161">
        <f>'内訳書2-12'!F205</f>
        <v>0</v>
      </c>
      <c r="R46" s="161">
        <f>'内訳書2-13'!F205</f>
        <v>0</v>
      </c>
      <c r="S46" s="161">
        <f>'内訳書2-14'!F205</f>
        <v>0</v>
      </c>
      <c r="T46" s="161">
        <f>'内訳書2-15'!F205</f>
        <v>0</v>
      </c>
      <c r="U46" s="161">
        <f>'内訳書2-16'!F205</f>
        <v>0</v>
      </c>
      <c r="V46" s="161">
        <f>'内訳書2-17'!F205</f>
        <v>0</v>
      </c>
      <c r="W46" s="161">
        <f>'内訳書2-18'!F205</f>
        <v>0</v>
      </c>
      <c r="X46" s="161">
        <f>'内訳書2-19'!F205</f>
        <v>0</v>
      </c>
      <c r="Y46" s="161">
        <f>'内訳書2-20'!F205</f>
        <v>0</v>
      </c>
      <c r="Z46" s="66">
        <f t="shared" si="2"/>
        <v>0</v>
      </c>
    </row>
    <row r="47" spans="2:26" ht="15" customHeight="1">
      <c r="B47" s="490"/>
      <c r="C47" s="486"/>
      <c r="D47" s="466" t="s">
        <v>328</v>
      </c>
      <c r="E47" s="483"/>
      <c r="F47" s="161">
        <f>'内訳書2-1'!F206</f>
        <v>0</v>
      </c>
      <c r="G47" s="161">
        <f>'内訳書2-2'!F206</f>
        <v>0</v>
      </c>
      <c r="H47" s="161">
        <f>'内訳書2-3'!F206</f>
        <v>0</v>
      </c>
      <c r="I47" s="161">
        <f>'内訳書2-4'!F206</f>
        <v>0</v>
      </c>
      <c r="J47" s="161">
        <f>'内訳書2-5'!F206</f>
        <v>0</v>
      </c>
      <c r="K47" s="161">
        <f>'内訳書2-6'!F206</f>
        <v>0</v>
      </c>
      <c r="L47" s="161">
        <f>'内訳書2-7'!F206</f>
        <v>0</v>
      </c>
      <c r="M47" s="161">
        <f>'内訳書2-8'!F206</f>
        <v>0</v>
      </c>
      <c r="N47" s="161">
        <f>'内訳書2-9'!F206</f>
        <v>0</v>
      </c>
      <c r="O47" s="161">
        <f>'内訳書2-10'!F206</f>
        <v>0</v>
      </c>
      <c r="P47" s="161">
        <f>'内訳書2-11'!F206</f>
        <v>0</v>
      </c>
      <c r="Q47" s="161">
        <f>'内訳書2-12'!F206</f>
        <v>0</v>
      </c>
      <c r="R47" s="161">
        <f>'内訳書2-13'!F206</f>
        <v>0</v>
      </c>
      <c r="S47" s="161">
        <f>'内訳書2-14'!F206</f>
        <v>0</v>
      </c>
      <c r="T47" s="161">
        <f>'内訳書2-15'!F206</f>
        <v>0</v>
      </c>
      <c r="U47" s="161">
        <f>'内訳書2-16'!F206</f>
        <v>0</v>
      </c>
      <c r="V47" s="161">
        <f>'内訳書2-17'!F206</f>
        <v>0</v>
      </c>
      <c r="W47" s="161">
        <f>'内訳書2-18'!F206</f>
        <v>0</v>
      </c>
      <c r="X47" s="161">
        <f>'内訳書2-19'!F206</f>
        <v>0</v>
      </c>
      <c r="Y47" s="161">
        <f>'内訳書2-20'!F206</f>
        <v>0</v>
      </c>
      <c r="Z47" s="66">
        <f t="shared" si="2"/>
        <v>0</v>
      </c>
    </row>
    <row r="48" spans="2:26" ht="15" customHeight="1">
      <c r="B48" s="490"/>
      <c r="C48" s="486"/>
      <c r="D48" s="466" t="s">
        <v>329</v>
      </c>
      <c r="E48" s="483"/>
      <c r="F48" s="161">
        <f>'内訳書2-1'!F207</f>
        <v>0</v>
      </c>
      <c r="G48" s="161">
        <f>'内訳書2-2'!F207</f>
        <v>0</v>
      </c>
      <c r="H48" s="161">
        <f>'内訳書2-3'!F207</f>
        <v>0</v>
      </c>
      <c r="I48" s="161">
        <f>'内訳書2-4'!F207</f>
        <v>0</v>
      </c>
      <c r="J48" s="161">
        <f>'内訳書2-5'!F207</f>
        <v>0</v>
      </c>
      <c r="K48" s="161">
        <f>'内訳書2-6'!F207</f>
        <v>0</v>
      </c>
      <c r="L48" s="161">
        <f>'内訳書2-7'!F207</f>
        <v>0</v>
      </c>
      <c r="M48" s="161">
        <f>'内訳書2-8'!F207</f>
        <v>0</v>
      </c>
      <c r="N48" s="161">
        <f>'内訳書2-9'!F207</f>
        <v>0</v>
      </c>
      <c r="O48" s="161">
        <f>'内訳書2-10'!F207</f>
        <v>0</v>
      </c>
      <c r="P48" s="161">
        <f>'内訳書2-11'!F207</f>
        <v>0</v>
      </c>
      <c r="Q48" s="161">
        <f>'内訳書2-12'!F207</f>
        <v>0</v>
      </c>
      <c r="R48" s="161">
        <f>'内訳書2-13'!F207</f>
        <v>0</v>
      </c>
      <c r="S48" s="161">
        <f>'内訳書2-14'!F207</f>
        <v>0</v>
      </c>
      <c r="T48" s="161">
        <f>'内訳書2-15'!F207</f>
        <v>0</v>
      </c>
      <c r="U48" s="161">
        <f>'内訳書2-16'!F207</f>
        <v>0</v>
      </c>
      <c r="V48" s="161">
        <f>'内訳書2-17'!F207</f>
        <v>0</v>
      </c>
      <c r="W48" s="161">
        <f>'内訳書2-18'!F207</f>
        <v>0</v>
      </c>
      <c r="X48" s="161">
        <f>'内訳書2-19'!F207</f>
        <v>0</v>
      </c>
      <c r="Y48" s="161">
        <f>'内訳書2-20'!F207</f>
        <v>0</v>
      </c>
      <c r="Z48" s="66">
        <f t="shared" si="2"/>
        <v>0</v>
      </c>
    </row>
    <row r="49" spans="2:26" ht="15" customHeight="1">
      <c r="B49" s="490"/>
      <c r="C49" s="486"/>
      <c r="D49" s="466" t="s">
        <v>330</v>
      </c>
      <c r="E49" s="483"/>
      <c r="F49" s="161">
        <f>'内訳書2-1'!F208</f>
        <v>0</v>
      </c>
      <c r="G49" s="161">
        <f>'内訳書2-2'!F208</f>
        <v>0</v>
      </c>
      <c r="H49" s="161">
        <f>'内訳書2-3'!F208</f>
        <v>0</v>
      </c>
      <c r="I49" s="161">
        <f>'内訳書2-4'!F208</f>
        <v>0</v>
      </c>
      <c r="J49" s="161">
        <f>'内訳書2-5'!F208</f>
        <v>0</v>
      </c>
      <c r="K49" s="161">
        <f>'内訳書2-6'!F208</f>
        <v>0</v>
      </c>
      <c r="L49" s="161">
        <f>'内訳書2-7'!F208</f>
        <v>0</v>
      </c>
      <c r="M49" s="161">
        <f>'内訳書2-8'!F208</f>
        <v>0</v>
      </c>
      <c r="N49" s="161">
        <f>'内訳書2-9'!F208</f>
        <v>0</v>
      </c>
      <c r="O49" s="161">
        <f>'内訳書2-10'!F208</f>
        <v>0</v>
      </c>
      <c r="P49" s="161">
        <f>'内訳書2-11'!F208</f>
        <v>0</v>
      </c>
      <c r="Q49" s="161">
        <f>'内訳書2-12'!F208</f>
        <v>0</v>
      </c>
      <c r="R49" s="161">
        <f>'内訳書2-13'!F208</f>
        <v>0</v>
      </c>
      <c r="S49" s="161">
        <f>'内訳書2-14'!F208</f>
        <v>0</v>
      </c>
      <c r="T49" s="161">
        <f>'内訳書2-15'!F208</f>
        <v>0</v>
      </c>
      <c r="U49" s="161">
        <f>'内訳書2-16'!F208</f>
        <v>0</v>
      </c>
      <c r="V49" s="161">
        <f>'内訳書2-17'!F208</f>
        <v>0</v>
      </c>
      <c r="W49" s="161">
        <f>'内訳書2-18'!F208</f>
        <v>0</v>
      </c>
      <c r="X49" s="161">
        <f>'内訳書2-19'!F208</f>
        <v>0</v>
      </c>
      <c r="Y49" s="161">
        <f>'内訳書2-20'!F208</f>
        <v>0</v>
      </c>
      <c r="Z49" s="66">
        <f t="shared" si="2"/>
        <v>0</v>
      </c>
    </row>
    <row r="50" spans="2:26" ht="15" customHeight="1">
      <c r="B50" s="490"/>
      <c r="C50" s="487"/>
      <c r="D50" s="466" t="s">
        <v>331</v>
      </c>
      <c r="E50" s="483"/>
      <c r="F50" s="161">
        <f>'内訳書2-1'!F209</f>
        <v>0</v>
      </c>
      <c r="G50" s="161">
        <f>'内訳書2-2'!F209</f>
        <v>0</v>
      </c>
      <c r="H50" s="161">
        <f>'内訳書2-3'!F209</f>
        <v>0</v>
      </c>
      <c r="I50" s="161">
        <f>'内訳書2-4'!F209</f>
        <v>0</v>
      </c>
      <c r="J50" s="161">
        <f>'内訳書2-5'!F209</f>
        <v>0</v>
      </c>
      <c r="K50" s="161">
        <f>'内訳書2-6'!F209</f>
        <v>0</v>
      </c>
      <c r="L50" s="161">
        <f>'内訳書2-7'!F209</f>
        <v>0</v>
      </c>
      <c r="M50" s="161">
        <f>'内訳書2-8'!F209</f>
        <v>0</v>
      </c>
      <c r="N50" s="161">
        <f>'内訳書2-9'!F209</f>
        <v>0</v>
      </c>
      <c r="O50" s="161">
        <f>'内訳書2-10'!F209</f>
        <v>0</v>
      </c>
      <c r="P50" s="161">
        <f>'内訳書2-11'!F209</f>
        <v>0</v>
      </c>
      <c r="Q50" s="161">
        <f>'内訳書2-12'!F209</f>
        <v>0</v>
      </c>
      <c r="R50" s="161">
        <f>'内訳書2-13'!F209</f>
        <v>0</v>
      </c>
      <c r="S50" s="161">
        <f>'内訳書2-14'!F209</f>
        <v>0</v>
      </c>
      <c r="T50" s="161">
        <f>'内訳書2-15'!F209</f>
        <v>0</v>
      </c>
      <c r="U50" s="161">
        <f>'内訳書2-16'!F209</f>
        <v>0</v>
      </c>
      <c r="V50" s="161">
        <f>'内訳書2-17'!F209</f>
        <v>0</v>
      </c>
      <c r="W50" s="161">
        <f>'内訳書2-18'!F209</f>
        <v>0</v>
      </c>
      <c r="X50" s="161">
        <f>'内訳書2-19'!F209</f>
        <v>0</v>
      </c>
      <c r="Y50" s="161">
        <f>'内訳書2-20'!F209</f>
        <v>0</v>
      </c>
      <c r="Z50" s="66">
        <f t="shared" si="2"/>
        <v>0</v>
      </c>
    </row>
    <row r="51" spans="2:26" ht="15" customHeight="1">
      <c r="B51" s="490"/>
      <c r="C51" s="447" t="s">
        <v>332</v>
      </c>
      <c r="D51" s="466" t="s">
        <v>223</v>
      </c>
      <c r="E51" s="483"/>
      <c r="F51" s="161">
        <f>'内訳書2-1'!F210</f>
        <v>0</v>
      </c>
      <c r="G51" s="161">
        <f>'内訳書2-2'!F210</f>
        <v>0</v>
      </c>
      <c r="H51" s="161">
        <f>'内訳書2-3'!F210</f>
        <v>0</v>
      </c>
      <c r="I51" s="161">
        <f>'内訳書2-4'!F210</f>
        <v>0</v>
      </c>
      <c r="J51" s="161">
        <f>'内訳書2-5'!F210</f>
        <v>0</v>
      </c>
      <c r="K51" s="161">
        <f>'内訳書2-6'!F210</f>
        <v>0</v>
      </c>
      <c r="L51" s="161">
        <f>'内訳書2-7'!F210</f>
        <v>0</v>
      </c>
      <c r="M51" s="161">
        <f>'内訳書2-8'!F210</f>
        <v>0</v>
      </c>
      <c r="N51" s="161">
        <f>'内訳書2-9'!F210</f>
        <v>0</v>
      </c>
      <c r="O51" s="161">
        <f>'内訳書2-10'!F210</f>
        <v>0</v>
      </c>
      <c r="P51" s="161">
        <f>'内訳書2-11'!F210</f>
        <v>0</v>
      </c>
      <c r="Q51" s="161">
        <f>'内訳書2-12'!F210</f>
        <v>0</v>
      </c>
      <c r="R51" s="161">
        <f>'内訳書2-13'!F210</f>
        <v>0</v>
      </c>
      <c r="S51" s="161">
        <f>'内訳書2-14'!F210</f>
        <v>0</v>
      </c>
      <c r="T51" s="161">
        <f>'内訳書2-15'!F210</f>
        <v>0</v>
      </c>
      <c r="U51" s="161">
        <f>'内訳書2-16'!F210</f>
        <v>0</v>
      </c>
      <c r="V51" s="161">
        <f>'内訳書2-17'!F210</f>
        <v>0</v>
      </c>
      <c r="W51" s="161">
        <f>'内訳書2-18'!F210</f>
        <v>0</v>
      </c>
      <c r="X51" s="161">
        <f>'内訳書2-19'!F210</f>
        <v>0</v>
      </c>
      <c r="Y51" s="161">
        <f>'内訳書2-20'!F210</f>
        <v>0</v>
      </c>
      <c r="Z51" s="66">
        <f t="shared" si="2"/>
        <v>0</v>
      </c>
    </row>
    <row r="52" spans="2:26" ht="15" customHeight="1">
      <c r="B52" s="490"/>
      <c r="C52" s="486"/>
      <c r="D52" s="466" t="s">
        <v>333</v>
      </c>
      <c r="E52" s="483"/>
      <c r="F52" s="161">
        <f>'内訳書2-1'!F211</f>
        <v>0</v>
      </c>
      <c r="G52" s="161">
        <f>'内訳書2-2'!F211</f>
        <v>0</v>
      </c>
      <c r="H52" s="161">
        <f>'内訳書2-3'!F211</f>
        <v>0</v>
      </c>
      <c r="I52" s="161">
        <f>'内訳書2-4'!F211</f>
        <v>0</v>
      </c>
      <c r="J52" s="161">
        <f>'内訳書2-5'!F211</f>
        <v>0</v>
      </c>
      <c r="K52" s="161">
        <f>'内訳書2-6'!F211</f>
        <v>0</v>
      </c>
      <c r="L52" s="161">
        <f>'内訳書2-7'!F211</f>
        <v>0</v>
      </c>
      <c r="M52" s="161">
        <f>'内訳書2-8'!F211</f>
        <v>0</v>
      </c>
      <c r="N52" s="161">
        <f>'内訳書2-9'!F211</f>
        <v>0</v>
      </c>
      <c r="O52" s="161">
        <f>'内訳書2-10'!F211</f>
        <v>0</v>
      </c>
      <c r="P52" s="161">
        <f>'内訳書2-11'!F211</f>
        <v>0</v>
      </c>
      <c r="Q52" s="161">
        <f>'内訳書2-12'!F211</f>
        <v>0</v>
      </c>
      <c r="R52" s="161">
        <f>'内訳書2-13'!F211</f>
        <v>0</v>
      </c>
      <c r="S52" s="161">
        <f>'内訳書2-14'!F211</f>
        <v>0</v>
      </c>
      <c r="T52" s="161">
        <f>'内訳書2-15'!F211</f>
        <v>0</v>
      </c>
      <c r="U52" s="161">
        <f>'内訳書2-16'!F211</f>
        <v>0</v>
      </c>
      <c r="V52" s="161">
        <f>'内訳書2-17'!F211</f>
        <v>0</v>
      </c>
      <c r="W52" s="161">
        <f>'内訳書2-18'!F211</f>
        <v>0</v>
      </c>
      <c r="X52" s="161">
        <f>'内訳書2-19'!F211</f>
        <v>0</v>
      </c>
      <c r="Y52" s="161">
        <f>'内訳書2-20'!F211</f>
        <v>0</v>
      </c>
      <c r="Z52" s="66">
        <f t="shared" si="2"/>
        <v>0</v>
      </c>
    </row>
    <row r="53" spans="2:26" ht="15" customHeight="1">
      <c r="B53" s="490"/>
      <c r="C53" s="487"/>
      <c r="D53" s="466" t="s">
        <v>334</v>
      </c>
      <c r="E53" s="483"/>
      <c r="F53" s="161">
        <f>'内訳書2-1'!F212</f>
        <v>0</v>
      </c>
      <c r="G53" s="161">
        <f>'内訳書2-2'!F212</f>
        <v>0</v>
      </c>
      <c r="H53" s="161">
        <f>'内訳書2-3'!F212</f>
        <v>0</v>
      </c>
      <c r="I53" s="161">
        <f>'内訳書2-4'!F212</f>
        <v>0</v>
      </c>
      <c r="J53" s="161">
        <f>'内訳書2-5'!F212</f>
        <v>0</v>
      </c>
      <c r="K53" s="161">
        <f>'内訳書2-6'!F212</f>
        <v>0</v>
      </c>
      <c r="L53" s="161">
        <f>'内訳書2-7'!F212</f>
        <v>0</v>
      </c>
      <c r="M53" s="161">
        <f>'内訳書2-8'!F212</f>
        <v>0</v>
      </c>
      <c r="N53" s="161">
        <f>'内訳書2-9'!F212</f>
        <v>0</v>
      </c>
      <c r="O53" s="161">
        <f>'内訳書2-10'!F212</f>
        <v>0</v>
      </c>
      <c r="P53" s="161">
        <f>'内訳書2-11'!F212</f>
        <v>0</v>
      </c>
      <c r="Q53" s="161">
        <f>'内訳書2-12'!F212</f>
        <v>0</v>
      </c>
      <c r="R53" s="161">
        <f>'内訳書2-13'!F212</f>
        <v>0</v>
      </c>
      <c r="S53" s="161">
        <f>'内訳書2-14'!F212</f>
        <v>0</v>
      </c>
      <c r="T53" s="161">
        <f>'内訳書2-15'!F212</f>
        <v>0</v>
      </c>
      <c r="U53" s="161">
        <f>'内訳書2-16'!F212</f>
        <v>0</v>
      </c>
      <c r="V53" s="161">
        <f>'内訳書2-17'!F212</f>
        <v>0</v>
      </c>
      <c r="W53" s="161">
        <f>'内訳書2-18'!F212</f>
        <v>0</v>
      </c>
      <c r="X53" s="161">
        <f>'内訳書2-19'!F212</f>
        <v>0</v>
      </c>
      <c r="Y53" s="161">
        <f>'内訳書2-20'!F212</f>
        <v>0</v>
      </c>
      <c r="Z53" s="66">
        <f t="shared" si="2"/>
        <v>0</v>
      </c>
    </row>
    <row r="54" spans="2:26" ht="15" customHeight="1">
      <c r="B54" s="490"/>
      <c r="C54" s="447" t="s">
        <v>335</v>
      </c>
      <c r="D54" s="466" t="s">
        <v>336</v>
      </c>
      <c r="E54" s="483"/>
      <c r="F54" s="161">
        <f>'内訳書2-1'!F213</f>
        <v>0</v>
      </c>
      <c r="G54" s="161">
        <f>'内訳書2-2'!F213</f>
        <v>0</v>
      </c>
      <c r="H54" s="161">
        <f>'内訳書2-3'!F213</f>
        <v>0</v>
      </c>
      <c r="I54" s="161">
        <f>'内訳書2-4'!F213</f>
        <v>0</v>
      </c>
      <c r="J54" s="161">
        <f>'内訳書2-5'!F213</f>
        <v>0</v>
      </c>
      <c r="K54" s="161">
        <f>'内訳書2-6'!F213</f>
        <v>0</v>
      </c>
      <c r="L54" s="161">
        <f>'内訳書2-7'!F213</f>
        <v>0</v>
      </c>
      <c r="M54" s="161">
        <f>'内訳書2-8'!F213</f>
        <v>0</v>
      </c>
      <c r="N54" s="161">
        <f>'内訳書2-9'!F213</f>
        <v>0</v>
      </c>
      <c r="O54" s="161">
        <f>'内訳書2-10'!F213</f>
        <v>0</v>
      </c>
      <c r="P54" s="161">
        <f>'内訳書2-11'!F213</f>
        <v>0</v>
      </c>
      <c r="Q54" s="161">
        <f>'内訳書2-12'!F213</f>
        <v>0</v>
      </c>
      <c r="R54" s="161">
        <f>'内訳書2-13'!F213</f>
        <v>0</v>
      </c>
      <c r="S54" s="161">
        <f>'内訳書2-14'!F213</f>
        <v>0</v>
      </c>
      <c r="T54" s="161">
        <f>'内訳書2-15'!F213</f>
        <v>0</v>
      </c>
      <c r="U54" s="161">
        <f>'内訳書2-16'!F213</f>
        <v>0</v>
      </c>
      <c r="V54" s="161">
        <f>'内訳書2-17'!F213</f>
        <v>0</v>
      </c>
      <c r="W54" s="161">
        <f>'内訳書2-18'!F213</f>
        <v>0</v>
      </c>
      <c r="X54" s="161">
        <f>'内訳書2-19'!F213</f>
        <v>0</v>
      </c>
      <c r="Y54" s="161">
        <f>'内訳書2-20'!F213</f>
        <v>0</v>
      </c>
      <c r="Z54" s="66">
        <f t="shared" si="2"/>
        <v>0</v>
      </c>
    </row>
    <row r="55" spans="2:26" ht="15" customHeight="1">
      <c r="B55" s="490"/>
      <c r="C55" s="486"/>
      <c r="D55" s="466" t="s">
        <v>337</v>
      </c>
      <c r="E55" s="483"/>
      <c r="F55" s="161">
        <f>'内訳書2-1'!F214</f>
        <v>0</v>
      </c>
      <c r="G55" s="161">
        <f>'内訳書2-2'!F214</f>
        <v>0</v>
      </c>
      <c r="H55" s="161">
        <f>'内訳書2-3'!F214</f>
        <v>0</v>
      </c>
      <c r="I55" s="161">
        <f>'内訳書2-4'!F214</f>
        <v>0</v>
      </c>
      <c r="J55" s="161">
        <f>'内訳書2-5'!F214</f>
        <v>0</v>
      </c>
      <c r="K55" s="161">
        <f>'内訳書2-6'!F214</f>
        <v>0</v>
      </c>
      <c r="L55" s="161">
        <f>'内訳書2-7'!F214</f>
        <v>0</v>
      </c>
      <c r="M55" s="161">
        <f>'内訳書2-8'!F214</f>
        <v>0</v>
      </c>
      <c r="N55" s="161">
        <f>'内訳書2-9'!F214</f>
        <v>0</v>
      </c>
      <c r="O55" s="161">
        <f>'内訳書2-10'!F214</f>
        <v>0</v>
      </c>
      <c r="P55" s="161">
        <f>'内訳書2-11'!F214</f>
        <v>0</v>
      </c>
      <c r="Q55" s="161">
        <f>'内訳書2-12'!F214</f>
        <v>0</v>
      </c>
      <c r="R55" s="161">
        <f>'内訳書2-13'!F214</f>
        <v>0</v>
      </c>
      <c r="S55" s="161">
        <f>'内訳書2-14'!F214</f>
        <v>0</v>
      </c>
      <c r="T55" s="161">
        <f>'内訳書2-15'!F214</f>
        <v>0</v>
      </c>
      <c r="U55" s="161">
        <f>'内訳書2-16'!F214</f>
        <v>0</v>
      </c>
      <c r="V55" s="161">
        <f>'内訳書2-17'!F214</f>
        <v>0</v>
      </c>
      <c r="W55" s="161">
        <f>'内訳書2-18'!F214</f>
        <v>0</v>
      </c>
      <c r="X55" s="161">
        <f>'内訳書2-19'!F214</f>
        <v>0</v>
      </c>
      <c r="Y55" s="161">
        <f>'内訳書2-20'!F214</f>
        <v>0</v>
      </c>
      <c r="Z55" s="66">
        <f t="shared" si="2"/>
        <v>0</v>
      </c>
    </row>
    <row r="56" spans="2:26" ht="15" customHeight="1">
      <c r="B56" s="490"/>
      <c r="C56" s="486"/>
      <c r="D56" s="466" t="s">
        <v>338</v>
      </c>
      <c r="E56" s="483"/>
      <c r="F56" s="161">
        <f>'内訳書2-1'!F215</f>
        <v>0</v>
      </c>
      <c r="G56" s="161">
        <f>'内訳書2-2'!F215</f>
        <v>0</v>
      </c>
      <c r="H56" s="161">
        <f>'内訳書2-3'!F215</f>
        <v>0</v>
      </c>
      <c r="I56" s="161">
        <f>'内訳書2-4'!F215</f>
        <v>0</v>
      </c>
      <c r="J56" s="161">
        <f>'内訳書2-5'!F215</f>
        <v>0</v>
      </c>
      <c r="K56" s="161">
        <f>'内訳書2-6'!F215</f>
        <v>0</v>
      </c>
      <c r="L56" s="161">
        <f>'内訳書2-7'!F215</f>
        <v>0</v>
      </c>
      <c r="M56" s="161">
        <f>'内訳書2-8'!F215</f>
        <v>0</v>
      </c>
      <c r="N56" s="161">
        <f>'内訳書2-9'!F215</f>
        <v>0</v>
      </c>
      <c r="O56" s="161">
        <f>'内訳書2-10'!F215</f>
        <v>0</v>
      </c>
      <c r="P56" s="161">
        <f>'内訳書2-11'!F215</f>
        <v>0</v>
      </c>
      <c r="Q56" s="161">
        <f>'内訳書2-12'!F215</f>
        <v>0</v>
      </c>
      <c r="R56" s="161">
        <f>'内訳書2-13'!F215</f>
        <v>0</v>
      </c>
      <c r="S56" s="161">
        <f>'内訳書2-14'!F215</f>
        <v>0</v>
      </c>
      <c r="T56" s="161">
        <f>'内訳書2-15'!F215</f>
        <v>0</v>
      </c>
      <c r="U56" s="161">
        <f>'内訳書2-16'!F215</f>
        <v>0</v>
      </c>
      <c r="V56" s="161">
        <f>'内訳書2-17'!F215</f>
        <v>0</v>
      </c>
      <c r="W56" s="161">
        <f>'内訳書2-18'!F215</f>
        <v>0</v>
      </c>
      <c r="X56" s="161">
        <f>'内訳書2-19'!F215</f>
        <v>0</v>
      </c>
      <c r="Y56" s="161">
        <f>'内訳書2-20'!F215</f>
        <v>0</v>
      </c>
      <c r="Z56" s="66">
        <f t="shared" si="2"/>
        <v>0</v>
      </c>
    </row>
    <row r="57" spans="2:26" ht="15" customHeight="1">
      <c r="B57" s="490"/>
      <c r="C57" s="486"/>
      <c r="D57" s="466" t="s">
        <v>339</v>
      </c>
      <c r="E57" s="483"/>
      <c r="F57" s="161">
        <f>'内訳書2-1'!F216</f>
        <v>0</v>
      </c>
      <c r="G57" s="161">
        <f>'内訳書2-2'!F216</f>
        <v>0</v>
      </c>
      <c r="H57" s="161">
        <f>'内訳書2-3'!F216</f>
        <v>0</v>
      </c>
      <c r="I57" s="161">
        <f>'内訳書2-4'!F216</f>
        <v>0</v>
      </c>
      <c r="J57" s="161">
        <f>'内訳書2-5'!F216</f>
        <v>0</v>
      </c>
      <c r="K57" s="161">
        <f>'内訳書2-6'!F216</f>
        <v>0</v>
      </c>
      <c r="L57" s="161">
        <f>'内訳書2-7'!F216</f>
        <v>0</v>
      </c>
      <c r="M57" s="161">
        <f>'内訳書2-8'!F216</f>
        <v>0</v>
      </c>
      <c r="N57" s="161">
        <f>'内訳書2-9'!F216</f>
        <v>0</v>
      </c>
      <c r="O57" s="161">
        <f>'内訳書2-10'!F216</f>
        <v>0</v>
      </c>
      <c r="P57" s="161">
        <f>'内訳書2-11'!F216</f>
        <v>0</v>
      </c>
      <c r="Q57" s="161">
        <f>'内訳書2-12'!F216</f>
        <v>0</v>
      </c>
      <c r="R57" s="161">
        <f>'内訳書2-13'!F216</f>
        <v>0</v>
      </c>
      <c r="S57" s="161">
        <f>'内訳書2-14'!F216</f>
        <v>0</v>
      </c>
      <c r="T57" s="161">
        <f>'内訳書2-15'!F216</f>
        <v>0</v>
      </c>
      <c r="U57" s="161">
        <f>'内訳書2-16'!F216</f>
        <v>0</v>
      </c>
      <c r="V57" s="161">
        <f>'内訳書2-17'!F216</f>
        <v>0</v>
      </c>
      <c r="W57" s="161">
        <f>'内訳書2-18'!F216</f>
        <v>0</v>
      </c>
      <c r="X57" s="161">
        <f>'内訳書2-19'!F216</f>
        <v>0</v>
      </c>
      <c r="Y57" s="161">
        <f>'内訳書2-20'!F216</f>
        <v>0</v>
      </c>
      <c r="Z57" s="66">
        <f t="shared" si="2"/>
        <v>0</v>
      </c>
    </row>
    <row r="58" spans="2:26" ht="15" customHeight="1">
      <c r="B58" s="490"/>
      <c r="C58" s="487"/>
      <c r="D58" s="466" t="s">
        <v>314</v>
      </c>
      <c r="E58" s="483"/>
      <c r="F58" s="161">
        <f>'内訳書2-1'!F217</f>
        <v>0</v>
      </c>
      <c r="G58" s="161">
        <f>'内訳書2-2'!F217</f>
        <v>0</v>
      </c>
      <c r="H58" s="161">
        <f>'内訳書2-3'!F217</f>
        <v>0</v>
      </c>
      <c r="I58" s="161">
        <f>'内訳書2-4'!F217</f>
        <v>0</v>
      </c>
      <c r="J58" s="161">
        <f>'内訳書2-5'!F217</f>
        <v>0</v>
      </c>
      <c r="K58" s="161">
        <f>'内訳書2-6'!F217</f>
        <v>0</v>
      </c>
      <c r="L58" s="161">
        <f>'内訳書2-7'!F217</f>
        <v>0</v>
      </c>
      <c r="M58" s="161">
        <f>'内訳書2-8'!F217</f>
        <v>0</v>
      </c>
      <c r="N58" s="161">
        <f>'内訳書2-9'!F217</f>
        <v>0</v>
      </c>
      <c r="O58" s="161">
        <f>'内訳書2-10'!F217</f>
        <v>0</v>
      </c>
      <c r="P58" s="161">
        <f>'内訳書2-11'!F217</f>
        <v>0</v>
      </c>
      <c r="Q58" s="161">
        <f>'内訳書2-12'!F217</f>
        <v>0</v>
      </c>
      <c r="R58" s="161">
        <f>'内訳書2-13'!F217</f>
        <v>0</v>
      </c>
      <c r="S58" s="161">
        <f>'内訳書2-14'!F217</f>
        <v>0</v>
      </c>
      <c r="T58" s="161">
        <f>'内訳書2-15'!F217</f>
        <v>0</v>
      </c>
      <c r="U58" s="161">
        <f>'内訳書2-16'!F217</f>
        <v>0</v>
      </c>
      <c r="V58" s="161">
        <f>'内訳書2-17'!F217</f>
        <v>0</v>
      </c>
      <c r="W58" s="161">
        <f>'内訳書2-18'!F217</f>
        <v>0</v>
      </c>
      <c r="X58" s="161">
        <f>'内訳書2-19'!F217</f>
        <v>0</v>
      </c>
      <c r="Y58" s="161">
        <f>'内訳書2-20'!F217</f>
        <v>0</v>
      </c>
      <c r="Z58" s="66">
        <f t="shared" si="2"/>
        <v>0</v>
      </c>
    </row>
    <row r="59" spans="2:26" ht="15" customHeight="1">
      <c r="B59" s="490"/>
      <c r="C59" s="202" t="s">
        <v>340</v>
      </c>
      <c r="D59" s="466" t="s">
        <v>341</v>
      </c>
      <c r="E59" s="483"/>
      <c r="F59" s="161">
        <f>'内訳書2-1'!F218</f>
        <v>0</v>
      </c>
      <c r="G59" s="161">
        <f>'内訳書2-2'!F218</f>
        <v>0</v>
      </c>
      <c r="H59" s="161">
        <f>'内訳書2-3'!F218</f>
        <v>0</v>
      </c>
      <c r="I59" s="161">
        <f>'内訳書2-4'!F218</f>
        <v>0</v>
      </c>
      <c r="J59" s="161">
        <f>'内訳書2-5'!F218</f>
        <v>0</v>
      </c>
      <c r="K59" s="161">
        <f>'内訳書2-6'!F218</f>
        <v>0</v>
      </c>
      <c r="L59" s="161">
        <f>'内訳書2-7'!F218</f>
        <v>0</v>
      </c>
      <c r="M59" s="161">
        <f>'内訳書2-8'!F218</f>
        <v>0</v>
      </c>
      <c r="N59" s="161">
        <f>'内訳書2-9'!F218</f>
        <v>0</v>
      </c>
      <c r="O59" s="161">
        <f>'内訳書2-10'!F218</f>
        <v>0</v>
      </c>
      <c r="P59" s="161">
        <f>'内訳書2-11'!F218</f>
        <v>0</v>
      </c>
      <c r="Q59" s="161">
        <f>'内訳書2-12'!F218</f>
        <v>0</v>
      </c>
      <c r="R59" s="161">
        <f>'内訳書2-13'!F218</f>
        <v>0</v>
      </c>
      <c r="S59" s="161">
        <f>'内訳書2-14'!F218</f>
        <v>0</v>
      </c>
      <c r="T59" s="161">
        <f>'内訳書2-15'!F218</f>
        <v>0</v>
      </c>
      <c r="U59" s="161">
        <f>'内訳書2-16'!F218</f>
        <v>0</v>
      </c>
      <c r="V59" s="161">
        <f>'内訳書2-17'!F218</f>
        <v>0</v>
      </c>
      <c r="W59" s="161">
        <f>'内訳書2-18'!F218</f>
        <v>0</v>
      </c>
      <c r="X59" s="161">
        <f>'内訳書2-19'!F218</f>
        <v>0</v>
      </c>
      <c r="Y59" s="161">
        <f>'内訳書2-20'!F218</f>
        <v>0</v>
      </c>
      <c r="Z59" s="66">
        <f t="shared" si="2"/>
        <v>0</v>
      </c>
    </row>
    <row r="60" spans="2:26" ht="22.5" customHeight="1" thickBot="1">
      <c r="B60" s="491"/>
      <c r="C60" s="468" t="s">
        <v>346</v>
      </c>
      <c r="D60" s="480"/>
      <c r="E60" s="484"/>
      <c r="F60" s="181">
        <f>'内訳書2-1'!F219</f>
        <v>0</v>
      </c>
      <c r="G60" s="72">
        <f>'内訳書2-2'!F219</f>
        <v>0</v>
      </c>
      <c r="H60" s="72">
        <f>'内訳書2-3'!F219</f>
        <v>0</v>
      </c>
      <c r="I60" s="72">
        <f>'内訳書2-4'!F219</f>
        <v>0</v>
      </c>
      <c r="J60" s="72">
        <f>'内訳書2-5'!F219</f>
        <v>0</v>
      </c>
      <c r="K60" s="72">
        <f>'内訳書2-6'!F219</f>
        <v>0</v>
      </c>
      <c r="L60" s="72">
        <f>'内訳書2-7'!F219</f>
        <v>0</v>
      </c>
      <c r="M60" s="72">
        <f>'内訳書2-8'!F219</f>
        <v>0</v>
      </c>
      <c r="N60" s="72">
        <f>'内訳書2-9'!F219</f>
        <v>0</v>
      </c>
      <c r="O60" s="72">
        <f>'内訳書2-10'!F219</f>
        <v>0</v>
      </c>
      <c r="P60" s="72">
        <f>'内訳書2-11'!F219</f>
        <v>0</v>
      </c>
      <c r="Q60" s="72">
        <f>'内訳書2-12'!F219</f>
        <v>0</v>
      </c>
      <c r="R60" s="72">
        <f>'内訳書2-13'!F219</f>
        <v>0</v>
      </c>
      <c r="S60" s="72">
        <f>'内訳書2-14'!F219</f>
        <v>0</v>
      </c>
      <c r="T60" s="72">
        <f>'内訳書2-15'!F219</f>
        <v>0</v>
      </c>
      <c r="U60" s="72">
        <f>'内訳書2-16'!F219</f>
        <v>0</v>
      </c>
      <c r="V60" s="72">
        <f>'内訳書2-17'!F219</f>
        <v>0</v>
      </c>
      <c r="W60" s="72">
        <f>'内訳書2-18'!F219</f>
        <v>0</v>
      </c>
      <c r="X60" s="72">
        <f>'内訳書2-19'!F219</f>
        <v>0</v>
      </c>
      <c r="Y60" s="72">
        <f>'内訳書2-20'!F219</f>
        <v>0</v>
      </c>
      <c r="Z60" s="69">
        <f t="shared" si="2"/>
        <v>0</v>
      </c>
    </row>
    <row r="61" spans="2:26" ht="22.5" customHeight="1" thickTop="1">
      <c r="B61" s="471" t="s">
        <v>347</v>
      </c>
      <c r="C61" s="472"/>
      <c r="D61" s="472"/>
      <c r="E61" s="485"/>
      <c r="F61" s="162">
        <f>'内訳書2-1'!F220</f>
        <v>0</v>
      </c>
      <c r="G61" s="162">
        <f>'内訳書2-2'!F220</f>
        <v>0</v>
      </c>
      <c r="H61" s="162">
        <f>'内訳書2-3'!F220</f>
        <v>0</v>
      </c>
      <c r="I61" s="162">
        <f>'内訳書2-4'!F220</f>
        <v>0</v>
      </c>
      <c r="J61" s="162">
        <f>'内訳書2-5'!F220</f>
        <v>0</v>
      </c>
      <c r="K61" s="162">
        <f>'内訳書2-6'!F220</f>
        <v>0</v>
      </c>
      <c r="L61" s="162">
        <f>'内訳書2-7'!F220</f>
        <v>0</v>
      </c>
      <c r="M61" s="162">
        <f>'内訳書2-8'!F220</f>
        <v>0</v>
      </c>
      <c r="N61" s="162">
        <f>'内訳書2-9'!F220</f>
        <v>0</v>
      </c>
      <c r="O61" s="162">
        <f>'内訳書2-10'!F220</f>
        <v>0</v>
      </c>
      <c r="P61" s="162">
        <f>'内訳書2-11'!F220</f>
        <v>0</v>
      </c>
      <c r="Q61" s="162">
        <f>'内訳書2-12'!F220</f>
        <v>0</v>
      </c>
      <c r="R61" s="162">
        <f>'内訳書2-13'!F220</f>
        <v>0</v>
      </c>
      <c r="S61" s="162">
        <f>'内訳書2-14'!F220</f>
        <v>0</v>
      </c>
      <c r="T61" s="162">
        <f>'内訳書2-15'!F220</f>
        <v>0</v>
      </c>
      <c r="U61" s="162">
        <f>'内訳書2-16'!F220</f>
        <v>0</v>
      </c>
      <c r="V61" s="162">
        <f>'内訳書2-17'!F220</f>
        <v>0</v>
      </c>
      <c r="W61" s="162">
        <f>'内訳書2-18'!F220</f>
        <v>0</v>
      </c>
      <c r="X61" s="162">
        <f>'内訳書2-19'!F220</f>
        <v>0</v>
      </c>
      <c r="Y61" s="162">
        <f>'内訳書2-20'!F220</f>
        <v>0</v>
      </c>
      <c r="Z61" s="71">
        <f t="shared" si="2"/>
        <v>0</v>
      </c>
    </row>
    <row r="62" spans="2:26">
      <c r="F62" s="28" t="s">
        <v>348</v>
      </c>
      <c r="G62" s="28" t="s">
        <v>348</v>
      </c>
      <c r="H62" s="28" t="s">
        <v>348</v>
      </c>
      <c r="I62" s="28" t="s">
        <v>348</v>
      </c>
      <c r="J62" s="28" t="s">
        <v>348</v>
      </c>
      <c r="K62" s="28" t="s">
        <v>348</v>
      </c>
      <c r="L62" s="28" t="s">
        <v>348</v>
      </c>
      <c r="M62" s="28" t="s">
        <v>348</v>
      </c>
      <c r="N62" s="28" t="s">
        <v>348</v>
      </c>
      <c r="O62" s="28" t="s">
        <v>348</v>
      </c>
      <c r="P62" s="28" t="s">
        <v>348</v>
      </c>
      <c r="Q62" s="28" t="s">
        <v>348</v>
      </c>
      <c r="R62" s="28" t="s">
        <v>348</v>
      </c>
      <c r="S62" s="28" t="s">
        <v>348</v>
      </c>
      <c r="T62" s="28" t="s">
        <v>348</v>
      </c>
      <c r="U62" s="28" t="s">
        <v>348</v>
      </c>
      <c r="V62" s="28" t="s">
        <v>348</v>
      </c>
      <c r="W62" s="28" t="s">
        <v>348</v>
      </c>
      <c r="X62" s="28" t="s">
        <v>348</v>
      </c>
      <c r="Y62" s="28" t="s">
        <v>348</v>
      </c>
    </row>
    <row r="63" spans="2:26" ht="19.5" customHeight="1">
      <c r="F63" s="73" t="s">
        <v>349</v>
      </c>
      <c r="G63" s="73" t="s">
        <v>350</v>
      </c>
      <c r="H63" s="73" t="s">
        <v>351</v>
      </c>
      <c r="I63" s="73" t="s">
        <v>352</v>
      </c>
      <c r="J63" s="73" t="s">
        <v>353</v>
      </c>
      <c r="K63" s="73" t="s">
        <v>354</v>
      </c>
      <c r="L63" s="73" t="s">
        <v>355</v>
      </c>
      <c r="M63" s="73" t="s">
        <v>356</v>
      </c>
      <c r="N63" s="73" t="s">
        <v>357</v>
      </c>
      <c r="O63" s="73" t="s">
        <v>358</v>
      </c>
      <c r="P63" s="73" t="s">
        <v>359</v>
      </c>
      <c r="Q63" s="73" t="s">
        <v>360</v>
      </c>
      <c r="R63" s="73" t="s">
        <v>361</v>
      </c>
      <c r="S63" s="73" t="s">
        <v>362</v>
      </c>
      <c r="T63" s="73" t="s">
        <v>363</v>
      </c>
      <c r="U63" s="73" t="s">
        <v>364</v>
      </c>
      <c r="V63" s="73" t="s">
        <v>365</v>
      </c>
      <c r="W63" s="73" t="s">
        <v>366</v>
      </c>
      <c r="X63" s="73" t="s">
        <v>367</v>
      </c>
      <c r="Y63" s="73" t="s">
        <v>368</v>
      </c>
    </row>
  </sheetData>
  <sheetProtection formatColumns="0" formatRows="0"/>
  <mergeCells count="74">
    <mergeCell ref="B4:D7"/>
    <mergeCell ref="Z4:Z7"/>
    <mergeCell ref="B8:E8"/>
    <mergeCell ref="F8:Y8"/>
    <mergeCell ref="B9:E9"/>
    <mergeCell ref="F9:Y9"/>
    <mergeCell ref="B10:E10"/>
    <mergeCell ref="F10:Y10"/>
    <mergeCell ref="B11:E11"/>
    <mergeCell ref="F11:Y11"/>
    <mergeCell ref="B12:E12"/>
    <mergeCell ref="F12:Y12"/>
    <mergeCell ref="B13:E13"/>
    <mergeCell ref="F13:Y13"/>
    <mergeCell ref="B14:E14"/>
    <mergeCell ref="F14:Y14"/>
    <mergeCell ref="B15:E15"/>
    <mergeCell ref="F15:Y15"/>
    <mergeCell ref="B16:E16"/>
    <mergeCell ref="F16:Y16"/>
    <mergeCell ref="B17:E17"/>
    <mergeCell ref="F17:Y17"/>
    <mergeCell ref="B20:B23"/>
    <mergeCell ref="C20:C23"/>
    <mergeCell ref="D20:D23"/>
    <mergeCell ref="Z21:Z23"/>
    <mergeCell ref="B24:B42"/>
    <mergeCell ref="C24:C26"/>
    <mergeCell ref="D24:E24"/>
    <mergeCell ref="D25:E25"/>
    <mergeCell ref="D26:E26"/>
    <mergeCell ref="C27:C31"/>
    <mergeCell ref="D27:E27"/>
    <mergeCell ref="D28:E28"/>
    <mergeCell ref="D29:E29"/>
    <mergeCell ref="D39:E39"/>
    <mergeCell ref="D30:E30"/>
    <mergeCell ref="D31:E31"/>
    <mergeCell ref="C32:C34"/>
    <mergeCell ref="D32:E32"/>
    <mergeCell ref="D33:E33"/>
    <mergeCell ref="D34:E34"/>
    <mergeCell ref="C35:C38"/>
    <mergeCell ref="D35:E35"/>
    <mergeCell ref="D36:E36"/>
    <mergeCell ref="D37:E37"/>
    <mergeCell ref="D38:E38"/>
    <mergeCell ref="C40:E40"/>
    <mergeCell ref="C41:E41"/>
    <mergeCell ref="C42:E42"/>
    <mergeCell ref="B43:B60"/>
    <mergeCell ref="C43:C45"/>
    <mergeCell ref="D43:E43"/>
    <mergeCell ref="D44:E44"/>
    <mergeCell ref="D45:E45"/>
    <mergeCell ref="C46:C50"/>
    <mergeCell ref="D46:E46"/>
    <mergeCell ref="D47:E47"/>
    <mergeCell ref="D48:E48"/>
    <mergeCell ref="D49:E49"/>
    <mergeCell ref="D50:E50"/>
    <mergeCell ref="C51:C53"/>
    <mergeCell ref="D51:E51"/>
    <mergeCell ref="D52:E52"/>
    <mergeCell ref="D53:E53"/>
    <mergeCell ref="D59:E59"/>
    <mergeCell ref="C60:E60"/>
    <mergeCell ref="B61:E61"/>
    <mergeCell ref="C54:C58"/>
    <mergeCell ref="D54:E54"/>
    <mergeCell ref="D55:E55"/>
    <mergeCell ref="D56:E56"/>
    <mergeCell ref="D57:E57"/>
    <mergeCell ref="D58:E58"/>
  </mergeCells>
  <phoneticPr fontId="8"/>
  <pageMargins left="0.70866141732283472" right="0.70866141732283472" top="0.74803149606299213" bottom="0.74803149606299213" header="0.31496062992125984" footer="0.31496062992125984"/>
  <pageSetup paperSize="9" scale="57" orientation="portrait"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52" t="str">
        <f>IF(実施計画提出書!T12=0,"",実施計画提出書!T12)</f>
        <v/>
      </c>
    </row>
    <row r="2" spans="1:24" ht="25.5" customHeight="1">
      <c r="A2" s="534" t="s">
        <v>224</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92" t="s">
        <v>203</v>
      </c>
      <c r="F6" s="550" t="s">
        <v>212</v>
      </c>
      <c r="G6" s="551"/>
      <c r="H6" s="551"/>
      <c r="I6" s="551"/>
      <c r="J6" s="551"/>
      <c r="K6" s="552"/>
      <c r="L6" s="86"/>
      <c r="M6" s="86"/>
      <c r="N6" s="86"/>
      <c r="O6" s="86"/>
      <c r="P6" s="86"/>
      <c r="Q6" s="86"/>
    </row>
    <row r="7" spans="1:24" ht="19.5" customHeight="1">
      <c r="A7" s="88"/>
      <c r="B7" s="89"/>
      <c r="C7" s="561">
        <f>SUMIFS($Q$10:$Q$109,$B$10:$B$109,"")</f>
        <v>0</v>
      </c>
      <c r="D7" s="562"/>
      <c r="E7" s="164">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52"/>
    </row>
    <row r="112" spans="1:17" ht="25.5" customHeight="1">
      <c r="A112" s="534" t="s">
        <v>224</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121"/>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121"/>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18"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hidden="1"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hidden="1"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hidden="1"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hidden="1"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hidden="1"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hidden="1"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hidden="1"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hidden="1"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hidden="1"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hidden="1"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hidden="1"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hidden="1"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hidden="1"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hidden="1"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hidden="1"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hidden="1"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hidden="1"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hidden="1"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hidden="1"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hidden="1"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hidden="1"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hidden="1"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hidden="1"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hidden="1"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hidden="1"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18" hidden="1"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hidden="1"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hidden="1"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hidden="1"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hidden="1"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hidden="1"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hidden="1"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hidden="1"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hidden="1"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hidden="1" customHeight="1">
      <c r="A166" s="538">
        <v>50</v>
      </c>
      <c r="B166" s="539"/>
      <c r="C166" s="540"/>
      <c r="D166" s="541"/>
      <c r="E166" s="165"/>
      <c r="F166" s="168"/>
      <c r="G166" s="126"/>
      <c r="H166" s="147"/>
      <c r="I166" s="126"/>
      <c r="J166" s="148"/>
      <c r="K166" s="147"/>
      <c r="L166" s="126"/>
      <c r="M166" s="148"/>
      <c r="N166" s="127"/>
      <c r="O166" s="126"/>
      <c r="P166" s="149"/>
      <c r="Q166" s="130">
        <f t="shared" si="4"/>
        <v>0</v>
      </c>
    </row>
    <row r="168" spans="1:17">
      <c r="A168" s="52"/>
    </row>
    <row r="169" spans="1:17" ht="20.100000000000001" customHeight="1">
      <c r="B169" s="534" t="s">
        <v>226</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79" t="s">
        <v>39</v>
      </c>
      <c r="F182" s="532" t="s">
        <v>204</v>
      </c>
      <c r="G182" s="522"/>
      <c r="H182" s="522"/>
    </row>
    <row r="183" spans="2:8" ht="20.100000000000001" customHeight="1">
      <c r="B183" s="533" t="s">
        <v>40</v>
      </c>
      <c r="C183" s="526" t="s">
        <v>215</v>
      </c>
      <c r="D183" s="522"/>
      <c r="E183" s="180" t="s">
        <v>41</v>
      </c>
      <c r="F183" s="523">
        <f t="shared" ref="F183:F198" si="6">SUMIFS($Q$10:$Q$109,$D$10:$D$109,E183,$B$10:$B$109,"")</f>
        <v>0</v>
      </c>
      <c r="G183" s="522"/>
      <c r="H183" s="522"/>
    </row>
    <row r="184" spans="2:8" ht="20.100000000000001" customHeight="1">
      <c r="B184" s="533"/>
      <c r="C184" s="526"/>
      <c r="D184" s="522"/>
      <c r="E184" s="180" t="s">
        <v>42</v>
      </c>
      <c r="F184" s="523">
        <f t="shared" si="6"/>
        <v>0</v>
      </c>
      <c r="G184" s="522"/>
      <c r="H184" s="522"/>
    </row>
    <row r="185" spans="2:8" ht="20.100000000000001" customHeight="1">
      <c r="B185" s="533"/>
      <c r="C185" s="526"/>
      <c r="D185" s="522"/>
      <c r="E185" s="180" t="s">
        <v>43</v>
      </c>
      <c r="F185" s="523">
        <f t="shared" si="6"/>
        <v>0</v>
      </c>
      <c r="G185" s="522"/>
      <c r="H185" s="522"/>
    </row>
    <row r="186" spans="2:8" ht="20.100000000000001" customHeight="1">
      <c r="B186" s="533"/>
      <c r="C186" s="526" t="s">
        <v>216</v>
      </c>
      <c r="D186" s="522"/>
      <c r="E186" s="180" t="s">
        <v>44</v>
      </c>
      <c r="F186" s="523">
        <f t="shared" si="6"/>
        <v>0</v>
      </c>
      <c r="G186" s="522"/>
      <c r="H186" s="522"/>
    </row>
    <row r="187" spans="2:8" ht="20.100000000000001" customHeight="1">
      <c r="B187" s="533"/>
      <c r="C187" s="526"/>
      <c r="D187" s="522"/>
      <c r="E187" s="180" t="s">
        <v>45</v>
      </c>
      <c r="F187" s="523">
        <f t="shared" si="6"/>
        <v>0</v>
      </c>
      <c r="G187" s="522"/>
      <c r="H187" s="522"/>
    </row>
    <row r="188" spans="2:8" ht="20.100000000000001" customHeight="1">
      <c r="B188" s="533"/>
      <c r="C188" s="526"/>
      <c r="D188" s="522"/>
      <c r="E188" s="180" t="s">
        <v>46</v>
      </c>
      <c r="F188" s="523">
        <f t="shared" si="6"/>
        <v>0</v>
      </c>
      <c r="G188" s="522"/>
      <c r="H188" s="522"/>
    </row>
    <row r="189" spans="2:8" ht="20.100000000000001" customHeight="1">
      <c r="B189" s="533"/>
      <c r="C189" s="526"/>
      <c r="D189" s="522"/>
      <c r="E189" s="180" t="s">
        <v>47</v>
      </c>
      <c r="F189" s="523">
        <f t="shared" si="6"/>
        <v>0</v>
      </c>
      <c r="G189" s="522"/>
      <c r="H189" s="522"/>
    </row>
    <row r="190" spans="2:8" ht="20.100000000000001" customHeight="1">
      <c r="B190" s="533"/>
      <c r="C190" s="526"/>
      <c r="D190" s="522"/>
      <c r="E190" s="180" t="s">
        <v>48</v>
      </c>
      <c r="F190" s="523">
        <f t="shared" si="6"/>
        <v>0</v>
      </c>
      <c r="G190" s="522"/>
      <c r="H190" s="522"/>
    </row>
    <row r="191" spans="2:8" ht="20.100000000000001" customHeight="1">
      <c r="B191" s="533"/>
      <c r="C191" s="526" t="s">
        <v>217</v>
      </c>
      <c r="D191" s="522"/>
      <c r="E191" s="180" t="s">
        <v>49</v>
      </c>
      <c r="F191" s="523">
        <f t="shared" si="6"/>
        <v>0</v>
      </c>
      <c r="G191" s="522"/>
      <c r="H191" s="522"/>
    </row>
    <row r="192" spans="2:8" ht="20.100000000000001" customHeight="1">
      <c r="B192" s="533"/>
      <c r="C192" s="526"/>
      <c r="D192" s="522"/>
      <c r="E192" s="180" t="s">
        <v>50</v>
      </c>
      <c r="F192" s="523">
        <f t="shared" si="6"/>
        <v>0</v>
      </c>
      <c r="G192" s="522"/>
      <c r="H192" s="522"/>
    </row>
    <row r="193" spans="2:8" ht="20.100000000000001" customHeight="1">
      <c r="B193" s="533"/>
      <c r="C193" s="526"/>
      <c r="D193" s="522"/>
      <c r="E193" s="180" t="s">
        <v>51</v>
      </c>
      <c r="F193" s="523">
        <f t="shared" si="6"/>
        <v>0</v>
      </c>
      <c r="G193" s="522"/>
      <c r="H193" s="522"/>
    </row>
    <row r="194" spans="2:8" ht="20.100000000000001" customHeight="1">
      <c r="B194" s="533"/>
      <c r="C194" s="526" t="s">
        <v>218</v>
      </c>
      <c r="D194" s="522"/>
      <c r="E194" s="180" t="s">
        <v>52</v>
      </c>
      <c r="F194" s="523">
        <f t="shared" si="6"/>
        <v>0</v>
      </c>
      <c r="G194" s="522"/>
      <c r="H194" s="522"/>
    </row>
    <row r="195" spans="2:8" ht="20.100000000000001" customHeight="1">
      <c r="B195" s="533"/>
      <c r="C195" s="526"/>
      <c r="D195" s="522"/>
      <c r="E195" s="180" t="s">
        <v>53</v>
      </c>
      <c r="F195" s="523">
        <f t="shared" si="6"/>
        <v>0</v>
      </c>
      <c r="G195" s="522"/>
      <c r="H195" s="522"/>
    </row>
    <row r="196" spans="2:8" ht="20.100000000000001" customHeight="1">
      <c r="B196" s="533"/>
      <c r="C196" s="526"/>
      <c r="D196" s="522"/>
      <c r="E196" s="180" t="s">
        <v>54</v>
      </c>
      <c r="F196" s="523">
        <f t="shared" si="6"/>
        <v>0</v>
      </c>
      <c r="G196" s="522"/>
      <c r="H196" s="522"/>
    </row>
    <row r="197" spans="2:8" ht="20.100000000000001" customHeight="1">
      <c r="B197" s="533"/>
      <c r="C197" s="526"/>
      <c r="D197" s="522"/>
      <c r="E197" s="180" t="s">
        <v>55</v>
      </c>
      <c r="F197" s="523">
        <f t="shared" si="6"/>
        <v>0</v>
      </c>
      <c r="G197" s="522"/>
      <c r="H197" s="522"/>
    </row>
    <row r="198" spans="2:8" ht="20.100000000000001" customHeight="1">
      <c r="B198" s="533"/>
      <c r="C198" s="526" t="s">
        <v>65</v>
      </c>
      <c r="D198" s="522"/>
      <c r="E198" s="180"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0" t="s">
        <v>41</v>
      </c>
      <c r="F202" s="527">
        <f t="shared" ref="F202:F218" si="7">SUMIFS($Q$10:$Q$109,$D$10:$D$109,E202,$B$10:$B$109,"○")</f>
        <v>0</v>
      </c>
      <c r="G202" s="522"/>
      <c r="H202" s="522"/>
    </row>
    <row r="203" spans="2:8" ht="20.100000000000001" customHeight="1">
      <c r="B203" s="524"/>
      <c r="C203" s="526"/>
      <c r="D203" s="522"/>
      <c r="E203" s="180" t="s">
        <v>42</v>
      </c>
      <c r="F203" s="527">
        <f t="shared" si="7"/>
        <v>0</v>
      </c>
      <c r="G203" s="522"/>
      <c r="H203" s="522"/>
    </row>
    <row r="204" spans="2:8" ht="20.100000000000001" customHeight="1">
      <c r="B204" s="524"/>
      <c r="C204" s="526"/>
      <c r="D204" s="522"/>
      <c r="E204" s="180" t="s">
        <v>43</v>
      </c>
      <c r="F204" s="527">
        <f t="shared" si="7"/>
        <v>0</v>
      </c>
      <c r="G204" s="522"/>
      <c r="H204" s="522"/>
    </row>
    <row r="205" spans="2:8" ht="20.100000000000001" customHeight="1">
      <c r="B205" s="524"/>
      <c r="C205" s="526" t="s">
        <v>216</v>
      </c>
      <c r="D205" s="522"/>
      <c r="E205" s="180" t="s">
        <v>44</v>
      </c>
      <c r="F205" s="527">
        <f t="shared" si="7"/>
        <v>0</v>
      </c>
      <c r="G205" s="522"/>
      <c r="H205" s="522"/>
    </row>
    <row r="206" spans="2:8" ht="20.100000000000001" customHeight="1">
      <c r="B206" s="524"/>
      <c r="C206" s="526"/>
      <c r="D206" s="522"/>
      <c r="E206" s="180" t="s">
        <v>45</v>
      </c>
      <c r="F206" s="527">
        <f t="shared" si="7"/>
        <v>0</v>
      </c>
      <c r="G206" s="522"/>
      <c r="H206" s="522"/>
    </row>
    <row r="207" spans="2:8" ht="20.100000000000001" customHeight="1">
      <c r="B207" s="524"/>
      <c r="C207" s="526"/>
      <c r="D207" s="522"/>
      <c r="E207" s="180" t="s">
        <v>46</v>
      </c>
      <c r="F207" s="527">
        <f t="shared" si="7"/>
        <v>0</v>
      </c>
      <c r="G207" s="522"/>
      <c r="H207" s="522"/>
    </row>
    <row r="208" spans="2:8" ht="20.100000000000001" customHeight="1">
      <c r="B208" s="524"/>
      <c r="C208" s="526"/>
      <c r="D208" s="522"/>
      <c r="E208" s="180" t="s">
        <v>47</v>
      </c>
      <c r="F208" s="527">
        <f t="shared" si="7"/>
        <v>0</v>
      </c>
      <c r="G208" s="522"/>
      <c r="H208" s="522"/>
    </row>
    <row r="209" spans="2:8" ht="20.100000000000001" customHeight="1">
      <c r="B209" s="524"/>
      <c r="C209" s="526"/>
      <c r="D209" s="522"/>
      <c r="E209" s="180" t="s">
        <v>48</v>
      </c>
      <c r="F209" s="527">
        <f t="shared" si="7"/>
        <v>0</v>
      </c>
      <c r="G209" s="522"/>
      <c r="H209" s="522"/>
    </row>
    <row r="210" spans="2:8" ht="20.100000000000001" customHeight="1">
      <c r="B210" s="524"/>
      <c r="C210" s="526" t="s">
        <v>217</v>
      </c>
      <c r="D210" s="522"/>
      <c r="E210" s="180" t="s">
        <v>49</v>
      </c>
      <c r="F210" s="527">
        <f t="shared" si="7"/>
        <v>0</v>
      </c>
      <c r="G210" s="522"/>
      <c r="H210" s="522"/>
    </row>
    <row r="211" spans="2:8" ht="20.100000000000001" customHeight="1">
      <c r="B211" s="524"/>
      <c r="C211" s="526"/>
      <c r="D211" s="522"/>
      <c r="E211" s="180" t="s">
        <v>50</v>
      </c>
      <c r="F211" s="527">
        <f t="shared" si="7"/>
        <v>0</v>
      </c>
      <c r="G211" s="522"/>
      <c r="H211" s="522"/>
    </row>
    <row r="212" spans="2:8" ht="20.100000000000001" customHeight="1">
      <c r="B212" s="524"/>
      <c r="C212" s="526"/>
      <c r="D212" s="522"/>
      <c r="E212" s="180" t="s">
        <v>51</v>
      </c>
      <c r="F212" s="527">
        <f t="shared" si="7"/>
        <v>0</v>
      </c>
      <c r="G212" s="522"/>
      <c r="H212" s="522"/>
    </row>
    <row r="213" spans="2:8" ht="20.100000000000001" customHeight="1">
      <c r="B213" s="524"/>
      <c r="C213" s="526" t="s">
        <v>218</v>
      </c>
      <c r="D213" s="522"/>
      <c r="E213" s="180" t="s">
        <v>52</v>
      </c>
      <c r="F213" s="527">
        <f t="shared" si="7"/>
        <v>0</v>
      </c>
      <c r="G213" s="522"/>
      <c r="H213" s="522"/>
    </row>
    <row r="214" spans="2:8" ht="20.100000000000001" customHeight="1">
      <c r="B214" s="524"/>
      <c r="C214" s="526"/>
      <c r="D214" s="522"/>
      <c r="E214" s="180" t="s">
        <v>53</v>
      </c>
      <c r="F214" s="527">
        <f t="shared" si="7"/>
        <v>0</v>
      </c>
      <c r="G214" s="522"/>
      <c r="H214" s="522"/>
    </row>
    <row r="215" spans="2:8" ht="20.100000000000001" customHeight="1">
      <c r="B215" s="524"/>
      <c r="C215" s="526"/>
      <c r="D215" s="522"/>
      <c r="E215" s="180" t="s">
        <v>54</v>
      </c>
      <c r="F215" s="527">
        <f t="shared" si="7"/>
        <v>0</v>
      </c>
      <c r="G215" s="522"/>
      <c r="H215" s="522"/>
    </row>
    <row r="216" spans="2:8" ht="20.100000000000001" customHeight="1">
      <c r="B216" s="524"/>
      <c r="C216" s="526"/>
      <c r="D216" s="522"/>
      <c r="E216" s="180" t="s">
        <v>55</v>
      </c>
      <c r="F216" s="527">
        <f t="shared" si="7"/>
        <v>0</v>
      </c>
      <c r="G216" s="522"/>
      <c r="H216" s="522"/>
    </row>
    <row r="217" spans="2:8" ht="20.100000000000001" customHeight="1">
      <c r="B217" s="524"/>
      <c r="C217" s="526"/>
      <c r="D217" s="522"/>
      <c r="E217" s="180" t="s">
        <v>33</v>
      </c>
      <c r="F217" s="527">
        <f t="shared" si="7"/>
        <v>0</v>
      </c>
      <c r="G217" s="522"/>
      <c r="H217" s="522"/>
    </row>
    <row r="218" spans="2:8" ht="20.100000000000001" customHeight="1">
      <c r="B218" s="524"/>
      <c r="C218" s="526" t="s">
        <v>65</v>
      </c>
      <c r="D218" s="522"/>
      <c r="E218" s="180"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A2:C2"/>
    <mergeCell ref="A3:C3"/>
    <mergeCell ref="A4:C4"/>
    <mergeCell ref="F113:K113"/>
    <mergeCell ref="F114:K114"/>
    <mergeCell ref="A116:B116"/>
    <mergeCell ref="C116:D116"/>
    <mergeCell ref="A117:B117"/>
    <mergeCell ref="C117:D117"/>
    <mergeCell ref="C6:D6"/>
    <mergeCell ref="F6:K6"/>
    <mergeCell ref="C7:D7"/>
    <mergeCell ref="F7:K7"/>
    <mergeCell ref="A112:C112"/>
    <mergeCell ref="A121:B121"/>
    <mergeCell ref="C121:D121"/>
    <mergeCell ref="A122:B122"/>
    <mergeCell ref="C122:D122"/>
    <mergeCell ref="A123:B123"/>
    <mergeCell ref="C123:D123"/>
    <mergeCell ref="A118:B118"/>
    <mergeCell ref="C118:D118"/>
    <mergeCell ref="A119:B119"/>
    <mergeCell ref="C119:D119"/>
    <mergeCell ref="A120:B120"/>
    <mergeCell ref="C120:D120"/>
    <mergeCell ref="A127:B127"/>
    <mergeCell ref="C127:D127"/>
    <mergeCell ref="A128:B128"/>
    <mergeCell ref="C128:D128"/>
    <mergeCell ref="A129:B129"/>
    <mergeCell ref="C129:D129"/>
    <mergeCell ref="A124:B124"/>
    <mergeCell ref="C124:D124"/>
    <mergeCell ref="A125:B125"/>
    <mergeCell ref="C125:D125"/>
    <mergeCell ref="A126:B126"/>
    <mergeCell ref="C126:D126"/>
    <mergeCell ref="A133:B133"/>
    <mergeCell ref="C133:D133"/>
    <mergeCell ref="A134:B134"/>
    <mergeCell ref="C134:D134"/>
    <mergeCell ref="A135:B135"/>
    <mergeCell ref="C135:D135"/>
    <mergeCell ref="A130:B130"/>
    <mergeCell ref="C130:D130"/>
    <mergeCell ref="A131:B131"/>
    <mergeCell ref="C131:D131"/>
    <mergeCell ref="A132:B132"/>
    <mergeCell ref="C132:D132"/>
    <mergeCell ref="A139:B139"/>
    <mergeCell ref="C139:D139"/>
    <mergeCell ref="A140:B140"/>
    <mergeCell ref="C140:D140"/>
    <mergeCell ref="A141:B141"/>
    <mergeCell ref="C141:D141"/>
    <mergeCell ref="A136:B136"/>
    <mergeCell ref="C136:D136"/>
    <mergeCell ref="A137:B137"/>
    <mergeCell ref="C137:D137"/>
    <mergeCell ref="A138:B138"/>
    <mergeCell ref="C138:D138"/>
    <mergeCell ref="A145:B145"/>
    <mergeCell ref="C145:D145"/>
    <mergeCell ref="A146:B146"/>
    <mergeCell ref="C146:D146"/>
    <mergeCell ref="A147:B147"/>
    <mergeCell ref="C147:D147"/>
    <mergeCell ref="A142:B142"/>
    <mergeCell ref="C142:D142"/>
    <mergeCell ref="A143:B143"/>
    <mergeCell ref="C143:D143"/>
    <mergeCell ref="A144:B144"/>
    <mergeCell ref="C144:D144"/>
    <mergeCell ref="A151:B151"/>
    <mergeCell ref="C151:D151"/>
    <mergeCell ref="A152:B152"/>
    <mergeCell ref="C152:D152"/>
    <mergeCell ref="A153:B153"/>
    <mergeCell ref="C153:D153"/>
    <mergeCell ref="A148:B148"/>
    <mergeCell ref="C148:D148"/>
    <mergeCell ref="A149:B149"/>
    <mergeCell ref="C149:D149"/>
    <mergeCell ref="A150:B150"/>
    <mergeCell ref="C150:D150"/>
    <mergeCell ref="A157:B157"/>
    <mergeCell ref="C157:D157"/>
    <mergeCell ref="A158:B158"/>
    <mergeCell ref="C158:D158"/>
    <mergeCell ref="A159:B159"/>
    <mergeCell ref="C159:D159"/>
    <mergeCell ref="A154:B154"/>
    <mergeCell ref="C154:D154"/>
    <mergeCell ref="A155:B155"/>
    <mergeCell ref="C155:D155"/>
    <mergeCell ref="A156:B156"/>
    <mergeCell ref="C156:D156"/>
    <mergeCell ref="A166:B166"/>
    <mergeCell ref="C166:D166"/>
    <mergeCell ref="A163:B163"/>
    <mergeCell ref="C163:D163"/>
    <mergeCell ref="A164:B164"/>
    <mergeCell ref="C164:D164"/>
    <mergeCell ref="A165:B165"/>
    <mergeCell ref="C165:D165"/>
    <mergeCell ref="A160:B160"/>
    <mergeCell ref="C160:D160"/>
    <mergeCell ref="A161:B161"/>
    <mergeCell ref="C161:D161"/>
    <mergeCell ref="A162:B162"/>
    <mergeCell ref="C162:D162"/>
    <mergeCell ref="B169:D169"/>
    <mergeCell ref="F170:H170"/>
    <mergeCell ref="B171:E171"/>
    <mergeCell ref="F171:H171"/>
    <mergeCell ref="B173:E173"/>
    <mergeCell ref="F173:H173"/>
    <mergeCell ref="B174:E174"/>
    <mergeCell ref="F174:H174"/>
    <mergeCell ref="B175:E175"/>
    <mergeCell ref="F175:H175"/>
    <mergeCell ref="B172:E172"/>
    <mergeCell ref="F172:H172"/>
    <mergeCell ref="B176:E176"/>
    <mergeCell ref="F176:H176"/>
    <mergeCell ref="B177:E177"/>
    <mergeCell ref="F177:H177"/>
    <mergeCell ref="B179:E179"/>
    <mergeCell ref="F179:H179"/>
    <mergeCell ref="C182:D182"/>
    <mergeCell ref="F182:H182"/>
    <mergeCell ref="B183:B201"/>
    <mergeCell ref="C183:D185"/>
    <mergeCell ref="F183:H183"/>
    <mergeCell ref="F184:H184"/>
    <mergeCell ref="F185:H185"/>
    <mergeCell ref="C186:D190"/>
    <mergeCell ref="F186:H186"/>
    <mergeCell ref="F187:H187"/>
    <mergeCell ref="F188:H188"/>
    <mergeCell ref="F189:H189"/>
    <mergeCell ref="F190:H190"/>
    <mergeCell ref="C191:D193"/>
    <mergeCell ref="F191:H191"/>
    <mergeCell ref="F192:H192"/>
    <mergeCell ref="F193:H193"/>
    <mergeCell ref="C194:D197"/>
    <mergeCell ref="F212:H212"/>
    <mergeCell ref="C213:D217"/>
    <mergeCell ref="F213:H213"/>
    <mergeCell ref="F214:H214"/>
    <mergeCell ref="F215:H215"/>
    <mergeCell ref="F216:H216"/>
    <mergeCell ref="F217:H217"/>
    <mergeCell ref="C218:D218"/>
    <mergeCell ref="F194:H194"/>
    <mergeCell ref="F195:H195"/>
    <mergeCell ref="F196:H196"/>
    <mergeCell ref="F197:H197"/>
    <mergeCell ref="C198:D198"/>
    <mergeCell ref="F198:H198"/>
    <mergeCell ref="C199:E199"/>
    <mergeCell ref="F199:H199"/>
    <mergeCell ref="C200:E200"/>
    <mergeCell ref="F200:H200"/>
    <mergeCell ref="F218:H218"/>
    <mergeCell ref="B178:E178"/>
    <mergeCell ref="F178:H178"/>
    <mergeCell ref="C219:E219"/>
    <mergeCell ref="F219:H219"/>
    <mergeCell ref="B220:E220"/>
    <mergeCell ref="F220:H220"/>
    <mergeCell ref="D3:P3"/>
    <mergeCell ref="D4:P4"/>
    <mergeCell ref="C201:E201"/>
    <mergeCell ref="F201:H201"/>
    <mergeCell ref="B202:B219"/>
    <mergeCell ref="C202:D204"/>
    <mergeCell ref="F202:H202"/>
    <mergeCell ref="F203:H203"/>
    <mergeCell ref="F204:H204"/>
    <mergeCell ref="C205:D209"/>
    <mergeCell ref="F205:H205"/>
    <mergeCell ref="F206:H206"/>
    <mergeCell ref="F207:H207"/>
    <mergeCell ref="F208:H208"/>
    <mergeCell ref="F209:H209"/>
    <mergeCell ref="C210:D212"/>
    <mergeCell ref="F210:H210"/>
    <mergeCell ref="F211:H211"/>
  </mergeCells>
  <phoneticPr fontId="8"/>
  <conditionalFormatting sqref="O51:O110 G51:G110 I51:I110 L51:L110">
    <cfRule type="expression" dxfId="1485" priority="85">
      <formula>INDIRECT(ADDRESS(ROW(),COLUMN()))=TRUNC(INDIRECT(ADDRESS(ROW(),COLUMN())))</formula>
    </cfRule>
  </conditionalFormatting>
  <conditionalFormatting sqref="O27:O50">
    <cfRule type="expression" dxfId="1484" priority="81">
      <formula>INDIRECT(ADDRESS(ROW(),COLUMN()))=TRUNC(INDIRECT(ADDRESS(ROW(),COLUMN())))</formula>
    </cfRule>
  </conditionalFormatting>
  <conditionalFormatting sqref="G48:G50">
    <cfRule type="expression" dxfId="1483" priority="84">
      <formula>INDIRECT(ADDRESS(ROW(),COLUMN()))=TRUNC(INDIRECT(ADDRESS(ROW(),COLUMN())))</formula>
    </cfRule>
  </conditionalFormatting>
  <conditionalFormatting sqref="I45 I48:I50">
    <cfRule type="expression" dxfId="1482" priority="83">
      <formula>INDIRECT(ADDRESS(ROW(),COLUMN()))=TRUNC(INDIRECT(ADDRESS(ROW(),COLUMN())))</formula>
    </cfRule>
  </conditionalFormatting>
  <conditionalFormatting sqref="L29:L50">
    <cfRule type="expression" dxfId="1481" priority="82">
      <formula>INDIRECT(ADDRESS(ROW(),COLUMN()))=TRUNC(INDIRECT(ADDRESS(ROW(),COLUMN())))</formula>
    </cfRule>
  </conditionalFormatting>
  <conditionalFormatting sqref="O10">
    <cfRule type="expression" dxfId="1480" priority="79">
      <formula>INDIRECT(ADDRESS(ROW(),COLUMN()))=TRUNC(INDIRECT(ADDRESS(ROW(),COLUMN())))</formula>
    </cfRule>
  </conditionalFormatting>
  <conditionalFormatting sqref="L10">
    <cfRule type="expression" dxfId="1479" priority="80">
      <formula>INDIRECT(ADDRESS(ROW(),COLUMN()))=TRUNC(INDIRECT(ADDRESS(ROW(),COLUMN())))</formula>
    </cfRule>
  </conditionalFormatting>
  <conditionalFormatting sqref="O11">
    <cfRule type="expression" dxfId="1478" priority="77">
      <formula>INDIRECT(ADDRESS(ROW(),COLUMN()))=TRUNC(INDIRECT(ADDRESS(ROW(),COLUMN())))</formula>
    </cfRule>
  </conditionalFormatting>
  <conditionalFormatting sqref="L11">
    <cfRule type="expression" dxfId="1477" priority="78">
      <formula>INDIRECT(ADDRESS(ROW(),COLUMN()))=TRUNC(INDIRECT(ADDRESS(ROW(),COLUMN())))</formula>
    </cfRule>
  </conditionalFormatting>
  <conditionalFormatting sqref="O12:O26">
    <cfRule type="expression" dxfId="1476" priority="74">
      <formula>INDIRECT(ADDRESS(ROW(),COLUMN()))=TRUNC(INDIRECT(ADDRESS(ROW(),COLUMN())))</formula>
    </cfRule>
  </conditionalFormatting>
  <conditionalFormatting sqref="I21:I25">
    <cfRule type="expression" dxfId="1475" priority="76">
      <formula>INDIRECT(ADDRESS(ROW(),COLUMN()))=TRUNC(INDIRECT(ADDRESS(ROW(),COLUMN())))</formula>
    </cfRule>
  </conditionalFormatting>
  <conditionalFormatting sqref="L12:L25">
    <cfRule type="expression" dxfId="1474" priority="75">
      <formula>INDIRECT(ADDRESS(ROW(),COLUMN()))=TRUNC(INDIRECT(ADDRESS(ROW(),COLUMN())))</formula>
    </cfRule>
  </conditionalFormatting>
  <conditionalFormatting sqref="G10 G15">
    <cfRule type="expression" dxfId="1473" priority="73">
      <formula>INDIRECT(ADDRESS(ROW(),COLUMN()))=TRUNC(INDIRECT(ADDRESS(ROW(),COLUMN())))</formula>
    </cfRule>
  </conditionalFormatting>
  <conditionalFormatting sqref="I10 I15">
    <cfRule type="expression" dxfId="1472" priority="72">
      <formula>INDIRECT(ADDRESS(ROW(),COLUMN()))=TRUNC(INDIRECT(ADDRESS(ROW(),COLUMN())))</formula>
    </cfRule>
  </conditionalFormatting>
  <conditionalFormatting sqref="G12">
    <cfRule type="expression" dxfId="1471" priority="71">
      <formula>INDIRECT(ADDRESS(ROW(),COLUMN()))=TRUNC(INDIRECT(ADDRESS(ROW(),COLUMN())))</formula>
    </cfRule>
  </conditionalFormatting>
  <conditionalFormatting sqref="I12">
    <cfRule type="expression" dxfId="1470" priority="70">
      <formula>INDIRECT(ADDRESS(ROW(),COLUMN()))=TRUNC(INDIRECT(ADDRESS(ROW(),COLUMN())))</formula>
    </cfRule>
  </conditionalFormatting>
  <conditionalFormatting sqref="G14">
    <cfRule type="expression" dxfId="1469" priority="69">
      <formula>INDIRECT(ADDRESS(ROW(),COLUMN()))=TRUNC(INDIRECT(ADDRESS(ROW(),COLUMN())))</formula>
    </cfRule>
  </conditionalFormatting>
  <conditionalFormatting sqref="I14">
    <cfRule type="expression" dxfId="1468" priority="68">
      <formula>INDIRECT(ADDRESS(ROW(),COLUMN()))=TRUNC(INDIRECT(ADDRESS(ROW(),COLUMN())))</formula>
    </cfRule>
  </conditionalFormatting>
  <conditionalFormatting sqref="G11">
    <cfRule type="expression" dxfId="1467" priority="67">
      <formula>INDIRECT(ADDRESS(ROW(),COLUMN()))=TRUNC(INDIRECT(ADDRESS(ROW(),COLUMN())))</formula>
    </cfRule>
  </conditionalFormatting>
  <conditionalFormatting sqref="I11">
    <cfRule type="expression" dxfId="1466" priority="66">
      <formula>INDIRECT(ADDRESS(ROW(),COLUMN()))=TRUNC(INDIRECT(ADDRESS(ROW(),COLUMN())))</formula>
    </cfRule>
  </conditionalFormatting>
  <conditionalFormatting sqref="G13">
    <cfRule type="expression" dxfId="1465" priority="65">
      <formula>INDIRECT(ADDRESS(ROW(),COLUMN()))=TRUNC(INDIRECT(ADDRESS(ROW(),COLUMN())))</formula>
    </cfRule>
  </conditionalFormatting>
  <conditionalFormatting sqref="I13">
    <cfRule type="expression" dxfId="1464" priority="64">
      <formula>INDIRECT(ADDRESS(ROW(),COLUMN()))=TRUNC(INDIRECT(ADDRESS(ROW(),COLUMN())))</formula>
    </cfRule>
  </conditionalFormatting>
  <conditionalFormatting sqref="G16 G19">
    <cfRule type="expression" dxfId="1463" priority="63">
      <formula>INDIRECT(ADDRESS(ROW(),COLUMN()))=TRUNC(INDIRECT(ADDRESS(ROW(),COLUMN())))</formula>
    </cfRule>
  </conditionalFormatting>
  <conditionalFormatting sqref="I16 I19">
    <cfRule type="expression" dxfId="1462" priority="62">
      <formula>INDIRECT(ADDRESS(ROW(),COLUMN()))=TRUNC(INDIRECT(ADDRESS(ROW(),COLUMN())))</formula>
    </cfRule>
  </conditionalFormatting>
  <conditionalFormatting sqref="G17">
    <cfRule type="expression" dxfId="1461" priority="61">
      <formula>INDIRECT(ADDRESS(ROW(),COLUMN()))=TRUNC(INDIRECT(ADDRESS(ROW(),COLUMN())))</formula>
    </cfRule>
  </conditionalFormatting>
  <conditionalFormatting sqref="I17">
    <cfRule type="expression" dxfId="1460" priority="60">
      <formula>INDIRECT(ADDRESS(ROW(),COLUMN()))=TRUNC(INDIRECT(ADDRESS(ROW(),COLUMN())))</formula>
    </cfRule>
  </conditionalFormatting>
  <conditionalFormatting sqref="G18">
    <cfRule type="expression" dxfId="1459" priority="59">
      <formula>INDIRECT(ADDRESS(ROW(),COLUMN()))=TRUNC(INDIRECT(ADDRESS(ROW(),COLUMN())))</formula>
    </cfRule>
  </conditionalFormatting>
  <conditionalFormatting sqref="I18">
    <cfRule type="expression" dxfId="1458" priority="58">
      <formula>INDIRECT(ADDRESS(ROW(),COLUMN()))=TRUNC(INDIRECT(ADDRESS(ROW(),COLUMN())))</formula>
    </cfRule>
  </conditionalFormatting>
  <conditionalFormatting sqref="G20">
    <cfRule type="expression" dxfId="1457" priority="57">
      <formula>INDIRECT(ADDRESS(ROW(),COLUMN()))=TRUNC(INDIRECT(ADDRESS(ROW(),COLUMN())))</formula>
    </cfRule>
  </conditionalFormatting>
  <conditionalFormatting sqref="I20">
    <cfRule type="expression" dxfId="1456" priority="56">
      <formula>INDIRECT(ADDRESS(ROW(),COLUMN()))=TRUNC(INDIRECT(ADDRESS(ROW(),COLUMN())))</formula>
    </cfRule>
  </conditionalFormatting>
  <conditionalFormatting sqref="G21 G23">
    <cfRule type="expression" dxfId="1455" priority="55">
      <formula>INDIRECT(ADDRESS(ROW(),COLUMN()))=TRUNC(INDIRECT(ADDRESS(ROW(),COLUMN())))</formula>
    </cfRule>
  </conditionalFormatting>
  <conditionalFormatting sqref="G22">
    <cfRule type="expression" dxfId="1454" priority="54">
      <formula>INDIRECT(ADDRESS(ROW(),COLUMN()))=TRUNC(INDIRECT(ADDRESS(ROW(),COLUMN())))</formula>
    </cfRule>
  </conditionalFormatting>
  <conditionalFormatting sqref="G24:G25">
    <cfRule type="expression" dxfId="1453" priority="53">
      <formula>INDIRECT(ADDRESS(ROW(),COLUMN()))=TRUNC(INDIRECT(ADDRESS(ROW(),COLUMN())))</formula>
    </cfRule>
  </conditionalFormatting>
  <conditionalFormatting sqref="G26:G28">
    <cfRule type="expression" dxfId="1452" priority="52">
      <formula>INDIRECT(ADDRESS(ROW(),COLUMN()))=TRUNC(INDIRECT(ADDRESS(ROW(),COLUMN())))</formula>
    </cfRule>
  </conditionalFormatting>
  <conditionalFormatting sqref="I26:I28">
    <cfRule type="expression" dxfId="1451" priority="51">
      <formula>INDIRECT(ADDRESS(ROW(),COLUMN()))=TRUNC(INDIRECT(ADDRESS(ROW(),COLUMN())))</formula>
    </cfRule>
  </conditionalFormatting>
  <conditionalFormatting sqref="L26:L28">
    <cfRule type="expression" dxfId="1450" priority="50">
      <formula>INDIRECT(ADDRESS(ROW(),COLUMN()))=TRUNC(INDIRECT(ADDRESS(ROW(),COLUMN())))</formula>
    </cfRule>
  </conditionalFormatting>
  <conditionalFormatting sqref="G29:G30">
    <cfRule type="expression" dxfId="1449" priority="49">
      <formula>INDIRECT(ADDRESS(ROW(),COLUMN()))=TRUNC(INDIRECT(ADDRESS(ROW(),COLUMN())))</formula>
    </cfRule>
  </conditionalFormatting>
  <conditionalFormatting sqref="I29:I30">
    <cfRule type="expression" dxfId="1448" priority="48">
      <formula>INDIRECT(ADDRESS(ROW(),COLUMN()))=TRUNC(INDIRECT(ADDRESS(ROW(),COLUMN())))</formula>
    </cfRule>
  </conditionalFormatting>
  <conditionalFormatting sqref="G31:G32 G42 G44">
    <cfRule type="expression" dxfId="1447" priority="47">
      <formula>INDIRECT(ADDRESS(ROW(),COLUMN()))=TRUNC(INDIRECT(ADDRESS(ROW(),COLUMN())))</formula>
    </cfRule>
  </conditionalFormatting>
  <conditionalFormatting sqref="I31:I32 I42 I44">
    <cfRule type="expression" dxfId="1446" priority="46">
      <formula>INDIRECT(ADDRESS(ROW(),COLUMN()))=TRUNC(INDIRECT(ADDRESS(ROW(),COLUMN())))</formula>
    </cfRule>
  </conditionalFormatting>
  <conditionalFormatting sqref="G40">
    <cfRule type="expression" dxfId="1445" priority="45">
      <formula>INDIRECT(ADDRESS(ROW(),COLUMN()))=TRUNC(INDIRECT(ADDRESS(ROW(),COLUMN())))</formula>
    </cfRule>
  </conditionalFormatting>
  <conditionalFormatting sqref="I40">
    <cfRule type="expression" dxfId="1444" priority="44">
      <formula>INDIRECT(ADDRESS(ROW(),COLUMN()))=TRUNC(INDIRECT(ADDRESS(ROW(),COLUMN())))</formula>
    </cfRule>
  </conditionalFormatting>
  <conditionalFormatting sqref="G37">
    <cfRule type="expression" dxfId="1443" priority="43">
      <formula>INDIRECT(ADDRESS(ROW(),COLUMN()))=TRUNC(INDIRECT(ADDRESS(ROW(),COLUMN())))</formula>
    </cfRule>
  </conditionalFormatting>
  <conditionalFormatting sqref="I37">
    <cfRule type="expression" dxfId="1442" priority="42">
      <formula>INDIRECT(ADDRESS(ROW(),COLUMN()))=TRUNC(INDIRECT(ADDRESS(ROW(),COLUMN())))</formula>
    </cfRule>
  </conditionalFormatting>
  <conditionalFormatting sqref="G38">
    <cfRule type="expression" dxfId="1441" priority="41">
      <formula>INDIRECT(ADDRESS(ROW(),COLUMN()))=TRUNC(INDIRECT(ADDRESS(ROW(),COLUMN())))</formula>
    </cfRule>
  </conditionalFormatting>
  <conditionalFormatting sqref="I38">
    <cfRule type="expression" dxfId="1440" priority="40">
      <formula>INDIRECT(ADDRESS(ROW(),COLUMN()))=TRUNC(INDIRECT(ADDRESS(ROW(),COLUMN())))</formula>
    </cfRule>
  </conditionalFormatting>
  <conditionalFormatting sqref="G41">
    <cfRule type="expression" dxfId="1439" priority="39">
      <formula>INDIRECT(ADDRESS(ROW(),COLUMN()))=TRUNC(INDIRECT(ADDRESS(ROW(),COLUMN())))</formula>
    </cfRule>
  </conditionalFormatting>
  <conditionalFormatting sqref="I41">
    <cfRule type="expression" dxfId="1438" priority="38">
      <formula>INDIRECT(ADDRESS(ROW(),COLUMN()))=TRUNC(INDIRECT(ADDRESS(ROW(),COLUMN())))</formula>
    </cfRule>
  </conditionalFormatting>
  <conditionalFormatting sqref="G43">
    <cfRule type="expression" dxfId="1437" priority="37">
      <formula>INDIRECT(ADDRESS(ROW(),COLUMN()))=TRUNC(INDIRECT(ADDRESS(ROW(),COLUMN())))</formula>
    </cfRule>
  </conditionalFormatting>
  <conditionalFormatting sqref="I43">
    <cfRule type="expression" dxfId="1436" priority="36">
      <formula>INDIRECT(ADDRESS(ROW(),COLUMN()))=TRUNC(INDIRECT(ADDRESS(ROW(),COLUMN())))</formula>
    </cfRule>
  </conditionalFormatting>
  <conditionalFormatting sqref="G36">
    <cfRule type="expression" dxfId="1435" priority="35">
      <formula>INDIRECT(ADDRESS(ROW(),COLUMN()))=TRUNC(INDIRECT(ADDRESS(ROW(),COLUMN())))</formula>
    </cfRule>
  </conditionalFormatting>
  <conditionalFormatting sqref="I36">
    <cfRule type="expression" dxfId="1434" priority="34">
      <formula>INDIRECT(ADDRESS(ROW(),COLUMN()))=TRUNC(INDIRECT(ADDRESS(ROW(),COLUMN())))</formula>
    </cfRule>
  </conditionalFormatting>
  <conditionalFormatting sqref="G39">
    <cfRule type="expression" dxfId="1433" priority="33">
      <formula>INDIRECT(ADDRESS(ROW(),COLUMN()))=TRUNC(INDIRECT(ADDRESS(ROW(),COLUMN())))</formula>
    </cfRule>
  </conditionalFormatting>
  <conditionalFormatting sqref="I39">
    <cfRule type="expression" dxfId="1432" priority="32">
      <formula>INDIRECT(ADDRESS(ROW(),COLUMN()))=TRUNC(INDIRECT(ADDRESS(ROW(),COLUMN())))</formula>
    </cfRule>
  </conditionalFormatting>
  <conditionalFormatting sqref="G35">
    <cfRule type="expression" dxfId="1431" priority="31">
      <formula>INDIRECT(ADDRESS(ROW(),COLUMN()))=TRUNC(INDIRECT(ADDRESS(ROW(),COLUMN())))</formula>
    </cfRule>
  </conditionalFormatting>
  <conditionalFormatting sqref="I35">
    <cfRule type="expression" dxfId="1430" priority="30">
      <formula>INDIRECT(ADDRESS(ROW(),COLUMN()))=TRUNC(INDIRECT(ADDRESS(ROW(),COLUMN())))</formula>
    </cfRule>
  </conditionalFormatting>
  <conditionalFormatting sqref="G33">
    <cfRule type="expression" dxfId="1429" priority="29">
      <formula>INDIRECT(ADDRESS(ROW(),COLUMN()))=TRUNC(INDIRECT(ADDRESS(ROW(),COLUMN())))</formula>
    </cfRule>
  </conditionalFormatting>
  <conditionalFormatting sqref="I33">
    <cfRule type="expression" dxfId="1428" priority="28">
      <formula>INDIRECT(ADDRESS(ROW(),COLUMN()))=TRUNC(INDIRECT(ADDRESS(ROW(),COLUMN())))</formula>
    </cfRule>
  </conditionalFormatting>
  <conditionalFormatting sqref="G34">
    <cfRule type="expression" dxfId="1427" priority="27">
      <formula>INDIRECT(ADDRESS(ROW(),COLUMN()))=TRUNC(INDIRECT(ADDRESS(ROW(),COLUMN())))</formula>
    </cfRule>
  </conditionalFormatting>
  <conditionalFormatting sqref="I34">
    <cfRule type="expression" dxfId="1426" priority="26">
      <formula>INDIRECT(ADDRESS(ROW(),COLUMN()))=TRUNC(INDIRECT(ADDRESS(ROW(),COLUMN())))</formula>
    </cfRule>
  </conditionalFormatting>
  <conditionalFormatting sqref="G45">
    <cfRule type="expression" dxfId="1425" priority="25">
      <formula>INDIRECT(ADDRESS(ROW(),COLUMN()))=TRUNC(INDIRECT(ADDRESS(ROW(),COLUMN())))</formula>
    </cfRule>
  </conditionalFormatting>
  <conditionalFormatting sqref="G46:G47">
    <cfRule type="expression" dxfId="1424" priority="24">
      <formula>INDIRECT(ADDRESS(ROW(),COLUMN()))=TRUNC(INDIRECT(ADDRESS(ROW(),COLUMN())))</formula>
    </cfRule>
  </conditionalFormatting>
  <conditionalFormatting sqref="I46:I47">
    <cfRule type="expression" dxfId="1423" priority="23">
      <formula>INDIRECT(ADDRESS(ROW(),COLUMN()))=TRUNC(INDIRECT(ADDRESS(ROW(),COLUMN())))</formula>
    </cfRule>
  </conditionalFormatting>
  <conditionalFormatting sqref="G117">
    <cfRule type="expression" dxfId="1422" priority="19">
      <formula>INDIRECT(ADDRESS(ROW(),COLUMN()))=TRUNC(INDIRECT(ADDRESS(ROW(),COLUMN())))</formula>
    </cfRule>
  </conditionalFormatting>
  <conditionalFormatting sqref="I117">
    <cfRule type="expression" dxfId="1421" priority="18">
      <formula>INDIRECT(ADDRESS(ROW(),COLUMN()))=TRUNC(INDIRECT(ADDRESS(ROW(),COLUMN())))</formula>
    </cfRule>
  </conditionalFormatting>
  <conditionalFormatting sqref="L117">
    <cfRule type="expression" dxfId="1420" priority="17">
      <formula>INDIRECT(ADDRESS(ROW(),COLUMN()))=TRUNC(INDIRECT(ADDRESS(ROW(),COLUMN())))</formula>
    </cfRule>
  </conditionalFormatting>
  <conditionalFormatting sqref="O117">
    <cfRule type="expression" dxfId="1419" priority="7">
      <formula>INDIRECT(ADDRESS(ROW(),COLUMN()))=TRUNC(INDIRECT(ADDRESS(ROW(),COLUMN())))</formula>
    </cfRule>
  </conditionalFormatting>
  <conditionalFormatting sqref="G118:G166">
    <cfRule type="expression" dxfId="1418" priority="4">
      <formula>INDIRECT(ADDRESS(ROW(),COLUMN()))=TRUNC(INDIRECT(ADDRESS(ROW(),COLUMN())))</formula>
    </cfRule>
  </conditionalFormatting>
  <conditionalFormatting sqref="I118:I166">
    <cfRule type="expression" dxfId="1417" priority="3">
      <formula>INDIRECT(ADDRESS(ROW(),COLUMN()))=TRUNC(INDIRECT(ADDRESS(ROW(),COLUMN())))</formula>
    </cfRule>
  </conditionalFormatting>
  <conditionalFormatting sqref="L118:L166">
    <cfRule type="expression" dxfId="1416" priority="2">
      <formula>INDIRECT(ADDRESS(ROW(),COLUMN()))=TRUNC(INDIRECT(ADDRESS(ROW(),COLUMN())))</formula>
    </cfRule>
  </conditionalFormatting>
  <conditionalFormatting sqref="O118:O166">
    <cfRule type="expression" dxfId="1415" priority="1">
      <formula>INDIRECT(ADDRESS(ROW(),COLUMN()))=TRUNC(INDIRECT(ADDRESS(ROW(),COLUMN())))</formula>
    </cfRule>
  </conditionalFormatting>
  <dataValidations count="6">
    <dataValidation type="list" allowBlank="1" showInputMessage="1" showErrorMessage="1" sqref="C10:C109">
      <formula1>"出演・音楽・文芸費,舞台・会場・設営費,賃金・旅費・報償費,雑役務費・消耗品費等,委託費"</formula1>
    </dataValidation>
    <dataValidation imeMode="off" allowBlank="1" showInputMessage="1" showErrorMessage="1" sqref="G117:G166 O117:O166 L117:L166 I117:I166 L10:L110 I10:I110 G10:G110 O10:O110"/>
    <dataValidation imeMode="on" allowBlank="1" showInputMessage="1" showErrorMessage="1" sqref="M117:M166 J117:J166 M10:M110 J10:J110"/>
    <dataValidation type="list" allowBlank="1" showInputMessage="1" showErrorMessage="1" sqref="D10:D110">
      <formula1>INDIRECT(C10)</formula1>
    </dataValidation>
    <dataValidation type="list" allowBlank="1" showInputMessage="1" showErrorMessage="1" sqref="B10:B110">
      <formula1>"○"</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0866141732283472" right="0.70866141732283472" top="0.74803149606299213" bottom="0.74803149606299213" header="0.31496062992125984" footer="0.31496062992125984"/>
  <pageSetup paperSize="9" scale="65" fitToHeight="0" orientation="portrait" r:id="rId1"/>
  <rowBreaks count="2" manualBreakCount="2">
    <brk id="110" max="16383" man="1"/>
    <brk id="167" max="16383" man="1"/>
  </rowBreaks>
  <colBreaks count="1" manualBreakCount="1">
    <brk id="17"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pageSetUpPr fitToPage="1"/>
  </sheetPr>
  <dimension ref="A1:X220"/>
  <sheetViews>
    <sheetView view="pageBreakPreview" zoomScaleNormal="100" zoomScaleSheetLayoutView="100" workbookViewId="0"/>
  </sheetViews>
  <sheetFormatPr defaultRowHeight="13.5"/>
  <cols>
    <col min="1" max="1" width="5.75" style="85" customWidth="1"/>
    <col min="2" max="2" width="6.875" style="85" customWidth="1"/>
    <col min="3" max="3" width="18.5" style="85" customWidth="1"/>
    <col min="4" max="4" width="10" style="85" customWidth="1"/>
    <col min="5" max="5" width="33.5" style="85" customWidth="1"/>
    <col min="6" max="6" width="1.125" style="85" customWidth="1"/>
    <col min="7" max="7" width="9.5" style="85" customWidth="1"/>
    <col min="8" max="8" width="1.375" style="85" customWidth="1"/>
    <col min="9" max="9" width="6" style="85" customWidth="1"/>
    <col min="10" max="10" width="6.125" style="85" customWidth="1"/>
    <col min="11" max="11" width="1.875" style="85" customWidth="1"/>
    <col min="12" max="12" width="6" style="85" customWidth="1"/>
    <col min="13" max="13" width="6.125" style="85" customWidth="1"/>
    <col min="14" max="14" width="2" style="85" customWidth="1"/>
    <col min="15" max="15" width="9.5" style="85" customWidth="1"/>
    <col min="16" max="16" width="1.75" style="85" customWidth="1"/>
    <col min="17" max="17" width="9.625" style="85" customWidth="1"/>
    <col min="18" max="18" width="9" style="85" customWidth="1"/>
    <col min="19" max="19" width="7" style="85" customWidth="1"/>
    <col min="20" max="20" width="20.625" style="85" customWidth="1"/>
    <col min="21" max="21" width="18.375" style="85" customWidth="1"/>
    <col min="22" max="22" width="25.375" style="85" customWidth="1"/>
    <col min="23" max="23" width="9" style="85" customWidth="1"/>
    <col min="24" max="24" width="9" style="169" hidden="1" customWidth="1"/>
    <col min="25" max="25" width="9" style="85" customWidth="1"/>
    <col min="26" max="16384" width="9" style="85"/>
  </cols>
  <sheetData>
    <row r="1" spans="1:24">
      <c r="A1" s="192" t="str">
        <f>IF(実施計画提出書!T12=0,"",実施計画提出書!T12)</f>
        <v/>
      </c>
    </row>
    <row r="2" spans="1:24" ht="25.5" customHeight="1">
      <c r="A2" s="534" t="s">
        <v>237</v>
      </c>
      <c r="B2" s="534"/>
      <c r="C2" s="547"/>
    </row>
    <row r="3" spans="1:24" ht="30" customHeight="1">
      <c r="A3" s="548" t="s">
        <v>392</v>
      </c>
      <c r="B3" s="549"/>
      <c r="C3" s="549"/>
      <c r="D3" s="517"/>
      <c r="E3" s="518"/>
      <c r="F3" s="518"/>
      <c r="G3" s="518"/>
      <c r="H3" s="518"/>
      <c r="I3" s="518"/>
      <c r="J3" s="518"/>
      <c r="K3" s="518"/>
      <c r="L3" s="518"/>
      <c r="M3" s="518"/>
      <c r="N3" s="518"/>
      <c r="O3" s="518"/>
      <c r="P3" s="518"/>
      <c r="Q3" s="91"/>
      <c r="X3" s="169">
        <v>18</v>
      </c>
    </row>
    <row r="4" spans="1:24" ht="27.75" customHeight="1">
      <c r="A4" s="548" t="s">
        <v>64</v>
      </c>
      <c r="B4" s="549"/>
      <c r="C4" s="549"/>
      <c r="D4" s="519"/>
      <c r="E4" s="520"/>
      <c r="F4" s="520"/>
      <c r="G4" s="520"/>
      <c r="H4" s="520"/>
      <c r="I4" s="520"/>
      <c r="J4" s="520"/>
      <c r="K4" s="520"/>
      <c r="L4" s="520"/>
      <c r="M4" s="520"/>
      <c r="N4" s="520"/>
      <c r="O4" s="520"/>
      <c r="P4" s="520"/>
      <c r="Q4" s="91"/>
      <c r="X4" s="169">
        <v>224</v>
      </c>
    </row>
    <row r="5" spans="1:24" ht="22.5" customHeight="1">
      <c r="A5" s="88"/>
      <c r="B5" s="89"/>
      <c r="C5" s="89"/>
      <c r="D5" s="90"/>
      <c r="E5" s="91"/>
      <c r="F5" s="91"/>
      <c r="G5" s="91"/>
      <c r="H5" s="91"/>
      <c r="I5" s="91"/>
      <c r="J5" s="91"/>
      <c r="K5" s="91"/>
      <c r="L5" s="91"/>
      <c r="M5" s="91"/>
      <c r="N5" s="91"/>
      <c r="O5" s="91"/>
      <c r="P5" s="91"/>
      <c r="Q5" s="91"/>
    </row>
    <row r="6" spans="1:24" ht="21.75" customHeight="1">
      <c r="A6" s="88"/>
      <c r="B6" s="89"/>
      <c r="C6" s="559" t="s">
        <v>202</v>
      </c>
      <c r="D6" s="560"/>
      <c r="E6" s="190" t="s">
        <v>203</v>
      </c>
      <c r="F6" s="550" t="s">
        <v>212</v>
      </c>
      <c r="G6" s="551"/>
      <c r="H6" s="551"/>
      <c r="I6" s="551"/>
      <c r="J6" s="551"/>
      <c r="K6" s="552"/>
      <c r="L6" s="86"/>
      <c r="M6" s="86"/>
      <c r="N6" s="86"/>
      <c r="O6" s="86"/>
      <c r="P6" s="86"/>
      <c r="Q6" s="86"/>
    </row>
    <row r="7" spans="1:24" ht="19.5" customHeight="1">
      <c r="A7" s="88"/>
      <c r="B7" s="89"/>
      <c r="C7" s="561">
        <f>SUMIFS($Q$10:$Q$109,$B$10:$B$109,"")</f>
        <v>0</v>
      </c>
      <c r="D7" s="562"/>
      <c r="E7" s="191">
        <f>SUMIFS($Q$10:$Q$109,$B$10:$B$109,"○")</f>
        <v>0</v>
      </c>
      <c r="F7" s="553">
        <f>C7+E7</f>
        <v>0</v>
      </c>
      <c r="G7" s="554"/>
      <c r="H7" s="554"/>
      <c r="I7" s="554"/>
      <c r="J7" s="554"/>
      <c r="K7" s="555"/>
      <c r="L7" s="93"/>
      <c r="M7" s="93"/>
      <c r="N7" s="93"/>
      <c r="O7" s="93"/>
      <c r="P7" s="93"/>
      <c r="Q7" s="94"/>
    </row>
    <row r="8" spans="1:24" ht="20.25" customHeight="1">
      <c r="A8" s="95" t="s">
        <v>37</v>
      </c>
      <c r="B8" s="95"/>
      <c r="C8" s="86"/>
      <c r="D8" s="87"/>
      <c r="E8" s="96"/>
      <c r="F8" s="96"/>
      <c r="G8" s="96"/>
      <c r="H8" s="96"/>
      <c r="I8" s="96"/>
      <c r="J8" s="96"/>
      <c r="K8" s="96"/>
      <c r="L8" s="96"/>
      <c r="M8" s="96"/>
      <c r="N8" s="96"/>
      <c r="O8" s="96"/>
      <c r="P8" s="96"/>
      <c r="Q8" s="97" t="s">
        <v>25</v>
      </c>
    </row>
    <row r="9" spans="1:24" ht="20.100000000000001" customHeight="1">
      <c r="A9" s="98" t="s">
        <v>221</v>
      </c>
      <c r="B9" s="160" t="s">
        <v>205</v>
      </c>
      <c r="C9" s="99" t="s">
        <v>38</v>
      </c>
      <c r="D9" s="99" t="s">
        <v>39</v>
      </c>
      <c r="E9" s="100" t="s">
        <v>206</v>
      </c>
      <c r="F9" s="101"/>
      <c r="G9" s="102" t="s">
        <v>68</v>
      </c>
      <c r="H9" s="103" t="s">
        <v>207</v>
      </c>
      <c r="I9" s="102" t="s">
        <v>69</v>
      </c>
      <c r="J9" s="104" t="s">
        <v>70</v>
      </c>
      <c r="K9" s="103" t="s">
        <v>207</v>
      </c>
      <c r="L9" s="102" t="s">
        <v>208</v>
      </c>
      <c r="M9" s="104" t="s">
        <v>70</v>
      </c>
      <c r="N9" s="103" t="s">
        <v>209</v>
      </c>
      <c r="O9" s="102" t="s">
        <v>210</v>
      </c>
      <c r="P9" s="103" t="s">
        <v>211</v>
      </c>
      <c r="Q9" s="105" t="s">
        <v>71</v>
      </c>
    </row>
    <row r="10" spans="1:24" ht="18" customHeight="1">
      <c r="A10" s="106">
        <v>1</v>
      </c>
      <c r="B10" s="107"/>
      <c r="C10" s="225"/>
      <c r="D10" s="226"/>
      <c r="E10" s="120"/>
      <c r="F10" s="110"/>
      <c r="G10" s="111"/>
      <c r="H10" s="110"/>
      <c r="I10" s="111"/>
      <c r="J10" s="112"/>
      <c r="K10" s="113"/>
      <c r="L10" s="114"/>
      <c r="M10" s="115"/>
      <c r="N10" s="113"/>
      <c r="O10" s="114"/>
      <c r="P10" s="116"/>
      <c r="Q10" s="117">
        <f>IF(G10="",0,INT(SUM(PRODUCT(G10,I10,L10),O10)))</f>
        <v>0</v>
      </c>
    </row>
    <row r="11" spans="1:24" ht="18" customHeight="1">
      <c r="A11" s="118">
        <f t="shared" ref="A11:A74" si="0">A10+1</f>
        <v>2</v>
      </c>
      <c r="B11" s="107"/>
      <c r="C11" s="225"/>
      <c r="D11" s="226"/>
      <c r="E11" s="120"/>
      <c r="F11" s="110"/>
      <c r="G11" s="111"/>
      <c r="H11" s="110"/>
      <c r="I11" s="111"/>
      <c r="J11" s="112"/>
      <c r="K11" s="113"/>
      <c r="L11" s="114"/>
      <c r="M11" s="115"/>
      <c r="N11" s="113"/>
      <c r="O11" s="114"/>
      <c r="P11" s="116"/>
      <c r="Q11" s="117">
        <f>IF(G11="",0,INT(SUM(PRODUCT(G11,I11,L11),O11)))</f>
        <v>0</v>
      </c>
    </row>
    <row r="12" spans="1:24" ht="18" customHeight="1">
      <c r="A12" s="118">
        <f t="shared" si="0"/>
        <v>3</v>
      </c>
      <c r="B12" s="107"/>
      <c r="C12" s="225"/>
      <c r="D12" s="226"/>
      <c r="E12" s="120"/>
      <c r="F12" s="110"/>
      <c r="G12" s="111"/>
      <c r="H12" s="110"/>
      <c r="I12" s="111"/>
      <c r="J12" s="112"/>
      <c r="K12" s="113"/>
      <c r="L12" s="114"/>
      <c r="M12" s="115"/>
      <c r="N12" s="113"/>
      <c r="O12" s="114"/>
      <c r="P12" s="116"/>
      <c r="Q12" s="117">
        <f t="shared" ref="Q12:Q75" si="1">IF(G12="",0,INT(SUM(PRODUCT(G12,I12,L12),O12)))</f>
        <v>0</v>
      </c>
    </row>
    <row r="13" spans="1:24" ht="18" customHeight="1">
      <c r="A13" s="118">
        <f t="shared" si="0"/>
        <v>4</v>
      </c>
      <c r="B13" s="107"/>
      <c r="C13" s="225"/>
      <c r="D13" s="226"/>
      <c r="E13" s="120"/>
      <c r="F13" s="110"/>
      <c r="G13" s="111"/>
      <c r="H13" s="110"/>
      <c r="I13" s="111"/>
      <c r="J13" s="112"/>
      <c r="K13" s="113"/>
      <c r="L13" s="114"/>
      <c r="M13" s="115"/>
      <c r="N13" s="113"/>
      <c r="O13" s="114"/>
      <c r="P13" s="116"/>
      <c r="Q13" s="117">
        <f t="shared" si="1"/>
        <v>0</v>
      </c>
    </row>
    <row r="14" spans="1:24" ht="18" customHeight="1">
      <c r="A14" s="118">
        <f t="shared" si="0"/>
        <v>5</v>
      </c>
      <c r="B14" s="107"/>
      <c r="C14" s="225"/>
      <c r="D14" s="226"/>
      <c r="E14" s="120"/>
      <c r="F14" s="110"/>
      <c r="G14" s="111"/>
      <c r="H14" s="110"/>
      <c r="I14" s="111"/>
      <c r="J14" s="112"/>
      <c r="K14" s="113"/>
      <c r="L14" s="114"/>
      <c r="M14" s="115"/>
      <c r="N14" s="113"/>
      <c r="O14" s="114"/>
      <c r="P14" s="116"/>
      <c r="Q14" s="117">
        <f t="shared" si="1"/>
        <v>0</v>
      </c>
    </row>
    <row r="15" spans="1:24" ht="18" customHeight="1">
      <c r="A15" s="118">
        <f t="shared" si="0"/>
        <v>6</v>
      </c>
      <c r="B15" s="107"/>
      <c r="C15" s="225"/>
      <c r="D15" s="226"/>
      <c r="E15" s="120"/>
      <c r="F15" s="110"/>
      <c r="G15" s="111"/>
      <c r="H15" s="110"/>
      <c r="I15" s="111"/>
      <c r="J15" s="112"/>
      <c r="K15" s="113"/>
      <c r="L15" s="114"/>
      <c r="M15" s="115"/>
      <c r="N15" s="113"/>
      <c r="O15" s="114"/>
      <c r="P15" s="116"/>
      <c r="Q15" s="117">
        <f t="shared" si="1"/>
        <v>0</v>
      </c>
    </row>
    <row r="16" spans="1:24" ht="18" customHeight="1">
      <c r="A16" s="118">
        <f t="shared" si="0"/>
        <v>7</v>
      </c>
      <c r="B16" s="107"/>
      <c r="C16" s="225"/>
      <c r="D16" s="226"/>
      <c r="E16" s="120"/>
      <c r="F16" s="110"/>
      <c r="G16" s="111"/>
      <c r="H16" s="110"/>
      <c r="I16" s="111"/>
      <c r="J16" s="112"/>
      <c r="K16" s="113"/>
      <c r="L16" s="114"/>
      <c r="M16" s="115"/>
      <c r="N16" s="113"/>
      <c r="O16" s="114"/>
      <c r="P16" s="116"/>
      <c r="Q16" s="117">
        <f t="shared" si="1"/>
        <v>0</v>
      </c>
    </row>
    <row r="17" spans="1:17" ht="18" customHeight="1">
      <c r="A17" s="118">
        <f t="shared" si="0"/>
        <v>8</v>
      </c>
      <c r="B17" s="107"/>
      <c r="C17" s="225"/>
      <c r="D17" s="226"/>
      <c r="E17" s="120"/>
      <c r="F17" s="110"/>
      <c r="G17" s="111"/>
      <c r="H17" s="110"/>
      <c r="I17" s="111"/>
      <c r="J17" s="112"/>
      <c r="K17" s="113"/>
      <c r="L17" s="114"/>
      <c r="M17" s="115"/>
      <c r="N17" s="113"/>
      <c r="O17" s="114"/>
      <c r="P17" s="116"/>
      <c r="Q17" s="117">
        <f t="shared" si="1"/>
        <v>0</v>
      </c>
    </row>
    <row r="18" spans="1:17" ht="18" customHeight="1">
      <c r="A18" s="118">
        <f t="shared" si="0"/>
        <v>9</v>
      </c>
      <c r="B18" s="107"/>
      <c r="C18" s="225"/>
      <c r="D18" s="226"/>
      <c r="E18" s="120"/>
      <c r="F18" s="110"/>
      <c r="G18" s="111"/>
      <c r="H18" s="110"/>
      <c r="I18" s="111"/>
      <c r="J18" s="112"/>
      <c r="K18" s="113"/>
      <c r="L18" s="114"/>
      <c r="M18" s="115"/>
      <c r="N18" s="113"/>
      <c r="O18" s="114"/>
      <c r="P18" s="116"/>
      <c r="Q18" s="117">
        <f t="shared" si="1"/>
        <v>0</v>
      </c>
    </row>
    <row r="19" spans="1:17" ht="18" customHeight="1">
      <c r="A19" s="118">
        <f t="shared" si="0"/>
        <v>10</v>
      </c>
      <c r="B19" s="107"/>
      <c r="C19" s="225"/>
      <c r="D19" s="226"/>
      <c r="E19" s="120"/>
      <c r="F19" s="110"/>
      <c r="G19" s="111"/>
      <c r="H19" s="110"/>
      <c r="I19" s="111"/>
      <c r="J19" s="112"/>
      <c r="K19" s="113"/>
      <c r="L19" s="114"/>
      <c r="M19" s="115"/>
      <c r="N19" s="113"/>
      <c r="O19" s="114"/>
      <c r="P19" s="116"/>
      <c r="Q19" s="117">
        <f t="shared" si="1"/>
        <v>0</v>
      </c>
    </row>
    <row r="20" spans="1:17" ht="18" customHeight="1">
      <c r="A20" s="118">
        <f t="shared" si="0"/>
        <v>11</v>
      </c>
      <c r="B20" s="107"/>
      <c r="C20" s="225"/>
      <c r="D20" s="226"/>
      <c r="E20" s="120"/>
      <c r="F20" s="110"/>
      <c r="G20" s="111"/>
      <c r="H20" s="110"/>
      <c r="I20" s="111"/>
      <c r="J20" s="112"/>
      <c r="K20" s="113"/>
      <c r="L20" s="114"/>
      <c r="M20" s="115"/>
      <c r="N20" s="113"/>
      <c r="O20" s="114"/>
      <c r="P20" s="116"/>
      <c r="Q20" s="117">
        <f t="shared" si="1"/>
        <v>0</v>
      </c>
    </row>
    <row r="21" spans="1:17" ht="18" customHeight="1">
      <c r="A21" s="118">
        <f t="shared" si="0"/>
        <v>12</v>
      </c>
      <c r="B21" s="107"/>
      <c r="C21" s="225"/>
      <c r="D21" s="226"/>
      <c r="E21" s="120"/>
      <c r="F21" s="110"/>
      <c r="G21" s="111"/>
      <c r="H21" s="113"/>
      <c r="I21" s="114"/>
      <c r="J21" s="115"/>
      <c r="K21" s="113"/>
      <c r="L21" s="114"/>
      <c r="M21" s="115"/>
      <c r="N21" s="113"/>
      <c r="O21" s="114"/>
      <c r="P21" s="116"/>
      <c r="Q21" s="117">
        <f t="shared" si="1"/>
        <v>0</v>
      </c>
    </row>
    <row r="22" spans="1:17" ht="18" customHeight="1">
      <c r="A22" s="118">
        <f t="shared" si="0"/>
        <v>13</v>
      </c>
      <c r="B22" s="107"/>
      <c r="C22" s="225"/>
      <c r="D22" s="226"/>
      <c r="E22" s="120"/>
      <c r="F22" s="110"/>
      <c r="G22" s="111"/>
      <c r="H22" s="113"/>
      <c r="I22" s="114"/>
      <c r="J22" s="115"/>
      <c r="K22" s="113"/>
      <c r="L22" s="114"/>
      <c r="M22" s="115"/>
      <c r="N22" s="113"/>
      <c r="O22" s="114"/>
      <c r="P22" s="116"/>
      <c r="Q22" s="117">
        <f t="shared" si="1"/>
        <v>0</v>
      </c>
    </row>
    <row r="23" spans="1:17" ht="18" customHeight="1">
      <c r="A23" s="118">
        <f t="shared" si="0"/>
        <v>14</v>
      </c>
      <c r="B23" s="107"/>
      <c r="C23" s="225"/>
      <c r="D23" s="226"/>
      <c r="E23" s="120"/>
      <c r="F23" s="110"/>
      <c r="G23" s="111"/>
      <c r="H23" s="113"/>
      <c r="I23" s="114"/>
      <c r="J23" s="115"/>
      <c r="K23" s="113"/>
      <c r="L23" s="114"/>
      <c r="M23" s="115"/>
      <c r="N23" s="113"/>
      <c r="O23" s="114"/>
      <c r="P23" s="116"/>
      <c r="Q23" s="117">
        <f t="shared" si="1"/>
        <v>0</v>
      </c>
    </row>
    <row r="24" spans="1:17" ht="18" customHeight="1">
      <c r="A24" s="118">
        <f t="shared" si="0"/>
        <v>15</v>
      </c>
      <c r="B24" s="107"/>
      <c r="C24" s="225"/>
      <c r="D24" s="226"/>
      <c r="E24" s="120"/>
      <c r="F24" s="110"/>
      <c r="G24" s="111"/>
      <c r="H24" s="113"/>
      <c r="I24" s="114"/>
      <c r="J24" s="115"/>
      <c r="K24" s="113"/>
      <c r="L24" s="114"/>
      <c r="M24" s="115"/>
      <c r="N24" s="113"/>
      <c r="O24" s="114"/>
      <c r="P24" s="116"/>
      <c r="Q24" s="117">
        <f t="shared" si="1"/>
        <v>0</v>
      </c>
    </row>
    <row r="25" spans="1:17" ht="18" customHeight="1">
      <c r="A25" s="118">
        <f t="shared" si="0"/>
        <v>16</v>
      </c>
      <c r="B25" s="107"/>
      <c r="C25" s="225"/>
      <c r="D25" s="226"/>
      <c r="E25" s="120"/>
      <c r="F25" s="110"/>
      <c r="G25" s="111"/>
      <c r="H25" s="113"/>
      <c r="I25" s="114"/>
      <c r="J25" s="115"/>
      <c r="K25" s="113"/>
      <c r="L25" s="114"/>
      <c r="M25" s="115"/>
      <c r="N25" s="113"/>
      <c r="O25" s="114"/>
      <c r="P25" s="116"/>
      <c r="Q25" s="117">
        <f t="shared" si="1"/>
        <v>0</v>
      </c>
    </row>
    <row r="26" spans="1:17" ht="18" customHeight="1">
      <c r="A26" s="118">
        <f t="shared" si="0"/>
        <v>17</v>
      </c>
      <c r="B26" s="107"/>
      <c r="C26" s="225"/>
      <c r="D26" s="226"/>
      <c r="E26" s="120"/>
      <c r="F26" s="110"/>
      <c r="G26" s="111"/>
      <c r="H26" s="110"/>
      <c r="I26" s="111"/>
      <c r="J26" s="112"/>
      <c r="K26" s="110"/>
      <c r="L26" s="114"/>
      <c r="M26" s="119"/>
      <c r="N26" s="113"/>
      <c r="O26" s="114"/>
      <c r="P26" s="116"/>
      <c r="Q26" s="117">
        <f t="shared" si="1"/>
        <v>0</v>
      </c>
    </row>
    <row r="27" spans="1:17" ht="18" customHeight="1">
      <c r="A27" s="118">
        <f t="shared" si="0"/>
        <v>18</v>
      </c>
      <c r="B27" s="107"/>
      <c r="C27" s="225"/>
      <c r="D27" s="226"/>
      <c r="E27" s="120"/>
      <c r="F27" s="110"/>
      <c r="G27" s="111"/>
      <c r="H27" s="110"/>
      <c r="I27" s="111"/>
      <c r="J27" s="112"/>
      <c r="K27" s="110"/>
      <c r="L27" s="114"/>
      <c r="M27" s="119"/>
      <c r="N27" s="113"/>
      <c r="O27" s="114"/>
      <c r="P27" s="116"/>
      <c r="Q27" s="117">
        <f t="shared" si="1"/>
        <v>0</v>
      </c>
    </row>
    <row r="28" spans="1:17" ht="18" customHeight="1">
      <c r="A28" s="118">
        <f t="shared" si="0"/>
        <v>19</v>
      </c>
      <c r="B28" s="107"/>
      <c r="C28" s="225"/>
      <c r="D28" s="226"/>
      <c r="E28" s="120"/>
      <c r="F28" s="110"/>
      <c r="G28" s="111"/>
      <c r="H28" s="110"/>
      <c r="I28" s="111"/>
      <c r="J28" s="112"/>
      <c r="K28" s="110"/>
      <c r="L28" s="114"/>
      <c r="M28" s="119"/>
      <c r="N28" s="113"/>
      <c r="O28" s="114"/>
      <c r="P28" s="116"/>
      <c r="Q28" s="117">
        <f t="shared" si="1"/>
        <v>0</v>
      </c>
    </row>
    <row r="29" spans="1:17" ht="18" customHeight="1">
      <c r="A29" s="118">
        <f t="shared" si="0"/>
        <v>20</v>
      </c>
      <c r="B29" s="107"/>
      <c r="C29" s="225"/>
      <c r="D29" s="226"/>
      <c r="E29" s="120"/>
      <c r="F29" s="110"/>
      <c r="G29" s="111"/>
      <c r="H29" s="110"/>
      <c r="I29" s="111"/>
      <c r="J29" s="112"/>
      <c r="K29" s="113"/>
      <c r="L29" s="114"/>
      <c r="M29" s="115"/>
      <c r="N29" s="113"/>
      <c r="O29" s="114"/>
      <c r="P29" s="116"/>
      <c r="Q29" s="117">
        <f t="shared" si="1"/>
        <v>0</v>
      </c>
    </row>
    <row r="30" spans="1:17" ht="18" customHeight="1">
      <c r="A30" s="118">
        <f t="shared" si="0"/>
        <v>21</v>
      </c>
      <c r="B30" s="107"/>
      <c r="C30" s="225"/>
      <c r="D30" s="226"/>
      <c r="E30" s="120"/>
      <c r="F30" s="110"/>
      <c r="G30" s="111"/>
      <c r="H30" s="110"/>
      <c r="I30" s="111"/>
      <c r="J30" s="112"/>
      <c r="K30" s="113"/>
      <c r="L30" s="114"/>
      <c r="M30" s="115"/>
      <c r="N30" s="113"/>
      <c r="O30" s="114"/>
      <c r="P30" s="116"/>
      <c r="Q30" s="117">
        <f t="shared" si="1"/>
        <v>0</v>
      </c>
    </row>
    <row r="31" spans="1:17" ht="18" customHeight="1">
      <c r="A31" s="118">
        <f t="shared" si="0"/>
        <v>22</v>
      </c>
      <c r="B31" s="107"/>
      <c r="C31" s="225"/>
      <c r="D31" s="226"/>
      <c r="E31" s="120"/>
      <c r="F31" s="110"/>
      <c r="G31" s="111"/>
      <c r="H31" s="110"/>
      <c r="I31" s="111"/>
      <c r="J31" s="112"/>
      <c r="K31" s="113"/>
      <c r="L31" s="114"/>
      <c r="M31" s="115"/>
      <c r="N31" s="113"/>
      <c r="O31" s="114"/>
      <c r="P31" s="116"/>
      <c r="Q31" s="117">
        <f t="shared" si="1"/>
        <v>0</v>
      </c>
    </row>
    <row r="32" spans="1:17" ht="18" customHeight="1">
      <c r="A32" s="118">
        <f t="shared" si="0"/>
        <v>23</v>
      </c>
      <c r="B32" s="107"/>
      <c r="C32" s="225"/>
      <c r="D32" s="226"/>
      <c r="E32" s="120"/>
      <c r="F32" s="110"/>
      <c r="G32" s="111"/>
      <c r="H32" s="110"/>
      <c r="I32" s="111"/>
      <c r="J32" s="112"/>
      <c r="K32" s="113"/>
      <c r="L32" s="114"/>
      <c r="M32" s="115"/>
      <c r="N32" s="113"/>
      <c r="O32" s="114"/>
      <c r="P32" s="116"/>
      <c r="Q32" s="117">
        <f t="shared" si="1"/>
        <v>0</v>
      </c>
    </row>
    <row r="33" spans="1:17" ht="18" customHeight="1">
      <c r="A33" s="118">
        <f t="shared" si="0"/>
        <v>24</v>
      </c>
      <c r="B33" s="107"/>
      <c r="C33" s="225"/>
      <c r="D33" s="226"/>
      <c r="E33" s="120"/>
      <c r="F33" s="110"/>
      <c r="G33" s="111"/>
      <c r="H33" s="110"/>
      <c r="I33" s="111"/>
      <c r="J33" s="112"/>
      <c r="K33" s="113"/>
      <c r="L33" s="114"/>
      <c r="M33" s="115"/>
      <c r="N33" s="113"/>
      <c r="O33" s="114"/>
      <c r="P33" s="116"/>
      <c r="Q33" s="117">
        <f t="shared" si="1"/>
        <v>0</v>
      </c>
    </row>
    <row r="34" spans="1:17" ht="18" customHeight="1">
      <c r="A34" s="118">
        <f t="shared" si="0"/>
        <v>25</v>
      </c>
      <c r="B34" s="107"/>
      <c r="C34" s="225"/>
      <c r="D34" s="226"/>
      <c r="E34" s="120"/>
      <c r="F34" s="110"/>
      <c r="G34" s="111"/>
      <c r="H34" s="110"/>
      <c r="I34" s="111"/>
      <c r="J34" s="112"/>
      <c r="K34" s="113"/>
      <c r="L34" s="114"/>
      <c r="M34" s="115"/>
      <c r="N34" s="113"/>
      <c r="O34" s="114"/>
      <c r="P34" s="116"/>
      <c r="Q34" s="117">
        <f t="shared" si="1"/>
        <v>0</v>
      </c>
    </row>
    <row r="35" spans="1:17" ht="18" customHeight="1">
      <c r="A35" s="118">
        <f t="shared" si="0"/>
        <v>26</v>
      </c>
      <c r="B35" s="107"/>
      <c r="C35" s="225"/>
      <c r="D35" s="226"/>
      <c r="E35" s="120"/>
      <c r="F35" s="110"/>
      <c r="G35" s="111"/>
      <c r="H35" s="110"/>
      <c r="I35" s="111"/>
      <c r="J35" s="112"/>
      <c r="K35" s="113"/>
      <c r="L35" s="114"/>
      <c r="M35" s="115"/>
      <c r="N35" s="113"/>
      <c r="O35" s="114"/>
      <c r="P35" s="116"/>
      <c r="Q35" s="117">
        <f t="shared" si="1"/>
        <v>0</v>
      </c>
    </row>
    <row r="36" spans="1:17" ht="18" customHeight="1">
      <c r="A36" s="118">
        <f t="shared" si="0"/>
        <v>27</v>
      </c>
      <c r="B36" s="107"/>
      <c r="C36" s="225"/>
      <c r="D36" s="226"/>
      <c r="E36" s="120"/>
      <c r="F36" s="110"/>
      <c r="G36" s="111"/>
      <c r="H36" s="110"/>
      <c r="I36" s="111"/>
      <c r="J36" s="112"/>
      <c r="K36" s="113"/>
      <c r="L36" s="114"/>
      <c r="M36" s="115"/>
      <c r="N36" s="113"/>
      <c r="O36" s="114"/>
      <c r="P36" s="116"/>
      <c r="Q36" s="117">
        <f t="shared" si="1"/>
        <v>0</v>
      </c>
    </row>
    <row r="37" spans="1:17" ht="18" customHeight="1">
      <c r="A37" s="118">
        <f t="shared" si="0"/>
        <v>28</v>
      </c>
      <c r="B37" s="107"/>
      <c r="C37" s="225"/>
      <c r="D37" s="226"/>
      <c r="E37" s="120"/>
      <c r="F37" s="110"/>
      <c r="G37" s="111"/>
      <c r="H37" s="110"/>
      <c r="I37" s="111"/>
      <c r="J37" s="112"/>
      <c r="K37" s="113"/>
      <c r="L37" s="114"/>
      <c r="M37" s="115"/>
      <c r="N37" s="113"/>
      <c r="O37" s="114"/>
      <c r="P37" s="116"/>
      <c r="Q37" s="117">
        <f t="shared" si="1"/>
        <v>0</v>
      </c>
    </row>
    <row r="38" spans="1:17" ht="18" customHeight="1">
      <c r="A38" s="118">
        <f t="shared" si="0"/>
        <v>29</v>
      </c>
      <c r="B38" s="107"/>
      <c r="C38" s="225"/>
      <c r="D38" s="226"/>
      <c r="E38" s="120"/>
      <c r="F38" s="110"/>
      <c r="G38" s="111"/>
      <c r="H38" s="110"/>
      <c r="I38" s="111"/>
      <c r="J38" s="112"/>
      <c r="K38" s="113"/>
      <c r="L38" s="114"/>
      <c r="M38" s="115"/>
      <c r="N38" s="113"/>
      <c r="O38" s="114"/>
      <c r="P38" s="116"/>
      <c r="Q38" s="117">
        <f t="shared" si="1"/>
        <v>0</v>
      </c>
    </row>
    <row r="39" spans="1:17" ht="18" customHeight="1">
      <c r="A39" s="118">
        <f t="shared" si="0"/>
        <v>30</v>
      </c>
      <c r="B39" s="107"/>
      <c r="C39" s="225"/>
      <c r="D39" s="226"/>
      <c r="E39" s="120"/>
      <c r="F39" s="110"/>
      <c r="G39" s="111"/>
      <c r="H39" s="110"/>
      <c r="I39" s="111"/>
      <c r="J39" s="112"/>
      <c r="K39" s="113"/>
      <c r="L39" s="114"/>
      <c r="M39" s="115"/>
      <c r="N39" s="113"/>
      <c r="O39" s="114"/>
      <c r="P39" s="116"/>
      <c r="Q39" s="117">
        <f t="shared" si="1"/>
        <v>0</v>
      </c>
    </row>
    <row r="40" spans="1:17" ht="18" customHeight="1">
      <c r="A40" s="118">
        <f t="shared" si="0"/>
        <v>31</v>
      </c>
      <c r="B40" s="107"/>
      <c r="C40" s="225"/>
      <c r="D40" s="226"/>
      <c r="E40" s="120"/>
      <c r="F40" s="110"/>
      <c r="G40" s="111"/>
      <c r="H40" s="110"/>
      <c r="I40" s="111"/>
      <c r="J40" s="112"/>
      <c r="K40" s="113"/>
      <c r="L40" s="114"/>
      <c r="M40" s="115"/>
      <c r="N40" s="113"/>
      <c r="O40" s="114"/>
      <c r="P40" s="116"/>
      <c r="Q40" s="117">
        <f t="shared" si="1"/>
        <v>0</v>
      </c>
    </row>
    <row r="41" spans="1:17" ht="18" customHeight="1">
      <c r="A41" s="118">
        <f t="shared" si="0"/>
        <v>32</v>
      </c>
      <c r="B41" s="107"/>
      <c r="C41" s="225"/>
      <c r="D41" s="226"/>
      <c r="E41" s="120"/>
      <c r="F41" s="110"/>
      <c r="G41" s="111"/>
      <c r="H41" s="110"/>
      <c r="I41" s="111"/>
      <c r="J41" s="112"/>
      <c r="K41" s="113"/>
      <c r="L41" s="114"/>
      <c r="M41" s="115"/>
      <c r="N41" s="113"/>
      <c r="O41" s="114"/>
      <c r="P41" s="116"/>
      <c r="Q41" s="117">
        <f t="shared" si="1"/>
        <v>0</v>
      </c>
    </row>
    <row r="42" spans="1:17" ht="18" customHeight="1">
      <c r="A42" s="118">
        <f t="shared" si="0"/>
        <v>33</v>
      </c>
      <c r="B42" s="107"/>
      <c r="C42" s="225"/>
      <c r="D42" s="226"/>
      <c r="E42" s="120"/>
      <c r="F42" s="110"/>
      <c r="G42" s="111"/>
      <c r="H42" s="110"/>
      <c r="I42" s="111"/>
      <c r="J42" s="112"/>
      <c r="K42" s="113"/>
      <c r="L42" s="114"/>
      <c r="M42" s="115"/>
      <c r="N42" s="113"/>
      <c r="O42" s="114"/>
      <c r="P42" s="116"/>
      <c r="Q42" s="117">
        <f t="shared" si="1"/>
        <v>0</v>
      </c>
    </row>
    <row r="43" spans="1:17" ht="18" customHeight="1">
      <c r="A43" s="118">
        <f t="shared" si="0"/>
        <v>34</v>
      </c>
      <c r="B43" s="107"/>
      <c r="C43" s="225"/>
      <c r="D43" s="226"/>
      <c r="E43" s="120"/>
      <c r="F43" s="110"/>
      <c r="G43" s="111"/>
      <c r="H43" s="110"/>
      <c r="I43" s="111"/>
      <c r="J43" s="112"/>
      <c r="K43" s="113"/>
      <c r="L43" s="114"/>
      <c r="M43" s="115"/>
      <c r="N43" s="113"/>
      <c r="O43" s="114"/>
      <c r="P43" s="116"/>
      <c r="Q43" s="117">
        <f t="shared" si="1"/>
        <v>0</v>
      </c>
    </row>
    <row r="44" spans="1:17" ht="18" customHeight="1">
      <c r="A44" s="118">
        <f t="shared" si="0"/>
        <v>35</v>
      </c>
      <c r="B44" s="107"/>
      <c r="C44" s="225"/>
      <c r="D44" s="226"/>
      <c r="E44" s="120"/>
      <c r="F44" s="110"/>
      <c r="G44" s="111"/>
      <c r="H44" s="110"/>
      <c r="I44" s="111"/>
      <c r="J44" s="112"/>
      <c r="K44" s="113"/>
      <c r="L44" s="114"/>
      <c r="M44" s="115"/>
      <c r="N44" s="113"/>
      <c r="O44" s="114"/>
      <c r="P44" s="116"/>
      <c r="Q44" s="117">
        <f t="shared" si="1"/>
        <v>0</v>
      </c>
    </row>
    <row r="45" spans="1:17" ht="18" customHeight="1">
      <c r="A45" s="118">
        <f t="shared" si="0"/>
        <v>36</v>
      </c>
      <c r="B45" s="107"/>
      <c r="C45" s="225"/>
      <c r="D45" s="226"/>
      <c r="E45" s="120"/>
      <c r="F45" s="110"/>
      <c r="G45" s="111"/>
      <c r="H45" s="113"/>
      <c r="I45" s="114"/>
      <c r="J45" s="115"/>
      <c r="K45" s="113"/>
      <c r="L45" s="114"/>
      <c r="M45" s="115"/>
      <c r="N45" s="113"/>
      <c r="O45" s="114"/>
      <c r="P45" s="116"/>
      <c r="Q45" s="117">
        <f t="shared" si="1"/>
        <v>0</v>
      </c>
    </row>
    <row r="46" spans="1:17" ht="18" customHeight="1">
      <c r="A46" s="118">
        <f t="shared" si="0"/>
        <v>37</v>
      </c>
      <c r="B46" s="107"/>
      <c r="C46" s="225"/>
      <c r="D46" s="226"/>
      <c r="E46" s="120"/>
      <c r="F46" s="110"/>
      <c r="G46" s="111"/>
      <c r="H46" s="110"/>
      <c r="I46" s="111"/>
      <c r="J46" s="115"/>
      <c r="K46" s="113"/>
      <c r="L46" s="114"/>
      <c r="M46" s="115"/>
      <c r="N46" s="113"/>
      <c r="O46" s="114"/>
      <c r="P46" s="116"/>
      <c r="Q46" s="117">
        <f t="shared" si="1"/>
        <v>0</v>
      </c>
    </row>
    <row r="47" spans="1:17" ht="18" customHeight="1">
      <c r="A47" s="118">
        <f t="shared" si="0"/>
        <v>38</v>
      </c>
      <c r="B47" s="107"/>
      <c r="C47" s="225"/>
      <c r="D47" s="226"/>
      <c r="E47" s="120"/>
      <c r="F47" s="110"/>
      <c r="G47" s="111"/>
      <c r="H47" s="110"/>
      <c r="I47" s="111"/>
      <c r="J47" s="115"/>
      <c r="K47" s="113"/>
      <c r="L47" s="114"/>
      <c r="M47" s="115"/>
      <c r="N47" s="113"/>
      <c r="O47" s="114"/>
      <c r="P47" s="116"/>
      <c r="Q47" s="117">
        <f t="shared" si="1"/>
        <v>0</v>
      </c>
    </row>
    <row r="48" spans="1:17" ht="18" customHeight="1">
      <c r="A48" s="118">
        <f t="shared" si="0"/>
        <v>39</v>
      </c>
      <c r="B48" s="107"/>
      <c r="C48" s="225"/>
      <c r="D48" s="226"/>
      <c r="E48" s="120"/>
      <c r="F48" s="110"/>
      <c r="G48" s="114"/>
      <c r="H48" s="113"/>
      <c r="I48" s="114"/>
      <c r="J48" s="115"/>
      <c r="K48" s="113"/>
      <c r="L48" s="114"/>
      <c r="M48" s="115"/>
      <c r="N48" s="113"/>
      <c r="O48" s="114"/>
      <c r="P48" s="116"/>
      <c r="Q48" s="117">
        <f t="shared" si="1"/>
        <v>0</v>
      </c>
    </row>
    <row r="49" spans="1:17" ht="18" customHeight="1">
      <c r="A49" s="118">
        <f t="shared" si="0"/>
        <v>40</v>
      </c>
      <c r="B49" s="107"/>
      <c r="C49" s="225"/>
      <c r="D49" s="226"/>
      <c r="E49" s="120"/>
      <c r="F49" s="110"/>
      <c r="G49" s="114"/>
      <c r="H49" s="113"/>
      <c r="I49" s="114"/>
      <c r="J49" s="115"/>
      <c r="K49" s="113"/>
      <c r="L49" s="114"/>
      <c r="M49" s="115"/>
      <c r="N49" s="113"/>
      <c r="O49" s="114"/>
      <c r="P49" s="116"/>
      <c r="Q49" s="117">
        <f t="shared" si="1"/>
        <v>0</v>
      </c>
    </row>
    <row r="50" spans="1:17" ht="18" customHeight="1">
      <c r="A50" s="118">
        <f t="shared" si="0"/>
        <v>41</v>
      </c>
      <c r="B50" s="107"/>
      <c r="C50" s="225"/>
      <c r="D50" s="226"/>
      <c r="E50" s="120"/>
      <c r="F50" s="110"/>
      <c r="G50" s="114"/>
      <c r="H50" s="113"/>
      <c r="I50" s="114"/>
      <c r="J50" s="115"/>
      <c r="K50" s="113"/>
      <c r="L50" s="114"/>
      <c r="M50" s="115"/>
      <c r="N50" s="113"/>
      <c r="O50" s="114"/>
      <c r="P50" s="116"/>
      <c r="Q50" s="117">
        <f t="shared" si="1"/>
        <v>0</v>
      </c>
    </row>
    <row r="51" spans="1:17" ht="18" customHeight="1">
      <c r="A51" s="118">
        <f t="shared" si="0"/>
        <v>42</v>
      </c>
      <c r="B51" s="107"/>
      <c r="C51" s="225"/>
      <c r="D51" s="225"/>
      <c r="E51" s="120"/>
      <c r="F51" s="110"/>
      <c r="G51" s="114"/>
      <c r="H51" s="113"/>
      <c r="I51" s="114"/>
      <c r="J51" s="115"/>
      <c r="K51" s="113"/>
      <c r="L51" s="114"/>
      <c r="M51" s="115"/>
      <c r="N51" s="113"/>
      <c r="O51" s="114"/>
      <c r="P51" s="116"/>
      <c r="Q51" s="117">
        <f t="shared" si="1"/>
        <v>0</v>
      </c>
    </row>
    <row r="52" spans="1:17" ht="18" customHeight="1">
      <c r="A52" s="118">
        <f t="shared" si="0"/>
        <v>43</v>
      </c>
      <c r="B52" s="107"/>
      <c r="C52" s="225"/>
      <c r="D52" s="225"/>
      <c r="E52" s="120"/>
      <c r="F52" s="110"/>
      <c r="G52" s="114"/>
      <c r="H52" s="113"/>
      <c r="I52" s="114"/>
      <c r="J52" s="115"/>
      <c r="K52" s="113"/>
      <c r="L52" s="114"/>
      <c r="M52" s="115"/>
      <c r="N52" s="113"/>
      <c r="O52" s="114"/>
      <c r="P52" s="116"/>
      <c r="Q52" s="117">
        <f t="shared" si="1"/>
        <v>0</v>
      </c>
    </row>
    <row r="53" spans="1:17" ht="18" customHeight="1">
      <c r="A53" s="118">
        <f t="shared" si="0"/>
        <v>44</v>
      </c>
      <c r="B53" s="107"/>
      <c r="C53" s="225"/>
      <c r="D53" s="225"/>
      <c r="E53" s="120"/>
      <c r="F53" s="110"/>
      <c r="G53" s="114"/>
      <c r="H53" s="113"/>
      <c r="I53" s="114"/>
      <c r="J53" s="115"/>
      <c r="K53" s="113"/>
      <c r="L53" s="114"/>
      <c r="M53" s="115"/>
      <c r="N53" s="113"/>
      <c r="O53" s="114"/>
      <c r="P53" s="116"/>
      <c r="Q53" s="117">
        <f t="shared" si="1"/>
        <v>0</v>
      </c>
    </row>
    <row r="54" spans="1:17" ht="18" customHeight="1">
      <c r="A54" s="118">
        <f t="shared" si="0"/>
        <v>45</v>
      </c>
      <c r="B54" s="107"/>
      <c r="C54" s="225"/>
      <c r="D54" s="225"/>
      <c r="E54" s="120"/>
      <c r="F54" s="110"/>
      <c r="G54" s="114"/>
      <c r="H54" s="113"/>
      <c r="I54" s="114"/>
      <c r="J54" s="115"/>
      <c r="K54" s="113"/>
      <c r="L54" s="114"/>
      <c r="M54" s="115"/>
      <c r="N54" s="113"/>
      <c r="O54" s="114"/>
      <c r="P54" s="116"/>
      <c r="Q54" s="117">
        <f t="shared" si="1"/>
        <v>0</v>
      </c>
    </row>
    <row r="55" spans="1:17" ht="18" customHeight="1">
      <c r="A55" s="118">
        <f t="shared" si="0"/>
        <v>46</v>
      </c>
      <c r="B55" s="107"/>
      <c r="C55" s="225"/>
      <c r="D55" s="225"/>
      <c r="E55" s="120"/>
      <c r="F55" s="110"/>
      <c r="G55" s="114"/>
      <c r="H55" s="113"/>
      <c r="I55" s="114"/>
      <c r="J55" s="115"/>
      <c r="K55" s="113"/>
      <c r="L55" s="114"/>
      <c r="M55" s="115"/>
      <c r="N55" s="113"/>
      <c r="O55" s="114"/>
      <c r="P55" s="116"/>
      <c r="Q55" s="117">
        <f t="shared" si="1"/>
        <v>0</v>
      </c>
    </row>
    <row r="56" spans="1:17" ht="18" customHeight="1">
      <c r="A56" s="118">
        <f t="shared" si="0"/>
        <v>47</v>
      </c>
      <c r="B56" s="107"/>
      <c r="C56" s="225"/>
      <c r="D56" s="225"/>
      <c r="E56" s="120"/>
      <c r="F56" s="110"/>
      <c r="G56" s="114"/>
      <c r="H56" s="113"/>
      <c r="I56" s="114"/>
      <c r="J56" s="115"/>
      <c r="K56" s="113"/>
      <c r="L56" s="114"/>
      <c r="M56" s="115"/>
      <c r="N56" s="113"/>
      <c r="O56" s="114"/>
      <c r="P56" s="116"/>
      <c r="Q56" s="117">
        <f t="shared" si="1"/>
        <v>0</v>
      </c>
    </row>
    <row r="57" spans="1:17" ht="18" customHeight="1">
      <c r="A57" s="118">
        <f t="shared" si="0"/>
        <v>48</v>
      </c>
      <c r="B57" s="107"/>
      <c r="C57" s="225"/>
      <c r="D57" s="225"/>
      <c r="E57" s="120"/>
      <c r="F57" s="110"/>
      <c r="G57" s="114"/>
      <c r="H57" s="113"/>
      <c r="I57" s="114"/>
      <c r="J57" s="115"/>
      <c r="K57" s="113"/>
      <c r="L57" s="114"/>
      <c r="M57" s="115"/>
      <c r="N57" s="113"/>
      <c r="O57" s="114"/>
      <c r="P57" s="116"/>
      <c r="Q57" s="117">
        <f t="shared" si="1"/>
        <v>0</v>
      </c>
    </row>
    <row r="58" spans="1:17" ht="18" customHeight="1">
      <c r="A58" s="118">
        <f t="shared" si="0"/>
        <v>49</v>
      </c>
      <c r="B58" s="107"/>
      <c r="C58" s="225"/>
      <c r="D58" s="225"/>
      <c r="E58" s="120"/>
      <c r="F58" s="110"/>
      <c r="G58" s="114"/>
      <c r="H58" s="113"/>
      <c r="I58" s="114"/>
      <c r="J58" s="115"/>
      <c r="K58" s="113"/>
      <c r="L58" s="114"/>
      <c r="M58" s="115"/>
      <c r="N58" s="113"/>
      <c r="O58" s="114"/>
      <c r="P58" s="116"/>
      <c r="Q58" s="117">
        <f t="shared" si="1"/>
        <v>0</v>
      </c>
    </row>
    <row r="59" spans="1:17" ht="18" customHeight="1">
      <c r="A59" s="118">
        <f t="shared" si="0"/>
        <v>50</v>
      </c>
      <c r="B59" s="107"/>
      <c r="C59" s="225"/>
      <c r="D59" s="225"/>
      <c r="E59" s="120"/>
      <c r="F59" s="110"/>
      <c r="G59" s="114"/>
      <c r="H59" s="113"/>
      <c r="I59" s="114"/>
      <c r="J59" s="115"/>
      <c r="K59" s="113"/>
      <c r="L59" s="114"/>
      <c r="M59" s="115"/>
      <c r="N59" s="113"/>
      <c r="O59" s="114"/>
      <c r="P59" s="116"/>
      <c r="Q59" s="117">
        <f t="shared" si="1"/>
        <v>0</v>
      </c>
    </row>
    <row r="60" spans="1:17" ht="18" customHeight="1">
      <c r="A60" s="118">
        <f t="shared" si="0"/>
        <v>51</v>
      </c>
      <c r="B60" s="107"/>
      <c r="C60" s="225"/>
      <c r="D60" s="225"/>
      <c r="E60" s="120"/>
      <c r="F60" s="110"/>
      <c r="G60" s="114"/>
      <c r="H60" s="113"/>
      <c r="I60" s="114"/>
      <c r="J60" s="115"/>
      <c r="K60" s="113"/>
      <c r="L60" s="114"/>
      <c r="M60" s="115"/>
      <c r="N60" s="113"/>
      <c r="O60" s="114"/>
      <c r="P60" s="116"/>
      <c r="Q60" s="117">
        <f t="shared" si="1"/>
        <v>0</v>
      </c>
    </row>
    <row r="61" spans="1:17" ht="18" customHeight="1">
      <c r="A61" s="118">
        <f t="shared" si="0"/>
        <v>52</v>
      </c>
      <c r="B61" s="107"/>
      <c r="C61" s="225"/>
      <c r="D61" s="225"/>
      <c r="E61" s="120"/>
      <c r="F61" s="110"/>
      <c r="G61" s="114"/>
      <c r="H61" s="113"/>
      <c r="I61" s="114"/>
      <c r="J61" s="115"/>
      <c r="K61" s="113"/>
      <c r="L61" s="114"/>
      <c r="M61" s="115"/>
      <c r="N61" s="113"/>
      <c r="O61" s="114"/>
      <c r="P61" s="116"/>
      <c r="Q61" s="117">
        <f t="shared" si="1"/>
        <v>0</v>
      </c>
    </row>
    <row r="62" spans="1:17" ht="18" customHeight="1">
      <c r="A62" s="118">
        <f t="shared" si="0"/>
        <v>53</v>
      </c>
      <c r="B62" s="107"/>
      <c r="C62" s="225"/>
      <c r="D62" s="225"/>
      <c r="E62" s="120"/>
      <c r="F62" s="110"/>
      <c r="G62" s="114"/>
      <c r="H62" s="113"/>
      <c r="I62" s="114"/>
      <c r="J62" s="115"/>
      <c r="K62" s="113"/>
      <c r="L62" s="114"/>
      <c r="M62" s="115"/>
      <c r="N62" s="113"/>
      <c r="O62" s="114"/>
      <c r="P62" s="116"/>
      <c r="Q62" s="117">
        <f t="shared" si="1"/>
        <v>0</v>
      </c>
    </row>
    <row r="63" spans="1:17" ht="18" customHeight="1">
      <c r="A63" s="118">
        <f t="shared" si="0"/>
        <v>54</v>
      </c>
      <c r="B63" s="107"/>
      <c r="C63" s="225"/>
      <c r="D63" s="225"/>
      <c r="E63" s="120"/>
      <c r="F63" s="110"/>
      <c r="G63" s="114"/>
      <c r="H63" s="113"/>
      <c r="I63" s="114"/>
      <c r="J63" s="115"/>
      <c r="K63" s="113"/>
      <c r="L63" s="114"/>
      <c r="M63" s="115"/>
      <c r="N63" s="113"/>
      <c r="O63" s="114"/>
      <c r="P63" s="116"/>
      <c r="Q63" s="117">
        <f t="shared" si="1"/>
        <v>0</v>
      </c>
    </row>
    <row r="64" spans="1:17" ht="18" customHeight="1">
      <c r="A64" s="118">
        <f t="shared" si="0"/>
        <v>55</v>
      </c>
      <c r="B64" s="107"/>
      <c r="C64" s="225"/>
      <c r="D64" s="225"/>
      <c r="E64" s="120"/>
      <c r="F64" s="110"/>
      <c r="G64" s="114"/>
      <c r="H64" s="113"/>
      <c r="I64" s="114"/>
      <c r="J64" s="115"/>
      <c r="K64" s="113"/>
      <c r="L64" s="114"/>
      <c r="M64" s="115"/>
      <c r="N64" s="113"/>
      <c r="O64" s="114"/>
      <c r="P64" s="116"/>
      <c r="Q64" s="117">
        <f t="shared" si="1"/>
        <v>0</v>
      </c>
    </row>
    <row r="65" spans="1:17" ht="18" hidden="1" customHeight="1">
      <c r="A65" s="118">
        <f t="shared" si="0"/>
        <v>56</v>
      </c>
      <c r="B65" s="107"/>
      <c r="C65" s="225"/>
      <c r="D65" s="225"/>
      <c r="E65" s="120"/>
      <c r="F65" s="110"/>
      <c r="G65" s="114"/>
      <c r="H65" s="113"/>
      <c r="I65" s="114"/>
      <c r="J65" s="115"/>
      <c r="K65" s="113"/>
      <c r="L65" s="114"/>
      <c r="M65" s="115"/>
      <c r="N65" s="113"/>
      <c r="O65" s="114"/>
      <c r="P65" s="116"/>
      <c r="Q65" s="117">
        <f t="shared" si="1"/>
        <v>0</v>
      </c>
    </row>
    <row r="66" spans="1:17" ht="18" hidden="1" customHeight="1">
      <c r="A66" s="118">
        <f t="shared" si="0"/>
        <v>57</v>
      </c>
      <c r="B66" s="107"/>
      <c r="C66" s="225"/>
      <c r="D66" s="225"/>
      <c r="E66" s="120"/>
      <c r="F66" s="110"/>
      <c r="G66" s="114"/>
      <c r="H66" s="113"/>
      <c r="I66" s="114"/>
      <c r="J66" s="115"/>
      <c r="K66" s="113"/>
      <c r="L66" s="114"/>
      <c r="M66" s="115"/>
      <c r="N66" s="113"/>
      <c r="O66" s="114"/>
      <c r="P66" s="116"/>
      <c r="Q66" s="117">
        <f t="shared" si="1"/>
        <v>0</v>
      </c>
    </row>
    <row r="67" spans="1:17" ht="18" hidden="1" customHeight="1">
      <c r="A67" s="118">
        <f t="shared" si="0"/>
        <v>58</v>
      </c>
      <c r="B67" s="107"/>
      <c r="C67" s="225"/>
      <c r="D67" s="225"/>
      <c r="E67" s="120"/>
      <c r="F67" s="110"/>
      <c r="G67" s="114"/>
      <c r="H67" s="113"/>
      <c r="I67" s="114"/>
      <c r="J67" s="115"/>
      <c r="K67" s="113"/>
      <c r="L67" s="114"/>
      <c r="M67" s="115"/>
      <c r="N67" s="113"/>
      <c r="O67" s="114"/>
      <c r="P67" s="116"/>
      <c r="Q67" s="117">
        <f t="shared" si="1"/>
        <v>0</v>
      </c>
    </row>
    <row r="68" spans="1:17" ht="18" hidden="1" customHeight="1">
      <c r="A68" s="118">
        <f t="shared" si="0"/>
        <v>59</v>
      </c>
      <c r="B68" s="107"/>
      <c r="C68" s="225"/>
      <c r="D68" s="225"/>
      <c r="E68" s="120"/>
      <c r="F68" s="110"/>
      <c r="G68" s="114"/>
      <c r="H68" s="113"/>
      <c r="I68" s="114"/>
      <c r="J68" s="115"/>
      <c r="K68" s="113"/>
      <c r="L68" s="114"/>
      <c r="M68" s="115"/>
      <c r="N68" s="113"/>
      <c r="O68" s="114"/>
      <c r="P68" s="116"/>
      <c r="Q68" s="117">
        <f t="shared" si="1"/>
        <v>0</v>
      </c>
    </row>
    <row r="69" spans="1:17" ht="18" hidden="1" customHeight="1">
      <c r="A69" s="118">
        <f t="shared" si="0"/>
        <v>60</v>
      </c>
      <c r="B69" s="107"/>
      <c r="C69" s="225"/>
      <c r="D69" s="225"/>
      <c r="E69" s="120"/>
      <c r="F69" s="110"/>
      <c r="G69" s="114"/>
      <c r="H69" s="113"/>
      <c r="I69" s="114"/>
      <c r="J69" s="115"/>
      <c r="K69" s="113"/>
      <c r="L69" s="114"/>
      <c r="M69" s="115"/>
      <c r="N69" s="113"/>
      <c r="O69" s="114"/>
      <c r="P69" s="116"/>
      <c r="Q69" s="117">
        <f t="shared" si="1"/>
        <v>0</v>
      </c>
    </row>
    <row r="70" spans="1:17" ht="18" hidden="1" customHeight="1">
      <c r="A70" s="118">
        <f t="shared" si="0"/>
        <v>61</v>
      </c>
      <c r="B70" s="107"/>
      <c r="C70" s="225"/>
      <c r="D70" s="225"/>
      <c r="E70" s="120"/>
      <c r="F70" s="110"/>
      <c r="G70" s="114"/>
      <c r="H70" s="113"/>
      <c r="I70" s="114"/>
      <c r="J70" s="115"/>
      <c r="K70" s="113"/>
      <c r="L70" s="114"/>
      <c r="M70" s="115"/>
      <c r="N70" s="113"/>
      <c r="O70" s="114"/>
      <c r="P70" s="116"/>
      <c r="Q70" s="117">
        <f t="shared" si="1"/>
        <v>0</v>
      </c>
    </row>
    <row r="71" spans="1:17" ht="18" hidden="1" customHeight="1">
      <c r="A71" s="118">
        <f t="shared" si="0"/>
        <v>62</v>
      </c>
      <c r="B71" s="107"/>
      <c r="C71" s="225"/>
      <c r="D71" s="225"/>
      <c r="E71" s="120"/>
      <c r="F71" s="110"/>
      <c r="G71" s="114"/>
      <c r="H71" s="113"/>
      <c r="I71" s="114"/>
      <c r="J71" s="115"/>
      <c r="K71" s="113"/>
      <c r="L71" s="114"/>
      <c r="M71" s="115"/>
      <c r="N71" s="113"/>
      <c r="O71" s="114"/>
      <c r="P71" s="116"/>
      <c r="Q71" s="117">
        <f t="shared" si="1"/>
        <v>0</v>
      </c>
    </row>
    <row r="72" spans="1:17" ht="18" hidden="1" customHeight="1">
      <c r="A72" s="118">
        <f t="shared" si="0"/>
        <v>63</v>
      </c>
      <c r="B72" s="107"/>
      <c r="C72" s="225"/>
      <c r="D72" s="225"/>
      <c r="E72" s="120"/>
      <c r="F72" s="110"/>
      <c r="G72" s="114"/>
      <c r="H72" s="113"/>
      <c r="I72" s="114"/>
      <c r="J72" s="115"/>
      <c r="K72" s="113"/>
      <c r="L72" s="114"/>
      <c r="M72" s="115"/>
      <c r="N72" s="113"/>
      <c r="O72" s="114"/>
      <c r="P72" s="116"/>
      <c r="Q72" s="117">
        <f t="shared" si="1"/>
        <v>0</v>
      </c>
    </row>
    <row r="73" spans="1:17" ht="18" hidden="1" customHeight="1">
      <c r="A73" s="118">
        <f t="shared" si="0"/>
        <v>64</v>
      </c>
      <c r="B73" s="107"/>
      <c r="C73" s="225"/>
      <c r="D73" s="225"/>
      <c r="E73" s="120"/>
      <c r="F73" s="110"/>
      <c r="G73" s="114"/>
      <c r="H73" s="113"/>
      <c r="I73" s="114"/>
      <c r="J73" s="115"/>
      <c r="K73" s="113"/>
      <c r="L73" s="114"/>
      <c r="M73" s="115"/>
      <c r="N73" s="113"/>
      <c r="O73" s="114"/>
      <c r="P73" s="116"/>
      <c r="Q73" s="117">
        <f t="shared" si="1"/>
        <v>0</v>
      </c>
    </row>
    <row r="74" spans="1:17" ht="18" hidden="1" customHeight="1">
      <c r="A74" s="118">
        <f t="shared" si="0"/>
        <v>65</v>
      </c>
      <c r="B74" s="107"/>
      <c r="C74" s="225"/>
      <c r="D74" s="225"/>
      <c r="E74" s="120"/>
      <c r="F74" s="110"/>
      <c r="G74" s="114"/>
      <c r="H74" s="113"/>
      <c r="I74" s="114"/>
      <c r="J74" s="115"/>
      <c r="K74" s="113"/>
      <c r="L74" s="114"/>
      <c r="M74" s="115"/>
      <c r="N74" s="113"/>
      <c r="O74" s="114"/>
      <c r="P74" s="116"/>
      <c r="Q74" s="117">
        <f t="shared" si="1"/>
        <v>0</v>
      </c>
    </row>
    <row r="75" spans="1:17" ht="18" hidden="1" customHeight="1">
      <c r="A75" s="118">
        <f t="shared" ref="A75:A109" si="2">A74+1</f>
        <v>66</v>
      </c>
      <c r="B75" s="107"/>
      <c r="C75" s="225"/>
      <c r="D75" s="225"/>
      <c r="E75" s="120"/>
      <c r="F75" s="110"/>
      <c r="G75" s="114"/>
      <c r="H75" s="113"/>
      <c r="I75" s="114"/>
      <c r="J75" s="115"/>
      <c r="K75" s="113"/>
      <c r="L75" s="114"/>
      <c r="M75" s="115"/>
      <c r="N75" s="113"/>
      <c r="O75" s="114"/>
      <c r="P75" s="116"/>
      <c r="Q75" s="117">
        <f t="shared" si="1"/>
        <v>0</v>
      </c>
    </row>
    <row r="76" spans="1:17" ht="18" hidden="1" customHeight="1">
      <c r="A76" s="118">
        <f t="shared" si="2"/>
        <v>67</v>
      </c>
      <c r="B76" s="107"/>
      <c r="C76" s="225"/>
      <c r="D76" s="225"/>
      <c r="E76" s="120"/>
      <c r="F76" s="110"/>
      <c r="G76" s="114"/>
      <c r="H76" s="113"/>
      <c r="I76" s="114"/>
      <c r="J76" s="115"/>
      <c r="K76" s="113"/>
      <c r="L76" s="114"/>
      <c r="M76" s="115"/>
      <c r="N76" s="113"/>
      <c r="O76" s="114"/>
      <c r="P76" s="116"/>
      <c r="Q76" s="117">
        <f t="shared" ref="Q76:Q109" si="3">IF(G76="",0,INT(SUM(PRODUCT(G76,I76,L76),O76)))</f>
        <v>0</v>
      </c>
    </row>
    <row r="77" spans="1:17" ht="18" hidden="1" customHeight="1">
      <c r="A77" s="118">
        <f t="shared" si="2"/>
        <v>68</v>
      </c>
      <c r="B77" s="107"/>
      <c r="C77" s="225"/>
      <c r="D77" s="225"/>
      <c r="E77" s="120"/>
      <c r="F77" s="110"/>
      <c r="G77" s="114"/>
      <c r="H77" s="113"/>
      <c r="I77" s="114"/>
      <c r="J77" s="115"/>
      <c r="K77" s="113"/>
      <c r="L77" s="114"/>
      <c r="M77" s="115"/>
      <c r="N77" s="113"/>
      <c r="O77" s="114"/>
      <c r="P77" s="116"/>
      <c r="Q77" s="117">
        <f t="shared" si="3"/>
        <v>0</v>
      </c>
    </row>
    <row r="78" spans="1:17" ht="18" hidden="1" customHeight="1">
      <c r="A78" s="118">
        <f t="shared" si="2"/>
        <v>69</v>
      </c>
      <c r="B78" s="107"/>
      <c r="C78" s="225"/>
      <c r="D78" s="225"/>
      <c r="E78" s="120"/>
      <c r="F78" s="110"/>
      <c r="G78" s="114"/>
      <c r="H78" s="113"/>
      <c r="I78" s="114"/>
      <c r="J78" s="115"/>
      <c r="K78" s="113"/>
      <c r="L78" s="114"/>
      <c r="M78" s="115"/>
      <c r="N78" s="113"/>
      <c r="O78" s="114"/>
      <c r="P78" s="116"/>
      <c r="Q78" s="117">
        <f t="shared" si="3"/>
        <v>0</v>
      </c>
    </row>
    <row r="79" spans="1:17" ht="18" hidden="1" customHeight="1">
      <c r="A79" s="118">
        <f t="shared" si="2"/>
        <v>70</v>
      </c>
      <c r="B79" s="107"/>
      <c r="C79" s="225"/>
      <c r="D79" s="225"/>
      <c r="E79" s="120"/>
      <c r="F79" s="110"/>
      <c r="G79" s="114"/>
      <c r="H79" s="113"/>
      <c r="I79" s="114"/>
      <c r="J79" s="115"/>
      <c r="K79" s="113"/>
      <c r="L79" s="114"/>
      <c r="M79" s="115"/>
      <c r="N79" s="113"/>
      <c r="O79" s="114"/>
      <c r="P79" s="116"/>
      <c r="Q79" s="117">
        <f t="shared" si="3"/>
        <v>0</v>
      </c>
    </row>
    <row r="80" spans="1:17" ht="18" hidden="1" customHeight="1">
      <c r="A80" s="118">
        <f t="shared" si="2"/>
        <v>71</v>
      </c>
      <c r="B80" s="107"/>
      <c r="C80" s="225"/>
      <c r="D80" s="225"/>
      <c r="E80" s="120"/>
      <c r="F80" s="110"/>
      <c r="G80" s="114"/>
      <c r="H80" s="113"/>
      <c r="I80" s="114"/>
      <c r="J80" s="115"/>
      <c r="K80" s="113"/>
      <c r="L80" s="114"/>
      <c r="M80" s="115"/>
      <c r="N80" s="113"/>
      <c r="O80" s="114"/>
      <c r="P80" s="116"/>
      <c r="Q80" s="117">
        <f t="shared" si="3"/>
        <v>0</v>
      </c>
    </row>
    <row r="81" spans="1:17" ht="18" hidden="1" customHeight="1">
      <c r="A81" s="118">
        <f t="shared" si="2"/>
        <v>72</v>
      </c>
      <c r="B81" s="107"/>
      <c r="C81" s="225"/>
      <c r="D81" s="225"/>
      <c r="E81" s="120"/>
      <c r="F81" s="110"/>
      <c r="G81" s="114"/>
      <c r="H81" s="113"/>
      <c r="I81" s="114"/>
      <c r="J81" s="115"/>
      <c r="K81" s="113"/>
      <c r="L81" s="114"/>
      <c r="M81" s="115"/>
      <c r="N81" s="113"/>
      <c r="O81" s="114"/>
      <c r="P81" s="116"/>
      <c r="Q81" s="117">
        <f t="shared" si="3"/>
        <v>0</v>
      </c>
    </row>
    <row r="82" spans="1:17" ht="18" hidden="1" customHeight="1">
      <c r="A82" s="118">
        <f t="shared" si="2"/>
        <v>73</v>
      </c>
      <c r="B82" s="107"/>
      <c r="C82" s="225"/>
      <c r="D82" s="225"/>
      <c r="E82" s="120"/>
      <c r="F82" s="110"/>
      <c r="G82" s="114"/>
      <c r="H82" s="113"/>
      <c r="I82" s="114"/>
      <c r="J82" s="115"/>
      <c r="K82" s="113"/>
      <c r="L82" s="114"/>
      <c r="M82" s="115"/>
      <c r="N82" s="113"/>
      <c r="O82" s="114"/>
      <c r="P82" s="116"/>
      <c r="Q82" s="117">
        <f t="shared" si="3"/>
        <v>0</v>
      </c>
    </row>
    <row r="83" spans="1:17" ht="18" hidden="1" customHeight="1">
      <c r="A83" s="118">
        <f t="shared" si="2"/>
        <v>74</v>
      </c>
      <c r="B83" s="107"/>
      <c r="C83" s="225"/>
      <c r="D83" s="225"/>
      <c r="E83" s="120"/>
      <c r="F83" s="110"/>
      <c r="G83" s="114"/>
      <c r="H83" s="113"/>
      <c r="I83" s="114"/>
      <c r="J83" s="115"/>
      <c r="K83" s="113"/>
      <c r="L83" s="114"/>
      <c r="M83" s="115"/>
      <c r="N83" s="113"/>
      <c r="O83" s="114"/>
      <c r="P83" s="116"/>
      <c r="Q83" s="117">
        <f t="shared" si="3"/>
        <v>0</v>
      </c>
    </row>
    <row r="84" spans="1:17" ht="18" hidden="1" customHeight="1">
      <c r="A84" s="118">
        <f t="shared" si="2"/>
        <v>75</v>
      </c>
      <c r="B84" s="107"/>
      <c r="C84" s="225"/>
      <c r="D84" s="225"/>
      <c r="E84" s="120"/>
      <c r="F84" s="110"/>
      <c r="G84" s="114"/>
      <c r="H84" s="113"/>
      <c r="I84" s="114"/>
      <c r="J84" s="115"/>
      <c r="K84" s="113"/>
      <c r="L84" s="114"/>
      <c r="M84" s="115"/>
      <c r="N84" s="113"/>
      <c r="O84" s="114"/>
      <c r="P84" s="116"/>
      <c r="Q84" s="117">
        <f t="shared" si="3"/>
        <v>0</v>
      </c>
    </row>
    <row r="85" spans="1:17" ht="18" hidden="1" customHeight="1">
      <c r="A85" s="118">
        <f t="shared" si="2"/>
        <v>76</v>
      </c>
      <c r="B85" s="107"/>
      <c r="C85" s="225"/>
      <c r="D85" s="225"/>
      <c r="E85" s="120"/>
      <c r="F85" s="110"/>
      <c r="G85" s="114"/>
      <c r="H85" s="113"/>
      <c r="I85" s="114"/>
      <c r="J85" s="115"/>
      <c r="K85" s="113"/>
      <c r="L85" s="114"/>
      <c r="M85" s="115"/>
      <c r="N85" s="113"/>
      <c r="O85" s="114"/>
      <c r="P85" s="116"/>
      <c r="Q85" s="117">
        <f t="shared" si="3"/>
        <v>0</v>
      </c>
    </row>
    <row r="86" spans="1:17" ht="18" hidden="1" customHeight="1">
      <c r="A86" s="118">
        <f t="shared" si="2"/>
        <v>77</v>
      </c>
      <c r="B86" s="107"/>
      <c r="C86" s="225"/>
      <c r="D86" s="225"/>
      <c r="E86" s="120"/>
      <c r="F86" s="110"/>
      <c r="G86" s="114"/>
      <c r="H86" s="113"/>
      <c r="I86" s="114"/>
      <c r="J86" s="115"/>
      <c r="K86" s="113"/>
      <c r="L86" s="114"/>
      <c r="M86" s="115"/>
      <c r="N86" s="113"/>
      <c r="O86" s="114"/>
      <c r="P86" s="116"/>
      <c r="Q86" s="117">
        <f t="shared" si="3"/>
        <v>0</v>
      </c>
    </row>
    <row r="87" spans="1:17" ht="18" hidden="1" customHeight="1">
      <c r="A87" s="118">
        <f t="shared" si="2"/>
        <v>78</v>
      </c>
      <c r="B87" s="107"/>
      <c r="C87" s="225"/>
      <c r="D87" s="225"/>
      <c r="E87" s="120"/>
      <c r="F87" s="110"/>
      <c r="G87" s="114"/>
      <c r="H87" s="113"/>
      <c r="I87" s="114"/>
      <c r="J87" s="115"/>
      <c r="K87" s="113"/>
      <c r="L87" s="114"/>
      <c r="M87" s="115"/>
      <c r="N87" s="113"/>
      <c r="O87" s="114"/>
      <c r="P87" s="116"/>
      <c r="Q87" s="117">
        <f t="shared" si="3"/>
        <v>0</v>
      </c>
    </row>
    <row r="88" spans="1:17" ht="18" hidden="1" customHeight="1">
      <c r="A88" s="118">
        <f t="shared" si="2"/>
        <v>79</v>
      </c>
      <c r="B88" s="107"/>
      <c r="C88" s="225"/>
      <c r="D88" s="225"/>
      <c r="E88" s="120"/>
      <c r="F88" s="110"/>
      <c r="G88" s="114"/>
      <c r="H88" s="113"/>
      <c r="I88" s="114"/>
      <c r="J88" s="115"/>
      <c r="K88" s="113"/>
      <c r="L88" s="114"/>
      <c r="M88" s="115"/>
      <c r="N88" s="113"/>
      <c r="O88" s="114"/>
      <c r="P88" s="116"/>
      <c r="Q88" s="117">
        <f t="shared" si="3"/>
        <v>0</v>
      </c>
    </row>
    <row r="89" spans="1:17" ht="18" hidden="1" customHeight="1">
      <c r="A89" s="118">
        <f t="shared" si="2"/>
        <v>80</v>
      </c>
      <c r="B89" s="107"/>
      <c r="C89" s="225"/>
      <c r="D89" s="225"/>
      <c r="E89" s="120"/>
      <c r="F89" s="110"/>
      <c r="G89" s="114"/>
      <c r="H89" s="113"/>
      <c r="I89" s="114"/>
      <c r="J89" s="115"/>
      <c r="K89" s="113"/>
      <c r="L89" s="114"/>
      <c r="M89" s="115"/>
      <c r="N89" s="113"/>
      <c r="O89" s="114"/>
      <c r="P89" s="116"/>
      <c r="Q89" s="117">
        <f t="shared" si="3"/>
        <v>0</v>
      </c>
    </row>
    <row r="90" spans="1:17" ht="18" hidden="1" customHeight="1">
      <c r="A90" s="118">
        <f t="shared" si="2"/>
        <v>81</v>
      </c>
      <c r="B90" s="107"/>
      <c r="C90" s="225"/>
      <c r="D90" s="225"/>
      <c r="E90" s="120"/>
      <c r="F90" s="110"/>
      <c r="G90" s="114"/>
      <c r="H90" s="113"/>
      <c r="I90" s="114"/>
      <c r="J90" s="115"/>
      <c r="K90" s="113"/>
      <c r="L90" s="114"/>
      <c r="M90" s="115"/>
      <c r="N90" s="113"/>
      <c r="O90" s="114"/>
      <c r="P90" s="116"/>
      <c r="Q90" s="117">
        <f t="shared" si="3"/>
        <v>0</v>
      </c>
    </row>
    <row r="91" spans="1:17" ht="18" hidden="1" customHeight="1">
      <c r="A91" s="118">
        <f t="shared" si="2"/>
        <v>82</v>
      </c>
      <c r="B91" s="107"/>
      <c r="C91" s="225"/>
      <c r="D91" s="225"/>
      <c r="E91" s="120"/>
      <c r="F91" s="110"/>
      <c r="G91" s="114"/>
      <c r="H91" s="113"/>
      <c r="I91" s="114"/>
      <c r="J91" s="115"/>
      <c r="K91" s="113"/>
      <c r="L91" s="114"/>
      <c r="M91" s="115"/>
      <c r="N91" s="113"/>
      <c r="O91" s="114"/>
      <c r="P91" s="116"/>
      <c r="Q91" s="117">
        <f t="shared" si="3"/>
        <v>0</v>
      </c>
    </row>
    <row r="92" spans="1:17" ht="18" hidden="1" customHeight="1">
      <c r="A92" s="118">
        <f t="shared" si="2"/>
        <v>83</v>
      </c>
      <c r="B92" s="107"/>
      <c r="C92" s="225"/>
      <c r="D92" s="225"/>
      <c r="E92" s="120"/>
      <c r="F92" s="110"/>
      <c r="G92" s="114"/>
      <c r="H92" s="113"/>
      <c r="I92" s="114"/>
      <c r="J92" s="115"/>
      <c r="K92" s="113"/>
      <c r="L92" s="114"/>
      <c r="M92" s="115"/>
      <c r="N92" s="113"/>
      <c r="O92" s="114"/>
      <c r="P92" s="116"/>
      <c r="Q92" s="117">
        <f t="shared" si="3"/>
        <v>0</v>
      </c>
    </row>
    <row r="93" spans="1:17" ht="18" hidden="1" customHeight="1">
      <c r="A93" s="118">
        <f t="shared" si="2"/>
        <v>84</v>
      </c>
      <c r="B93" s="107"/>
      <c r="C93" s="225"/>
      <c r="D93" s="225"/>
      <c r="E93" s="120"/>
      <c r="F93" s="110"/>
      <c r="G93" s="114"/>
      <c r="H93" s="113"/>
      <c r="I93" s="114"/>
      <c r="J93" s="115"/>
      <c r="K93" s="113"/>
      <c r="L93" s="114"/>
      <c r="M93" s="115"/>
      <c r="N93" s="113"/>
      <c r="O93" s="114"/>
      <c r="P93" s="116"/>
      <c r="Q93" s="117">
        <f t="shared" si="3"/>
        <v>0</v>
      </c>
    </row>
    <row r="94" spans="1:17" ht="18" hidden="1" customHeight="1">
      <c r="A94" s="118">
        <f t="shared" si="2"/>
        <v>85</v>
      </c>
      <c r="B94" s="107"/>
      <c r="C94" s="225"/>
      <c r="D94" s="225"/>
      <c r="E94" s="120"/>
      <c r="F94" s="110"/>
      <c r="G94" s="114"/>
      <c r="H94" s="113"/>
      <c r="I94" s="114"/>
      <c r="J94" s="115"/>
      <c r="K94" s="113"/>
      <c r="L94" s="114"/>
      <c r="M94" s="115"/>
      <c r="N94" s="113"/>
      <c r="O94" s="114"/>
      <c r="P94" s="116"/>
      <c r="Q94" s="117">
        <f t="shared" si="3"/>
        <v>0</v>
      </c>
    </row>
    <row r="95" spans="1:17" ht="18" hidden="1" customHeight="1">
      <c r="A95" s="118">
        <f t="shared" si="2"/>
        <v>86</v>
      </c>
      <c r="B95" s="107"/>
      <c r="C95" s="225"/>
      <c r="D95" s="225"/>
      <c r="E95" s="120"/>
      <c r="F95" s="110"/>
      <c r="G95" s="114"/>
      <c r="H95" s="113"/>
      <c r="I95" s="114"/>
      <c r="J95" s="115"/>
      <c r="K95" s="113"/>
      <c r="L95" s="114"/>
      <c r="M95" s="115"/>
      <c r="N95" s="113"/>
      <c r="O95" s="114"/>
      <c r="P95" s="116"/>
      <c r="Q95" s="117">
        <f t="shared" si="3"/>
        <v>0</v>
      </c>
    </row>
    <row r="96" spans="1:17" ht="18" hidden="1" customHeight="1">
      <c r="A96" s="118">
        <f t="shared" si="2"/>
        <v>87</v>
      </c>
      <c r="B96" s="107"/>
      <c r="C96" s="225"/>
      <c r="D96" s="225"/>
      <c r="E96" s="120"/>
      <c r="F96" s="110"/>
      <c r="G96" s="114"/>
      <c r="H96" s="113"/>
      <c r="I96" s="114"/>
      <c r="J96" s="115"/>
      <c r="K96" s="113"/>
      <c r="L96" s="114"/>
      <c r="M96" s="115"/>
      <c r="N96" s="113"/>
      <c r="O96" s="114"/>
      <c r="P96" s="116"/>
      <c r="Q96" s="117">
        <f t="shared" si="3"/>
        <v>0</v>
      </c>
    </row>
    <row r="97" spans="1:17" ht="18" hidden="1" customHeight="1">
      <c r="A97" s="118">
        <f t="shared" si="2"/>
        <v>88</v>
      </c>
      <c r="B97" s="107"/>
      <c r="C97" s="225"/>
      <c r="D97" s="225"/>
      <c r="E97" s="120"/>
      <c r="F97" s="110"/>
      <c r="G97" s="114"/>
      <c r="H97" s="113"/>
      <c r="I97" s="114"/>
      <c r="J97" s="115"/>
      <c r="K97" s="113"/>
      <c r="L97" s="114"/>
      <c r="M97" s="115"/>
      <c r="N97" s="113"/>
      <c r="O97" s="114"/>
      <c r="P97" s="116"/>
      <c r="Q97" s="117">
        <f t="shared" si="3"/>
        <v>0</v>
      </c>
    </row>
    <row r="98" spans="1:17" ht="18" hidden="1" customHeight="1">
      <c r="A98" s="118">
        <f t="shared" si="2"/>
        <v>89</v>
      </c>
      <c r="B98" s="107"/>
      <c r="C98" s="225"/>
      <c r="D98" s="225"/>
      <c r="E98" s="120"/>
      <c r="F98" s="110"/>
      <c r="G98" s="114"/>
      <c r="H98" s="113"/>
      <c r="I98" s="114"/>
      <c r="J98" s="115"/>
      <c r="K98" s="113"/>
      <c r="L98" s="114"/>
      <c r="M98" s="115"/>
      <c r="N98" s="113"/>
      <c r="O98" s="114"/>
      <c r="P98" s="116"/>
      <c r="Q98" s="117">
        <f t="shared" si="3"/>
        <v>0</v>
      </c>
    </row>
    <row r="99" spans="1:17" ht="18" hidden="1" customHeight="1">
      <c r="A99" s="118">
        <f t="shared" si="2"/>
        <v>90</v>
      </c>
      <c r="B99" s="107"/>
      <c r="C99" s="225"/>
      <c r="D99" s="225"/>
      <c r="E99" s="120"/>
      <c r="F99" s="110"/>
      <c r="G99" s="114"/>
      <c r="H99" s="113"/>
      <c r="I99" s="114"/>
      <c r="J99" s="115"/>
      <c r="K99" s="113"/>
      <c r="L99" s="114"/>
      <c r="M99" s="115"/>
      <c r="N99" s="113"/>
      <c r="O99" s="114"/>
      <c r="P99" s="116"/>
      <c r="Q99" s="117">
        <f t="shared" si="3"/>
        <v>0</v>
      </c>
    </row>
    <row r="100" spans="1:17" ht="18" hidden="1" customHeight="1">
      <c r="A100" s="118">
        <f t="shared" si="2"/>
        <v>91</v>
      </c>
      <c r="B100" s="107"/>
      <c r="C100" s="225"/>
      <c r="D100" s="225"/>
      <c r="E100" s="120"/>
      <c r="F100" s="110"/>
      <c r="G100" s="114"/>
      <c r="H100" s="113"/>
      <c r="I100" s="114"/>
      <c r="J100" s="115"/>
      <c r="K100" s="113"/>
      <c r="L100" s="114"/>
      <c r="M100" s="115"/>
      <c r="N100" s="113"/>
      <c r="O100" s="114"/>
      <c r="P100" s="116"/>
      <c r="Q100" s="117">
        <f t="shared" si="3"/>
        <v>0</v>
      </c>
    </row>
    <row r="101" spans="1:17" ht="18" hidden="1" customHeight="1">
      <c r="A101" s="118">
        <f t="shared" si="2"/>
        <v>92</v>
      </c>
      <c r="B101" s="107"/>
      <c r="C101" s="225"/>
      <c r="D101" s="225"/>
      <c r="E101" s="120"/>
      <c r="F101" s="110"/>
      <c r="G101" s="114"/>
      <c r="H101" s="113"/>
      <c r="I101" s="114"/>
      <c r="J101" s="115"/>
      <c r="K101" s="113"/>
      <c r="L101" s="114"/>
      <c r="M101" s="115"/>
      <c r="N101" s="113"/>
      <c r="O101" s="114"/>
      <c r="P101" s="116"/>
      <c r="Q101" s="117">
        <f t="shared" si="3"/>
        <v>0</v>
      </c>
    </row>
    <row r="102" spans="1:17" ht="18" hidden="1" customHeight="1">
      <c r="A102" s="118">
        <f t="shared" si="2"/>
        <v>93</v>
      </c>
      <c r="B102" s="107"/>
      <c r="C102" s="225"/>
      <c r="D102" s="225"/>
      <c r="E102" s="120"/>
      <c r="F102" s="110"/>
      <c r="G102" s="114"/>
      <c r="H102" s="113"/>
      <c r="I102" s="114"/>
      <c r="J102" s="115"/>
      <c r="K102" s="113"/>
      <c r="L102" s="114"/>
      <c r="M102" s="115"/>
      <c r="N102" s="113"/>
      <c r="O102" s="114"/>
      <c r="P102" s="116"/>
      <c r="Q102" s="117">
        <f t="shared" si="3"/>
        <v>0</v>
      </c>
    </row>
    <row r="103" spans="1:17" ht="18" hidden="1" customHeight="1">
      <c r="A103" s="118">
        <f t="shared" si="2"/>
        <v>94</v>
      </c>
      <c r="B103" s="107"/>
      <c r="C103" s="225"/>
      <c r="D103" s="225"/>
      <c r="E103" s="120"/>
      <c r="F103" s="110"/>
      <c r="G103" s="114"/>
      <c r="H103" s="113"/>
      <c r="I103" s="114"/>
      <c r="J103" s="115"/>
      <c r="K103" s="113"/>
      <c r="L103" s="114"/>
      <c r="M103" s="115"/>
      <c r="N103" s="113"/>
      <c r="O103" s="114"/>
      <c r="P103" s="116"/>
      <c r="Q103" s="117">
        <f t="shared" si="3"/>
        <v>0</v>
      </c>
    </row>
    <row r="104" spans="1:17" ht="18" hidden="1" customHeight="1">
      <c r="A104" s="118">
        <f t="shared" si="2"/>
        <v>95</v>
      </c>
      <c r="B104" s="107"/>
      <c r="C104" s="225"/>
      <c r="D104" s="225"/>
      <c r="E104" s="120"/>
      <c r="F104" s="110"/>
      <c r="G104" s="114"/>
      <c r="H104" s="113"/>
      <c r="I104" s="114"/>
      <c r="J104" s="115"/>
      <c r="K104" s="113"/>
      <c r="L104" s="114"/>
      <c r="M104" s="115"/>
      <c r="N104" s="113"/>
      <c r="O104" s="114"/>
      <c r="P104" s="116"/>
      <c r="Q104" s="117">
        <f t="shared" si="3"/>
        <v>0</v>
      </c>
    </row>
    <row r="105" spans="1:17" ht="18" hidden="1" customHeight="1">
      <c r="A105" s="118">
        <f t="shared" si="2"/>
        <v>96</v>
      </c>
      <c r="B105" s="107"/>
      <c r="C105" s="225"/>
      <c r="D105" s="225"/>
      <c r="E105" s="120"/>
      <c r="F105" s="110"/>
      <c r="G105" s="114"/>
      <c r="H105" s="113"/>
      <c r="I105" s="114"/>
      <c r="J105" s="115"/>
      <c r="K105" s="113"/>
      <c r="L105" s="114"/>
      <c r="M105" s="115"/>
      <c r="N105" s="113"/>
      <c r="O105" s="114"/>
      <c r="P105" s="116"/>
      <c r="Q105" s="117">
        <f t="shared" si="3"/>
        <v>0</v>
      </c>
    </row>
    <row r="106" spans="1:17" ht="18" hidden="1" customHeight="1">
      <c r="A106" s="118">
        <f t="shared" si="2"/>
        <v>97</v>
      </c>
      <c r="B106" s="107"/>
      <c r="C106" s="225"/>
      <c r="D106" s="225"/>
      <c r="E106" s="120"/>
      <c r="F106" s="110"/>
      <c r="G106" s="114"/>
      <c r="H106" s="113"/>
      <c r="I106" s="114"/>
      <c r="J106" s="115"/>
      <c r="K106" s="113"/>
      <c r="L106" s="114"/>
      <c r="M106" s="115"/>
      <c r="N106" s="113"/>
      <c r="O106" s="114"/>
      <c r="P106" s="116"/>
      <c r="Q106" s="117">
        <f t="shared" si="3"/>
        <v>0</v>
      </c>
    </row>
    <row r="107" spans="1:17" ht="18" hidden="1" customHeight="1">
      <c r="A107" s="118">
        <f t="shared" si="2"/>
        <v>98</v>
      </c>
      <c r="B107" s="107"/>
      <c r="C107" s="225"/>
      <c r="D107" s="225"/>
      <c r="E107" s="120"/>
      <c r="F107" s="110"/>
      <c r="G107" s="114"/>
      <c r="H107" s="113"/>
      <c r="I107" s="114"/>
      <c r="J107" s="115"/>
      <c r="K107" s="113"/>
      <c r="L107" s="114"/>
      <c r="M107" s="115"/>
      <c r="N107" s="113"/>
      <c r="O107" s="114"/>
      <c r="P107" s="116"/>
      <c r="Q107" s="117">
        <f t="shared" si="3"/>
        <v>0</v>
      </c>
    </row>
    <row r="108" spans="1:17" ht="18" hidden="1" customHeight="1">
      <c r="A108" s="118">
        <f t="shared" si="2"/>
        <v>99</v>
      </c>
      <c r="B108" s="107"/>
      <c r="C108" s="225"/>
      <c r="D108" s="225"/>
      <c r="E108" s="120"/>
      <c r="F108" s="110"/>
      <c r="G108" s="114"/>
      <c r="H108" s="113"/>
      <c r="I108" s="114"/>
      <c r="J108" s="115"/>
      <c r="K108" s="113"/>
      <c r="L108" s="114"/>
      <c r="M108" s="115"/>
      <c r="N108" s="113"/>
      <c r="O108" s="114"/>
      <c r="P108" s="116"/>
      <c r="Q108" s="117">
        <f t="shared" si="3"/>
        <v>0</v>
      </c>
    </row>
    <row r="109" spans="1:17" ht="18" hidden="1" customHeight="1">
      <c r="A109" s="122">
        <f t="shared" si="2"/>
        <v>100</v>
      </c>
      <c r="B109" s="123"/>
      <c r="C109" s="227"/>
      <c r="D109" s="227"/>
      <c r="E109" s="228"/>
      <c r="F109" s="125"/>
      <c r="G109" s="126"/>
      <c r="H109" s="127"/>
      <c r="I109" s="126"/>
      <c r="J109" s="128"/>
      <c r="K109" s="127"/>
      <c r="L109" s="126"/>
      <c r="M109" s="128"/>
      <c r="N109" s="127"/>
      <c r="O109" s="126"/>
      <c r="P109" s="129"/>
      <c r="Q109" s="130">
        <f t="shared" si="3"/>
        <v>0</v>
      </c>
    </row>
    <row r="110" spans="1:17" ht="9" customHeight="1">
      <c r="A110" s="142"/>
      <c r="B110" s="139"/>
      <c r="C110" s="140"/>
      <c r="D110" s="140"/>
      <c r="E110" s="143"/>
      <c r="F110" s="141"/>
      <c r="G110" s="144"/>
      <c r="H110" s="145"/>
      <c r="I110" s="144"/>
      <c r="J110" s="145"/>
      <c r="K110" s="145"/>
      <c r="L110" s="144"/>
      <c r="M110" s="145"/>
      <c r="N110" s="145"/>
      <c r="O110" s="144"/>
      <c r="P110" s="141"/>
      <c r="Q110" s="146"/>
    </row>
    <row r="111" spans="1:17">
      <c r="A111" s="187"/>
    </row>
    <row r="112" spans="1:17" ht="25.5" customHeight="1">
      <c r="A112" s="534" t="s">
        <v>237</v>
      </c>
      <c r="B112" s="534"/>
      <c r="C112" s="547"/>
    </row>
    <row r="113" spans="1:17" ht="25.5" customHeight="1">
      <c r="A113" s="86"/>
      <c r="B113" s="86"/>
      <c r="C113" s="86"/>
      <c r="D113" s="131"/>
      <c r="E113" s="131"/>
      <c r="F113" s="550" t="s">
        <v>213</v>
      </c>
      <c r="G113" s="551"/>
      <c r="H113" s="551"/>
      <c r="I113" s="551"/>
      <c r="J113" s="551"/>
      <c r="K113" s="552"/>
      <c r="L113" s="132"/>
      <c r="M113" s="132"/>
      <c r="N113" s="132"/>
      <c r="O113" s="132"/>
      <c r="P113" s="132"/>
      <c r="Q113" s="94"/>
    </row>
    <row r="114" spans="1:17" ht="25.5" customHeight="1">
      <c r="A114" s="151"/>
      <c r="B114" s="86"/>
      <c r="C114" s="86"/>
      <c r="D114" s="131"/>
      <c r="E114" s="131"/>
      <c r="F114" s="553">
        <f>SUM(Q117:Q166)</f>
        <v>0</v>
      </c>
      <c r="G114" s="554"/>
      <c r="H114" s="554"/>
      <c r="I114" s="554"/>
      <c r="J114" s="554"/>
      <c r="K114" s="555"/>
      <c r="L114" s="132"/>
      <c r="M114" s="132"/>
      <c r="N114" s="132"/>
      <c r="O114" s="132"/>
      <c r="P114" s="132"/>
      <c r="Q114" s="94"/>
    </row>
    <row r="115" spans="1:17" ht="21" customHeight="1">
      <c r="A115" s="95" t="s">
        <v>24</v>
      </c>
      <c r="B115" s="133"/>
      <c r="C115" s="133"/>
      <c r="D115" s="133"/>
      <c r="E115" s="133"/>
      <c r="F115" s="133"/>
      <c r="G115" s="133"/>
      <c r="H115" s="133"/>
      <c r="I115" s="133"/>
      <c r="J115" s="133"/>
      <c r="Q115" s="97" t="s">
        <v>25</v>
      </c>
    </row>
    <row r="116" spans="1:17" ht="25.5" customHeight="1">
      <c r="A116" s="556" t="s">
        <v>225</v>
      </c>
      <c r="B116" s="557"/>
      <c r="C116" s="558" t="s">
        <v>38</v>
      </c>
      <c r="D116" s="557"/>
      <c r="E116" s="100" t="s">
        <v>206</v>
      </c>
      <c r="F116" s="158"/>
      <c r="G116" s="134" t="s">
        <v>68</v>
      </c>
      <c r="H116" s="135" t="s">
        <v>207</v>
      </c>
      <c r="I116" s="136" t="s">
        <v>69</v>
      </c>
      <c r="J116" s="137" t="s">
        <v>70</v>
      </c>
      <c r="K116" s="135" t="s">
        <v>207</v>
      </c>
      <c r="L116" s="136" t="s">
        <v>208</v>
      </c>
      <c r="M116" s="137" t="s">
        <v>70</v>
      </c>
      <c r="N116" s="103" t="s">
        <v>209</v>
      </c>
      <c r="O116" s="102" t="s">
        <v>210</v>
      </c>
      <c r="P116" s="135" t="s">
        <v>211</v>
      </c>
      <c r="Q116" s="105" t="s">
        <v>71</v>
      </c>
    </row>
    <row r="117" spans="1:17" ht="18" customHeight="1">
      <c r="A117" s="542">
        <v>1</v>
      </c>
      <c r="B117" s="543"/>
      <c r="C117" s="546"/>
      <c r="D117" s="545"/>
      <c r="E117" s="229"/>
      <c r="F117" s="167"/>
      <c r="G117" s="114"/>
      <c r="H117" s="153"/>
      <c r="I117" s="152"/>
      <c r="J117" s="154"/>
      <c r="K117" s="153"/>
      <c r="L117" s="152"/>
      <c r="M117" s="154"/>
      <c r="N117" s="155"/>
      <c r="O117" s="152"/>
      <c r="P117" s="156"/>
      <c r="Q117" s="157">
        <f t="shared" ref="Q117:Q166" si="4">IF(G117="",0,INT(SUM(PRODUCT(G117,I117,L117),O117)))</f>
        <v>0</v>
      </c>
    </row>
    <row r="118" spans="1:17" ht="18" customHeight="1">
      <c r="A118" s="542">
        <v>2</v>
      </c>
      <c r="B118" s="543"/>
      <c r="C118" s="546"/>
      <c r="D118" s="545"/>
      <c r="E118" s="229"/>
      <c r="F118" s="167"/>
      <c r="G118" s="114"/>
      <c r="H118" s="153"/>
      <c r="I118" s="152"/>
      <c r="J118" s="154"/>
      <c r="K118" s="153"/>
      <c r="L118" s="152"/>
      <c r="M118" s="154"/>
      <c r="N118" s="155"/>
      <c r="O118" s="152"/>
      <c r="P118" s="138"/>
      <c r="Q118" s="157">
        <f t="shared" si="4"/>
        <v>0</v>
      </c>
    </row>
    <row r="119" spans="1:17" ht="18" customHeight="1">
      <c r="A119" s="542">
        <v>3</v>
      </c>
      <c r="B119" s="543"/>
      <c r="C119" s="546"/>
      <c r="D119" s="545"/>
      <c r="E119" s="229"/>
      <c r="F119" s="167"/>
      <c r="G119" s="114"/>
      <c r="H119" s="153"/>
      <c r="I119" s="152"/>
      <c r="J119" s="154"/>
      <c r="K119" s="153"/>
      <c r="L119" s="152"/>
      <c r="M119" s="154"/>
      <c r="N119" s="155"/>
      <c r="O119" s="152"/>
      <c r="P119" s="138"/>
      <c r="Q119" s="157">
        <f t="shared" si="4"/>
        <v>0</v>
      </c>
    </row>
    <row r="120" spans="1:17" ht="18" customHeight="1">
      <c r="A120" s="542">
        <v>4</v>
      </c>
      <c r="B120" s="543"/>
      <c r="C120" s="546"/>
      <c r="D120" s="545"/>
      <c r="E120" s="229"/>
      <c r="F120" s="167"/>
      <c r="G120" s="114"/>
      <c r="H120" s="153"/>
      <c r="I120" s="152"/>
      <c r="J120" s="154"/>
      <c r="K120" s="153"/>
      <c r="L120" s="152"/>
      <c r="M120" s="154"/>
      <c r="N120" s="155"/>
      <c r="O120" s="152"/>
      <c r="P120" s="138"/>
      <c r="Q120" s="157">
        <f t="shared" si="4"/>
        <v>0</v>
      </c>
    </row>
    <row r="121" spans="1:17" ht="18" customHeight="1">
      <c r="A121" s="542">
        <v>5</v>
      </c>
      <c r="B121" s="543"/>
      <c r="C121" s="546"/>
      <c r="D121" s="545"/>
      <c r="E121" s="229"/>
      <c r="F121" s="167"/>
      <c r="G121" s="114"/>
      <c r="H121" s="153"/>
      <c r="I121" s="152"/>
      <c r="J121" s="154"/>
      <c r="K121" s="153"/>
      <c r="L121" s="152"/>
      <c r="M121" s="154"/>
      <c r="N121" s="155"/>
      <c r="O121" s="152"/>
      <c r="P121" s="138"/>
      <c r="Q121" s="157">
        <f t="shared" si="4"/>
        <v>0</v>
      </c>
    </row>
    <row r="122" spans="1:17" ht="18" customHeight="1">
      <c r="A122" s="542">
        <v>6</v>
      </c>
      <c r="B122" s="543"/>
      <c r="C122" s="546"/>
      <c r="D122" s="545"/>
      <c r="E122" s="229"/>
      <c r="F122" s="167"/>
      <c r="G122" s="114"/>
      <c r="H122" s="153"/>
      <c r="I122" s="152"/>
      <c r="J122" s="154"/>
      <c r="K122" s="153"/>
      <c r="L122" s="152"/>
      <c r="M122" s="154"/>
      <c r="N122" s="155"/>
      <c r="O122" s="152"/>
      <c r="P122" s="138"/>
      <c r="Q122" s="157">
        <f t="shared" si="4"/>
        <v>0</v>
      </c>
    </row>
    <row r="123" spans="1:17" ht="18" customHeight="1">
      <c r="A123" s="542">
        <v>7</v>
      </c>
      <c r="B123" s="543"/>
      <c r="C123" s="546"/>
      <c r="D123" s="545"/>
      <c r="E123" s="229"/>
      <c r="F123" s="167"/>
      <c r="G123" s="114"/>
      <c r="H123" s="153"/>
      <c r="I123" s="152"/>
      <c r="J123" s="154"/>
      <c r="K123" s="153"/>
      <c r="L123" s="152"/>
      <c r="M123" s="154"/>
      <c r="N123" s="155"/>
      <c r="O123" s="152"/>
      <c r="P123" s="138"/>
      <c r="Q123" s="157">
        <f t="shared" si="4"/>
        <v>0</v>
      </c>
    </row>
    <row r="124" spans="1:17" ht="18" customHeight="1">
      <c r="A124" s="542">
        <v>8</v>
      </c>
      <c r="B124" s="543"/>
      <c r="C124" s="546"/>
      <c r="D124" s="545"/>
      <c r="E124" s="229"/>
      <c r="F124" s="167"/>
      <c r="G124" s="114"/>
      <c r="H124" s="153"/>
      <c r="I124" s="152"/>
      <c r="J124" s="154"/>
      <c r="K124" s="153"/>
      <c r="L124" s="152"/>
      <c r="M124" s="154"/>
      <c r="N124" s="155"/>
      <c r="O124" s="152"/>
      <c r="P124" s="138"/>
      <c r="Q124" s="157">
        <f t="shared" si="4"/>
        <v>0</v>
      </c>
    </row>
    <row r="125" spans="1:17" ht="18" customHeight="1">
      <c r="A125" s="542">
        <v>9</v>
      </c>
      <c r="B125" s="543"/>
      <c r="C125" s="546"/>
      <c r="D125" s="545"/>
      <c r="E125" s="229"/>
      <c r="F125" s="167"/>
      <c r="G125" s="114"/>
      <c r="H125" s="153"/>
      <c r="I125" s="152"/>
      <c r="J125" s="154"/>
      <c r="K125" s="153"/>
      <c r="L125" s="152"/>
      <c r="M125" s="154"/>
      <c r="N125" s="155"/>
      <c r="O125" s="152"/>
      <c r="P125" s="138"/>
      <c r="Q125" s="157">
        <f t="shared" si="4"/>
        <v>0</v>
      </c>
    </row>
    <row r="126" spans="1:17" ht="18" customHeight="1">
      <c r="A126" s="542">
        <v>10</v>
      </c>
      <c r="B126" s="543"/>
      <c r="C126" s="546"/>
      <c r="D126" s="545"/>
      <c r="E126" s="229"/>
      <c r="F126" s="167"/>
      <c r="G126" s="114"/>
      <c r="H126" s="153"/>
      <c r="I126" s="152"/>
      <c r="J126" s="154"/>
      <c r="K126" s="153"/>
      <c r="L126" s="152"/>
      <c r="M126" s="154"/>
      <c r="N126" s="155"/>
      <c r="O126" s="152"/>
      <c r="P126" s="138"/>
      <c r="Q126" s="157">
        <f t="shared" si="4"/>
        <v>0</v>
      </c>
    </row>
    <row r="127" spans="1:17" ht="18" customHeight="1">
      <c r="A127" s="542">
        <v>11</v>
      </c>
      <c r="B127" s="543"/>
      <c r="C127" s="546"/>
      <c r="D127" s="545"/>
      <c r="E127" s="229"/>
      <c r="F127" s="167"/>
      <c r="G127" s="114"/>
      <c r="H127" s="153"/>
      <c r="I127" s="152"/>
      <c r="J127" s="154"/>
      <c r="K127" s="153"/>
      <c r="L127" s="152"/>
      <c r="M127" s="154"/>
      <c r="N127" s="155"/>
      <c r="O127" s="152"/>
      <c r="P127" s="138"/>
      <c r="Q127" s="157">
        <f t="shared" si="4"/>
        <v>0</v>
      </c>
    </row>
    <row r="128" spans="1:17" ht="18" customHeight="1">
      <c r="A128" s="542">
        <v>12</v>
      </c>
      <c r="B128" s="543"/>
      <c r="C128" s="546"/>
      <c r="D128" s="545"/>
      <c r="E128" s="229"/>
      <c r="F128" s="167"/>
      <c r="G128" s="114"/>
      <c r="H128" s="153"/>
      <c r="I128" s="152"/>
      <c r="J128" s="154"/>
      <c r="K128" s="153"/>
      <c r="L128" s="152"/>
      <c r="M128" s="154"/>
      <c r="N128" s="155"/>
      <c r="O128" s="152"/>
      <c r="P128" s="138"/>
      <c r="Q128" s="157">
        <f t="shared" si="4"/>
        <v>0</v>
      </c>
    </row>
    <row r="129" spans="1:17" ht="18" customHeight="1">
      <c r="A129" s="542">
        <v>13</v>
      </c>
      <c r="B129" s="543"/>
      <c r="C129" s="546"/>
      <c r="D129" s="545"/>
      <c r="E129" s="229"/>
      <c r="F129" s="167"/>
      <c r="G129" s="114"/>
      <c r="H129" s="153"/>
      <c r="I129" s="152"/>
      <c r="J129" s="154"/>
      <c r="K129" s="153"/>
      <c r="L129" s="152"/>
      <c r="M129" s="154"/>
      <c r="N129" s="155"/>
      <c r="O129" s="152"/>
      <c r="P129" s="138"/>
      <c r="Q129" s="157">
        <f t="shared" si="4"/>
        <v>0</v>
      </c>
    </row>
    <row r="130" spans="1:17" ht="18" customHeight="1">
      <c r="A130" s="542">
        <v>14</v>
      </c>
      <c r="B130" s="543"/>
      <c r="C130" s="546"/>
      <c r="D130" s="545"/>
      <c r="E130" s="229"/>
      <c r="F130" s="167"/>
      <c r="G130" s="114"/>
      <c r="H130" s="153"/>
      <c r="I130" s="152"/>
      <c r="J130" s="154"/>
      <c r="K130" s="153"/>
      <c r="L130" s="152"/>
      <c r="M130" s="154"/>
      <c r="N130" s="155"/>
      <c r="O130" s="152"/>
      <c r="P130" s="138"/>
      <c r="Q130" s="157">
        <f t="shared" si="4"/>
        <v>0</v>
      </c>
    </row>
    <row r="131" spans="1:17" ht="18" customHeight="1">
      <c r="A131" s="542">
        <v>15</v>
      </c>
      <c r="B131" s="543"/>
      <c r="C131" s="546"/>
      <c r="D131" s="545"/>
      <c r="E131" s="229"/>
      <c r="F131" s="167"/>
      <c r="G131" s="114"/>
      <c r="H131" s="153"/>
      <c r="I131" s="152"/>
      <c r="J131" s="154"/>
      <c r="K131" s="153"/>
      <c r="L131" s="152"/>
      <c r="M131" s="154"/>
      <c r="N131" s="155"/>
      <c r="O131" s="152"/>
      <c r="P131" s="138"/>
      <c r="Q131" s="157">
        <f t="shared" si="4"/>
        <v>0</v>
      </c>
    </row>
    <row r="132" spans="1:17" ht="18" hidden="1" customHeight="1">
      <c r="A132" s="542">
        <v>16</v>
      </c>
      <c r="B132" s="543"/>
      <c r="C132" s="544"/>
      <c r="D132" s="545"/>
      <c r="E132" s="166"/>
      <c r="F132" s="167"/>
      <c r="G132" s="114"/>
      <c r="H132" s="153"/>
      <c r="I132" s="152"/>
      <c r="J132" s="154"/>
      <c r="K132" s="153"/>
      <c r="L132" s="152"/>
      <c r="M132" s="154"/>
      <c r="N132" s="155"/>
      <c r="O132" s="152"/>
      <c r="P132" s="138"/>
      <c r="Q132" s="157">
        <f t="shared" si="4"/>
        <v>0</v>
      </c>
    </row>
    <row r="133" spans="1:17" ht="18" hidden="1" customHeight="1">
      <c r="A133" s="542">
        <v>17</v>
      </c>
      <c r="B133" s="543"/>
      <c r="C133" s="544"/>
      <c r="D133" s="545"/>
      <c r="E133" s="166"/>
      <c r="F133" s="167"/>
      <c r="G133" s="114"/>
      <c r="H133" s="153"/>
      <c r="I133" s="152"/>
      <c r="J133" s="154"/>
      <c r="K133" s="153"/>
      <c r="L133" s="152"/>
      <c r="M133" s="154"/>
      <c r="N133" s="155"/>
      <c r="O133" s="152"/>
      <c r="P133" s="138"/>
      <c r="Q133" s="157">
        <f t="shared" si="4"/>
        <v>0</v>
      </c>
    </row>
    <row r="134" spans="1:17" ht="18" hidden="1" customHeight="1">
      <c r="A134" s="542">
        <v>18</v>
      </c>
      <c r="B134" s="543"/>
      <c r="C134" s="544"/>
      <c r="D134" s="545"/>
      <c r="E134" s="166"/>
      <c r="F134" s="167"/>
      <c r="G134" s="114"/>
      <c r="H134" s="153"/>
      <c r="I134" s="152"/>
      <c r="J134" s="154"/>
      <c r="K134" s="153"/>
      <c r="L134" s="152"/>
      <c r="M134" s="154"/>
      <c r="N134" s="155"/>
      <c r="O134" s="152"/>
      <c r="P134" s="138"/>
      <c r="Q134" s="157">
        <f t="shared" si="4"/>
        <v>0</v>
      </c>
    </row>
    <row r="135" spans="1:17" ht="18" hidden="1" customHeight="1">
      <c r="A135" s="542">
        <v>19</v>
      </c>
      <c r="B135" s="543"/>
      <c r="C135" s="544"/>
      <c r="D135" s="545"/>
      <c r="E135" s="166"/>
      <c r="F135" s="167"/>
      <c r="G135" s="114"/>
      <c r="H135" s="153"/>
      <c r="I135" s="152"/>
      <c r="J135" s="154"/>
      <c r="K135" s="153"/>
      <c r="L135" s="152"/>
      <c r="M135" s="154"/>
      <c r="N135" s="155"/>
      <c r="O135" s="152"/>
      <c r="P135" s="138"/>
      <c r="Q135" s="157">
        <f t="shared" si="4"/>
        <v>0</v>
      </c>
    </row>
    <row r="136" spans="1:17" ht="18" hidden="1" customHeight="1">
      <c r="A136" s="542">
        <v>20</v>
      </c>
      <c r="B136" s="543"/>
      <c r="C136" s="544"/>
      <c r="D136" s="545"/>
      <c r="E136" s="166"/>
      <c r="F136" s="167"/>
      <c r="G136" s="114"/>
      <c r="H136" s="153"/>
      <c r="I136" s="152"/>
      <c r="J136" s="154"/>
      <c r="K136" s="153"/>
      <c r="L136" s="152"/>
      <c r="M136" s="154"/>
      <c r="N136" s="155"/>
      <c r="O136" s="152"/>
      <c r="P136" s="138"/>
      <c r="Q136" s="157">
        <f t="shared" si="4"/>
        <v>0</v>
      </c>
    </row>
    <row r="137" spans="1:17" ht="18" hidden="1" customHeight="1">
      <c r="A137" s="542">
        <v>21</v>
      </c>
      <c r="B137" s="543"/>
      <c r="C137" s="544"/>
      <c r="D137" s="545"/>
      <c r="E137" s="166"/>
      <c r="F137" s="167"/>
      <c r="G137" s="114"/>
      <c r="H137" s="153"/>
      <c r="I137" s="152"/>
      <c r="J137" s="154"/>
      <c r="K137" s="153"/>
      <c r="L137" s="152"/>
      <c r="M137" s="154"/>
      <c r="N137" s="155"/>
      <c r="O137" s="152"/>
      <c r="P137" s="138"/>
      <c r="Q137" s="157">
        <f t="shared" si="4"/>
        <v>0</v>
      </c>
    </row>
    <row r="138" spans="1:17" ht="18" hidden="1" customHeight="1">
      <c r="A138" s="542">
        <v>22</v>
      </c>
      <c r="B138" s="543"/>
      <c r="C138" s="544"/>
      <c r="D138" s="545"/>
      <c r="E138" s="166"/>
      <c r="F138" s="167"/>
      <c r="G138" s="114"/>
      <c r="H138" s="153"/>
      <c r="I138" s="152"/>
      <c r="J138" s="154"/>
      <c r="K138" s="153"/>
      <c r="L138" s="152"/>
      <c r="M138" s="154"/>
      <c r="N138" s="155"/>
      <c r="O138" s="152"/>
      <c r="P138" s="138"/>
      <c r="Q138" s="157">
        <f t="shared" si="4"/>
        <v>0</v>
      </c>
    </row>
    <row r="139" spans="1:17" ht="18" hidden="1" customHeight="1">
      <c r="A139" s="542">
        <v>23</v>
      </c>
      <c r="B139" s="543"/>
      <c r="C139" s="544"/>
      <c r="D139" s="545"/>
      <c r="E139" s="166"/>
      <c r="F139" s="167"/>
      <c r="G139" s="114"/>
      <c r="H139" s="153"/>
      <c r="I139" s="152"/>
      <c r="J139" s="154"/>
      <c r="K139" s="153"/>
      <c r="L139" s="152"/>
      <c r="M139" s="154"/>
      <c r="N139" s="155"/>
      <c r="O139" s="152"/>
      <c r="P139" s="138"/>
      <c r="Q139" s="157">
        <f t="shared" si="4"/>
        <v>0</v>
      </c>
    </row>
    <row r="140" spans="1:17" ht="18" hidden="1" customHeight="1">
      <c r="A140" s="542">
        <v>24</v>
      </c>
      <c r="B140" s="543"/>
      <c r="C140" s="544"/>
      <c r="D140" s="545"/>
      <c r="E140" s="166"/>
      <c r="F140" s="167"/>
      <c r="G140" s="114"/>
      <c r="H140" s="153"/>
      <c r="I140" s="152"/>
      <c r="J140" s="154"/>
      <c r="K140" s="153"/>
      <c r="L140" s="152"/>
      <c r="M140" s="154"/>
      <c r="N140" s="155"/>
      <c r="O140" s="152"/>
      <c r="P140" s="138"/>
      <c r="Q140" s="157">
        <f t="shared" si="4"/>
        <v>0</v>
      </c>
    </row>
    <row r="141" spans="1:17" ht="18" hidden="1" customHeight="1">
      <c r="A141" s="542">
        <v>25</v>
      </c>
      <c r="B141" s="543"/>
      <c r="C141" s="544"/>
      <c r="D141" s="545"/>
      <c r="E141" s="166"/>
      <c r="F141" s="167"/>
      <c r="G141" s="114"/>
      <c r="H141" s="153"/>
      <c r="I141" s="152"/>
      <c r="J141" s="154"/>
      <c r="K141" s="153"/>
      <c r="L141" s="152"/>
      <c r="M141" s="154"/>
      <c r="N141" s="155"/>
      <c r="O141" s="152"/>
      <c r="P141" s="138"/>
      <c r="Q141" s="157">
        <f t="shared" si="4"/>
        <v>0</v>
      </c>
    </row>
    <row r="142" spans="1:17" ht="18" hidden="1" customHeight="1">
      <c r="A142" s="542">
        <v>26</v>
      </c>
      <c r="B142" s="543"/>
      <c r="C142" s="544"/>
      <c r="D142" s="545"/>
      <c r="E142" s="166"/>
      <c r="F142" s="167"/>
      <c r="G142" s="114"/>
      <c r="H142" s="153"/>
      <c r="I142" s="152"/>
      <c r="J142" s="154"/>
      <c r="K142" s="153"/>
      <c r="L142" s="152"/>
      <c r="M142" s="154"/>
      <c r="N142" s="155"/>
      <c r="O142" s="152"/>
      <c r="P142" s="138"/>
      <c r="Q142" s="157">
        <f t="shared" si="4"/>
        <v>0</v>
      </c>
    </row>
    <row r="143" spans="1:17" ht="18" hidden="1" customHeight="1">
      <c r="A143" s="542">
        <v>27</v>
      </c>
      <c r="B143" s="543"/>
      <c r="C143" s="544"/>
      <c r="D143" s="545"/>
      <c r="E143" s="166"/>
      <c r="F143" s="167"/>
      <c r="G143" s="114"/>
      <c r="H143" s="153"/>
      <c r="I143" s="152"/>
      <c r="J143" s="154"/>
      <c r="K143" s="153"/>
      <c r="L143" s="152"/>
      <c r="M143" s="154"/>
      <c r="N143" s="155"/>
      <c r="O143" s="152"/>
      <c r="P143" s="138"/>
      <c r="Q143" s="157">
        <f t="shared" si="4"/>
        <v>0</v>
      </c>
    </row>
    <row r="144" spans="1:17" ht="18" hidden="1" customHeight="1">
      <c r="A144" s="542">
        <v>28</v>
      </c>
      <c r="B144" s="543"/>
      <c r="C144" s="544"/>
      <c r="D144" s="545"/>
      <c r="E144" s="166"/>
      <c r="F144" s="167"/>
      <c r="G144" s="114"/>
      <c r="H144" s="153"/>
      <c r="I144" s="152"/>
      <c r="J144" s="154"/>
      <c r="K144" s="153"/>
      <c r="L144" s="152"/>
      <c r="M144" s="154"/>
      <c r="N144" s="155"/>
      <c r="O144" s="152"/>
      <c r="P144" s="138"/>
      <c r="Q144" s="157">
        <f t="shared" si="4"/>
        <v>0</v>
      </c>
    </row>
    <row r="145" spans="1:17" ht="18" hidden="1" customHeight="1">
      <c r="A145" s="542">
        <v>29</v>
      </c>
      <c r="B145" s="543"/>
      <c r="C145" s="544"/>
      <c r="D145" s="545"/>
      <c r="E145" s="166"/>
      <c r="F145" s="167"/>
      <c r="G145" s="114"/>
      <c r="H145" s="153"/>
      <c r="I145" s="152"/>
      <c r="J145" s="154"/>
      <c r="K145" s="153"/>
      <c r="L145" s="152"/>
      <c r="M145" s="154"/>
      <c r="N145" s="155"/>
      <c r="O145" s="152"/>
      <c r="P145" s="138"/>
      <c r="Q145" s="157">
        <f t="shared" si="4"/>
        <v>0</v>
      </c>
    </row>
    <row r="146" spans="1:17" ht="18" hidden="1" customHeight="1">
      <c r="A146" s="542">
        <v>30</v>
      </c>
      <c r="B146" s="543"/>
      <c r="C146" s="544"/>
      <c r="D146" s="545"/>
      <c r="E146" s="166"/>
      <c r="F146" s="167"/>
      <c r="G146" s="114"/>
      <c r="H146" s="153"/>
      <c r="I146" s="152"/>
      <c r="J146" s="154"/>
      <c r="K146" s="153"/>
      <c r="L146" s="152"/>
      <c r="M146" s="154"/>
      <c r="N146" s="155"/>
      <c r="O146" s="152"/>
      <c r="P146" s="138"/>
      <c r="Q146" s="157">
        <f t="shared" si="4"/>
        <v>0</v>
      </c>
    </row>
    <row r="147" spans="1:17" ht="18" hidden="1" customHeight="1">
      <c r="A147" s="542">
        <v>31</v>
      </c>
      <c r="B147" s="543"/>
      <c r="C147" s="544"/>
      <c r="D147" s="545"/>
      <c r="E147" s="166"/>
      <c r="F147" s="167"/>
      <c r="G147" s="114"/>
      <c r="H147" s="153"/>
      <c r="I147" s="152"/>
      <c r="J147" s="154"/>
      <c r="K147" s="153"/>
      <c r="L147" s="152"/>
      <c r="M147" s="154"/>
      <c r="N147" s="155"/>
      <c r="O147" s="152"/>
      <c r="P147" s="138"/>
      <c r="Q147" s="157">
        <f t="shared" si="4"/>
        <v>0</v>
      </c>
    </row>
    <row r="148" spans="1:17" ht="18" hidden="1" customHeight="1">
      <c r="A148" s="542">
        <v>32</v>
      </c>
      <c r="B148" s="543"/>
      <c r="C148" s="544"/>
      <c r="D148" s="545"/>
      <c r="E148" s="166"/>
      <c r="F148" s="167"/>
      <c r="G148" s="114"/>
      <c r="H148" s="153"/>
      <c r="I148" s="152"/>
      <c r="J148" s="154"/>
      <c r="K148" s="153"/>
      <c r="L148" s="152"/>
      <c r="M148" s="154"/>
      <c r="N148" s="155"/>
      <c r="O148" s="152"/>
      <c r="P148" s="138"/>
      <c r="Q148" s="157">
        <f t="shared" si="4"/>
        <v>0</v>
      </c>
    </row>
    <row r="149" spans="1:17" ht="18" hidden="1" customHeight="1">
      <c r="A149" s="542">
        <v>33</v>
      </c>
      <c r="B149" s="543"/>
      <c r="C149" s="544"/>
      <c r="D149" s="545"/>
      <c r="E149" s="166"/>
      <c r="F149" s="167"/>
      <c r="G149" s="114"/>
      <c r="H149" s="153"/>
      <c r="I149" s="152"/>
      <c r="J149" s="154"/>
      <c r="K149" s="153"/>
      <c r="L149" s="152"/>
      <c r="M149" s="154"/>
      <c r="N149" s="155"/>
      <c r="O149" s="152"/>
      <c r="P149" s="138"/>
      <c r="Q149" s="157">
        <f t="shared" si="4"/>
        <v>0</v>
      </c>
    </row>
    <row r="150" spans="1:17" ht="18" hidden="1" customHeight="1">
      <c r="A150" s="542">
        <v>34</v>
      </c>
      <c r="B150" s="543"/>
      <c r="C150" s="544"/>
      <c r="D150" s="545"/>
      <c r="E150" s="166"/>
      <c r="F150" s="167"/>
      <c r="G150" s="114"/>
      <c r="H150" s="153"/>
      <c r="I150" s="152"/>
      <c r="J150" s="154"/>
      <c r="K150" s="153"/>
      <c r="L150" s="152"/>
      <c r="M150" s="154"/>
      <c r="N150" s="155"/>
      <c r="O150" s="152"/>
      <c r="P150" s="138"/>
      <c r="Q150" s="157">
        <f t="shared" si="4"/>
        <v>0</v>
      </c>
    </row>
    <row r="151" spans="1:17" ht="18" hidden="1" customHeight="1">
      <c r="A151" s="542">
        <v>35</v>
      </c>
      <c r="B151" s="543"/>
      <c r="C151" s="544"/>
      <c r="D151" s="545"/>
      <c r="E151" s="166"/>
      <c r="F151" s="167"/>
      <c r="G151" s="114"/>
      <c r="H151" s="153"/>
      <c r="I151" s="152"/>
      <c r="J151" s="154"/>
      <c r="K151" s="153"/>
      <c r="L151" s="152"/>
      <c r="M151" s="154"/>
      <c r="N151" s="155"/>
      <c r="O151" s="152"/>
      <c r="P151" s="138"/>
      <c r="Q151" s="157">
        <f t="shared" si="4"/>
        <v>0</v>
      </c>
    </row>
    <row r="152" spans="1:17" ht="18" hidden="1" customHeight="1">
      <c r="A152" s="542">
        <v>36</v>
      </c>
      <c r="B152" s="543"/>
      <c r="C152" s="544"/>
      <c r="D152" s="545"/>
      <c r="E152" s="166"/>
      <c r="F152" s="167"/>
      <c r="G152" s="114"/>
      <c r="H152" s="153"/>
      <c r="I152" s="152"/>
      <c r="J152" s="154"/>
      <c r="K152" s="153"/>
      <c r="L152" s="152"/>
      <c r="M152" s="154"/>
      <c r="N152" s="155"/>
      <c r="O152" s="152"/>
      <c r="P152" s="138"/>
      <c r="Q152" s="157">
        <f t="shared" si="4"/>
        <v>0</v>
      </c>
    </row>
    <row r="153" spans="1:17" ht="18" hidden="1" customHeight="1">
      <c r="A153" s="542">
        <v>37</v>
      </c>
      <c r="B153" s="543"/>
      <c r="C153" s="544"/>
      <c r="D153" s="545"/>
      <c r="E153" s="166"/>
      <c r="F153" s="167"/>
      <c r="G153" s="114"/>
      <c r="H153" s="153"/>
      <c r="I153" s="152"/>
      <c r="J153" s="154"/>
      <c r="K153" s="153"/>
      <c r="L153" s="152"/>
      <c r="M153" s="154"/>
      <c r="N153" s="155"/>
      <c r="O153" s="152"/>
      <c r="P153" s="138"/>
      <c r="Q153" s="157">
        <f t="shared" si="4"/>
        <v>0</v>
      </c>
    </row>
    <row r="154" spans="1:17" ht="18" hidden="1" customHeight="1">
      <c r="A154" s="542">
        <v>38</v>
      </c>
      <c r="B154" s="543"/>
      <c r="C154" s="544"/>
      <c r="D154" s="545"/>
      <c r="E154" s="166"/>
      <c r="F154" s="167"/>
      <c r="G154" s="114"/>
      <c r="H154" s="153"/>
      <c r="I154" s="152"/>
      <c r="J154" s="154"/>
      <c r="K154" s="153"/>
      <c r="L154" s="152"/>
      <c r="M154" s="154"/>
      <c r="N154" s="155"/>
      <c r="O154" s="152"/>
      <c r="P154" s="138"/>
      <c r="Q154" s="157">
        <f t="shared" si="4"/>
        <v>0</v>
      </c>
    </row>
    <row r="155" spans="1:17" ht="18" hidden="1" customHeight="1">
      <c r="A155" s="542">
        <v>39</v>
      </c>
      <c r="B155" s="543"/>
      <c r="C155" s="544"/>
      <c r="D155" s="545"/>
      <c r="E155" s="166"/>
      <c r="F155" s="167"/>
      <c r="G155" s="114"/>
      <c r="H155" s="153"/>
      <c r="I155" s="152"/>
      <c r="J155" s="154"/>
      <c r="K155" s="153"/>
      <c r="L155" s="152"/>
      <c r="M155" s="154"/>
      <c r="N155" s="155"/>
      <c r="O155" s="152"/>
      <c r="P155" s="138"/>
      <c r="Q155" s="157">
        <f t="shared" si="4"/>
        <v>0</v>
      </c>
    </row>
    <row r="156" spans="1:17" ht="18" hidden="1" customHeight="1">
      <c r="A156" s="542">
        <v>40</v>
      </c>
      <c r="B156" s="543"/>
      <c r="C156" s="544"/>
      <c r="D156" s="545"/>
      <c r="E156" s="166"/>
      <c r="F156" s="167"/>
      <c r="G156" s="114"/>
      <c r="H156" s="153"/>
      <c r="I156" s="152"/>
      <c r="J156" s="154"/>
      <c r="K156" s="153"/>
      <c r="L156" s="152"/>
      <c r="M156" s="154"/>
      <c r="N156" s="155"/>
      <c r="O156" s="152"/>
      <c r="P156" s="138"/>
      <c r="Q156" s="157">
        <f t="shared" si="4"/>
        <v>0</v>
      </c>
    </row>
    <row r="157" spans="1:17" ht="18" hidden="1" customHeight="1">
      <c r="A157" s="542">
        <v>41</v>
      </c>
      <c r="B157" s="543"/>
      <c r="C157" s="544"/>
      <c r="D157" s="545"/>
      <c r="E157" s="166"/>
      <c r="F157" s="167"/>
      <c r="G157" s="114"/>
      <c r="H157" s="153"/>
      <c r="I157" s="152"/>
      <c r="J157" s="154"/>
      <c r="K157" s="153"/>
      <c r="L157" s="152"/>
      <c r="M157" s="154"/>
      <c r="N157" s="155"/>
      <c r="O157" s="152"/>
      <c r="P157" s="138"/>
      <c r="Q157" s="157">
        <f t="shared" si="4"/>
        <v>0</v>
      </c>
    </row>
    <row r="158" spans="1:17" ht="18" hidden="1" customHeight="1">
      <c r="A158" s="542">
        <v>42</v>
      </c>
      <c r="B158" s="543"/>
      <c r="C158" s="544"/>
      <c r="D158" s="545"/>
      <c r="E158" s="166"/>
      <c r="F158" s="167"/>
      <c r="G158" s="114"/>
      <c r="H158" s="153"/>
      <c r="I158" s="152"/>
      <c r="J158" s="154"/>
      <c r="K158" s="153"/>
      <c r="L158" s="152"/>
      <c r="M158" s="154"/>
      <c r="N158" s="155"/>
      <c r="O158" s="152"/>
      <c r="P158" s="138"/>
      <c r="Q158" s="157">
        <f t="shared" si="4"/>
        <v>0</v>
      </c>
    </row>
    <row r="159" spans="1:17" ht="18" hidden="1" customHeight="1">
      <c r="A159" s="542">
        <v>43</v>
      </c>
      <c r="B159" s="543"/>
      <c r="C159" s="544"/>
      <c r="D159" s="545"/>
      <c r="E159" s="166"/>
      <c r="F159" s="167"/>
      <c r="G159" s="114"/>
      <c r="H159" s="153"/>
      <c r="I159" s="152"/>
      <c r="J159" s="154"/>
      <c r="K159" s="153"/>
      <c r="L159" s="152"/>
      <c r="M159" s="154"/>
      <c r="N159" s="155"/>
      <c r="O159" s="152"/>
      <c r="P159" s="138"/>
      <c r="Q159" s="157">
        <f t="shared" si="4"/>
        <v>0</v>
      </c>
    </row>
    <row r="160" spans="1:17" ht="18" hidden="1" customHeight="1">
      <c r="A160" s="542">
        <v>44</v>
      </c>
      <c r="B160" s="543"/>
      <c r="C160" s="544"/>
      <c r="D160" s="545"/>
      <c r="E160" s="166"/>
      <c r="F160" s="167"/>
      <c r="G160" s="114"/>
      <c r="H160" s="153"/>
      <c r="I160" s="152"/>
      <c r="J160" s="154"/>
      <c r="K160" s="153"/>
      <c r="L160" s="152"/>
      <c r="M160" s="154"/>
      <c r="N160" s="155"/>
      <c r="O160" s="152"/>
      <c r="P160" s="138"/>
      <c r="Q160" s="157">
        <f t="shared" si="4"/>
        <v>0</v>
      </c>
    </row>
    <row r="161" spans="1:17" ht="18" hidden="1" customHeight="1">
      <c r="A161" s="542">
        <v>45</v>
      </c>
      <c r="B161" s="543"/>
      <c r="C161" s="544"/>
      <c r="D161" s="545"/>
      <c r="E161" s="166"/>
      <c r="F161" s="167"/>
      <c r="G161" s="114"/>
      <c r="H161" s="153"/>
      <c r="I161" s="152"/>
      <c r="J161" s="154"/>
      <c r="K161" s="153"/>
      <c r="L161" s="152"/>
      <c r="M161" s="154"/>
      <c r="N161" s="155"/>
      <c r="O161" s="152"/>
      <c r="P161" s="138"/>
      <c r="Q161" s="157">
        <f t="shared" si="4"/>
        <v>0</v>
      </c>
    </row>
    <row r="162" spans="1:17" ht="18" hidden="1" customHeight="1">
      <c r="A162" s="542">
        <v>46</v>
      </c>
      <c r="B162" s="543"/>
      <c r="C162" s="544"/>
      <c r="D162" s="545"/>
      <c r="E162" s="166"/>
      <c r="F162" s="167"/>
      <c r="G162" s="114"/>
      <c r="H162" s="153"/>
      <c r="I162" s="152"/>
      <c r="J162" s="154"/>
      <c r="K162" s="153"/>
      <c r="L162" s="152"/>
      <c r="M162" s="154"/>
      <c r="N162" s="155"/>
      <c r="O162" s="152"/>
      <c r="P162" s="138"/>
      <c r="Q162" s="157">
        <f t="shared" si="4"/>
        <v>0</v>
      </c>
    </row>
    <row r="163" spans="1:17" ht="18" hidden="1" customHeight="1">
      <c r="A163" s="542">
        <v>47</v>
      </c>
      <c r="B163" s="543"/>
      <c r="C163" s="544"/>
      <c r="D163" s="545"/>
      <c r="E163" s="166"/>
      <c r="F163" s="167"/>
      <c r="G163" s="114"/>
      <c r="H163" s="153"/>
      <c r="I163" s="152"/>
      <c r="J163" s="154"/>
      <c r="K163" s="153"/>
      <c r="L163" s="152"/>
      <c r="M163" s="154"/>
      <c r="N163" s="155"/>
      <c r="O163" s="152"/>
      <c r="P163" s="138"/>
      <c r="Q163" s="157">
        <f t="shared" si="4"/>
        <v>0</v>
      </c>
    </row>
    <row r="164" spans="1:17" ht="18" hidden="1" customHeight="1">
      <c r="A164" s="542">
        <v>48</v>
      </c>
      <c r="B164" s="543"/>
      <c r="C164" s="544"/>
      <c r="D164" s="545"/>
      <c r="E164" s="166"/>
      <c r="F164" s="167"/>
      <c r="G164" s="114"/>
      <c r="H164" s="153"/>
      <c r="I164" s="152"/>
      <c r="J164" s="154"/>
      <c r="K164" s="153"/>
      <c r="L164" s="152"/>
      <c r="M164" s="154"/>
      <c r="N164" s="155"/>
      <c r="O164" s="152"/>
      <c r="P164" s="138"/>
      <c r="Q164" s="157">
        <f t="shared" si="4"/>
        <v>0</v>
      </c>
    </row>
    <row r="165" spans="1:17" ht="18" hidden="1" customHeight="1">
      <c r="A165" s="542">
        <v>49</v>
      </c>
      <c r="B165" s="543"/>
      <c r="C165" s="544"/>
      <c r="D165" s="545"/>
      <c r="E165" s="166"/>
      <c r="F165" s="167"/>
      <c r="G165" s="114"/>
      <c r="H165" s="153"/>
      <c r="I165" s="152"/>
      <c r="J165" s="154"/>
      <c r="K165" s="153"/>
      <c r="L165" s="152"/>
      <c r="M165" s="154"/>
      <c r="N165" s="155"/>
      <c r="O165" s="152"/>
      <c r="P165" s="138"/>
      <c r="Q165" s="157">
        <f t="shared" si="4"/>
        <v>0</v>
      </c>
    </row>
    <row r="166" spans="1:17" ht="18" hidden="1" customHeight="1">
      <c r="A166" s="538">
        <v>50</v>
      </c>
      <c r="B166" s="539"/>
      <c r="C166" s="540"/>
      <c r="D166" s="541"/>
      <c r="E166" s="165"/>
      <c r="F166" s="168"/>
      <c r="G166" s="126"/>
      <c r="H166" s="147"/>
      <c r="I166" s="126"/>
      <c r="J166" s="148"/>
      <c r="K166" s="147"/>
      <c r="L166" s="126"/>
      <c r="M166" s="148"/>
      <c r="N166" s="127"/>
      <c r="O166" s="126"/>
      <c r="P166" s="149"/>
      <c r="Q166" s="130">
        <f t="shared" si="4"/>
        <v>0</v>
      </c>
    </row>
    <row r="168" spans="1:17">
      <c r="A168" s="187"/>
    </row>
    <row r="169" spans="1:17" ht="20.100000000000001" customHeight="1">
      <c r="B169" s="534" t="s">
        <v>238</v>
      </c>
      <c r="C169" s="534"/>
      <c r="D169" s="534"/>
    </row>
    <row r="170" spans="1:17" ht="20.100000000000001" customHeight="1">
      <c r="B170" s="86" t="s">
        <v>24</v>
      </c>
      <c r="C170" s="86"/>
      <c r="D170" s="86"/>
      <c r="F170" s="535" t="s">
        <v>25</v>
      </c>
      <c r="G170" s="262"/>
      <c r="H170" s="262"/>
    </row>
    <row r="171" spans="1:17" ht="20.100000000000001" customHeight="1">
      <c r="B171" s="521" t="s">
        <v>26</v>
      </c>
      <c r="C171" s="521"/>
      <c r="D171" s="521"/>
      <c r="E171" s="522"/>
      <c r="F171" s="532" t="s">
        <v>204</v>
      </c>
      <c r="G171" s="522"/>
      <c r="H171" s="522"/>
    </row>
    <row r="172" spans="1:17" ht="20.100000000000001" customHeight="1">
      <c r="B172" s="536" t="s">
        <v>373</v>
      </c>
      <c r="C172" s="265"/>
      <c r="D172" s="265"/>
      <c r="E172" s="537"/>
      <c r="F172" s="529">
        <f t="shared" ref="F172:F178" si="5">SUMIFS($Q$117:$Q$166,$C$117:$C$166,B172)</f>
        <v>0</v>
      </c>
      <c r="G172" s="522"/>
      <c r="H172" s="522"/>
    </row>
    <row r="173" spans="1:17" ht="20.100000000000001" customHeight="1">
      <c r="B173" s="521" t="s">
        <v>29</v>
      </c>
      <c r="C173" s="521"/>
      <c r="D173" s="521"/>
      <c r="E173" s="522"/>
      <c r="F173" s="529">
        <f t="shared" si="5"/>
        <v>0</v>
      </c>
      <c r="G173" s="522"/>
      <c r="H173" s="522"/>
    </row>
    <row r="174" spans="1:17" ht="20.100000000000001" customHeight="1">
      <c r="B174" s="521" t="s">
        <v>30</v>
      </c>
      <c r="C174" s="521"/>
      <c r="D174" s="521"/>
      <c r="E174" s="522"/>
      <c r="F174" s="529">
        <f t="shared" si="5"/>
        <v>0</v>
      </c>
      <c r="G174" s="522"/>
      <c r="H174" s="522"/>
    </row>
    <row r="175" spans="1:17" ht="20.100000000000001" customHeight="1">
      <c r="B175" s="521" t="s">
        <v>31</v>
      </c>
      <c r="C175" s="521"/>
      <c r="D175" s="521"/>
      <c r="E175" s="522"/>
      <c r="F175" s="529">
        <f t="shared" si="5"/>
        <v>0</v>
      </c>
      <c r="G175" s="522"/>
      <c r="H175" s="522"/>
    </row>
    <row r="176" spans="1:17" ht="20.100000000000001" customHeight="1">
      <c r="B176" s="521" t="s">
        <v>32</v>
      </c>
      <c r="C176" s="521"/>
      <c r="D176" s="521"/>
      <c r="E176" s="522"/>
      <c r="F176" s="529">
        <f t="shared" si="5"/>
        <v>0</v>
      </c>
      <c r="G176" s="522"/>
      <c r="H176" s="522"/>
    </row>
    <row r="177" spans="2:8" ht="20.100000000000001" customHeight="1">
      <c r="B177" s="521" t="s">
        <v>33</v>
      </c>
      <c r="C177" s="521"/>
      <c r="D177" s="521"/>
      <c r="E177" s="522"/>
      <c r="F177" s="529">
        <f t="shared" si="5"/>
        <v>0</v>
      </c>
      <c r="G177" s="522"/>
      <c r="H177" s="522"/>
    </row>
    <row r="178" spans="2:8" ht="20.100000000000001" customHeight="1" thickBot="1">
      <c r="B178" s="510" t="s">
        <v>35</v>
      </c>
      <c r="C178" s="510"/>
      <c r="D178" s="510"/>
      <c r="E178" s="511"/>
      <c r="F178" s="512">
        <f t="shared" si="5"/>
        <v>0</v>
      </c>
      <c r="G178" s="511"/>
      <c r="H178" s="511"/>
    </row>
    <row r="179" spans="2:8" ht="20.100000000000001" customHeight="1" thickTop="1">
      <c r="B179" s="530" t="s">
        <v>214</v>
      </c>
      <c r="C179" s="530"/>
      <c r="D179" s="530"/>
      <c r="E179" s="515"/>
      <c r="F179" s="531">
        <f>SUM(F172:F178)</f>
        <v>0</v>
      </c>
      <c r="G179" s="515"/>
      <c r="H179" s="515"/>
    </row>
    <row r="180" spans="2:8">
      <c r="B180" s="86"/>
      <c r="C180" s="86"/>
      <c r="D180" s="86"/>
      <c r="E180" s="86"/>
    </row>
    <row r="181" spans="2:8" ht="20.100000000000001" customHeight="1">
      <c r="B181" s="86" t="s">
        <v>37</v>
      </c>
      <c r="C181" s="86"/>
      <c r="D181" s="86"/>
      <c r="E181" s="159"/>
    </row>
    <row r="182" spans="2:8" ht="20.100000000000001" customHeight="1">
      <c r="B182" s="178"/>
      <c r="C182" s="521" t="s">
        <v>38</v>
      </c>
      <c r="D182" s="522"/>
      <c r="E182" s="188" t="s">
        <v>39</v>
      </c>
      <c r="F182" s="532" t="s">
        <v>204</v>
      </c>
      <c r="G182" s="522"/>
      <c r="H182" s="522"/>
    </row>
    <row r="183" spans="2:8" ht="20.100000000000001" customHeight="1">
      <c r="B183" s="533" t="s">
        <v>40</v>
      </c>
      <c r="C183" s="526" t="s">
        <v>215</v>
      </c>
      <c r="D183" s="522"/>
      <c r="E183" s="189" t="s">
        <v>41</v>
      </c>
      <c r="F183" s="523">
        <f t="shared" ref="F183:F198" si="6">SUMIFS($Q$10:$Q$109,$D$10:$D$109,E183,$B$10:$B$109,"")</f>
        <v>0</v>
      </c>
      <c r="G183" s="522"/>
      <c r="H183" s="522"/>
    </row>
    <row r="184" spans="2:8" ht="20.100000000000001" customHeight="1">
      <c r="B184" s="533"/>
      <c r="C184" s="526"/>
      <c r="D184" s="522"/>
      <c r="E184" s="189" t="s">
        <v>42</v>
      </c>
      <c r="F184" s="523">
        <f t="shared" si="6"/>
        <v>0</v>
      </c>
      <c r="G184" s="522"/>
      <c r="H184" s="522"/>
    </row>
    <row r="185" spans="2:8" ht="20.100000000000001" customHeight="1">
      <c r="B185" s="533"/>
      <c r="C185" s="526"/>
      <c r="D185" s="522"/>
      <c r="E185" s="189" t="s">
        <v>43</v>
      </c>
      <c r="F185" s="523">
        <f t="shared" si="6"/>
        <v>0</v>
      </c>
      <c r="G185" s="522"/>
      <c r="H185" s="522"/>
    </row>
    <row r="186" spans="2:8" ht="20.100000000000001" customHeight="1">
      <c r="B186" s="533"/>
      <c r="C186" s="526" t="s">
        <v>216</v>
      </c>
      <c r="D186" s="522"/>
      <c r="E186" s="189" t="s">
        <v>44</v>
      </c>
      <c r="F186" s="523">
        <f t="shared" si="6"/>
        <v>0</v>
      </c>
      <c r="G186" s="522"/>
      <c r="H186" s="522"/>
    </row>
    <row r="187" spans="2:8" ht="20.100000000000001" customHeight="1">
      <c r="B187" s="533"/>
      <c r="C187" s="526"/>
      <c r="D187" s="522"/>
      <c r="E187" s="189" t="s">
        <v>45</v>
      </c>
      <c r="F187" s="523">
        <f t="shared" si="6"/>
        <v>0</v>
      </c>
      <c r="G187" s="522"/>
      <c r="H187" s="522"/>
    </row>
    <row r="188" spans="2:8" ht="20.100000000000001" customHeight="1">
      <c r="B188" s="533"/>
      <c r="C188" s="526"/>
      <c r="D188" s="522"/>
      <c r="E188" s="189" t="s">
        <v>46</v>
      </c>
      <c r="F188" s="523">
        <f t="shared" si="6"/>
        <v>0</v>
      </c>
      <c r="G188" s="522"/>
      <c r="H188" s="522"/>
    </row>
    <row r="189" spans="2:8" ht="20.100000000000001" customHeight="1">
      <c r="B189" s="533"/>
      <c r="C189" s="526"/>
      <c r="D189" s="522"/>
      <c r="E189" s="189" t="s">
        <v>47</v>
      </c>
      <c r="F189" s="523">
        <f t="shared" si="6"/>
        <v>0</v>
      </c>
      <c r="G189" s="522"/>
      <c r="H189" s="522"/>
    </row>
    <row r="190" spans="2:8" ht="20.100000000000001" customHeight="1">
      <c r="B190" s="533"/>
      <c r="C190" s="526"/>
      <c r="D190" s="522"/>
      <c r="E190" s="189" t="s">
        <v>48</v>
      </c>
      <c r="F190" s="523">
        <f t="shared" si="6"/>
        <v>0</v>
      </c>
      <c r="G190" s="522"/>
      <c r="H190" s="522"/>
    </row>
    <row r="191" spans="2:8" ht="20.100000000000001" customHeight="1">
      <c r="B191" s="533"/>
      <c r="C191" s="526" t="s">
        <v>217</v>
      </c>
      <c r="D191" s="522"/>
      <c r="E191" s="189" t="s">
        <v>49</v>
      </c>
      <c r="F191" s="523">
        <f t="shared" si="6"/>
        <v>0</v>
      </c>
      <c r="G191" s="522"/>
      <c r="H191" s="522"/>
    </row>
    <row r="192" spans="2:8" ht="20.100000000000001" customHeight="1">
      <c r="B192" s="533"/>
      <c r="C192" s="526"/>
      <c r="D192" s="522"/>
      <c r="E192" s="189" t="s">
        <v>50</v>
      </c>
      <c r="F192" s="523">
        <f t="shared" si="6"/>
        <v>0</v>
      </c>
      <c r="G192" s="522"/>
      <c r="H192" s="522"/>
    </row>
    <row r="193" spans="2:8" ht="20.100000000000001" customHeight="1">
      <c r="B193" s="533"/>
      <c r="C193" s="526"/>
      <c r="D193" s="522"/>
      <c r="E193" s="189" t="s">
        <v>51</v>
      </c>
      <c r="F193" s="523">
        <f t="shared" si="6"/>
        <v>0</v>
      </c>
      <c r="G193" s="522"/>
      <c r="H193" s="522"/>
    </row>
    <row r="194" spans="2:8" ht="20.100000000000001" customHeight="1">
      <c r="B194" s="533"/>
      <c r="C194" s="526" t="s">
        <v>218</v>
      </c>
      <c r="D194" s="522"/>
      <c r="E194" s="189" t="s">
        <v>52</v>
      </c>
      <c r="F194" s="523">
        <f t="shared" si="6"/>
        <v>0</v>
      </c>
      <c r="G194" s="522"/>
      <c r="H194" s="522"/>
    </row>
    <row r="195" spans="2:8" ht="20.100000000000001" customHeight="1">
      <c r="B195" s="533"/>
      <c r="C195" s="526"/>
      <c r="D195" s="522"/>
      <c r="E195" s="189" t="s">
        <v>53</v>
      </c>
      <c r="F195" s="523">
        <f t="shared" si="6"/>
        <v>0</v>
      </c>
      <c r="G195" s="522"/>
      <c r="H195" s="522"/>
    </row>
    <row r="196" spans="2:8" ht="20.100000000000001" customHeight="1">
      <c r="B196" s="533"/>
      <c r="C196" s="526"/>
      <c r="D196" s="522"/>
      <c r="E196" s="189" t="s">
        <v>54</v>
      </c>
      <c r="F196" s="523">
        <f t="shared" si="6"/>
        <v>0</v>
      </c>
      <c r="G196" s="522"/>
      <c r="H196" s="522"/>
    </row>
    <row r="197" spans="2:8" ht="20.100000000000001" customHeight="1">
      <c r="B197" s="533"/>
      <c r="C197" s="526"/>
      <c r="D197" s="522"/>
      <c r="E197" s="189" t="s">
        <v>55</v>
      </c>
      <c r="F197" s="523">
        <f t="shared" si="6"/>
        <v>0</v>
      </c>
      <c r="G197" s="522"/>
      <c r="H197" s="522"/>
    </row>
    <row r="198" spans="2:8" ht="20.100000000000001" customHeight="1">
      <c r="B198" s="533"/>
      <c r="C198" s="526" t="s">
        <v>65</v>
      </c>
      <c r="D198" s="522"/>
      <c r="E198" s="189" t="s">
        <v>56</v>
      </c>
      <c r="F198" s="523">
        <f t="shared" si="6"/>
        <v>0</v>
      </c>
      <c r="G198" s="522"/>
      <c r="H198" s="522"/>
    </row>
    <row r="199" spans="2:8" ht="20.100000000000001" customHeight="1">
      <c r="B199" s="533"/>
      <c r="C199" s="521" t="s">
        <v>58</v>
      </c>
      <c r="D199" s="521"/>
      <c r="E199" s="522"/>
      <c r="F199" s="523">
        <f>SUM(F183:F198)</f>
        <v>0</v>
      </c>
      <c r="G199" s="522"/>
      <c r="H199" s="522"/>
    </row>
    <row r="200" spans="2:8" ht="20.100000000000001" customHeight="1">
      <c r="B200" s="533"/>
      <c r="C200" s="526" t="s">
        <v>59</v>
      </c>
      <c r="D200" s="526"/>
      <c r="E200" s="522"/>
      <c r="F200" s="528">
        <v>0</v>
      </c>
      <c r="G200" s="522"/>
      <c r="H200" s="522"/>
    </row>
    <row r="201" spans="2:8" ht="20.100000000000001" customHeight="1">
      <c r="B201" s="533"/>
      <c r="C201" s="521" t="s">
        <v>60</v>
      </c>
      <c r="D201" s="521"/>
      <c r="E201" s="522"/>
      <c r="F201" s="523">
        <f>F199-F200</f>
        <v>0</v>
      </c>
      <c r="G201" s="522"/>
      <c r="H201" s="522"/>
    </row>
    <row r="202" spans="2:8" ht="20.100000000000001" customHeight="1">
      <c r="B202" s="524" t="s">
        <v>219</v>
      </c>
      <c r="C202" s="526" t="s">
        <v>215</v>
      </c>
      <c r="D202" s="522"/>
      <c r="E202" s="189" t="s">
        <v>41</v>
      </c>
      <c r="F202" s="527">
        <f t="shared" ref="F202:F218" si="7">SUMIFS($Q$10:$Q$109,$D$10:$D$109,E202,$B$10:$B$109,"○")</f>
        <v>0</v>
      </c>
      <c r="G202" s="522"/>
      <c r="H202" s="522"/>
    </row>
    <row r="203" spans="2:8" ht="20.100000000000001" customHeight="1">
      <c r="B203" s="524"/>
      <c r="C203" s="526"/>
      <c r="D203" s="522"/>
      <c r="E203" s="189" t="s">
        <v>42</v>
      </c>
      <c r="F203" s="527">
        <f t="shared" si="7"/>
        <v>0</v>
      </c>
      <c r="G203" s="522"/>
      <c r="H203" s="522"/>
    </row>
    <row r="204" spans="2:8" ht="20.100000000000001" customHeight="1">
      <c r="B204" s="524"/>
      <c r="C204" s="526"/>
      <c r="D204" s="522"/>
      <c r="E204" s="189" t="s">
        <v>43</v>
      </c>
      <c r="F204" s="527">
        <f t="shared" si="7"/>
        <v>0</v>
      </c>
      <c r="G204" s="522"/>
      <c r="H204" s="522"/>
    </row>
    <row r="205" spans="2:8" ht="20.100000000000001" customHeight="1">
      <c r="B205" s="524"/>
      <c r="C205" s="526" t="s">
        <v>216</v>
      </c>
      <c r="D205" s="522"/>
      <c r="E205" s="189" t="s">
        <v>44</v>
      </c>
      <c r="F205" s="527">
        <f t="shared" si="7"/>
        <v>0</v>
      </c>
      <c r="G205" s="522"/>
      <c r="H205" s="522"/>
    </row>
    <row r="206" spans="2:8" ht="20.100000000000001" customHeight="1">
      <c r="B206" s="524"/>
      <c r="C206" s="526"/>
      <c r="D206" s="522"/>
      <c r="E206" s="189" t="s">
        <v>45</v>
      </c>
      <c r="F206" s="527">
        <f t="shared" si="7"/>
        <v>0</v>
      </c>
      <c r="G206" s="522"/>
      <c r="H206" s="522"/>
    </row>
    <row r="207" spans="2:8" ht="20.100000000000001" customHeight="1">
      <c r="B207" s="524"/>
      <c r="C207" s="526"/>
      <c r="D207" s="522"/>
      <c r="E207" s="189" t="s">
        <v>46</v>
      </c>
      <c r="F207" s="527">
        <f t="shared" si="7"/>
        <v>0</v>
      </c>
      <c r="G207" s="522"/>
      <c r="H207" s="522"/>
    </row>
    <row r="208" spans="2:8" ht="20.100000000000001" customHeight="1">
      <c r="B208" s="524"/>
      <c r="C208" s="526"/>
      <c r="D208" s="522"/>
      <c r="E208" s="189" t="s">
        <v>47</v>
      </c>
      <c r="F208" s="527">
        <f t="shared" si="7"/>
        <v>0</v>
      </c>
      <c r="G208" s="522"/>
      <c r="H208" s="522"/>
    </row>
    <row r="209" spans="2:8" ht="20.100000000000001" customHeight="1">
      <c r="B209" s="524"/>
      <c r="C209" s="526"/>
      <c r="D209" s="522"/>
      <c r="E209" s="189" t="s">
        <v>48</v>
      </c>
      <c r="F209" s="527">
        <f t="shared" si="7"/>
        <v>0</v>
      </c>
      <c r="G209" s="522"/>
      <c r="H209" s="522"/>
    </row>
    <row r="210" spans="2:8" ht="20.100000000000001" customHeight="1">
      <c r="B210" s="524"/>
      <c r="C210" s="526" t="s">
        <v>217</v>
      </c>
      <c r="D210" s="522"/>
      <c r="E210" s="189" t="s">
        <v>49</v>
      </c>
      <c r="F210" s="527">
        <f t="shared" si="7"/>
        <v>0</v>
      </c>
      <c r="G210" s="522"/>
      <c r="H210" s="522"/>
    </row>
    <row r="211" spans="2:8" ht="20.100000000000001" customHeight="1">
      <c r="B211" s="524"/>
      <c r="C211" s="526"/>
      <c r="D211" s="522"/>
      <c r="E211" s="189" t="s">
        <v>50</v>
      </c>
      <c r="F211" s="527">
        <f t="shared" si="7"/>
        <v>0</v>
      </c>
      <c r="G211" s="522"/>
      <c r="H211" s="522"/>
    </row>
    <row r="212" spans="2:8" ht="20.100000000000001" customHeight="1">
      <c r="B212" s="524"/>
      <c r="C212" s="526"/>
      <c r="D212" s="522"/>
      <c r="E212" s="189" t="s">
        <v>51</v>
      </c>
      <c r="F212" s="527">
        <f t="shared" si="7"/>
        <v>0</v>
      </c>
      <c r="G212" s="522"/>
      <c r="H212" s="522"/>
    </row>
    <row r="213" spans="2:8" ht="20.100000000000001" customHeight="1">
      <c r="B213" s="524"/>
      <c r="C213" s="526" t="s">
        <v>218</v>
      </c>
      <c r="D213" s="522"/>
      <c r="E213" s="189" t="s">
        <v>52</v>
      </c>
      <c r="F213" s="527">
        <f t="shared" si="7"/>
        <v>0</v>
      </c>
      <c r="G213" s="522"/>
      <c r="H213" s="522"/>
    </row>
    <row r="214" spans="2:8" ht="20.100000000000001" customHeight="1">
      <c r="B214" s="524"/>
      <c r="C214" s="526"/>
      <c r="D214" s="522"/>
      <c r="E214" s="189" t="s">
        <v>53</v>
      </c>
      <c r="F214" s="527">
        <f t="shared" si="7"/>
        <v>0</v>
      </c>
      <c r="G214" s="522"/>
      <c r="H214" s="522"/>
    </row>
    <row r="215" spans="2:8" ht="20.100000000000001" customHeight="1">
      <c r="B215" s="524"/>
      <c r="C215" s="526"/>
      <c r="D215" s="522"/>
      <c r="E215" s="189" t="s">
        <v>54</v>
      </c>
      <c r="F215" s="527">
        <f t="shared" si="7"/>
        <v>0</v>
      </c>
      <c r="G215" s="522"/>
      <c r="H215" s="522"/>
    </row>
    <row r="216" spans="2:8" ht="20.100000000000001" customHeight="1">
      <c r="B216" s="524"/>
      <c r="C216" s="526"/>
      <c r="D216" s="522"/>
      <c r="E216" s="189" t="s">
        <v>55</v>
      </c>
      <c r="F216" s="527">
        <f t="shared" si="7"/>
        <v>0</v>
      </c>
      <c r="G216" s="522"/>
      <c r="H216" s="522"/>
    </row>
    <row r="217" spans="2:8" ht="20.100000000000001" customHeight="1">
      <c r="B217" s="524"/>
      <c r="C217" s="526"/>
      <c r="D217" s="522"/>
      <c r="E217" s="189" t="s">
        <v>33</v>
      </c>
      <c r="F217" s="527">
        <f t="shared" si="7"/>
        <v>0</v>
      </c>
      <c r="G217" s="522"/>
      <c r="H217" s="522"/>
    </row>
    <row r="218" spans="2:8" ht="20.100000000000001" customHeight="1">
      <c r="B218" s="524"/>
      <c r="C218" s="526" t="s">
        <v>65</v>
      </c>
      <c r="D218" s="522"/>
      <c r="E218" s="189" t="s">
        <v>56</v>
      </c>
      <c r="F218" s="527">
        <f t="shared" si="7"/>
        <v>0</v>
      </c>
      <c r="G218" s="522"/>
      <c r="H218" s="522"/>
    </row>
    <row r="219" spans="2:8" ht="20.100000000000001" customHeight="1" thickBot="1">
      <c r="B219" s="525"/>
      <c r="C219" s="510" t="s">
        <v>220</v>
      </c>
      <c r="D219" s="510"/>
      <c r="E219" s="511"/>
      <c r="F219" s="513">
        <f>SUM(F202:F218)</f>
        <v>0</v>
      </c>
      <c r="G219" s="511"/>
      <c r="H219" s="511"/>
    </row>
    <row r="220" spans="2:8" ht="20.100000000000001" customHeight="1" thickTop="1">
      <c r="B220" s="514" t="s">
        <v>63</v>
      </c>
      <c r="C220" s="515"/>
      <c r="D220" s="515"/>
      <c r="E220" s="515"/>
      <c r="F220" s="516">
        <f>F201+F219</f>
        <v>0</v>
      </c>
      <c r="G220" s="515"/>
      <c r="H220" s="515"/>
    </row>
  </sheetData>
  <sheetProtection formatColumns="0" formatRows="0"/>
  <mergeCells count="191">
    <mergeCell ref="A2:C2"/>
    <mergeCell ref="A3:C3"/>
    <mergeCell ref="D3:P3"/>
    <mergeCell ref="A4:C4"/>
    <mergeCell ref="D4:P4"/>
    <mergeCell ref="C6:D6"/>
    <mergeCell ref="F6:K6"/>
    <mergeCell ref="A117:B117"/>
    <mergeCell ref="C117:D117"/>
    <mergeCell ref="A118:B118"/>
    <mergeCell ref="C118:D118"/>
    <mergeCell ref="A119:B119"/>
    <mergeCell ref="C119:D119"/>
    <mergeCell ref="C7:D7"/>
    <mergeCell ref="F7:K7"/>
    <mergeCell ref="A112:C112"/>
    <mergeCell ref="F113:K113"/>
    <mergeCell ref="F114:K114"/>
    <mergeCell ref="A116:B116"/>
    <mergeCell ref="C116:D116"/>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59:B159"/>
    <mergeCell ref="C159:D159"/>
    <mergeCell ref="A160:B160"/>
    <mergeCell ref="C160:D160"/>
    <mergeCell ref="A161:B161"/>
    <mergeCell ref="C161:D161"/>
    <mergeCell ref="A156:B156"/>
    <mergeCell ref="C156:D156"/>
    <mergeCell ref="A157:B157"/>
    <mergeCell ref="C157:D157"/>
    <mergeCell ref="A158:B158"/>
    <mergeCell ref="C158:D158"/>
    <mergeCell ref="B169:D169"/>
    <mergeCell ref="F170:H170"/>
    <mergeCell ref="B171:E171"/>
    <mergeCell ref="F171:H171"/>
    <mergeCell ref="A165:B165"/>
    <mergeCell ref="C165:D165"/>
    <mergeCell ref="A166:B166"/>
    <mergeCell ref="C166:D166"/>
    <mergeCell ref="A162:B162"/>
    <mergeCell ref="C162:D162"/>
    <mergeCell ref="A163:B163"/>
    <mergeCell ref="C163:D163"/>
    <mergeCell ref="A164:B164"/>
    <mergeCell ref="C164:D164"/>
    <mergeCell ref="B176:E176"/>
    <mergeCell ref="F176:H176"/>
    <mergeCell ref="B177:E177"/>
    <mergeCell ref="F177:H177"/>
    <mergeCell ref="B179:E179"/>
    <mergeCell ref="F179:H179"/>
    <mergeCell ref="B173:E173"/>
    <mergeCell ref="F173:H173"/>
    <mergeCell ref="B174:E174"/>
    <mergeCell ref="F174:H174"/>
    <mergeCell ref="B175:E175"/>
    <mergeCell ref="F175:H175"/>
    <mergeCell ref="F187:H187"/>
    <mergeCell ref="C194:D197"/>
    <mergeCell ref="F194:H194"/>
    <mergeCell ref="F195:H195"/>
    <mergeCell ref="F196:H196"/>
    <mergeCell ref="F197:H197"/>
    <mergeCell ref="C198:D198"/>
    <mergeCell ref="F198:H198"/>
    <mergeCell ref="F188:H188"/>
    <mergeCell ref="F189:H189"/>
    <mergeCell ref="F190:H190"/>
    <mergeCell ref="C191:D193"/>
    <mergeCell ref="F191:H191"/>
    <mergeCell ref="F192:H192"/>
    <mergeCell ref="F193:H193"/>
    <mergeCell ref="B220:E220"/>
    <mergeCell ref="F220:H220"/>
    <mergeCell ref="F209:H209"/>
    <mergeCell ref="C210:D212"/>
    <mergeCell ref="F210:H210"/>
    <mergeCell ref="F211:H211"/>
    <mergeCell ref="F212:H212"/>
    <mergeCell ref="C213:D217"/>
    <mergeCell ref="F213:H213"/>
    <mergeCell ref="F214:H214"/>
    <mergeCell ref="F215:H215"/>
    <mergeCell ref="F216:H216"/>
    <mergeCell ref="B202:B219"/>
    <mergeCell ref="C202:D204"/>
    <mergeCell ref="F202:H202"/>
    <mergeCell ref="F203:H203"/>
    <mergeCell ref="F204:H204"/>
    <mergeCell ref="C205:D209"/>
    <mergeCell ref="F205:H205"/>
    <mergeCell ref="F206:H206"/>
    <mergeCell ref="F207:H207"/>
    <mergeCell ref="F208:H208"/>
    <mergeCell ref="B172:E172"/>
    <mergeCell ref="B178:E178"/>
    <mergeCell ref="F172:H172"/>
    <mergeCell ref="F178:H178"/>
    <mergeCell ref="F217:H217"/>
    <mergeCell ref="C218:D218"/>
    <mergeCell ref="F218:H218"/>
    <mergeCell ref="C219:E219"/>
    <mergeCell ref="F219:H219"/>
    <mergeCell ref="C199:E199"/>
    <mergeCell ref="F199:H199"/>
    <mergeCell ref="C200:E200"/>
    <mergeCell ref="F200:H200"/>
    <mergeCell ref="C201:E201"/>
    <mergeCell ref="F201:H201"/>
    <mergeCell ref="C182:D182"/>
    <mergeCell ref="F182:H182"/>
    <mergeCell ref="B183:B201"/>
    <mergeCell ref="C183:D185"/>
    <mergeCell ref="F183:H183"/>
    <mergeCell ref="F184:H184"/>
    <mergeCell ref="F185:H185"/>
    <mergeCell ref="C186:D190"/>
    <mergeCell ref="F186:H186"/>
  </mergeCells>
  <phoneticPr fontId="8"/>
  <conditionalFormatting sqref="O51:O110 G51:G110 I51:I110 L51:L110">
    <cfRule type="expression" dxfId="1414" priority="74">
      <formula>INDIRECT(ADDRESS(ROW(),COLUMN()))=TRUNC(INDIRECT(ADDRESS(ROW(),COLUMN())))</formula>
    </cfRule>
  </conditionalFormatting>
  <conditionalFormatting sqref="O27:O50">
    <cfRule type="expression" dxfId="1413" priority="70">
      <formula>INDIRECT(ADDRESS(ROW(),COLUMN()))=TRUNC(INDIRECT(ADDRESS(ROW(),COLUMN())))</formula>
    </cfRule>
  </conditionalFormatting>
  <conditionalFormatting sqref="G48:G50">
    <cfRule type="expression" dxfId="1412" priority="73">
      <formula>INDIRECT(ADDRESS(ROW(),COLUMN()))=TRUNC(INDIRECT(ADDRESS(ROW(),COLUMN())))</formula>
    </cfRule>
  </conditionalFormatting>
  <conditionalFormatting sqref="I45 I48:I50">
    <cfRule type="expression" dxfId="1411" priority="72">
      <formula>INDIRECT(ADDRESS(ROW(),COLUMN()))=TRUNC(INDIRECT(ADDRESS(ROW(),COLUMN())))</formula>
    </cfRule>
  </conditionalFormatting>
  <conditionalFormatting sqref="L29:L50">
    <cfRule type="expression" dxfId="1410" priority="71">
      <formula>INDIRECT(ADDRESS(ROW(),COLUMN()))=TRUNC(INDIRECT(ADDRESS(ROW(),COLUMN())))</formula>
    </cfRule>
  </conditionalFormatting>
  <conditionalFormatting sqref="O10">
    <cfRule type="expression" dxfId="1409" priority="68">
      <formula>INDIRECT(ADDRESS(ROW(),COLUMN()))=TRUNC(INDIRECT(ADDRESS(ROW(),COLUMN())))</formula>
    </cfRule>
  </conditionalFormatting>
  <conditionalFormatting sqref="L10">
    <cfRule type="expression" dxfId="1408" priority="69">
      <formula>INDIRECT(ADDRESS(ROW(),COLUMN()))=TRUNC(INDIRECT(ADDRESS(ROW(),COLUMN())))</formula>
    </cfRule>
  </conditionalFormatting>
  <conditionalFormatting sqref="O11">
    <cfRule type="expression" dxfId="1407" priority="66">
      <formula>INDIRECT(ADDRESS(ROW(),COLUMN()))=TRUNC(INDIRECT(ADDRESS(ROW(),COLUMN())))</formula>
    </cfRule>
  </conditionalFormatting>
  <conditionalFormatting sqref="L11">
    <cfRule type="expression" dxfId="1406" priority="67">
      <formula>INDIRECT(ADDRESS(ROW(),COLUMN()))=TRUNC(INDIRECT(ADDRESS(ROW(),COLUMN())))</formula>
    </cfRule>
  </conditionalFormatting>
  <conditionalFormatting sqref="O12:O26">
    <cfRule type="expression" dxfId="1405" priority="63">
      <formula>INDIRECT(ADDRESS(ROW(),COLUMN()))=TRUNC(INDIRECT(ADDRESS(ROW(),COLUMN())))</formula>
    </cfRule>
  </conditionalFormatting>
  <conditionalFormatting sqref="I21:I25">
    <cfRule type="expression" dxfId="1404" priority="65">
      <formula>INDIRECT(ADDRESS(ROW(),COLUMN()))=TRUNC(INDIRECT(ADDRESS(ROW(),COLUMN())))</formula>
    </cfRule>
  </conditionalFormatting>
  <conditionalFormatting sqref="L12:L25">
    <cfRule type="expression" dxfId="1403" priority="64">
      <formula>INDIRECT(ADDRESS(ROW(),COLUMN()))=TRUNC(INDIRECT(ADDRESS(ROW(),COLUMN())))</formula>
    </cfRule>
  </conditionalFormatting>
  <conditionalFormatting sqref="G10 G15">
    <cfRule type="expression" dxfId="1402" priority="62">
      <formula>INDIRECT(ADDRESS(ROW(),COLUMN()))=TRUNC(INDIRECT(ADDRESS(ROW(),COLUMN())))</formula>
    </cfRule>
  </conditionalFormatting>
  <conditionalFormatting sqref="I10 I15">
    <cfRule type="expression" dxfId="1401" priority="61">
      <formula>INDIRECT(ADDRESS(ROW(),COLUMN()))=TRUNC(INDIRECT(ADDRESS(ROW(),COLUMN())))</formula>
    </cfRule>
  </conditionalFormatting>
  <conditionalFormatting sqref="G12">
    <cfRule type="expression" dxfId="1400" priority="60">
      <formula>INDIRECT(ADDRESS(ROW(),COLUMN()))=TRUNC(INDIRECT(ADDRESS(ROW(),COLUMN())))</formula>
    </cfRule>
  </conditionalFormatting>
  <conditionalFormatting sqref="I12">
    <cfRule type="expression" dxfId="1399" priority="59">
      <formula>INDIRECT(ADDRESS(ROW(),COLUMN()))=TRUNC(INDIRECT(ADDRESS(ROW(),COLUMN())))</formula>
    </cfRule>
  </conditionalFormatting>
  <conditionalFormatting sqref="G14">
    <cfRule type="expression" dxfId="1398" priority="58">
      <formula>INDIRECT(ADDRESS(ROW(),COLUMN()))=TRUNC(INDIRECT(ADDRESS(ROW(),COLUMN())))</formula>
    </cfRule>
  </conditionalFormatting>
  <conditionalFormatting sqref="I14">
    <cfRule type="expression" dxfId="1397" priority="57">
      <formula>INDIRECT(ADDRESS(ROW(),COLUMN()))=TRUNC(INDIRECT(ADDRESS(ROW(),COLUMN())))</formula>
    </cfRule>
  </conditionalFormatting>
  <conditionalFormatting sqref="G11">
    <cfRule type="expression" dxfId="1396" priority="56">
      <formula>INDIRECT(ADDRESS(ROW(),COLUMN()))=TRUNC(INDIRECT(ADDRESS(ROW(),COLUMN())))</formula>
    </cfRule>
  </conditionalFormatting>
  <conditionalFormatting sqref="I11">
    <cfRule type="expression" dxfId="1395" priority="55">
      <formula>INDIRECT(ADDRESS(ROW(),COLUMN()))=TRUNC(INDIRECT(ADDRESS(ROW(),COLUMN())))</formula>
    </cfRule>
  </conditionalFormatting>
  <conditionalFormatting sqref="G13">
    <cfRule type="expression" dxfId="1394" priority="54">
      <formula>INDIRECT(ADDRESS(ROW(),COLUMN()))=TRUNC(INDIRECT(ADDRESS(ROW(),COLUMN())))</formula>
    </cfRule>
  </conditionalFormatting>
  <conditionalFormatting sqref="I13">
    <cfRule type="expression" dxfId="1393" priority="53">
      <formula>INDIRECT(ADDRESS(ROW(),COLUMN()))=TRUNC(INDIRECT(ADDRESS(ROW(),COLUMN())))</formula>
    </cfRule>
  </conditionalFormatting>
  <conditionalFormatting sqref="G16 G19">
    <cfRule type="expression" dxfId="1392" priority="52">
      <formula>INDIRECT(ADDRESS(ROW(),COLUMN()))=TRUNC(INDIRECT(ADDRESS(ROW(),COLUMN())))</formula>
    </cfRule>
  </conditionalFormatting>
  <conditionalFormatting sqref="I16 I19">
    <cfRule type="expression" dxfId="1391" priority="51">
      <formula>INDIRECT(ADDRESS(ROW(),COLUMN()))=TRUNC(INDIRECT(ADDRESS(ROW(),COLUMN())))</formula>
    </cfRule>
  </conditionalFormatting>
  <conditionalFormatting sqref="G17">
    <cfRule type="expression" dxfId="1390" priority="50">
      <formula>INDIRECT(ADDRESS(ROW(),COLUMN()))=TRUNC(INDIRECT(ADDRESS(ROW(),COLUMN())))</formula>
    </cfRule>
  </conditionalFormatting>
  <conditionalFormatting sqref="I17">
    <cfRule type="expression" dxfId="1389" priority="49">
      <formula>INDIRECT(ADDRESS(ROW(),COLUMN()))=TRUNC(INDIRECT(ADDRESS(ROW(),COLUMN())))</formula>
    </cfRule>
  </conditionalFormatting>
  <conditionalFormatting sqref="G18">
    <cfRule type="expression" dxfId="1388" priority="48">
      <formula>INDIRECT(ADDRESS(ROW(),COLUMN()))=TRUNC(INDIRECT(ADDRESS(ROW(),COLUMN())))</formula>
    </cfRule>
  </conditionalFormatting>
  <conditionalFormatting sqref="I18">
    <cfRule type="expression" dxfId="1387" priority="47">
      <formula>INDIRECT(ADDRESS(ROW(),COLUMN()))=TRUNC(INDIRECT(ADDRESS(ROW(),COLUMN())))</formula>
    </cfRule>
  </conditionalFormatting>
  <conditionalFormatting sqref="G20">
    <cfRule type="expression" dxfId="1386" priority="46">
      <formula>INDIRECT(ADDRESS(ROW(),COLUMN()))=TRUNC(INDIRECT(ADDRESS(ROW(),COLUMN())))</formula>
    </cfRule>
  </conditionalFormatting>
  <conditionalFormatting sqref="I20">
    <cfRule type="expression" dxfId="1385" priority="45">
      <formula>INDIRECT(ADDRESS(ROW(),COLUMN()))=TRUNC(INDIRECT(ADDRESS(ROW(),COLUMN())))</formula>
    </cfRule>
  </conditionalFormatting>
  <conditionalFormatting sqref="G21 G23">
    <cfRule type="expression" dxfId="1384" priority="44">
      <formula>INDIRECT(ADDRESS(ROW(),COLUMN()))=TRUNC(INDIRECT(ADDRESS(ROW(),COLUMN())))</formula>
    </cfRule>
  </conditionalFormatting>
  <conditionalFormatting sqref="G22">
    <cfRule type="expression" dxfId="1383" priority="43">
      <formula>INDIRECT(ADDRESS(ROW(),COLUMN()))=TRUNC(INDIRECT(ADDRESS(ROW(),COLUMN())))</formula>
    </cfRule>
  </conditionalFormatting>
  <conditionalFormatting sqref="G24:G25">
    <cfRule type="expression" dxfId="1382" priority="42">
      <formula>INDIRECT(ADDRESS(ROW(),COLUMN()))=TRUNC(INDIRECT(ADDRESS(ROW(),COLUMN())))</formula>
    </cfRule>
  </conditionalFormatting>
  <conditionalFormatting sqref="G26:G28">
    <cfRule type="expression" dxfId="1381" priority="41">
      <formula>INDIRECT(ADDRESS(ROW(),COLUMN()))=TRUNC(INDIRECT(ADDRESS(ROW(),COLUMN())))</formula>
    </cfRule>
  </conditionalFormatting>
  <conditionalFormatting sqref="I26:I28">
    <cfRule type="expression" dxfId="1380" priority="40">
      <formula>INDIRECT(ADDRESS(ROW(),COLUMN()))=TRUNC(INDIRECT(ADDRESS(ROW(),COLUMN())))</formula>
    </cfRule>
  </conditionalFormatting>
  <conditionalFormatting sqref="L26:L28">
    <cfRule type="expression" dxfId="1379" priority="39">
      <formula>INDIRECT(ADDRESS(ROW(),COLUMN()))=TRUNC(INDIRECT(ADDRESS(ROW(),COLUMN())))</formula>
    </cfRule>
  </conditionalFormatting>
  <conditionalFormatting sqref="G29:G30">
    <cfRule type="expression" dxfId="1378" priority="38">
      <formula>INDIRECT(ADDRESS(ROW(),COLUMN()))=TRUNC(INDIRECT(ADDRESS(ROW(),COLUMN())))</formula>
    </cfRule>
  </conditionalFormatting>
  <conditionalFormatting sqref="I29:I30">
    <cfRule type="expression" dxfId="1377" priority="37">
      <formula>INDIRECT(ADDRESS(ROW(),COLUMN()))=TRUNC(INDIRECT(ADDRESS(ROW(),COLUMN())))</formula>
    </cfRule>
  </conditionalFormatting>
  <conditionalFormatting sqref="G31:G32 G42 G44">
    <cfRule type="expression" dxfId="1376" priority="36">
      <formula>INDIRECT(ADDRESS(ROW(),COLUMN()))=TRUNC(INDIRECT(ADDRESS(ROW(),COLUMN())))</formula>
    </cfRule>
  </conditionalFormatting>
  <conditionalFormatting sqref="I31:I32 I42 I44">
    <cfRule type="expression" dxfId="1375" priority="35">
      <formula>INDIRECT(ADDRESS(ROW(),COLUMN()))=TRUNC(INDIRECT(ADDRESS(ROW(),COLUMN())))</formula>
    </cfRule>
  </conditionalFormatting>
  <conditionalFormatting sqref="G40">
    <cfRule type="expression" dxfId="1374" priority="34">
      <formula>INDIRECT(ADDRESS(ROW(),COLUMN()))=TRUNC(INDIRECT(ADDRESS(ROW(),COLUMN())))</formula>
    </cfRule>
  </conditionalFormatting>
  <conditionalFormatting sqref="I40">
    <cfRule type="expression" dxfId="1373" priority="33">
      <formula>INDIRECT(ADDRESS(ROW(),COLUMN()))=TRUNC(INDIRECT(ADDRESS(ROW(),COLUMN())))</formula>
    </cfRule>
  </conditionalFormatting>
  <conditionalFormatting sqref="G37">
    <cfRule type="expression" dxfId="1372" priority="32">
      <formula>INDIRECT(ADDRESS(ROW(),COLUMN()))=TRUNC(INDIRECT(ADDRESS(ROW(),COLUMN())))</formula>
    </cfRule>
  </conditionalFormatting>
  <conditionalFormatting sqref="I37">
    <cfRule type="expression" dxfId="1371" priority="31">
      <formula>INDIRECT(ADDRESS(ROW(),COLUMN()))=TRUNC(INDIRECT(ADDRESS(ROW(),COLUMN())))</formula>
    </cfRule>
  </conditionalFormatting>
  <conditionalFormatting sqref="G38">
    <cfRule type="expression" dxfId="1370" priority="30">
      <formula>INDIRECT(ADDRESS(ROW(),COLUMN()))=TRUNC(INDIRECT(ADDRESS(ROW(),COLUMN())))</formula>
    </cfRule>
  </conditionalFormatting>
  <conditionalFormatting sqref="I38">
    <cfRule type="expression" dxfId="1369" priority="29">
      <formula>INDIRECT(ADDRESS(ROW(),COLUMN()))=TRUNC(INDIRECT(ADDRESS(ROW(),COLUMN())))</formula>
    </cfRule>
  </conditionalFormatting>
  <conditionalFormatting sqref="G41">
    <cfRule type="expression" dxfId="1368" priority="28">
      <formula>INDIRECT(ADDRESS(ROW(),COLUMN()))=TRUNC(INDIRECT(ADDRESS(ROW(),COLUMN())))</formula>
    </cfRule>
  </conditionalFormatting>
  <conditionalFormatting sqref="I41">
    <cfRule type="expression" dxfId="1367" priority="27">
      <formula>INDIRECT(ADDRESS(ROW(),COLUMN()))=TRUNC(INDIRECT(ADDRESS(ROW(),COLUMN())))</formula>
    </cfRule>
  </conditionalFormatting>
  <conditionalFormatting sqref="G43">
    <cfRule type="expression" dxfId="1366" priority="26">
      <formula>INDIRECT(ADDRESS(ROW(),COLUMN()))=TRUNC(INDIRECT(ADDRESS(ROW(),COLUMN())))</formula>
    </cfRule>
  </conditionalFormatting>
  <conditionalFormatting sqref="I43">
    <cfRule type="expression" dxfId="1365" priority="25">
      <formula>INDIRECT(ADDRESS(ROW(),COLUMN()))=TRUNC(INDIRECT(ADDRESS(ROW(),COLUMN())))</formula>
    </cfRule>
  </conditionalFormatting>
  <conditionalFormatting sqref="G36">
    <cfRule type="expression" dxfId="1364" priority="24">
      <formula>INDIRECT(ADDRESS(ROW(),COLUMN()))=TRUNC(INDIRECT(ADDRESS(ROW(),COLUMN())))</formula>
    </cfRule>
  </conditionalFormatting>
  <conditionalFormatting sqref="I36">
    <cfRule type="expression" dxfId="1363" priority="23">
      <formula>INDIRECT(ADDRESS(ROW(),COLUMN()))=TRUNC(INDIRECT(ADDRESS(ROW(),COLUMN())))</formula>
    </cfRule>
  </conditionalFormatting>
  <conditionalFormatting sqref="G39">
    <cfRule type="expression" dxfId="1362" priority="22">
      <formula>INDIRECT(ADDRESS(ROW(),COLUMN()))=TRUNC(INDIRECT(ADDRESS(ROW(),COLUMN())))</formula>
    </cfRule>
  </conditionalFormatting>
  <conditionalFormatting sqref="I39">
    <cfRule type="expression" dxfId="1361" priority="21">
      <formula>INDIRECT(ADDRESS(ROW(),COLUMN()))=TRUNC(INDIRECT(ADDRESS(ROW(),COLUMN())))</formula>
    </cfRule>
  </conditionalFormatting>
  <conditionalFormatting sqref="G35">
    <cfRule type="expression" dxfId="1360" priority="20">
      <formula>INDIRECT(ADDRESS(ROW(),COLUMN()))=TRUNC(INDIRECT(ADDRESS(ROW(),COLUMN())))</formula>
    </cfRule>
  </conditionalFormatting>
  <conditionalFormatting sqref="I35">
    <cfRule type="expression" dxfId="1359" priority="19">
      <formula>INDIRECT(ADDRESS(ROW(),COLUMN()))=TRUNC(INDIRECT(ADDRESS(ROW(),COLUMN())))</formula>
    </cfRule>
  </conditionalFormatting>
  <conditionalFormatting sqref="G33">
    <cfRule type="expression" dxfId="1358" priority="18">
      <formula>INDIRECT(ADDRESS(ROW(),COLUMN()))=TRUNC(INDIRECT(ADDRESS(ROW(),COLUMN())))</formula>
    </cfRule>
  </conditionalFormatting>
  <conditionalFormatting sqref="I33">
    <cfRule type="expression" dxfId="1357" priority="17">
      <formula>INDIRECT(ADDRESS(ROW(),COLUMN()))=TRUNC(INDIRECT(ADDRESS(ROW(),COLUMN())))</formula>
    </cfRule>
  </conditionalFormatting>
  <conditionalFormatting sqref="G34">
    <cfRule type="expression" dxfId="1356" priority="16">
      <formula>INDIRECT(ADDRESS(ROW(),COLUMN()))=TRUNC(INDIRECT(ADDRESS(ROW(),COLUMN())))</formula>
    </cfRule>
  </conditionalFormatting>
  <conditionalFormatting sqref="I34">
    <cfRule type="expression" dxfId="1355" priority="15">
      <formula>INDIRECT(ADDRESS(ROW(),COLUMN()))=TRUNC(INDIRECT(ADDRESS(ROW(),COLUMN())))</formula>
    </cfRule>
  </conditionalFormatting>
  <conditionalFormatting sqref="G45">
    <cfRule type="expression" dxfId="1354" priority="14">
      <formula>INDIRECT(ADDRESS(ROW(),COLUMN()))=TRUNC(INDIRECT(ADDRESS(ROW(),COLUMN())))</formula>
    </cfRule>
  </conditionalFormatting>
  <conditionalFormatting sqref="G46:G47">
    <cfRule type="expression" dxfId="1353" priority="13">
      <formula>INDIRECT(ADDRESS(ROW(),COLUMN()))=TRUNC(INDIRECT(ADDRESS(ROW(),COLUMN())))</formula>
    </cfRule>
  </conditionalFormatting>
  <conditionalFormatting sqref="I46:I47">
    <cfRule type="expression" dxfId="1352" priority="12">
      <formula>INDIRECT(ADDRESS(ROW(),COLUMN()))=TRUNC(INDIRECT(ADDRESS(ROW(),COLUMN())))</formula>
    </cfRule>
  </conditionalFormatting>
  <conditionalFormatting sqref="G117">
    <cfRule type="expression" dxfId="1351" priority="8">
      <formula>INDIRECT(ADDRESS(ROW(),COLUMN()))=TRUNC(INDIRECT(ADDRESS(ROW(),COLUMN())))</formula>
    </cfRule>
  </conditionalFormatting>
  <conditionalFormatting sqref="I117">
    <cfRule type="expression" dxfId="1350" priority="7">
      <formula>INDIRECT(ADDRESS(ROW(),COLUMN()))=TRUNC(INDIRECT(ADDRESS(ROW(),COLUMN())))</formula>
    </cfRule>
  </conditionalFormatting>
  <conditionalFormatting sqref="L117">
    <cfRule type="expression" dxfId="1349" priority="6">
      <formula>INDIRECT(ADDRESS(ROW(),COLUMN()))=TRUNC(INDIRECT(ADDRESS(ROW(),COLUMN())))</formula>
    </cfRule>
  </conditionalFormatting>
  <conditionalFormatting sqref="O117">
    <cfRule type="expression" dxfId="1348" priority="5">
      <formula>INDIRECT(ADDRESS(ROW(),COLUMN()))=TRUNC(INDIRECT(ADDRESS(ROW(),COLUMN())))</formula>
    </cfRule>
  </conditionalFormatting>
  <conditionalFormatting sqref="G118:G166">
    <cfRule type="expression" dxfId="1347" priority="4">
      <formula>INDIRECT(ADDRESS(ROW(),COLUMN()))=TRUNC(INDIRECT(ADDRESS(ROW(),COLUMN())))</formula>
    </cfRule>
  </conditionalFormatting>
  <conditionalFormatting sqref="I118:I166">
    <cfRule type="expression" dxfId="1346" priority="3">
      <formula>INDIRECT(ADDRESS(ROW(),COLUMN()))=TRUNC(INDIRECT(ADDRESS(ROW(),COLUMN())))</formula>
    </cfRule>
  </conditionalFormatting>
  <conditionalFormatting sqref="L118:L166">
    <cfRule type="expression" dxfId="1345" priority="2">
      <formula>INDIRECT(ADDRESS(ROW(),COLUMN()))=TRUNC(INDIRECT(ADDRESS(ROW(),COLUMN())))</formula>
    </cfRule>
  </conditionalFormatting>
  <conditionalFormatting sqref="O118:O166">
    <cfRule type="expression" dxfId="1344" priority="1">
      <formula>INDIRECT(ADDRESS(ROW(),COLUMN()))=TRUNC(INDIRECT(ADDRESS(ROW(),COLUMN())))</formula>
    </cfRule>
  </conditionalFormatting>
  <dataValidations count="6">
    <dataValidation imeMode="on" allowBlank="1" showInputMessage="1" showErrorMessage="1" sqref="M117:M166 J117:J166 M10:M110 J10:J110"/>
    <dataValidation imeMode="off" allowBlank="1" showInputMessage="1" showErrorMessage="1" sqref="G117:G166 O117:O166 L117:L166 I117:I166 L10:L110 I10:I110 G10:G110 O10:O110"/>
    <dataValidation type="list" allowBlank="1" showInputMessage="1" showErrorMessage="1" sqref="C10:C109">
      <formula1>"出演・音楽・文芸費,舞台・会場・設営費,賃金・旅費・報償費,雑役務費・消耗品費等,委託費"</formula1>
    </dataValidation>
    <dataValidation type="list" allowBlank="1" showInputMessage="1" showErrorMessage="1" sqref="B10:B110">
      <formula1>"○"</formula1>
    </dataValidation>
    <dataValidation type="list" allowBlank="1" showInputMessage="1" showErrorMessage="1" sqref="D10:D110">
      <formula1>INDIRECT(C10)</formula1>
    </dataValidation>
    <dataValidation type="list" allowBlank="1" showInputMessage="1" showErrorMessage="1" sqref="C117:D166">
      <formula1>"申請者自己負担額,共催者等負担額,補助金・助成金,寄附金・協賛金,事業収入,その他,国庫補助額"</formula1>
    </dataValidation>
  </dataValidations>
  <pageMargins left="0.7" right="0.7" top="0.75" bottom="0.75" header="0.3" footer="0.3"/>
  <pageSetup paperSize="9" scale="65" fitToHeight="0" orientation="portrait" r:id="rId1"/>
  <rowBreaks count="2" manualBreakCount="2">
    <brk id="110" max="16383" man="1"/>
    <brk id="167" max="16383" man="1"/>
  </rowBreaks>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33</vt:i4>
      </vt:variant>
    </vt:vector>
  </HeadingPairs>
  <TitlesOfParts>
    <vt:vector size="64" baseType="lpstr">
      <vt:lpstr>実施計画提出書</vt:lpstr>
      <vt:lpstr>計画書 (計画概要)(文化芸術)</vt:lpstr>
      <vt:lpstr>計画書（本年度の事業計画）(文化芸術)</vt:lpstr>
      <vt:lpstr>計画書（具体的な事業）(文化芸術)</vt:lpstr>
      <vt:lpstr>収支予算書</vt:lpstr>
      <vt:lpstr>内訳書１（収入事業別）</vt:lpstr>
      <vt:lpstr>内訳書１（収入一括）</vt:lpstr>
      <vt:lpstr>内訳書2-1</vt:lpstr>
      <vt:lpstr>内訳書2-2</vt:lpstr>
      <vt:lpstr>内訳書2-3</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委託内訳書（百万円以上）</vt:lpstr>
      <vt:lpstr>内容調査票</vt:lpstr>
      <vt:lpstr>国庫補助額分配率</vt:lpstr>
      <vt:lpstr>マスター</vt:lpstr>
      <vt:lpstr>'委託内訳書（百万円以上）'!Print_Area</vt:lpstr>
      <vt:lpstr>'計画書 (計画概要)(文化芸術)'!Print_Area</vt:lpstr>
      <vt:lpstr>'計画書（具体的な事業）(文化芸術)'!Print_Area</vt:lpstr>
      <vt:lpstr>'計画書（本年度の事業計画）(文化芸術)'!Print_Area</vt:lpstr>
      <vt:lpstr>実施計画提出書!Print_Area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委託費</vt:lpstr>
      <vt:lpstr>雑役務費・消耗品費等</vt:lpstr>
      <vt:lpstr>出演・音楽・文芸費</vt:lpstr>
      <vt:lpstr>賃金・旅費・報償費</vt:lpstr>
      <vt:lpstr>舞台・会場・設営費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2018-03-31T08:42:09Z</cp:lastPrinted>
  <dcterms:created xsi:type="dcterms:W3CDTF">2016-12-20T01:33:45Z</dcterms:created>
  <dcterms:modified xsi:type="dcterms:W3CDTF">2018-04-03T14:04:12Z</dcterms:modified>
</cp:coreProperties>
</file>